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460" yWindow="4215" windowWidth="15135" windowHeight="9300" activeTab="3"/>
  </bookViews>
  <sheets>
    <sheet name="Environment" sheetId="4" r:id="rId1"/>
    <sheet name="C0101A01" sheetId="5" r:id="rId2"/>
    <sheet name="C0101A02" sheetId="1" r:id="rId3"/>
    <sheet name="C0101A03" sheetId="6" r:id="rId4"/>
  </sheets>
  <calcPr calcId="145621"/>
</workbook>
</file>

<file path=xl/calcChain.xml><?xml version="1.0" encoding="utf-8"?>
<calcChain xmlns="http://schemas.openxmlformats.org/spreadsheetml/2006/main">
  <c r="AB990" i="6" l="1"/>
  <c r="AC990" i="6"/>
  <c r="AB991" i="6"/>
  <c r="AC991" i="6"/>
  <c r="AB825" i="6"/>
  <c r="AC825" i="6"/>
  <c r="AB826" i="6"/>
  <c r="AC826" i="6"/>
  <c r="AB827" i="6"/>
  <c r="AC827" i="6"/>
  <c r="AB828" i="6"/>
  <c r="AC828" i="6"/>
  <c r="AB829" i="6"/>
  <c r="AC829" i="6"/>
  <c r="AB830" i="6"/>
  <c r="AC830" i="6"/>
  <c r="AB831" i="6"/>
  <c r="AC831" i="6"/>
  <c r="AB832" i="6"/>
  <c r="AC832" i="6"/>
  <c r="AB833" i="6"/>
  <c r="AC833" i="6"/>
  <c r="AB834" i="6"/>
  <c r="AC834" i="6"/>
  <c r="AB835" i="6"/>
  <c r="AC835" i="6"/>
  <c r="AB836" i="6"/>
  <c r="AC836" i="6"/>
  <c r="AB837" i="6"/>
  <c r="AC837" i="6"/>
  <c r="AB838" i="6"/>
  <c r="AC838" i="6"/>
  <c r="AB839" i="6"/>
  <c r="AC839" i="6"/>
  <c r="AB840" i="6"/>
  <c r="AC840" i="6"/>
  <c r="AB841" i="6"/>
  <c r="AC841" i="6"/>
  <c r="AB842" i="6"/>
  <c r="AC842" i="6"/>
  <c r="AB843" i="6"/>
  <c r="AC843" i="6"/>
  <c r="AB844" i="6"/>
  <c r="AC844" i="6"/>
  <c r="AB845" i="6"/>
  <c r="AC845" i="6"/>
  <c r="AB846" i="6"/>
  <c r="AC846" i="6"/>
  <c r="AB847" i="6"/>
  <c r="AC847" i="6"/>
  <c r="AB848" i="6"/>
  <c r="AC848" i="6"/>
  <c r="AB849" i="6"/>
  <c r="AC849" i="6"/>
  <c r="AB850" i="6"/>
  <c r="AC850" i="6"/>
  <c r="AB851" i="6"/>
  <c r="AC851" i="6"/>
  <c r="AB852" i="6"/>
  <c r="AC852" i="6"/>
  <c r="AB853" i="6"/>
  <c r="AC853" i="6"/>
  <c r="AB854" i="6"/>
  <c r="AC854" i="6"/>
  <c r="AB855" i="6"/>
  <c r="AC855" i="6"/>
  <c r="AB856" i="6"/>
  <c r="AC856" i="6"/>
  <c r="AB857" i="6"/>
  <c r="AC857" i="6"/>
  <c r="AB858" i="6"/>
  <c r="AC858" i="6"/>
  <c r="AB859" i="6"/>
  <c r="AC859" i="6"/>
  <c r="AB860" i="6"/>
  <c r="AC860" i="6"/>
  <c r="AB861" i="6"/>
  <c r="AC861" i="6"/>
  <c r="AB862" i="6"/>
  <c r="AC862" i="6"/>
  <c r="AB863" i="6"/>
  <c r="AC863" i="6"/>
  <c r="AB864" i="6"/>
  <c r="AC864" i="6"/>
  <c r="AB865" i="6"/>
  <c r="AC865" i="6"/>
  <c r="AB866" i="6"/>
  <c r="AC866" i="6"/>
  <c r="AB867" i="6"/>
  <c r="AC867" i="6"/>
  <c r="AB868" i="6"/>
  <c r="AC868" i="6"/>
  <c r="AB869" i="6"/>
  <c r="AC869" i="6"/>
  <c r="AB870" i="6"/>
  <c r="AC870" i="6"/>
  <c r="AB871" i="6"/>
  <c r="AC871" i="6"/>
  <c r="AB872" i="6"/>
  <c r="AC872" i="6"/>
  <c r="AB873" i="6"/>
  <c r="AC873" i="6"/>
  <c r="AB874" i="6"/>
  <c r="AC874" i="6"/>
  <c r="AB875" i="6"/>
  <c r="AC875" i="6"/>
  <c r="AB876" i="6"/>
  <c r="AC876" i="6"/>
  <c r="AB877" i="6"/>
  <c r="AC877" i="6"/>
  <c r="AB878" i="6"/>
  <c r="AC878" i="6"/>
  <c r="AB879" i="6"/>
  <c r="AC879" i="6"/>
  <c r="AB880" i="6"/>
  <c r="AC880" i="6"/>
  <c r="AB881" i="6"/>
  <c r="AC881" i="6"/>
  <c r="AB882" i="6"/>
  <c r="AC882" i="6"/>
  <c r="AB883" i="6"/>
  <c r="AC883" i="6"/>
  <c r="AB884" i="6"/>
  <c r="AC884" i="6"/>
  <c r="AB885" i="6"/>
  <c r="AC885" i="6"/>
  <c r="AB886" i="6"/>
  <c r="AC886" i="6"/>
  <c r="AB887" i="6"/>
  <c r="AC887" i="6"/>
  <c r="AB888" i="6"/>
  <c r="AC888" i="6"/>
  <c r="AB889" i="6"/>
  <c r="AC889" i="6"/>
  <c r="AB890" i="6"/>
  <c r="AC890" i="6"/>
  <c r="AB891" i="6"/>
  <c r="AC891" i="6"/>
  <c r="AB892" i="6"/>
  <c r="AC892" i="6"/>
  <c r="AB893" i="6"/>
  <c r="AC893" i="6"/>
  <c r="AB894" i="6"/>
  <c r="AC894" i="6"/>
  <c r="AB895" i="6"/>
  <c r="AC895" i="6"/>
  <c r="AB896" i="6"/>
  <c r="AC896" i="6"/>
  <c r="AB897" i="6"/>
  <c r="AC897" i="6"/>
  <c r="AB898" i="6"/>
  <c r="AC898" i="6"/>
  <c r="AB899" i="6"/>
  <c r="AC899" i="6"/>
  <c r="AB900" i="6"/>
  <c r="AC900" i="6"/>
  <c r="AB901" i="6"/>
  <c r="AC901" i="6"/>
  <c r="AB902" i="6"/>
  <c r="AC902" i="6"/>
  <c r="AB903" i="6"/>
  <c r="AC903" i="6"/>
  <c r="AB904" i="6"/>
  <c r="AC904" i="6"/>
  <c r="AB905" i="6"/>
  <c r="AC905" i="6"/>
  <c r="AB906" i="6"/>
  <c r="AC906" i="6"/>
  <c r="AB907" i="6"/>
  <c r="AC907" i="6"/>
  <c r="AB908" i="6"/>
  <c r="AC908" i="6"/>
  <c r="AB909" i="6"/>
  <c r="AC909" i="6"/>
  <c r="AB910" i="6"/>
  <c r="AC910" i="6"/>
  <c r="AB911" i="6"/>
  <c r="AC911" i="6"/>
  <c r="AB912" i="6"/>
  <c r="AC912" i="6"/>
  <c r="AB913" i="6"/>
  <c r="AC913" i="6"/>
  <c r="AB914" i="6"/>
  <c r="AC914" i="6"/>
  <c r="AB915" i="6"/>
  <c r="AC915" i="6"/>
  <c r="AB916" i="6"/>
  <c r="AC916" i="6"/>
  <c r="AB917" i="6"/>
  <c r="AC917" i="6"/>
  <c r="AB918" i="6"/>
  <c r="AC918" i="6"/>
  <c r="AB919" i="6"/>
  <c r="AC919" i="6"/>
  <c r="AB920" i="6"/>
  <c r="AC920" i="6"/>
  <c r="AB921" i="6"/>
  <c r="AC921" i="6"/>
  <c r="AB922" i="6"/>
  <c r="AC922" i="6"/>
  <c r="AB923" i="6"/>
  <c r="AC923" i="6"/>
  <c r="AB924" i="6"/>
  <c r="AC924" i="6"/>
  <c r="AB925" i="6"/>
  <c r="AC925" i="6"/>
  <c r="AB926" i="6"/>
  <c r="AC926" i="6"/>
  <c r="AB927" i="6"/>
  <c r="AC927" i="6"/>
  <c r="AB928" i="6"/>
  <c r="AC928" i="6"/>
  <c r="AB929" i="6"/>
  <c r="AC929" i="6"/>
  <c r="AB930" i="6"/>
  <c r="AC930" i="6"/>
  <c r="AB931" i="6"/>
  <c r="AC931" i="6"/>
  <c r="AB932" i="6"/>
  <c r="AC932" i="6"/>
  <c r="AB933" i="6"/>
  <c r="AC933" i="6"/>
  <c r="AB934" i="6"/>
  <c r="AC934" i="6"/>
  <c r="AB935" i="6"/>
  <c r="AC935" i="6"/>
  <c r="AB936" i="6"/>
  <c r="AC936" i="6"/>
  <c r="AB937" i="6"/>
  <c r="AC937" i="6"/>
  <c r="AB938" i="6"/>
  <c r="AC938" i="6"/>
  <c r="AB939" i="6"/>
  <c r="AC939" i="6"/>
  <c r="AB940" i="6"/>
  <c r="AC940" i="6"/>
  <c r="AB941" i="6"/>
  <c r="AC941" i="6"/>
  <c r="AB942" i="6"/>
  <c r="AC942" i="6"/>
  <c r="AB943" i="6"/>
  <c r="AC943" i="6"/>
  <c r="AB944" i="6"/>
  <c r="AC944" i="6"/>
  <c r="AB945" i="6"/>
  <c r="AC945" i="6"/>
  <c r="AB946" i="6"/>
  <c r="AC946" i="6"/>
  <c r="AB947" i="6"/>
  <c r="AC947" i="6"/>
  <c r="AB948" i="6"/>
  <c r="AC948" i="6"/>
  <c r="AB949" i="6"/>
  <c r="AC949" i="6"/>
  <c r="AB950" i="6"/>
  <c r="AC950" i="6"/>
  <c r="AB951" i="6"/>
  <c r="AC951" i="6"/>
  <c r="AB952" i="6"/>
  <c r="AC952" i="6"/>
  <c r="AB953" i="6"/>
  <c r="AC953" i="6"/>
  <c r="AB954" i="6"/>
  <c r="AC954" i="6"/>
  <c r="AB955" i="6"/>
  <c r="AC955" i="6"/>
  <c r="AB956" i="6"/>
  <c r="AC956" i="6"/>
  <c r="AB957" i="6"/>
  <c r="AC957" i="6"/>
  <c r="AB958" i="6"/>
  <c r="AC958" i="6"/>
  <c r="AB959" i="6"/>
  <c r="AC959" i="6"/>
  <c r="AB960" i="6"/>
  <c r="AC960" i="6"/>
  <c r="AB961" i="6"/>
  <c r="AC961" i="6"/>
  <c r="AB962" i="6"/>
  <c r="AC962" i="6"/>
  <c r="AB963" i="6"/>
  <c r="AC963" i="6"/>
  <c r="AB964" i="6"/>
  <c r="AC964" i="6"/>
  <c r="AB965" i="6"/>
  <c r="AC965" i="6"/>
  <c r="AB966" i="6"/>
  <c r="AC966" i="6"/>
  <c r="AB967" i="6"/>
  <c r="AC967" i="6"/>
  <c r="AB968" i="6"/>
  <c r="AC968" i="6"/>
  <c r="AB969" i="6"/>
  <c r="AC969" i="6"/>
  <c r="AB970" i="6"/>
  <c r="AC970" i="6"/>
  <c r="AB971" i="6"/>
  <c r="AC971" i="6"/>
  <c r="AB972" i="6"/>
  <c r="AC972" i="6"/>
  <c r="AB973" i="6"/>
  <c r="AC973" i="6"/>
  <c r="AB974" i="6"/>
  <c r="AC974" i="6"/>
  <c r="AB975" i="6"/>
  <c r="AC975" i="6"/>
  <c r="AB976" i="6"/>
  <c r="AC976" i="6"/>
  <c r="AB977" i="6"/>
  <c r="AC977" i="6"/>
  <c r="AB978" i="6"/>
  <c r="AC978" i="6"/>
  <c r="AB979" i="6"/>
  <c r="AC979" i="6"/>
  <c r="AB980" i="6"/>
  <c r="AC980" i="6"/>
  <c r="AB981" i="6"/>
  <c r="AC981" i="6"/>
  <c r="AB982" i="6"/>
  <c r="AC982" i="6"/>
  <c r="AB983" i="6"/>
  <c r="AC983" i="6"/>
  <c r="AB984" i="6"/>
  <c r="AC984" i="6"/>
  <c r="AB985" i="6"/>
  <c r="AC985" i="6"/>
  <c r="AB986" i="6"/>
  <c r="AC986" i="6"/>
  <c r="AB987" i="6"/>
  <c r="AC987" i="6"/>
  <c r="AB988" i="6"/>
  <c r="AC988" i="6"/>
  <c r="AB989" i="6"/>
  <c r="AC989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824" i="6"/>
  <c r="AB824" i="6"/>
  <c r="AB506" i="6"/>
  <c r="AC506" i="6"/>
  <c r="AB507" i="6"/>
  <c r="AC507" i="6"/>
  <c r="AB508" i="6"/>
  <c r="AC508" i="6"/>
  <c r="AB509" i="6"/>
  <c r="AC509" i="6"/>
  <c r="AB510" i="6"/>
  <c r="AC510" i="6"/>
  <c r="AB511" i="6"/>
  <c r="AC511" i="6"/>
  <c r="AB512" i="6"/>
  <c r="AC512" i="6"/>
  <c r="AB513" i="6"/>
  <c r="AC513" i="6"/>
  <c r="AB514" i="6"/>
  <c r="AC514" i="6"/>
  <c r="AB515" i="6"/>
  <c r="AC515" i="6"/>
  <c r="AB516" i="6"/>
  <c r="AC516" i="6"/>
  <c r="AB517" i="6"/>
  <c r="AC517" i="6"/>
  <c r="AB518" i="6"/>
  <c r="AC518" i="6"/>
  <c r="AB519" i="6"/>
  <c r="AC519" i="6"/>
  <c r="AB520" i="6"/>
  <c r="AC520" i="6"/>
  <c r="AB521" i="6"/>
  <c r="AC521" i="6"/>
  <c r="AB522" i="6"/>
  <c r="AC522" i="6"/>
  <c r="AB523" i="6"/>
  <c r="AC523" i="6"/>
  <c r="AB524" i="6"/>
  <c r="AC524" i="6"/>
  <c r="AB525" i="6"/>
  <c r="AC525" i="6"/>
  <c r="AB526" i="6"/>
  <c r="AC526" i="6"/>
  <c r="AB527" i="6"/>
  <c r="AC527" i="6"/>
  <c r="AB528" i="6"/>
  <c r="AC528" i="6"/>
  <c r="AB529" i="6"/>
  <c r="AC529" i="6"/>
  <c r="AB530" i="6"/>
  <c r="AC530" i="6"/>
  <c r="AB531" i="6"/>
  <c r="AC531" i="6"/>
  <c r="AB532" i="6"/>
  <c r="AC532" i="6"/>
  <c r="AB533" i="6"/>
  <c r="AC533" i="6"/>
  <c r="AB534" i="6"/>
  <c r="AC534" i="6"/>
  <c r="AB535" i="6"/>
  <c r="AC535" i="6"/>
  <c r="AB536" i="6"/>
  <c r="AC536" i="6"/>
  <c r="AB537" i="6"/>
  <c r="AC537" i="6"/>
  <c r="AB538" i="6"/>
  <c r="AC538" i="6"/>
  <c r="AB539" i="6"/>
  <c r="AC539" i="6"/>
  <c r="AB540" i="6"/>
  <c r="AC540" i="6"/>
  <c r="AB541" i="6"/>
  <c r="AC541" i="6"/>
  <c r="AB542" i="6"/>
  <c r="AC542" i="6"/>
  <c r="AB543" i="6"/>
  <c r="AC543" i="6"/>
  <c r="AB544" i="6"/>
  <c r="AC544" i="6"/>
  <c r="AB545" i="6"/>
  <c r="AC545" i="6"/>
  <c r="AB546" i="6"/>
  <c r="AC546" i="6"/>
  <c r="AB547" i="6"/>
  <c r="AC547" i="6"/>
  <c r="AB548" i="6"/>
  <c r="AC548" i="6"/>
  <c r="AB549" i="6"/>
  <c r="AC549" i="6"/>
  <c r="AB550" i="6"/>
  <c r="AC550" i="6"/>
  <c r="AB551" i="6"/>
  <c r="AC551" i="6"/>
  <c r="AB552" i="6"/>
  <c r="AC552" i="6"/>
  <c r="AB553" i="6"/>
  <c r="AC553" i="6"/>
  <c r="AB554" i="6"/>
  <c r="AC554" i="6"/>
  <c r="AB555" i="6"/>
  <c r="AC555" i="6"/>
  <c r="AB556" i="6"/>
  <c r="AC556" i="6"/>
  <c r="AB557" i="6"/>
  <c r="AC557" i="6"/>
  <c r="AB558" i="6"/>
  <c r="AC558" i="6"/>
  <c r="AB559" i="6"/>
  <c r="AC559" i="6"/>
  <c r="AB560" i="6"/>
  <c r="AC560" i="6"/>
  <c r="AB561" i="6"/>
  <c r="AC561" i="6"/>
  <c r="AB562" i="6"/>
  <c r="AC562" i="6"/>
  <c r="AB563" i="6"/>
  <c r="AC563" i="6"/>
  <c r="AB564" i="6"/>
  <c r="AC564" i="6"/>
  <c r="AB565" i="6"/>
  <c r="AC565" i="6"/>
  <c r="AB566" i="6"/>
  <c r="AC566" i="6"/>
  <c r="AB567" i="6"/>
  <c r="AC567" i="6"/>
  <c r="AB568" i="6"/>
  <c r="AC568" i="6"/>
  <c r="AB569" i="6"/>
  <c r="AC569" i="6"/>
  <c r="AB570" i="6"/>
  <c r="AC570" i="6"/>
  <c r="AB571" i="6"/>
  <c r="AC571" i="6"/>
  <c r="AB572" i="6"/>
  <c r="AC572" i="6"/>
  <c r="AB573" i="6"/>
  <c r="AC573" i="6"/>
  <c r="AB574" i="6"/>
  <c r="AC574" i="6"/>
  <c r="AB575" i="6"/>
  <c r="AC575" i="6"/>
  <c r="AB576" i="6"/>
  <c r="AC576" i="6"/>
  <c r="AB577" i="6"/>
  <c r="AC577" i="6"/>
  <c r="AB578" i="6"/>
  <c r="AC578" i="6"/>
  <c r="AB579" i="6"/>
  <c r="AC579" i="6"/>
  <c r="AB580" i="6"/>
  <c r="AC580" i="6"/>
  <c r="AB581" i="6"/>
  <c r="AC581" i="6"/>
  <c r="AB582" i="6"/>
  <c r="AC582" i="6"/>
  <c r="AB583" i="6"/>
  <c r="AC583" i="6"/>
  <c r="AB584" i="6"/>
  <c r="AC584" i="6"/>
  <c r="AB585" i="6"/>
  <c r="AC585" i="6"/>
  <c r="AB586" i="6"/>
  <c r="AC586" i="6"/>
  <c r="AB587" i="6"/>
  <c r="AC587" i="6"/>
  <c r="AB588" i="6"/>
  <c r="AC588" i="6"/>
  <c r="AB589" i="6"/>
  <c r="AC589" i="6"/>
  <c r="AB590" i="6"/>
  <c r="AC590" i="6"/>
  <c r="AB591" i="6"/>
  <c r="AC591" i="6"/>
  <c r="AB592" i="6"/>
  <c r="AC592" i="6"/>
  <c r="AB593" i="6"/>
  <c r="AC593" i="6"/>
  <c r="AB594" i="6"/>
  <c r="AC594" i="6"/>
  <c r="AB595" i="6"/>
  <c r="AC595" i="6"/>
  <c r="AB596" i="6"/>
  <c r="AC596" i="6"/>
  <c r="AB597" i="6"/>
  <c r="AC597" i="6"/>
  <c r="AB598" i="6"/>
  <c r="AC598" i="6"/>
  <c r="AB599" i="6"/>
  <c r="AC599" i="6"/>
  <c r="AB600" i="6"/>
  <c r="AC600" i="6"/>
  <c r="AB601" i="6"/>
  <c r="AC601" i="6"/>
  <c r="AB602" i="6"/>
  <c r="AC602" i="6"/>
  <c r="AB603" i="6"/>
  <c r="AC603" i="6"/>
  <c r="AB604" i="6"/>
  <c r="AC604" i="6"/>
  <c r="AB605" i="6"/>
  <c r="AC605" i="6"/>
  <c r="AB606" i="6"/>
  <c r="AC606" i="6"/>
  <c r="AB607" i="6"/>
  <c r="AC607" i="6"/>
  <c r="AB608" i="6"/>
  <c r="AC608" i="6"/>
  <c r="AB609" i="6"/>
  <c r="AC609" i="6"/>
  <c r="AB610" i="6"/>
  <c r="AC610" i="6"/>
  <c r="AB611" i="6"/>
  <c r="AC611" i="6"/>
  <c r="AB612" i="6"/>
  <c r="AC612" i="6"/>
  <c r="AB613" i="6"/>
  <c r="AC613" i="6"/>
  <c r="AB614" i="6"/>
  <c r="AC614" i="6"/>
  <c r="AB615" i="6"/>
  <c r="AC615" i="6"/>
  <c r="AB616" i="6"/>
  <c r="AC616" i="6"/>
  <c r="AB617" i="6"/>
  <c r="AC617" i="6"/>
  <c r="AB618" i="6"/>
  <c r="AC618" i="6"/>
  <c r="AB619" i="6"/>
  <c r="AC619" i="6"/>
  <c r="AB620" i="6"/>
  <c r="AC620" i="6"/>
  <c r="AB621" i="6"/>
  <c r="AC621" i="6"/>
  <c r="AB622" i="6"/>
  <c r="AC622" i="6"/>
  <c r="AB623" i="6"/>
  <c r="AC623" i="6"/>
  <c r="AB624" i="6"/>
  <c r="AC624" i="6"/>
  <c r="AB625" i="6"/>
  <c r="AC625" i="6"/>
  <c r="AB626" i="6"/>
  <c r="AC626" i="6"/>
  <c r="AB627" i="6"/>
  <c r="AC627" i="6"/>
  <c r="AB628" i="6"/>
  <c r="AC628" i="6"/>
  <c r="AB629" i="6"/>
  <c r="AC629" i="6"/>
  <c r="AB630" i="6"/>
  <c r="AC630" i="6"/>
  <c r="AB631" i="6"/>
  <c r="AC631" i="6"/>
  <c r="AB632" i="6"/>
  <c r="AC632" i="6"/>
  <c r="AB633" i="6"/>
  <c r="AC633" i="6"/>
  <c r="AB634" i="6"/>
  <c r="AC634" i="6"/>
  <c r="AB635" i="6"/>
  <c r="AC635" i="6"/>
  <c r="AB636" i="6"/>
  <c r="AC636" i="6"/>
  <c r="AB637" i="6"/>
  <c r="AC637" i="6"/>
  <c r="AB638" i="6"/>
  <c r="AC638" i="6"/>
  <c r="AB639" i="6"/>
  <c r="AC639" i="6"/>
  <c r="AB640" i="6"/>
  <c r="AC640" i="6"/>
  <c r="AB641" i="6"/>
  <c r="AC641" i="6"/>
  <c r="AB642" i="6"/>
  <c r="AC642" i="6"/>
  <c r="AB643" i="6"/>
  <c r="AC643" i="6"/>
  <c r="AB644" i="6"/>
  <c r="AC644" i="6"/>
  <c r="AB645" i="6"/>
  <c r="AC645" i="6"/>
  <c r="AB646" i="6"/>
  <c r="AC646" i="6"/>
  <c r="AB647" i="6"/>
  <c r="AC647" i="6"/>
  <c r="AB648" i="6"/>
  <c r="AC648" i="6"/>
  <c r="AB649" i="6"/>
  <c r="AC649" i="6"/>
  <c r="AB650" i="6"/>
  <c r="AC650" i="6"/>
  <c r="AB651" i="6"/>
  <c r="AC651" i="6"/>
  <c r="AB652" i="6"/>
  <c r="AC652" i="6"/>
  <c r="AB653" i="6"/>
  <c r="AC653" i="6"/>
  <c r="AB654" i="6"/>
  <c r="AC654" i="6"/>
  <c r="AB655" i="6"/>
  <c r="AC655" i="6"/>
  <c r="AB656" i="6"/>
  <c r="AC656" i="6"/>
  <c r="AB657" i="6"/>
  <c r="AC657" i="6"/>
  <c r="AB658" i="6"/>
  <c r="AC658" i="6"/>
  <c r="AB659" i="6"/>
  <c r="AC659" i="6"/>
  <c r="AB660" i="6"/>
  <c r="AC660" i="6"/>
  <c r="AB661" i="6"/>
  <c r="AC661" i="6"/>
  <c r="AB662" i="6"/>
  <c r="AC662" i="6"/>
  <c r="AB663" i="6"/>
  <c r="AC663" i="6"/>
  <c r="AB664" i="6"/>
  <c r="AC664" i="6"/>
  <c r="AB665" i="6"/>
  <c r="AC665" i="6"/>
  <c r="AB666" i="6"/>
  <c r="AC666" i="6"/>
  <c r="AB667" i="6"/>
  <c r="AC667" i="6"/>
  <c r="AB668" i="6"/>
  <c r="AC668" i="6"/>
  <c r="AB669" i="6"/>
  <c r="AC669" i="6"/>
  <c r="AB670" i="6"/>
  <c r="AC670" i="6"/>
  <c r="AB671" i="6"/>
  <c r="AC671" i="6"/>
  <c r="AB672" i="6"/>
  <c r="AC672" i="6"/>
  <c r="AB673" i="6"/>
  <c r="AC673" i="6"/>
  <c r="AB674" i="6"/>
  <c r="AC674" i="6"/>
  <c r="AB675" i="6"/>
  <c r="AC675" i="6"/>
  <c r="AB676" i="6"/>
  <c r="AC676" i="6"/>
  <c r="AB677" i="6"/>
  <c r="AC677" i="6"/>
  <c r="AB678" i="6"/>
  <c r="AC678" i="6"/>
  <c r="AB679" i="6"/>
  <c r="AC679" i="6"/>
  <c r="AB680" i="6"/>
  <c r="AC680" i="6"/>
  <c r="AB681" i="6"/>
  <c r="AC681" i="6"/>
  <c r="AB682" i="6"/>
  <c r="AC682" i="6"/>
  <c r="AB683" i="6"/>
  <c r="AC683" i="6"/>
  <c r="AB684" i="6"/>
  <c r="AC684" i="6"/>
  <c r="AB685" i="6"/>
  <c r="AC685" i="6"/>
  <c r="AB686" i="6"/>
  <c r="AC686" i="6"/>
  <c r="AB687" i="6"/>
  <c r="AC687" i="6"/>
  <c r="AB688" i="6"/>
  <c r="AC688" i="6"/>
  <c r="AB689" i="6"/>
  <c r="AC689" i="6"/>
  <c r="AB690" i="6"/>
  <c r="AC690" i="6"/>
  <c r="AB691" i="6"/>
  <c r="AC691" i="6"/>
  <c r="AB692" i="6"/>
  <c r="AC692" i="6"/>
  <c r="AB693" i="6"/>
  <c r="AC693" i="6"/>
  <c r="AB694" i="6"/>
  <c r="AC694" i="6"/>
  <c r="AB695" i="6"/>
  <c r="AC695" i="6"/>
  <c r="AB696" i="6"/>
  <c r="AC696" i="6"/>
  <c r="AB697" i="6"/>
  <c r="AC697" i="6"/>
  <c r="AB698" i="6"/>
  <c r="AC698" i="6"/>
  <c r="AB699" i="6"/>
  <c r="AC699" i="6"/>
  <c r="AB700" i="6"/>
  <c r="AC700" i="6"/>
  <c r="AB701" i="6"/>
  <c r="AC701" i="6"/>
  <c r="AB702" i="6"/>
  <c r="AC702" i="6"/>
  <c r="AB703" i="6"/>
  <c r="AC703" i="6"/>
  <c r="AB704" i="6"/>
  <c r="AC704" i="6"/>
  <c r="AB705" i="6"/>
  <c r="AC705" i="6"/>
  <c r="AB706" i="6"/>
  <c r="AC706" i="6"/>
  <c r="AB707" i="6"/>
  <c r="AC707" i="6"/>
  <c r="AB708" i="6"/>
  <c r="AC708" i="6"/>
  <c r="AB709" i="6"/>
  <c r="AC709" i="6"/>
  <c r="AB710" i="6"/>
  <c r="AC710" i="6"/>
  <c r="AB711" i="6"/>
  <c r="AC711" i="6"/>
  <c r="AB712" i="6"/>
  <c r="AC712" i="6"/>
  <c r="AB713" i="6"/>
  <c r="AC713" i="6"/>
  <c r="AB714" i="6"/>
  <c r="AC714" i="6"/>
  <c r="AB715" i="6"/>
  <c r="AC715" i="6"/>
  <c r="AB716" i="6"/>
  <c r="AC716" i="6"/>
  <c r="AB717" i="6"/>
  <c r="AC717" i="6"/>
  <c r="AB718" i="6"/>
  <c r="AC718" i="6"/>
  <c r="AB719" i="6"/>
  <c r="AC719" i="6"/>
  <c r="AB720" i="6"/>
  <c r="AC720" i="6"/>
  <c r="AB505" i="6"/>
  <c r="AC505" i="6"/>
  <c r="AB193" i="6"/>
  <c r="AC193" i="6"/>
  <c r="AB194" i="6"/>
  <c r="AC194" i="6"/>
  <c r="AB195" i="6"/>
  <c r="AC195" i="6"/>
  <c r="AB196" i="6"/>
  <c r="AC196" i="6"/>
  <c r="AB197" i="6"/>
  <c r="AC197" i="6"/>
  <c r="AB198" i="6"/>
  <c r="AC198" i="6"/>
  <c r="AB199" i="6"/>
  <c r="AC199" i="6"/>
  <c r="AB200" i="6"/>
  <c r="AC200" i="6"/>
  <c r="AB201" i="6"/>
  <c r="AC201" i="6"/>
  <c r="AB202" i="6"/>
  <c r="AC202" i="6"/>
  <c r="AB203" i="6"/>
  <c r="AC203" i="6"/>
  <c r="AB204" i="6"/>
  <c r="AC204" i="6"/>
  <c r="AB205" i="6"/>
  <c r="AC205" i="6"/>
  <c r="AB206" i="6"/>
  <c r="AC206" i="6"/>
  <c r="AB207" i="6"/>
  <c r="AC207" i="6"/>
  <c r="AB208" i="6"/>
  <c r="AC208" i="6"/>
  <c r="AB209" i="6"/>
  <c r="AC209" i="6"/>
  <c r="AB210" i="6"/>
  <c r="AC210" i="6"/>
  <c r="AB211" i="6"/>
  <c r="AC211" i="6"/>
  <c r="AB212" i="6"/>
  <c r="AC212" i="6"/>
  <c r="AB213" i="6"/>
  <c r="AC213" i="6"/>
  <c r="AB214" i="6"/>
  <c r="AC214" i="6"/>
  <c r="AB215" i="6"/>
  <c r="AC215" i="6"/>
  <c r="AB216" i="6"/>
  <c r="AC216" i="6"/>
  <c r="AB217" i="6"/>
  <c r="AC217" i="6"/>
  <c r="AB218" i="6"/>
  <c r="AC218" i="6"/>
  <c r="AB219" i="6"/>
  <c r="AC219" i="6"/>
  <c r="AB220" i="6"/>
  <c r="AC220" i="6"/>
  <c r="AB221" i="6"/>
  <c r="AC221" i="6"/>
  <c r="AB222" i="6"/>
  <c r="AC222" i="6"/>
  <c r="AB223" i="6"/>
  <c r="AC223" i="6"/>
  <c r="AB224" i="6"/>
  <c r="AC224" i="6"/>
  <c r="AB225" i="6"/>
  <c r="AC225" i="6"/>
  <c r="AB226" i="6"/>
  <c r="AC226" i="6"/>
  <c r="AB227" i="6"/>
  <c r="AC227" i="6"/>
  <c r="AB228" i="6"/>
  <c r="AC228" i="6"/>
  <c r="AB229" i="6"/>
  <c r="AC229" i="6"/>
  <c r="AB230" i="6"/>
  <c r="AC230" i="6"/>
  <c r="AB231" i="6"/>
  <c r="AC231" i="6"/>
  <c r="AB232" i="6"/>
  <c r="AC232" i="6"/>
  <c r="AB233" i="6"/>
  <c r="AC233" i="6"/>
  <c r="AB234" i="6"/>
  <c r="AC234" i="6"/>
  <c r="AB235" i="6"/>
  <c r="AC235" i="6"/>
  <c r="AB236" i="6"/>
  <c r="AC236" i="6"/>
  <c r="AB237" i="6"/>
  <c r="AC237" i="6"/>
  <c r="AB238" i="6"/>
  <c r="AC238" i="6"/>
  <c r="AB239" i="6"/>
  <c r="AC239" i="6"/>
  <c r="AB240" i="6"/>
  <c r="AC240" i="6"/>
  <c r="AB241" i="6"/>
  <c r="AC241" i="6"/>
  <c r="AB242" i="6"/>
  <c r="AC242" i="6"/>
  <c r="AB243" i="6"/>
  <c r="AC243" i="6"/>
  <c r="AB244" i="6"/>
  <c r="AC244" i="6"/>
  <c r="AB245" i="6"/>
  <c r="AC245" i="6"/>
  <c r="AB246" i="6"/>
  <c r="AC246" i="6"/>
  <c r="AB247" i="6"/>
  <c r="AC247" i="6"/>
  <c r="AB248" i="6"/>
  <c r="AC248" i="6"/>
  <c r="AB249" i="6"/>
  <c r="AC249" i="6"/>
  <c r="AB250" i="6"/>
  <c r="AC250" i="6"/>
  <c r="AB251" i="6"/>
  <c r="AC251" i="6"/>
  <c r="AB252" i="6"/>
  <c r="AC252" i="6"/>
  <c r="AB253" i="6"/>
  <c r="AC253" i="6"/>
  <c r="AB254" i="6"/>
  <c r="AC254" i="6"/>
  <c r="AB255" i="6"/>
  <c r="AC255" i="6"/>
  <c r="AB256" i="6"/>
  <c r="AC256" i="6"/>
  <c r="AB257" i="6"/>
  <c r="AC257" i="6"/>
  <c r="AB258" i="6"/>
  <c r="AC258" i="6"/>
  <c r="AB259" i="6"/>
  <c r="AC259" i="6"/>
  <c r="AB260" i="6"/>
  <c r="AC260" i="6"/>
  <c r="AB261" i="6"/>
  <c r="AC261" i="6"/>
  <c r="AB262" i="6"/>
  <c r="AC262" i="6"/>
  <c r="AB263" i="6"/>
  <c r="AC263" i="6"/>
  <c r="AB264" i="6"/>
  <c r="AC264" i="6"/>
  <c r="AB265" i="6"/>
  <c r="AC265" i="6"/>
  <c r="AB266" i="6"/>
  <c r="AC266" i="6"/>
  <c r="AB267" i="6"/>
  <c r="AC267" i="6"/>
  <c r="AB268" i="6"/>
  <c r="AC268" i="6"/>
  <c r="AB269" i="6"/>
  <c r="AC269" i="6"/>
  <c r="AB270" i="6"/>
  <c r="AC270" i="6"/>
  <c r="AB271" i="6"/>
  <c r="AC271" i="6"/>
  <c r="AB272" i="6"/>
  <c r="AC272" i="6"/>
  <c r="AB273" i="6"/>
  <c r="AC273" i="6"/>
  <c r="AB274" i="6"/>
  <c r="AC274" i="6"/>
  <c r="AB275" i="6"/>
  <c r="AC275" i="6"/>
  <c r="AB276" i="6"/>
  <c r="AC276" i="6"/>
  <c r="AB277" i="6"/>
  <c r="AC277" i="6"/>
  <c r="AB278" i="6"/>
  <c r="AC278" i="6"/>
  <c r="AB279" i="6"/>
  <c r="AC279" i="6"/>
  <c r="AB280" i="6"/>
  <c r="AC280" i="6"/>
  <c r="AB281" i="6"/>
  <c r="AC281" i="6"/>
  <c r="AB282" i="6"/>
  <c r="AC282" i="6"/>
  <c r="AB283" i="6"/>
  <c r="AC283" i="6"/>
  <c r="AB284" i="6"/>
  <c r="AC284" i="6"/>
  <c r="AB285" i="6"/>
  <c r="AC285" i="6"/>
  <c r="AB286" i="6"/>
  <c r="AC286" i="6"/>
  <c r="AB287" i="6"/>
  <c r="AC287" i="6"/>
  <c r="AB288" i="6"/>
  <c r="AC288" i="6"/>
  <c r="AB289" i="6"/>
  <c r="AC289" i="6"/>
  <c r="AB290" i="6"/>
  <c r="AC290" i="6"/>
  <c r="AB291" i="6"/>
  <c r="AC291" i="6"/>
  <c r="AB292" i="6"/>
  <c r="AC292" i="6"/>
  <c r="AB293" i="6"/>
  <c r="AC293" i="6"/>
  <c r="AB294" i="6"/>
  <c r="AC294" i="6"/>
  <c r="AB295" i="6"/>
  <c r="AC295" i="6"/>
  <c r="AB296" i="6"/>
  <c r="AC296" i="6"/>
  <c r="AB297" i="6"/>
  <c r="AC297" i="6"/>
  <c r="AB298" i="6"/>
  <c r="AC298" i="6"/>
  <c r="AB299" i="6"/>
  <c r="AC299" i="6"/>
  <c r="AB300" i="6"/>
  <c r="AC300" i="6"/>
  <c r="AB301" i="6"/>
  <c r="AC301" i="6"/>
  <c r="AB302" i="6"/>
  <c r="AC302" i="6"/>
  <c r="AB303" i="6"/>
  <c r="AC303" i="6"/>
  <c r="AB304" i="6"/>
  <c r="AC304" i="6"/>
  <c r="AB305" i="6"/>
  <c r="AC305" i="6"/>
  <c r="AB306" i="6"/>
  <c r="AC306" i="6"/>
  <c r="AB307" i="6"/>
  <c r="AC307" i="6"/>
  <c r="AB308" i="6"/>
  <c r="AC308" i="6"/>
  <c r="AB309" i="6"/>
  <c r="AC309" i="6"/>
  <c r="AB310" i="6"/>
  <c r="AC310" i="6"/>
  <c r="AB311" i="6"/>
  <c r="AC311" i="6"/>
  <c r="AB312" i="6"/>
  <c r="AC312" i="6"/>
  <c r="AB313" i="6"/>
  <c r="AC313" i="6"/>
  <c r="AB314" i="6"/>
  <c r="AC314" i="6"/>
  <c r="AB315" i="6"/>
  <c r="AC315" i="6"/>
  <c r="AB316" i="6"/>
  <c r="AC316" i="6"/>
  <c r="AB317" i="6"/>
  <c r="AC317" i="6"/>
  <c r="AB318" i="6"/>
  <c r="AC318" i="6"/>
  <c r="AB319" i="6"/>
  <c r="AC319" i="6"/>
  <c r="AB320" i="6"/>
  <c r="AC320" i="6"/>
  <c r="AB321" i="6"/>
  <c r="AC321" i="6"/>
  <c r="AB322" i="6"/>
  <c r="AC322" i="6"/>
  <c r="AB323" i="6"/>
  <c r="AC323" i="6"/>
  <c r="AB324" i="6"/>
  <c r="AC324" i="6"/>
  <c r="AB325" i="6"/>
  <c r="AC325" i="6"/>
  <c r="AB326" i="6"/>
  <c r="AC326" i="6"/>
  <c r="AB327" i="6"/>
  <c r="AC327" i="6"/>
  <c r="AB328" i="6"/>
  <c r="AC328" i="6"/>
  <c r="AB329" i="6"/>
  <c r="AC329" i="6"/>
  <c r="AB330" i="6"/>
  <c r="AC330" i="6"/>
  <c r="AB331" i="6"/>
  <c r="AC331" i="6"/>
  <c r="AB332" i="6"/>
  <c r="AC332" i="6"/>
  <c r="AB333" i="6"/>
  <c r="AC333" i="6"/>
  <c r="AB334" i="6"/>
  <c r="AC334" i="6"/>
  <c r="AB335" i="6"/>
  <c r="AC335" i="6"/>
  <c r="AB336" i="6"/>
  <c r="AC336" i="6"/>
  <c r="AB337" i="6"/>
  <c r="AC337" i="6"/>
  <c r="AB338" i="6"/>
  <c r="AC338" i="6"/>
  <c r="AB339" i="6"/>
  <c r="AC339" i="6"/>
  <c r="AB340" i="6"/>
  <c r="AC340" i="6"/>
  <c r="AB341" i="6"/>
  <c r="AC341" i="6"/>
  <c r="AB342" i="6"/>
  <c r="AC342" i="6"/>
  <c r="AB343" i="6"/>
  <c r="AC343" i="6"/>
  <c r="AB344" i="6"/>
  <c r="AC344" i="6"/>
  <c r="AB345" i="6"/>
  <c r="AC345" i="6"/>
  <c r="AB346" i="6"/>
  <c r="AC346" i="6"/>
  <c r="AB347" i="6"/>
  <c r="AC347" i="6"/>
  <c r="AB348" i="6"/>
  <c r="AC348" i="6"/>
  <c r="AB349" i="6"/>
  <c r="AC349" i="6"/>
  <c r="AB350" i="6"/>
  <c r="AC350" i="6"/>
  <c r="AB351" i="6"/>
  <c r="AC351" i="6"/>
  <c r="AB352" i="6"/>
  <c r="AC352" i="6"/>
  <c r="AB353" i="6"/>
  <c r="AC353" i="6"/>
  <c r="AB354" i="6"/>
  <c r="AC354" i="6"/>
  <c r="AB355" i="6"/>
  <c r="AC355" i="6"/>
  <c r="AB356" i="6"/>
  <c r="AC356" i="6"/>
  <c r="AB357" i="6"/>
  <c r="AC357" i="6"/>
  <c r="AB358" i="6"/>
  <c r="AC358" i="6"/>
  <c r="AB359" i="6"/>
  <c r="AC359" i="6"/>
  <c r="AB360" i="6"/>
  <c r="AC360" i="6"/>
  <c r="AB361" i="6"/>
  <c r="AC361" i="6"/>
  <c r="AB362" i="6"/>
  <c r="AC362" i="6"/>
  <c r="AB363" i="6"/>
  <c r="AC363" i="6"/>
  <c r="AB364" i="6"/>
  <c r="AC364" i="6"/>
  <c r="AB365" i="6"/>
  <c r="AC365" i="6"/>
  <c r="AB366" i="6"/>
  <c r="AC366" i="6"/>
  <c r="AB367" i="6"/>
  <c r="AC367" i="6"/>
  <c r="AB368" i="6"/>
  <c r="AC368" i="6"/>
  <c r="AB369" i="6"/>
  <c r="AC369" i="6"/>
  <c r="AB370" i="6"/>
  <c r="AC370" i="6"/>
  <c r="AB371" i="6"/>
  <c r="AC371" i="6"/>
  <c r="AB372" i="6"/>
  <c r="AC372" i="6"/>
  <c r="AB373" i="6"/>
  <c r="AC373" i="6"/>
  <c r="AB374" i="6"/>
  <c r="AC374" i="6"/>
  <c r="AB375" i="6"/>
  <c r="AC375" i="6"/>
  <c r="AB376" i="6"/>
  <c r="AC376" i="6"/>
  <c r="AB377" i="6"/>
  <c r="AC377" i="6"/>
  <c r="AB378" i="6"/>
  <c r="AC378" i="6"/>
  <c r="AB379" i="6"/>
  <c r="AC379" i="6"/>
  <c r="AB380" i="6"/>
  <c r="AC380" i="6"/>
  <c r="AB381" i="6"/>
  <c r="AC381" i="6"/>
  <c r="AB382" i="6"/>
  <c r="AC382" i="6"/>
  <c r="AB383" i="6"/>
  <c r="AC383" i="6"/>
  <c r="AB384" i="6"/>
  <c r="AC384" i="6"/>
  <c r="AB385" i="6"/>
  <c r="AC385" i="6"/>
  <c r="AB386" i="6"/>
  <c r="AC386" i="6"/>
  <c r="AB387" i="6"/>
  <c r="AC387" i="6"/>
  <c r="AB388" i="6"/>
  <c r="AC388" i="6"/>
  <c r="AB389" i="6"/>
  <c r="AC389" i="6"/>
  <c r="AB390" i="6"/>
  <c r="AC390" i="6"/>
  <c r="AB391" i="6"/>
  <c r="AC391" i="6"/>
  <c r="AB392" i="6"/>
  <c r="AC392" i="6"/>
  <c r="AB393" i="6"/>
  <c r="AC393" i="6"/>
  <c r="AB394" i="6"/>
  <c r="AC394" i="6"/>
  <c r="AB395" i="6"/>
  <c r="AC395" i="6"/>
  <c r="AB396" i="6"/>
  <c r="AC396" i="6"/>
  <c r="AB397" i="6"/>
  <c r="AC397" i="6"/>
  <c r="AB398" i="6"/>
  <c r="AC398" i="6"/>
  <c r="AB399" i="6"/>
  <c r="AC399" i="6"/>
  <c r="AB400" i="6"/>
  <c r="AC400" i="6"/>
  <c r="AB401" i="6"/>
  <c r="AC401" i="6"/>
  <c r="AB402" i="6"/>
  <c r="AC402" i="6"/>
  <c r="AB403" i="6"/>
  <c r="AC403" i="6"/>
  <c r="AB404" i="6"/>
  <c r="AC404" i="6"/>
  <c r="AB405" i="6"/>
  <c r="AC405" i="6"/>
  <c r="AB406" i="6"/>
  <c r="AC406" i="6"/>
  <c r="AB407" i="6"/>
  <c r="AC407" i="6"/>
  <c r="AB408" i="6"/>
  <c r="AC408" i="6"/>
  <c r="AB409" i="6"/>
  <c r="AC409" i="6"/>
  <c r="AB410" i="6"/>
  <c r="AC410" i="6"/>
  <c r="AB411" i="6"/>
  <c r="AC411" i="6"/>
  <c r="AB412" i="6"/>
  <c r="AC412" i="6"/>
  <c r="AB413" i="6"/>
  <c r="AC413" i="6"/>
  <c r="AB414" i="6"/>
  <c r="AC414" i="6"/>
  <c r="AB415" i="6"/>
  <c r="AC415" i="6"/>
  <c r="AB416" i="6"/>
  <c r="AC416" i="6"/>
  <c r="AB417" i="6"/>
  <c r="AC417" i="6"/>
  <c r="AB418" i="6"/>
  <c r="AC418" i="6"/>
  <c r="AB419" i="6"/>
  <c r="AC419" i="6"/>
  <c r="AB420" i="6"/>
  <c r="AC420" i="6"/>
  <c r="AB421" i="6"/>
  <c r="AC421" i="6"/>
  <c r="AB422" i="6"/>
  <c r="AC422" i="6"/>
  <c r="AB423" i="6"/>
  <c r="AC423" i="6"/>
  <c r="AB424" i="6"/>
  <c r="AC424" i="6"/>
  <c r="AB425" i="6"/>
  <c r="AC425" i="6"/>
  <c r="AB426" i="6"/>
  <c r="AC426" i="6"/>
  <c r="AB427" i="6"/>
  <c r="AC427" i="6"/>
  <c r="AB428" i="6"/>
  <c r="AC428" i="6"/>
  <c r="AB429" i="6"/>
  <c r="AC429" i="6"/>
  <c r="AB430" i="6"/>
  <c r="AC430" i="6"/>
  <c r="AB431" i="6"/>
  <c r="AC431" i="6"/>
  <c r="AB432" i="6"/>
  <c r="AC432" i="6"/>
  <c r="AB433" i="6"/>
  <c r="AC433" i="6"/>
  <c r="AB434" i="6"/>
  <c r="AC434" i="6"/>
  <c r="AB435" i="6"/>
  <c r="AC435" i="6"/>
  <c r="AB436" i="6"/>
  <c r="AC436" i="6"/>
  <c r="AB437" i="6"/>
  <c r="AC437" i="6"/>
  <c r="AB438" i="6"/>
  <c r="AC438" i="6"/>
  <c r="AB439" i="6"/>
  <c r="AC439" i="6"/>
  <c r="AB440" i="6"/>
  <c r="AC440" i="6"/>
  <c r="AB441" i="6"/>
  <c r="AC441" i="6"/>
  <c r="AB442" i="6"/>
  <c r="AC442" i="6"/>
  <c r="AB443" i="6"/>
  <c r="AC443" i="6"/>
  <c r="AB444" i="6"/>
  <c r="AC444" i="6"/>
  <c r="AB445" i="6"/>
  <c r="AC445" i="6"/>
  <c r="AB446" i="6"/>
  <c r="AC446" i="6"/>
  <c r="AB447" i="6"/>
  <c r="AC447" i="6"/>
  <c r="AB448" i="6"/>
  <c r="AC448" i="6"/>
  <c r="AB449" i="6"/>
  <c r="AC449" i="6"/>
  <c r="AB450" i="6"/>
  <c r="AC450" i="6"/>
  <c r="AB451" i="6"/>
  <c r="AC451" i="6"/>
  <c r="AB452" i="6"/>
  <c r="AC452" i="6"/>
  <c r="AB453" i="6"/>
  <c r="AC453" i="6"/>
  <c r="AB454" i="6"/>
  <c r="AC454" i="6"/>
  <c r="AB455" i="6"/>
  <c r="AC455" i="6"/>
  <c r="AB456" i="6"/>
  <c r="AC456" i="6"/>
  <c r="AB457" i="6"/>
  <c r="AC457" i="6"/>
  <c r="AB458" i="6"/>
  <c r="AC458" i="6"/>
  <c r="AB459" i="6"/>
  <c r="AC459" i="6"/>
  <c r="AB460" i="6"/>
  <c r="AC460" i="6"/>
  <c r="AB461" i="6"/>
  <c r="AC461" i="6"/>
  <c r="AB462" i="6"/>
  <c r="AC462" i="6"/>
  <c r="AB463" i="6"/>
  <c r="AC463" i="6"/>
  <c r="AB464" i="6"/>
  <c r="AC464" i="6"/>
  <c r="AB465" i="6"/>
  <c r="AC465" i="6"/>
  <c r="AB466" i="6"/>
  <c r="AC466" i="6"/>
  <c r="AB467" i="6"/>
  <c r="AC467" i="6"/>
  <c r="AB468" i="6"/>
  <c r="AC468" i="6"/>
  <c r="AB469" i="6"/>
  <c r="AC469" i="6"/>
  <c r="AB470" i="6"/>
  <c r="AC470" i="6"/>
  <c r="AB471" i="6"/>
  <c r="AC471" i="6"/>
  <c r="AB472" i="6"/>
  <c r="AC472" i="6"/>
  <c r="AB473" i="6"/>
  <c r="AC473" i="6"/>
  <c r="AB474" i="6"/>
  <c r="AC474" i="6"/>
  <c r="AB475" i="6"/>
  <c r="AC475" i="6"/>
  <c r="AB476" i="6"/>
  <c r="AC476" i="6"/>
  <c r="AB477" i="6"/>
  <c r="AC477" i="6"/>
  <c r="AB478" i="6"/>
  <c r="AC478" i="6"/>
  <c r="AB479" i="6"/>
  <c r="AC479" i="6"/>
  <c r="AB480" i="6"/>
  <c r="AC480" i="6"/>
  <c r="AB481" i="6"/>
  <c r="AC481" i="6"/>
  <c r="AB482" i="6"/>
  <c r="AC482" i="6"/>
  <c r="AB483" i="6"/>
  <c r="AC483" i="6"/>
  <c r="AB484" i="6"/>
  <c r="AC484" i="6"/>
  <c r="AB485" i="6"/>
  <c r="AC485" i="6"/>
  <c r="AB486" i="6"/>
  <c r="AC486" i="6"/>
  <c r="AB487" i="6"/>
  <c r="AC487" i="6"/>
  <c r="AB488" i="6"/>
  <c r="AC488" i="6"/>
  <c r="AB489" i="6"/>
  <c r="AC489" i="6"/>
  <c r="AB490" i="6"/>
  <c r="AC490" i="6"/>
  <c r="AB491" i="6"/>
  <c r="AC491" i="6"/>
  <c r="AB492" i="6"/>
  <c r="AC492" i="6"/>
  <c r="AB493" i="6"/>
  <c r="AC493" i="6"/>
  <c r="AB494" i="6"/>
  <c r="AC494" i="6"/>
  <c r="AB495" i="6"/>
  <c r="AC495" i="6"/>
  <c r="AB496" i="6"/>
  <c r="AC496" i="6"/>
  <c r="AB497" i="6"/>
  <c r="AC497" i="6"/>
  <c r="AB498" i="6"/>
  <c r="AC498" i="6"/>
  <c r="AB499" i="6"/>
  <c r="AC499" i="6"/>
  <c r="AB500" i="6"/>
  <c r="AC500" i="6"/>
  <c r="AB501" i="6"/>
  <c r="AC501" i="6"/>
  <c r="AB502" i="6"/>
  <c r="AC502" i="6"/>
  <c r="AB503" i="6"/>
  <c r="AC503" i="6"/>
  <c r="AB192" i="6"/>
  <c r="AC192" i="6"/>
  <c r="AB144" i="6"/>
  <c r="AC144" i="6"/>
  <c r="AB145" i="6"/>
  <c r="AC145" i="6"/>
  <c r="AB146" i="6"/>
  <c r="AC146" i="6"/>
  <c r="AB147" i="6"/>
  <c r="AC147" i="6"/>
  <c r="AB148" i="6"/>
  <c r="AC148" i="6"/>
  <c r="AB149" i="6"/>
  <c r="AC149" i="6"/>
  <c r="AB150" i="6"/>
  <c r="AC150" i="6"/>
  <c r="AB151" i="6"/>
  <c r="AC151" i="6"/>
  <c r="AB152" i="6"/>
  <c r="AC152" i="6"/>
  <c r="AB153" i="6"/>
  <c r="AC153" i="6"/>
  <c r="AB154" i="6"/>
  <c r="AC154" i="6"/>
  <c r="AB155" i="6"/>
  <c r="AC155" i="6"/>
  <c r="AB156" i="6"/>
  <c r="AC156" i="6"/>
  <c r="AB157" i="6"/>
  <c r="AC157" i="6"/>
  <c r="AB158" i="6"/>
  <c r="AC158" i="6"/>
  <c r="AB159" i="6"/>
  <c r="AC159" i="6"/>
  <c r="AB160" i="6"/>
  <c r="AC160" i="6"/>
  <c r="AB161" i="6"/>
  <c r="AC161" i="6"/>
  <c r="AB162" i="6"/>
  <c r="AC162" i="6"/>
  <c r="AB163" i="6"/>
  <c r="AC163" i="6"/>
  <c r="AB164" i="6"/>
  <c r="AC164" i="6"/>
  <c r="AB165" i="6"/>
  <c r="AC165" i="6"/>
  <c r="AB166" i="6"/>
  <c r="AC166" i="6"/>
  <c r="AB167" i="6"/>
  <c r="AC167" i="6"/>
  <c r="AB168" i="6"/>
  <c r="AC168" i="6"/>
  <c r="AB169" i="6"/>
  <c r="AC169" i="6"/>
  <c r="AB170" i="6"/>
  <c r="AC170" i="6"/>
  <c r="AB171" i="6"/>
  <c r="AC171" i="6"/>
  <c r="AB172" i="6"/>
  <c r="AC172" i="6"/>
  <c r="AB173" i="6"/>
  <c r="AC173" i="6"/>
  <c r="AB174" i="6"/>
  <c r="AC174" i="6"/>
  <c r="AB175" i="6"/>
  <c r="AC175" i="6"/>
  <c r="AB176" i="6"/>
  <c r="AC176" i="6"/>
  <c r="AB177" i="6"/>
  <c r="AC177" i="6"/>
  <c r="AB178" i="6"/>
  <c r="AC178" i="6"/>
  <c r="AB179" i="6"/>
  <c r="AC179" i="6"/>
  <c r="AB180" i="6"/>
  <c r="AC180" i="6"/>
  <c r="AB181" i="6"/>
  <c r="AC181" i="6"/>
  <c r="AB182" i="6"/>
  <c r="AC182" i="6"/>
  <c r="AB183" i="6"/>
  <c r="AC183" i="6"/>
  <c r="AB184" i="6"/>
  <c r="AC184" i="6"/>
  <c r="AB185" i="6"/>
  <c r="AC185" i="6"/>
  <c r="AB186" i="6"/>
  <c r="AC186" i="6"/>
  <c r="AB187" i="6"/>
  <c r="AC187" i="6"/>
  <c r="AB188" i="6"/>
  <c r="AC188" i="6"/>
  <c r="AB189" i="6"/>
  <c r="AC189" i="6"/>
  <c r="AB190" i="6"/>
  <c r="AC190" i="6"/>
  <c r="AC143" i="6"/>
  <c r="AB143" i="6"/>
  <c r="AB126" i="6"/>
  <c r="AC126" i="6"/>
  <c r="AB127" i="6"/>
  <c r="AC127" i="6"/>
  <c r="AB128" i="6"/>
  <c r="AC128" i="6"/>
  <c r="AB129" i="6"/>
  <c r="AC129" i="6"/>
  <c r="AB130" i="6"/>
  <c r="AC130" i="6"/>
  <c r="AB131" i="6"/>
  <c r="AC131" i="6"/>
  <c r="AB132" i="6"/>
  <c r="AC132" i="6"/>
  <c r="AB133" i="6"/>
  <c r="AC133" i="6"/>
  <c r="AC125" i="6"/>
  <c r="AB125" i="6"/>
  <c r="AB110" i="6"/>
  <c r="AC110" i="6"/>
  <c r="AB111" i="6"/>
  <c r="AC111" i="6"/>
  <c r="AB112" i="6"/>
  <c r="AC112" i="6"/>
  <c r="AB113" i="6"/>
  <c r="AC113" i="6"/>
  <c r="AB114" i="6"/>
  <c r="AC114" i="6"/>
  <c r="AB115" i="6"/>
  <c r="AC115" i="6"/>
  <c r="AB116" i="6"/>
  <c r="AC116" i="6"/>
  <c r="AB117" i="6"/>
  <c r="AC117" i="6"/>
  <c r="AB118" i="6"/>
  <c r="AC118" i="6"/>
  <c r="AB98" i="6"/>
  <c r="AC98" i="6"/>
  <c r="AB99" i="6"/>
  <c r="AC99" i="6"/>
  <c r="AB100" i="6"/>
  <c r="AC100" i="6"/>
  <c r="AB101" i="6"/>
  <c r="AC101" i="6"/>
  <c r="AB102" i="6"/>
  <c r="AC102" i="6"/>
  <c r="AB103" i="6"/>
  <c r="AC103" i="6"/>
  <c r="AB104" i="6"/>
  <c r="AC104" i="6"/>
  <c r="AB105" i="6"/>
  <c r="AC105" i="6"/>
  <c r="AB106" i="6"/>
  <c r="AC106" i="6"/>
  <c r="AB107" i="6"/>
  <c r="AC107" i="6"/>
  <c r="AB108" i="6"/>
  <c r="AC108" i="6"/>
  <c r="AC97" i="6"/>
  <c r="AB97" i="6"/>
  <c r="AC90" i="6"/>
  <c r="AB90" i="6"/>
  <c r="AC89" i="6"/>
  <c r="AB89" i="6"/>
  <c r="AC88" i="6"/>
  <c r="AB88" i="6"/>
  <c r="AC87" i="6"/>
  <c r="AB87" i="6"/>
  <c r="AC86" i="6"/>
  <c r="AB86" i="6"/>
  <c r="AC85" i="6"/>
  <c r="AB85" i="6"/>
  <c r="AC84" i="6"/>
  <c r="AB84" i="6"/>
  <c r="AC83" i="6"/>
  <c r="AB83" i="6"/>
  <c r="AC82" i="6"/>
  <c r="AB82" i="6"/>
  <c r="AB66" i="6"/>
  <c r="AC66" i="6"/>
  <c r="AB67" i="6"/>
  <c r="AC67" i="6"/>
  <c r="AB68" i="6"/>
  <c r="AC68" i="6"/>
  <c r="AB69" i="6"/>
  <c r="AC69" i="6"/>
  <c r="AB70" i="6"/>
  <c r="AC70" i="6"/>
  <c r="AB71" i="6"/>
  <c r="AC71" i="6"/>
  <c r="AB72" i="6"/>
  <c r="AC72" i="6"/>
  <c r="AB73" i="6"/>
  <c r="AC73" i="6"/>
  <c r="AB74" i="6"/>
  <c r="AC74" i="6"/>
  <c r="AB75" i="6"/>
  <c r="AC75" i="6"/>
  <c r="AB4" i="6"/>
  <c r="AC4" i="6"/>
  <c r="AB5" i="6"/>
  <c r="AC5" i="6"/>
  <c r="AB6" i="6"/>
  <c r="AC6" i="6"/>
  <c r="AB7" i="6"/>
  <c r="AC7" i="6"/>
  <c r="AB8" i="6"/>
  <c r="AC8" i="6"/>
  <c r="AB9" i="6"/>
  <c r="AC9" i="6"/>
  <c r="AB10" i="6"/>
  <c r="AC10" i="6"/>
  <c r="AB11" i="6"/>
  <c r="AC11" i="6"/>
  <c r="AB12" i="6"/>
  <c r="AC12" i="6"/>
  <c r="AB13" i="6"/>
  <c r="AC13" i="6"/>
  <c r="AB14" i="6"/>
  <c r="AC14" i="6"/>
  <c r="AB15" i="6"/>
  <c r="AC15" i="6"/>
  <c r="AB16" i="6"/>
  <c r="AC16" i="6"/>
  <c r="AB17" i="6"/>
  <c r="AC17" i="6"/>
  <c r="AB18" i="6"/>
  <c r="AC18" i="6"/>
  <c r="AB19" i="6"/>
  <c r="AC19" i="6"/>
  <c r="AB20" i="6"/>
  <c r="AC20" i="6"/>
  <c r="AB21" i="6"/>
  <c r="AC21" i="6"/>
  <c r="AB22" i="6"/>
  <c r="AC22" i="6"/>
  <c r="AB23" i="6"/>
  <c r="AC23" i="6"/>
  <c r="AB24" i="6"/>
  <c r="AC24" i="6"/>
  <c r="AB25" i="6"/>
  <c r="AC25" i="6"/>
  <c r="AB26" i="6"/>
  <c r="AC26" i="6"/>
  <c r="AB27" i="6"/>
  <c r="AC27" i="6"/>
  <c r="AB28" i="6"/>
  <c r="AC28" i="6"/>
  <c r="AB29" i="6"/>
  <c r="AC29" i="6"/>
  <c r="AB30" i="6"/>
  <c r="AC30" i="6"/>
  <c r="AB31" i="6"/>
  <c r="AC31" i="6"/>
  <c r="AB32" i="6"/>
  <c r="AC32" i="6"/>
  <c r="AB33" i="6"/>
  <c r="AC33" i="6"/>
  <c r="AB34" i="6"/>
  <c r="AC34" i="6"/>
  <c r="AB35" i="6"/>
  <c r="AC35" i="6"/>
  <c r="AB36" i="6"/>
  <c r="AC36" i="6"/>
  <c r="AB37" i="6"/>
  <c r="AC37" i="6"/>
  <c r="AB38" i="6"/>
  <c r="AC38" i="6"/>
  <c r="AB39" i="6"/>
  <c r="AC39" i="6"/>
  <c r="AB40" i="6"/>
  <c r="AC40" i="6"/>
  <c r="AB41" i="6"/>
  <c r="AC41" i="6"/>
  <c r="AB42" i="6"/>
  <c r="AC42" i="6"/>
  <c r="AB43" i="6"/>
  <c r="AC43" i="6"/>
  <c r="AB44" i="6"/>
  <c r="AC44" i="6"/>
  <c r="AB45" i="6"/>
  <c r="AC45" i="6"/>
  <c r="AB46" i="6"/>
  <c r="AC46" i="6"/>
  <c r="AB47" i="6"/>
  <c r="AC47" i="6"/>
  <c r="AB48" i="6"/>
  <c r="AC48" i="6"/>
  <c r="AB49" i="6"/>
  <c r="AC49" i="6"/>
  <c r="AB50" i="6"/>
  <c r="AC50" i="6"/>
  <c r="AB51" i="6"/>
  <c r="AC51" i="6"/>
  <c r="AB52" i="6"/>
  <c r="AC52" i="6"/>
  <c r="AB53" i="6"/>
  <c r="AC53" i="6"/>
  <c r="AB54" i="6"/>
  <c r="AC54" i="6"/>
  <c r="AB55" i="6"/>
  <c r="AC55" i="6"/>
  <c r="AB56" i="6"/>
  <c r="AC56" i="6"/>
  <c r="AB57" i="6"/>
  <c r="AC57" i="6"/>
  <c r="AB58" i="6"/>
  <c r="AC58" i="6"/>
  <c r="AB59" i="6"/>
  <c r="AC59" i="6"/>
  <c r="AB60" i="6"/>
  <c r="AC60" i="6"/>
  <c r="AB61" i="6"/>
  <c r="AC61" i="6"/>
  <c r="AB62" i="6"/>
  <c r="AC62" i="6"/>
  <c r="AB63" i="6"/>
  <c r="AC63" i="6"/>
  <c r="AB64" i="6"/>
  <c r="AC64" i="6"/>
  <c r="AC3" i="6"/>
  <c r="AB3" i="6"/>
  <c r="AB989" i="1"/>
  <c r="AC989" i="1"/>
  <c r="AB990" i="1"/>
  <c r="AC990" i="1"/>
  <c r="AB824" i="1"/>
  <c r="AC824" i="1"/>
  <c r="AB825" i="1"/>
  <c r="AC825" i="1"/>
  <c r="AB826" i="1"/>
  <c r="AC826" i="1"/>
  <c r="AB827" i="1"/>
  <c r="AC827" i="1"/>
  <c r="AB828" i="1"/>
  <c r="AC828" i="1"/>
  <c r="AB829" i="1"/>
  <c r="AC829" i="1"/>
  <c r="AB830" i="1"/>
  <c r="AC830" i="1"/>
  <c r="AB831" i="1"/>
  <c r="AC831" i="1"/>
  <c r="AB832" i="1"/>
  <c r="AC832" i="1"/>
  <c r="AB833" i="1"/>
  <c r="AC833" i="1"/>
  <c r="AB834" i="1"/>
  <c r="AC834" i="1"/>
  <c r="AB835" i="1"/>
  <c r="AC835" i="1"/>
  <c r="AB836" i="1"/>
  <c r="AC836" i="1"/>
  <c r="AB837" i="1"/>
  <c r="AC837" i="1"/>
  <c r="AB838" i="1"/>
  <c r="AC838" i="1"/>
  <c r="AB839" i="1"/>
  <c r="AC839" i="1"/>
  <c r="AB840" i="1"/>
  <c r="AC840" i="1"/>
  <c r="AB841" i="1"/>
  <c r="AC841" i="1"/>
  <c r="AB842" i="1"/>
  <c r="AC842" i="1"/>
  <c r="AB843" i="1"/>
  <c r="AC843" i="1"/>
  <c r="AB844" i="1"/>
  <c r="AC844" i="1"/>
  <c r="AB845" i="1"/>
  <c r="AC845" i="1"/>
  <c r="AB846" i="1"/>
  <c r="AC846" i="1"/>
  <c r="AB847" i="1"/>
  <c r="AC847" i="1"/>
  <c r="AB848" i="1"/>
  <c r="AC848" i="1"/>
  <c r="AB849" i="1"/>
  <c r="AC849" i="1"/>
  <c r="AB850" i="1"/>
  <c r="AC850" i="1"/>
  <c r="AB851" i="1"/>
  <c r="AC851" i="1"/>
  <c r="AB852" i="1"/>
  <c r="AC852" i="1"/>
  <c r="AB853" i="1"/>
  <c r="AC853" i="1"/>
  <c r="AB854" i="1"/>
  <c r="AC854" i="1"/>
  <c r="AB855" i="1"/>
  <c r="AC855" i="1"/>
  <c r="AB856" i="1"/>
  <c r="AC856" i="1"/>
  <c r="AB857" i="1"/>
  <c r="AC857" i="1"/>
  <c r="AB858" i="1"/>
  <c r="AC858" i="1"/>
  <c r="AB859" i="1"/>
  <c r="AC859" i="1"/>
  <c r="AB860" i="1"/>
  <c r="AC860" i="1"/>
  <c r="AB861" i="1"/>
  <c r="AC861" i="1"/>
  <c r="AB862" i="1"/>
  <c r="AC862" i="1"/>
  <c r="AB863" i="1"/>
  <c r="AC863" i="1"/>
  <c r="AB864" i="1"/>
  <c r="AC864" i="1"/>
  <c r="AB865" i="1"/>
  <c r="AC865" i="1"/>
  <c r="AB866" i="1"/>
  <c r="AC866" i="1"/>
  <c r="AB867" i="1"/>
  <c r="AC867" i="1"/>
  <c r="AB868" i="1"/>
  <c r="AC868" i="1"/>
  <c r="AB869" i="1"/>
  <c r="AC869" i="1"/>
  <c r="AB870" i="1"/>
  <c r="AC870" i="1"/>
  <c r="AB871" i="1"/>
  <c r="AC871" i="1"/>
  <c r="AB872" i="1"/>
  <c r="AC872" i="1"/>
  <c r="AB873" i="1"/>
  <c r="AC873" i="1"/>
  <c r="AB874" i="1"/>
  <c r="AC874" i="1"/>
  <c r="AB875" i="1"/>
  <c r="AC875" i="1"/>
  <c r="AB876" i="1"/>
  <c r="AC876" i="1"/>
  <c r="AB877" i="1"/>
  <c r="AC877" i="1"/>
  <c r="AB878" i="1"/>
  <c r="AC878" i="1"/>
  <c r="AB879" i="1"/>
  <c r="AC879" i="1"/>
  <c r="AB880" i="1"/>
  <c r="AC880" i="1"/>
  <c r="AB881" i="1"/>
  <c r="AC881" i="1"/>
  <c r="AB882" i="1"/>
  <c r="AC882" i="1"/>
  <c r="AB883" i="1"/>
  <c r="AC883" i="1"/>
  <c r="AB884" i="1"/>
  <c r="AC884" i="1"/>
  <c r="AB885" i="1"/>
  <c r="AC885" i="1"/>
  <c r="AB886" i="1"/>
  <c r="AC886" i="1"/>
  <c r="AB887" i="1"/>
  <c r="AC887" i="1"/>
  <c r="AB888" i="1"/>
  <c r="AC888" i="1"/>
  <c r="AB889" i="1"/>
  <c r="AC889" i="1"/>
  <c r="AB890" i="1"/>
  <c r="AC890" i="1"/>
  <c r="AB891" i="1"/>
  <c r="AC891" i="1"/>
  <c r="AB892" i="1"/>
  <c r="AC892" i="1"/>
  <c r="AB893" i="1"/>
  <c r="AC893" i="1"/>
  <c r="AB894" i="1"/>
  <c r="AC894" i="1"/>
  <c r="AB895" i="1"/>
  <c r="AC895" i="1"/>
  <c r="AB896" i="1"/>
  <c r="AC896" i="1"/>
  <c r="AB897" i="1"/>
  <c r="AC897" i="1"/>
  <c r="AB898" i="1"/>
  <c r="AC898" i="1"/>
  <c r="AB899" i="1"/>
  <c r="AC899" i="1"/>
  <c r="AB900" i="1"/>
  <c r="AC900" i="1"/>
  <c r="AB901" i="1"/>
  <c r="AC901" i="1"/>
  <c r="AB902" i="1"/>
  <c r="AC902" i="1"/>
  <c r="AB903" i="1"/>
  <c r="AC903" i="1"/>
  <c r="AB904" i="1"/>
  <c r="AC904" i="1"/>
  <c r="AB905" i="1"/>
  <c r="AC905" i="1"/>
  <c r="AB906" i="1"/>
  <c r="AC906" i="1"/>
  <c r="AB907" i="1"/>
  <c r="AC907" i="1"/>
  <c r="AB908" i="1"/>
  <c r="AC908" i="1"/>
  <c r="AB909" i="1"/>
  <c r="AC909" i="1"/>
  <c r="AB910" i="1"/>
  <c r="AC910" i="1"/>
  <c r="AB911" i="1"/>
  <c r="AC911" i="1"/>
  <c r="AB912" i="1"/>
  <c r="AC912" i="1"/>
  <c r="AB913" i="1"/>
  <c r="AC913" i="1"/>
  <c r="AB914" i="1"/>
  <c r="AC914" i="1"/>
  <c r="AB915" i="1"/>
  <c r="AC915" i="1"/>
  <c r="AB916" i="1"/>
  <c r="AC916" i="1"/>
  <c r="AB917" i="1"/>
  <c r="AC917" i="1"/>
  <c r="AB918" i="1"/>
  <c r="AC918" i="1"/>
  <c r="AB919" i="1"/>
  <c r="AC919" i="1"/>
  <c r="AB920" i="1"/>
  <c r="AC920" i="1"/>
  <c r="AB921" i="1"/>
  <c r="AC921" i="1"/>
  <c r="AB922" i="1"/>
  <c r="AC922" i="1"/>
  <c r="AB923" i="1"/>
  <c r="AC923" i="1"/>
  <c r="AB924" i="1"/>
  <c r="AC924" i="1"/>
  <c r="AB925" i="1"/>
  <c r="AC925" i="1"/>
  <c r="AB926" i="1"/>
  <c r="AC926" i="1"/>
  <c r="AB927" i="1"/>
  <c r="AC927" i="1"/>
  <c r="AB928" i="1"/>
  <c r="AC928" i="1"/>
  <c r="AB929" i="1"/>
  <c r="AC929" i="1"/>
  <c r="AB930" i="1"/>
  <c r="AC930" i="1"/>
  <c r="AB931" i="1"/>
  <c r="AC931" i="1"/>
  <c r="AB932" i="1"/>
  <c r="AC932" i="1"/>
  <c r="AB933" i="1"/>
  <c r="AC933" i="1"/>
  <c r="AB934" i="1"/>
  <c r="AC934" i="1"/>
  <c r="AB935" i="1"/>
  <c r="AC935" i="1"/>
  <c r="AB936" i="1"/>
  <c r="AC936" i="1"/>
  <c r="AB937" i="1"/>
  <c r="AC937" i="1"/>
  <c r="AB938" i="1"/>
  <c r="AC938" i="1"/>
  <c r="AB939" i="1"/>
  <c r="AC939" i="1"/>
  <c r="AB940" i="1"/>
  <c r="AC940" i="1"/>
  <c r="AB941" i="1"/>
  <c r="AC941" i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B948" i="1"/>
  <c r="AC948" i="1"/>
  <c r="AB949" i="1"/>
  <c r="AC949" i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AB963" i="1"/>
  <c r="AC963" i="1"/>
  <c r="AB964" i="1"/>
  <c r="AC964" i="1"/>
  <c r="AB965" i="1"/>
  <c r="AC965" i="1"/>
  <c r="AB966" i="1"/>
  <c r="AC966" i="1"/>
  <c r="AB967" i="1"/>
  <c r="AC967" i="1"/>
  <c r="AB968" i="1"/>
  <c r="AC968" i="1"/>
  <c r="AB969" i="1"/>
  <c r="AC969" i="1"/>
  <c r="AB970" i="1"/>
  <c r="AC970" i="1"/>
  <c r="AB971" i="1"/>
  <c r="AC971" i="1"/>
  <c r="AB972" i="1"/>
  <c r="AC972" i="1"/>
  <c r="AB973" i="1"/>
  <c r="AC973" i="1"/>
  <c r="AB974" i="1"/>
  <c r="AC974" i="1"/>
  <c r="AB975" i="1"/>
  <c r="AC975" i="1"/>
  <c r="AB976" i="1"/>
  <c r="AC976" i="1"/>
  <c r="AB977" i="1"/>
  <c r="AC977" i="1"/>
  <c r="AB978" i="1"/>
  <c r="AC978" i="1"/>
  <c r="AB979" i="1"/>
  <c r="AC979" i="1"/>
  <c r="AB980" i="1"/>
  <c r="AC980" i="1"/>
  <c r="AB981" i="1"/>
  <c r="AC981" i="1"/>
  <c r="AB982" i="1"/>
  <c r="AC982" i="1"/>
  <c r="AB983" i="1"/>
  <c r="AC983" i="1"/>
  <c r="AB984" i="1"/>
  <c r="AC984" i="1"/>
  <c r="AB985" i="1"/>
  <c r="AC985" i="1"/>
  <c r="AB986" i="1"/>
  <c r="AC986" i="1"/>
  <c r="AB987" i="1"/>
  <c r="AC987" i="1"/>
  <c r="AB988" i="1"/>
  <c r="AC988" i="1"/>
  <c r="AC823" i="1"/>
  <c r="AB823" i="1"/>
  <c r="AC797" i="1"/>
  <c r="AC798" i="1"/>
  <c r="AC821" i="1" s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46" i="1"/>
  <c r="AC747" i="1"/>
  <c r="AC748" i="1"/>
  <c r="AC770" i="1" s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21" i="1"/>
  <c r="AB505" i="1"/>
  <c r="AC505" i="1"/>
  <c r="AB506" i="1"/>
  <c r="AC506" i="1"/>
  <c r="AB507" i="1"/>
  <c r="AC507" i="1"/>
  <c r="AB508" i="1"/>
  <c r="AC508" i="1"/>
  <c r="AB509" i="1"/>
  <c r="AC509" i="1"/>
  <c r="AB510" i="1"/>
  <c r="AC510" i="1"/>
  <c r="AB511" i="1"/>
  <c r="AC511" i="1"/>
  <c r="AB512" i="1"/>
  <c r="AC512" i="1"/>
  <c r="AB513" i="1"/>
  <c r="AC513" i="1"/>
  <c r="AB514" i="1"/>
  <c r="AC514" i="1"/>
  <c r="AB515" i="1"/>
  <c r="AC515" i="1"/>
  <c r="AB516" i="1"/>
  <c r="AC516" i="1"/>
  <c r="AB517" i="1"/>
  <c r="AC517" i="1"/>
  <c r="AB518" i="1"/>
  <c r="AC518" i="1"/>
  <c r="AB519" i="1"/>
  <c r="AC519" i="1"/>
  <c r="AB520" i="1"/>
  <c r="AC520" i="1"/>
  <c r="AB521" i="1"/>
  <c r="AC521" i="1"/>
  <c r="AB522" i="1"/>
  <c r="AC522" i="1"/>
  <c r="AB523" i="1"/>
  <c r="AC523" i="1"/>
  <c r="AB524" i="1"/>
  <c r="AC524" i="1"/>
  <c r="AB525" i="1"/>
  <c r="AC525" i="1"/>
  <c r="AB526" i="1"/>
  <c r="AC526" i="1"/>
  <c r="AB527" i="1"/>
  <c r="AC527" i="1"/>
  <c r="AB528" i="1"/>
  <c r="AC528" i="1"/>
  <c r="AB529" i="1"/>
  <c r="AC529" i="1"/>
  <c r="AB530" i="1"/>
  <c r="AC530" i="1"/>
  <c r="AB531" i="1"/>
  <c r="AC531" i="1"/>
  <c r="AB532" i="1"/>
  <c r="AC532" i="1"/>
  <c r="AB533" i="1"/>
  <c r="AC533" i="1"/>
  <c r="AB534" i="1"/>
  <c r="AC534" i="1"/>
  <c r="AB535" i="1"/>
  <c r="AC535" i="1"/>
  <c r="AB536" i="1"/>
  <c r="AC536" i="1"/>
  <c r="AB537" i="1"/>
  <c r="AC537" i="1"/>
  <c r="AB538" i="1"/>
  <c r="AC538" i="1"/>
  <c r="AB539" i="1"/>
  <c r="AC539" i="1"/>
  <c r="AB540" i="1"/>
  <c r="AC540" i="1"/>
  <c r="AB541" i="1"/>
  <c r="AC541" i="1"/>
  <c r="AB542" i="1"/>
  <c r="AC542" i="1"/>
  <c r="AB543" i="1"/>
  <c r="AC543" i="1"/>
  <c r="AB544" i="1"/>
  <c r="AC544" i="1"/>
  <c r="AB545" i="1"/>
  <c r="AC545" i="1"/>
  <c r="AB546" i="1"/>
  <c r="AC546" i="1"/>
  <c r="AB547" i="1"/>
  <c r="AC547" i="1"/>
  <c r="AB548" i="1"/>
  <c r="AC548" i="1"/>
  <c r="AB549" i="1"/>
  <c r="AC549" i="1"/>
  <c r="AB550" i="1"/>
  <c r="AC550" i="1"/>
  <c r="AB551" i="1"/>
  <c r="AC551" i="1"/>
  <c r="AB552" i="1"/>
  <c r="AC552" i="1"/>
  <c r="AB553" i="1"/>
  <c r="AC553" i="1"/>
  <c r="AB554" i="1"/>
  <c r="AC554" i="1"/>
  <c r="AB555" i="1"/>
  <c r="AC555" i="1"/>
  <c r="AB556" i="1"/>
  <c r="AC556" i="1"/>
  <c r="AB557" i="1"/>
  <c r="AC557" i="1"/>
  <c r="AB558" i="1"/>
  <c r="AC558" i="1"/>
  <c r="AB559" i="1"/>
  <c r="AC559" i="1"/>
  <c r="AB560" i="1"/>
  <c r="AC560" i="1"/>
  <c r="AB561" i="1"/>
  <c r="AC561" i="1"/>
  <c r="AB562" i="1"/>
  <c r="AC562" i="1"/>
  <c r="AB563" i="1"/>
  <c r="AC563" i="1"/>
  <c r="AB564" i="1"/>
  <c r="AC564" i="1"/>
  <c r="AB565" i="1"/>
  <c r="AC565" i="1"/>
  <c r="AB566" i="1"/>
  <c r="AC566" i="1"/>
  <c r="AB567" i="1"/>
  <c r="AC567" i="1"/>
  <c r="AB568" i="1"/>
  <c r="AC568" i="1"/>
  <c r="AB569" i="1"/>
  <c r="AC569" i="1"/>
  <c r="AB570" i="1"/>
  <c r="AC570" i="1"/>
  <c r="AB571" i="1"/>
  <c r="AC571" i="1"/>
  <c r="AB572" i="1"/>
  <c r="AC572" i="1"/>
  <c r="AB573" i="1"/>
  <c r="AC573" i="1"/>
  <c r="AB574" i="1"/>
  <c r="AC574" i="1"/>
  <c r="AB575" i="1"/>
  <c r="AC575" i="1"/>
  <c r="AB576" i="1"/>
  <c r="AC576" i="1"/>
  <c r="AB577" i="1"/>
  <c r="AC577" i="1"/>
  <c r="AB578" i="1"/>
  <c r="AC578" i="1"/>
  <c r="AB579" i="1"/>
  <c r="AC579" i="1"/>
  <c r="AB580" i="1"/>
  <c r="AC580" i="1"/>
  <c r="AB581" i="1"/>
  <c r="AC581" i="1"/>
  <c r="AB582" i="1"/>
  <c r="AC582" i="1"/>
  <c r="AB583" i="1"/>
  <c r="AC583" i="1"/>
  <c r="AB584" i="1"/>
  <c r="AC584" i="1"/>
  <c r="AB585" i="1"/>
  <c r="AC585" i="1"/>
  <c r="AB586" i="1"/>
  <c r="AC586" i="1"/>
  <c r="AB587" i="1"/>
  <c r="AC587" i="1"/>
  <c r="AB588" i="1"/>
  <c r="AC588" i="1"/>
  <c r="AB589" i="1"/>
  <c r="AC589" i="1"/>
  <c r="AB590" i="1"/>
  <c r="AC590" i="1"/>
  <c r="AB591" i="1"/>
  <c r="AC591" i="1"/>
  <c r="AB592" i="1"/>
  <c r="AC592" i="1"/>
  <c r="AB593" i="1"/>
  <c r="AC593" i="1"/>
  <c r="AB594" i="1"/>
  <c r="AC594" i="1"/>
  <c r="AB595" i="1"/>
  <c r="AC595" i="1"/>
  <c r="AB596" i="1"/>
  <c r="AC596" i="1"/>
  <c r="AB597" i="1"/>
  <c r="AC597" i="1"/>
  <c r="AB598" i="1"/>
  <c r="AC598" i="1"/>
  <c r="AB599" i="1"/>
  <c r="AC599" i="1"/>
  <c r="AB600" i="1"/>
  <c r="AC600" i="1"/>
  <c r="AB601" i="1"/>
  <c r="AC601" i="1"/>
  <c r="AB602" i="1"/>
  <c r="AC602" i="1"/>
  <c r="AB603" i="1"/>
  <c r="AC603" i="1"/>
  <c r="AB604" i="1"/>
  <c r="AC604" i="1"/>
  <c r="AB605" i="1"/>
  <c r="AC605" i="1"/>
  <c r="AB606" i="1"/>
  <c r="AC606" i="1"/>
  <c r="AB607" i="1"/>
  <c r="AC607" i="1"/>
  <c r="AB608" i="1"/>
  <c r="AC608" i="1"/>
  <c r="AB609" i="1"/>
  <c r="AC609" i="1"/>
  <c r="AB610" i="1"/>
  <c r="AC610" i="1"/>
  <c r="AB611" i="1"/>
  <c r="AC611" i="1"/>
  <c r="AB612" i="1"/>
  <c r="AC612" i="1"/>
  <c r="AB613" i="1"/>
  <c r="AC613" i="1"/>
  <c r="AB614" i="1"/>
  <c r="AC614" i="1"/>
  <c r="AB615" i="1"/>
  <c r="AC615" i="1"/>
  <c r="AB616" i="1"/>
  <c r="AC616" i="1"/>
  <c r="AB617" i="1"/>
  <c r="AC617" i="1"/>
  <c r="AB618" i="1"/>
  <c r="AC618" i="1"/>
  <c r="AB619" i="1"/>
  <c r="AC619" i="1"/>
  <c r="AB620" i="1"/>
  <c r="AC620" i="1"/>
  <c r="AB621" i="1"/>
  <c r="AC621" i="1"/>
  <c r="AB622" i="1"/>
  <c r="AC622" i="1"/>
  <c r="AB623" i="1"/>
  <c r="AC623" i="1"/>
  <c r="AB624" i="1"/>
  <c r="AC624" i="1"/>
  <c r="AB625" i="1"/>
  <c r="AC625" i="1"/>
  <c r="AB626" i="1"/>
  <c r="AC626" i="1"/>
  <c r="AB627" i="1"/>
  <c r="AC627" i="1"/>
  <c r="AB628" i="1"/>
  <c r="AC628" i="1"/>
  <c r="AB629" i="1"/>
  <c r="AC629" i="1"/>
  <c r="AB630" i="1"/>
  <c r="AC630" i="1"/>
  <c r="AB631" i="1"/>
  <c r="AC631" i="1"/>
  <c r="AB632" i="1"/>
  <c r="AC632" i="1"/>
  <c r="AB633" i="1"/>
  <c r="AC633" i="1"/>
  <c r="AB634" i="1"/>
  <c r="AC634" i="1"/>
  <c r="AB635" i="1"/>
  <c r="AC635" i="1"/>
  <c r="AB636" i="1"/>
  <c r="AC636" i="1"/>
  <c r="AB637" i="1"/>
  <c r="AC637" i="1"/>
  <c r="AB638" i="1"/>
  <c r="AC638" i="1"/>
  <c r="AB639" i="1"/>
  <c r="AC639" i="1"/>
  <c r="AB640" i="1"/>
  <c r="AC640" i="1"/>
  <c r="AB641" i="1"/>
  <c r="AC641" i="1"/>
  <c r="AB642" i="1"/>
  <c r="AC642" i="1"/>
  <c r="AB643" i="1"/>
  <c r="AC643" i="1"/>
  <c r="AB644" i="1"/>
  <c r="AC644" i="1"/>
  <c r="AB645" i="1"/>
  <c r="AC645" i="1"/>
  <c r="AB646" i="1"/>
  <c r="AC646" i="1"/>
  <c r="AB647" i="1"/>
  <c r="AC647" i="1"/>
  <c r="AB648" i="1"/>
  <c r="AC648" i="1"/>
  <c r="AB649" i="1"/>
  <c r="AC649" i="1"/>
  <c r="AB650" i="1"/>
  <c r="AC650" i="1"/>
  <c r="AB651" i="1"/>
  <c r="AC651" i="1"/>
  <c r="AB652" i="1"/>
  <c r="AC652" i="1"/>
  <c r="AB653" i="1"/>
  <c r="AC653" i="1"/>
  <c r="AB654" i="1"/>
  <c r="AC654" i="1"/>
  <c r="AB655" i="1"/>
  <c r="AC655" i="1"/>
  <c r="AB656" i="1"/>
  <c r="AC656" i="1"/>
  <c r="AB657" i="1"/>
  <c r="AC657" i="1"/>
  <c r="AB658" i="1"/>
  <c r="AC658" i="1"/>
  <c r="AB659" i="1"/>
  <c r="AC659" i="1"/>
  <c r="AB660" i="1"/>
  <c r="AC660" i="1"/>
  <c r="AB661" i="1"/>
  <c r="AC661" i="1"/>
  <c r="AB662" i="1"/>
  <c r="AC662" i="1"/>
  <c r="AB663" i="1"/>
  <c r="AC663" i="1"/>
  <c r="AB664" i="1"/>
  <c r="AC664" i="1"/>
  <c r="AB665" i="1"/>
  <c r="AC665" i="1"/>
  <c r="AB666" i="1"/>
  <c r="AC666" i="1"/>
  <c r="AB667" i="1"/>
  <c r="AC667" i="1"/>
  <c r="AB668" i="1"/>
  <c r="AC668" i="1"/>
  <c r="AB669" i="1"/>
  <c r="AC669" i="1"/>
  <c r="AB670" i="1"/>
  <c r="AC670" i="1"/>
  <c r="AB671" i="1"/>
  <c r="AC671" i="1"/>
  <c r="AB672" i="1"/>
  <c r="AC672" i="1"/>
  <c r="AB673" i="1"/>
  <c r="AC673" i="1"/>
  <c r="AB674" i="1"/>
  <c r="AC674" i="1"/>
  <c r="AB675" i="1"/>
  <c r="AC675" i="1"/>
  <c r="AB676" i="1"/>
  <c r="AC676" i="1"/>
  <c r="AB677" i="1"/>
  <c r="AC677" i="1"/>
  <c r="AB678" i="1"/>
  <c r="AC678" i="1"/>
  <c r="AB679" i="1"/>
  <c r="AC679" i="1"/>
  <c r="AB680" i="1"/>
  <c r="AC680" i="1"/>
  <c r="AB681" i="1"/>
  <c r="AC681" i="1"/>
  <c r="AB682" i="1"/>
  <c r="AC682" i="1"/>
  <c r="AB683" i="1"/>
  <c r="AC683" i="1"/>
  <c r="AB684" i="1"/>
  <c r="AC684" i="1"/>
  <c r="AB685" i="1"/>
  <c r="AC685" i="1"/>
  <c r="AB686" i="1"/>
  <c r="AC686" i="1"/>
  <c r="AB687" i="1"/>
  <c r="AC687" i="1"/>
  <c r="AB688" i="1"/>
  <c r="AC688" i="1"/>
  <c r="AB689" i="1"/>
  <c r="AC689" i="1"/>
  <c r="AB690" i="1"/>
  <c r="AC690" i="1"/>
  <c r="AB691" i="1"/>
  <c r="AC691" i="1"/>
  <c r="AB692" i="1"/>
  <c r="AC692" i="1"/>
  <c r="AB693" i="1"/>
  <c r="AC693" i="1"/>
  <c r="AB694" i="1"/>
  <c r="AC694" i="1"/>
  <c r="AB695" i="1"/>
  <c r="AC695" i="1"/>
  <c r="AB696" i="1"/>
  <c r="AC696" i="1"/>
  <c r="AB697" i="1"/>
  <c r="AC697" i="1"/>
  <c r="AB698" i="1"/>
  <c r="AC698" i="1"/>
  <c r="AB699" i="1"/>
  <c r="AC699" i="1"/>
  <c r="AB700" i="1"/>
  <c r="AC700" i="1"/>
  <c r="AB701" i="1"/>
  <c r="AC701" i="1"/>
  <c r="AB702" i="1"/>
  <c r="AC702" i="1"/>
  <c r="AB703" i="1"/>
  <c r="AC703" i="1"/>
  <c r="AB704" i="1"/>
  <c r="AC704" i="1"/>
  <c r="AB705" i="1"/>
  <c r="AC705" i="1"/>
  <c r="AB706" i="1"/>
  <c r="AC706" i="1"/>
  <c r="AB707" i="1"/>
  <c r="AC707" i="1"/>
  <c r="AB708" i="1"/>
  <c r="AC708" i="1"/>
  <c r="AB709" i="1"/>
  <c r="AC709" i="1"/>
  <c r="AB710" i="1"/>
  <c r="AC710" i="1"/>
  <c r="AB711" i="1"/>
  <c r="AC711" i="1"/>
  <c r="AB712" i="1"/>
  <c r="AC712" i="1"/>
  <c r="AB713" i="1"/>
  <c r="AC713" i="1"/>
  <c r="AB714" i="1"/>
  <c r="AC714" i="1"/>
  <c r="AB715" i="1"/>
  <c r="AC715" i="1"/>
  <c r="AB716" i="1"/>
  <c r="AC716" i="1"/>
  <c r="AB717" i="1"/>
  <c r="AC717" i="1"/>
  <c r="AB718" i="1"/>
  <c r="AC718" i="1"/>
  <c r="AB719" i="1"/>
  <c r="AC719" i="1"/>
  <c r="AB504" i="1"/>
  <c r="AC504" i="1"/>
  <c r="AB192" i="1"/>
  <c r="AC192" i="1"/>
  <c r="AB193" i="1"/>
  <c r="AC193" i="1"/>
  <c r="AB194" i="1"/>
  <c r="AC194" i="1"/>
  <c r="AB195" i="1"/>
  <c r="AC195" i="1"/>
  <c r="AB196" i="1"/>
  <c r="AC196" i="1"/>
  <c r="AB197" i="1"/>
  <c r="AC197" i="1"/>
  <c r="AB198" i="1"/>
  <c r="AC198" i="1"/>
  <c r="AB199" i="1"/>
  <c r="AC199" i="1"/>
  <c r="AB200" i="1"/>
  <c r="AC200" i="1"/>
  <c r="AB201" i="1"/>
  <c r="AC201" i="1"/>
  <c r="AB202" i="1"/>
  <c r="AC202" i="1"/>
  <c r="AB203" i="1"/>
  <c r="AC203" i="1"/>
  <c r="AB204" i="1"/>
  <c r="AC204" i="1"/>
  <c r="AB205" i="1"/>
  <c r="AC205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214" i="1"/>
  <c r="AC214" i="1"/>
  <c r="AB215" i="1"/>
  <c r="AC215" i="1"/>
  <c r="AB216" i="1"/>
  <c r="AC216" i="1"/>
  <c r="AB217" i="1"/>
  <c r="AC217" i="1"/>
  <c r="AB218" i="1"/>
  <c r="AC218" i="1"/>
  <c r="AB219" i="1"/>
  <c r="AC219" i="1"/>
  <c r="AB220" i="1"/>
  <c r="AC220" i="1"/>
  <c r="AB221" i="1"/>
  <c r="AC221" i="1"/>
  <c r="AB222" i="1"/>
  <c r="AC222" i="1"/>
  <c r="AB223" i="1"/>
  <c r="AC223" i="1"/>
  <c r="AB224" i="1"/>
  <c r="AC224" i="1"/>
  <c r="AB225" i="1"/>
  <c r="AC225" i="1"/>
  <c r="AB226" i="1"/>
  <c r="AC226" i="1"/>
  <c r="AB227" i="1"/>
  <c r="AC227" i="1"/>
  <c r="AB228" i="1"/>
  <c r="AC228" i="1"/>
  <c r="AB229" i="1"/>
  <c r="AC229" i="1"/>
  <c r="AB230" i="1"/>
  <c r="AC230" i="1"/>
  <c r="AB231" i="1"/>
  <c r="AC231" i="1"/>
  <c r="AB232" i="1"/>
  <c r="AC232" i="1"/>
  <c r="AB233" i="1"/>
  <c r="AC233" i="1"/>
  <c r="AB234" i="1"/>
  <c r="AC234" i="1"/>
  <c r="AB235" i="1"/>
  <c r="AC235" i="1"/>
  <c r="AB236" i="1"/>
  <c r="AC236" i="1"/>
  <c r="AB237" i="1"/>
  <c r="AC237" i="1"/>
  <c r="AB238" i="1"/>
  <c r="AC238" i="1"/>
  <c r="AB239" i="1"/>
  <c r="AC239" i="1"/>
  <c r="AB240" i="1"/>
  <c r="AC240" i="1"/>
  <c r="AB241" i="1"/>
  <c r="AC241" i="1"/>
  <c r="AB242" i="1"/>
  <c r="AC242" i="1"/>
  <c r="AB243" i="1"/>
  <c r="AC243" i="1"/>
  <c r="AB244" i="1"/>
  <c r="AC244" i="1"/>
  <c r="AB245" i="1"/>
  <c r="AC245" i="1"/>
  <c r="AB246" i="1"/>
  <c r="AC246" i="1"/>
  <c r="AB247" i="1"/>
  <c r="AC247" i="1"/>
  <c r="AB248" i="1"/>
  <c r="AC248" i="1"/>
  <c r="AB249" i="1"/>
  <c r="AC249" i="1"/>
  <c r="AB250" i="1"/>
  <c r="AC250" i="1"/>
  <c r="AB251" i="1"/>
  <c r="AC251" i="1"/>
  <c r="AB252" i="1"/>
  <c r="AC252" i="1"/>
  <c r="AB253" i="1"/>
  <c r="AC253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260" i="1"/>
  <c r="AC260" i="1"/>
  <c r="AB261" i="1"/>
  <c r="AC261" i="1"/>
  <c r="AB262" i="1"/>
  <c r="AC262" i="1"/>
  <c r="AB263" i="1"/>
  <c r="AC263" i="1"/>
  <c r="AB264" i="1"/>
  <c r="AC264" i="1"/>
  <c r="AB265" i="1"/>
  <c r="AC265" i="1"/>
  <c r="AB266" i="1"/>
  <c r="AC266" i="1"/>
  <c r="AB267" i="1"/>
  <c r="AC267" i="1"/>
  <c r="AB268" i="1"/>
  <c r="AC268" i="1"/>
  <c r="AB269" i="1"/>
  <c r="AC269" i="1"/>
  <c r="AB270" i="1"/>
  <c r="AC270" i="1"/>
  <c r="AB271" i="1"/>
  <c r="AC271" i="1"/>
  <c r="AB272" i="1"/>
  <c r="AC272" i="1"/>
  <c r="AB273" i="1"/>
  <c r="AC273" i="1"/>
  <c r="AB274" i="1"/>
  <c r="AC274" i="1"/>
  <c r="AB275" i="1"/>
  <c r="AC275" i="1"/>
  <c r="AB276" i="1"/>
  <c r="AC276" i="1"/>
  <c r="AB277" i="1"/>
  <c r="AC277" i="1"/>
  <c r="AB278" i="1"/>
  <c r="AC278" i="1"/>
  <c r="AB279" i="1"/>
  <c r="AC279" i="1"/>
  <c r="AB280" i="1"/>
  <c r="AC280" i="1"/>
  <c r="AB281" i="1"/>
  <c r="AC281" i="1"/>
  <c r="AB282" i="1"/>
  <c r="AC282" i="1"/>
  <c r="AB283" i="1"/>
  <c r="AC283" i="1"/>
  <c r="AB284" i="1"/>
  <c r="AC284" i="1"/>
  <c r="AB285" i="1"/>
  <c r="AC285" i="1"/>
  <c r="AB286" i="1"/>
  <c r="AC286" i="1"/>
  <c r="AB287" i="1"/>
  <c r="AC287" i="1"/>
  <c r="AB288" i="1"/>
  <c r="AC288" i="1"/>
  <c r="AB289" i="1"/>
  <c r="AC289" i="1"/>
  <c r="AB290" i="1"/>
  <c r="AC290" i="1"/>
  <c r="AB291" i="1"/>
  <c r="AC291" i="1"/>
  <c r="AB292" i="1"/>
  <c r="AC292" i="1"/>
  <c r="AB293" i="1"/>
  <c r="AC293" i="1"/>
  <c r="AB294" i="1"/>
  <c r="AC294" i="1"/>
  <c r="AB295" i="1"/>
  <c r="AC295" i="1"/>
  <c r="AB296" i="1"/>
  <c r="AC296" i="1"/>
  <c r="AB297" i="1"/>
  <c r="AC297" i="1"/>
  <c r="AB298" i="1"/>
  <c r="AC298" i="1"/>
  <c r="AB299" i="1"/>
  <c r="AC299" i="1"/>
  <c r="AB300" i="1"/>
  <c r="AC300" i="1"/>
  <c r="AB301" i="1"/>
  <c r="AC301" i="1"/>
  <c r="AB302" i="1"/>
  <c r="AC302" i="1"/>
  <c r="AB303" i="1"/>
  <c r="AC303" i="1"/>
  <c r="AB304" i="1"/>
  <c r="AC304" i="1"/>
  <c r="AB305" i="1"/>
  <c r="AC305" i="1"/>
  <c r="AB306" i="1"/>
  <c r="AC306" i="1"/>
  <c r="AB307" i="1"/>
  <c r="AC307" i="1"/>
  <c r="AB308" i="1"/>
  <c r="AC308" i="1"/>
  <c r="AB309" i="1"/>
  <c r="AC309" i="1"/>
  <c r="AB310" i="1"/>
  <c r="AC310" i="1"/>
  <c r="AB311" i="1"/>
  <c r="AC311" i="1"/>
  <c r="AB312" i="1"/>
  <c r="AC312" i="1"/>
  <c r="AB313" i="1"/>
  <c r="AC313" i="1"/>
  <c r="AB314" i="1"/>
  <c r="AC314" i="1"/>
  <c r="AB315" i="1"/>
  <c r="AC315" i="1"/>
  <c r="AB316" i="1"/>
  <c r="AC316" i="1"/>
  <c r="AB317" i="1"/>
  <c r="AC317" i="1"/>
  <c r="AB318" i="1"/>
  <c r="AC318" i="1"/>
  <c r="AB319" i="1"/>
  <c r="AC319" i="1"/>
  <c r="AB320" i="1"/>
  <c r="AC320" i="1"/>
  <c r="AB321" i="1"/>
  <c r="AC321" i="1"/>
  <c r="AB322" i="1"/>
  <c r="AC322" i="1"/>
  <c r="AB323" i="1"/>
  <c r="AC323" i="1"/>
  <c r="AB324" i="1"/>
  <c r="AC324" i="1"/>
  <c r="AB325" i="1"/>
  <c r="AC325" i="1"/>
  <c r="AB326" i="1"/>
  <c r="AC326" i="1"/>
  <c r="AB327" i="1"/>
  <c r="AC327" i="1"/>
  <c r="AB328" i="1"/>
  <c r="AC328" i="1"/>
  <c r="AB329" i="1"/>
  <c r="AC329" i="1"/>
  <c r="AB330" i="1"/>
  <c r="AC330" i="1"/>
  <c r="AB331" i="1"/>
  <c r="AC331" i="1"/>
  <c r="AB332" i="1"/>
  <c r="AC332" i="1"/>
  <c r="AB333" i="1"/>
  <c r="AC333" i="1"/>
  <c r="AB334" i="1"/>
  <c r="AC334" i="1"/>
  <c r="AB335" i="1"/>
  <c r="AC335" i="1"/>
  <c r="AB336" i="1"/>
  <c r="AC336" i="1"/>
  <c r="AB337" i="1"/>
  <c r="AC337" i="1"/>
  <c r="AB338" i="1"/>
  <c r="AC338" i="1"/>
  <c r="AB339" i="1"/>
  <c r="AC339" i="1"/>
  <c r="AB340" i="1"/>
  <c r="AC340" i="1"/>
  <c r="AB341" i="1"/>
  <c r="AC341" i="1"/>
  <c r="AB342" i="1"/>
  <c r="AC342" i="1"/>
  <c r="AB343" i="1"/>
  <c r="AC343" i="1"/>
  <c r="AB344" i="1"/>
  <c r="AC344" i="1"/>
  <c r="AB345" i="1"/>
  <c r="AC345" i="1"/>
  <c r="AB346" i="1"/>
  <c r="AC346" i="1"/>
  <c r="AB347" i="1"/>
  <c r="AC347" i="1"/>
  <c r="AB348" i="1"/>
  <c r="AC348" i="1"/>
  <c r="AB349" i="1"/>
  <c r="AC349" i="1"/>
  <c r="AB350" i="1"/>
  <c r="AC350" i="1"/>
  <c r="AB351" i="1"/>
  <c r="AC351" i="1"/>
  <c r="AB352" i="1"/>
  <c r="AC352" i="1"/>
  <c r="AB353" i="1"/>
  <c r="AC353" i="1"/>
  <c r="AB354" i="1"/>
  <c r="AC354" i="1"/>
  <c r="AB355" i="1"/>
  <c r="AC35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368" i="1"/>
  <c r="AC368" i="1"/>
  <c r="AB369" i="1"/>
  <c r="AC369" i="1"/>
  <c r="AB370" i="1"/>
  <c r="AC370" i="1"/>
  <c r="AB371" i="1"/>
  <c r="AC371" i="1"/>
  <c r="AB372" i="1"/>
  <c r="AC372" i="1"/>
  <c r="AB373" i="1"/>
  <c r="AC373" i="1"/>
  <c r="AB374" i="1"/>
  <c r="AC374" i="1"/>
  <c r="AB375" i="1"/>
  <c r="AC375" i="1"/>
  <c r="AB376" i="1"/>
  <c r="AC376" i="1"/>
  <c r="AB377" i="1"/>
  <c r="AC377" i="1"/>
  <c r="AB378" i="1"/>
  <c r="AC378" i="1"/>
  <c r="AB379" i="1"/>
  <c r="AC379" i="1"/>
  <c r="AB380" i="1"/>
  <c r="AC380" i="1"/>
  <c r="AB381" i="1"/>
  <c r="AC381" i="1"/>
  <c r="AB382" i="1"/>
  <c r="AC382" i="1"/>
  <c r="AB383" i="1"/>
  <c r="AC383" i="1"/>
  <c r="AB384" i="1"/>
  <c r="AC384" i="1"/>
  <c r="AB385" i="1"/>
  <c r="AC385" i="1"/>
  <c r="AB386" i="1"/>
  <c r="AC386" i="1"/>
  <c r="AB387" i="1"/>
  <c r="AC387" i="1"/>
  <c r="AB388" i="1"/>
  <c r="AC388" i="1"/>
  <c r="AB389" i="1"/>
  <c r="AC389" i="1"/>
  <c r="AB390" i="1"/>
  <c r="AC390" i="1"/>
  <c r="AB391" i="1"/>
  <c r="AC391" i="1"/>
  <c r="AB392" i="1"/>
  <c r="AC392" i="1"/>
  <c r="AB393" i="1"/>
  <c r="AC393" i="1"/>
  <c r="AB394" i="1"/>
  <c r="AC394" i="1"/>
  <c r="AB395" i="1"/>
  <c r="AC395" i="1"/>
  <c r="AB396" i="1"/>
  <c r="AC396" i="1"/>
  <c r="AB397" i="1"/>
  <c r="AC397" i="1"/>
  <c r="AB398" i="1"/>
  <c r="AC398" i="1"/>
  <c r="AB399" i="1"/>
  <c r="AC399" i="1"/>
  <c r="AB400" i="1"/>
  <c r="AC400" i="1"/>
  <c r="AB401" i="1"/>
  <c r="AC401" i="1"/>
  <c r="AB402" i="1"/>
  <c r="AC402" i="1"/>
  <c r="AB403" i="1"/>
  <c r="AC403" i="1"/>
  <c r="AB404" i="1"/>
  <c r="AC404" i="1"/>
  <c r="AB405" i="1"/>
  <c r="AC405" i="1"/>
  <c r="AB406" i="1"/>
  <c r="AC406" i="1"/>
  <c r="AB407" i="1"/>
  <c r="AC407" i="1"/>
  <c r="AB408" i="1"/>
  <c r="AC408" i="1"/>
  <c r="AB409" i="1"/>
  <c r="AC409" i="1"/>
  <c r="AB410" i="1"/>
  <c r="AC410" i="1"/>
  <c r="AB411" i="1"/>
  <c r="AC411" i="1"/>
  <c r="AB412" i="1"/>
  <c r="AC412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B438" i="1"/>
  <c r="AC438" i="1"/>
  <c r="AB439" i="1"/>
  <c r="AC439" i="1"/>
  <c r="AB440" i="1"/>
  <c r="AC440" i="1"/>
  <c r="AB441" i="1"/>
  <c r="AC441" i="1"/>
  <c r="AB442" i="1"/>
  <c r="AC442" i="1"/>
  <c r="AB443" i="1"/>
  <c r="AC443" i="1"/>
  <c r="AB444" i="1"/>
  <c r="AC444" i="1"/>
  <c r="AB445" i="1"/>
  <c r="AC445" i="1"/>
  <c r="AB446" i="1"/>
  <c r="AC446" i="1"/>
  <c r="AB447" i="1"/>
  <c r="AC447" i="1"/>
  <c r="AB448" i="1"/>
  <c r="AC448" i="1"/>
  <c r="AB449" i="1"/>
  <c r="AC449" i="1"/>
  <c r="AB450" i="1"/>
  <c r="AC450" i="1"/>
  <c r="AB451" i="1"/>
  <c r="AC451" i="1"/>
  <c r="AB452" i="1"/>
  <c r="AC452" i="1"/>
  <c r="AB453" i="1"/>
  <c r="AC453" i="1"/>
  <c r="AB454" i="1"/>
  <c r="AC454" i="1"/>
  <c r="AB455" i="1"/>
  <c r="AC455" i="1"/>
  <c r="AB456" i="1"/>
  <c r="AC456" i="1"/>
  <c r="AB457" i="1"/>
  <c r="AC457" i="1"/>
  <c r="AB458" i="1"/>
  <c r="AC458" i="1"/>
  <c r="AB459" i="1"/>
  <c r="AC459" i="1"/>
  <c r="AB460" i="1"/>
  <c r="AC460" i="1"/>
  <c r="AB461" i="1"/>
  <c r="AC461" i="1"/>
  <c r="AB462" i="1"/>
  <c r="AC462" i="1"/>
  <c r="AB463" i="1"/>
  <c r="AC463" i="1"/>
  <c r="AB464" i="1"/>
  <c r="AC464" i="1"/>
  <c r="AB465" i="1"/>
  <c r="AC465" i="1"/>
  <c r="AB466" i="1"/>
  <c r="AC466" i="1"/>
  <c r="AB467" i="1"/>
  <c r="AC467" i="1"/>
  <c r="AB468" i="1"/>
  <c r="AC468" i="1"/>
  <c r="AB469" i="1"/>
  <c r="AC469" i="1"/>
  <c r="AB470" i="1"/>
  <c r="AC470" i="1"/>
  <c r="AB471" i="1"/>
  <c r="AC471" i="1"/>
  <c r="AB472" i="1"/>
  <c r="AC472" i="1"/>
  <c r="AB473" i="1"/>
  <c r="AC473" i="1"/>
  <c r="AB474" i="1"/>
  <c r="AC474" i="1"/>
  <c r="AB475" i="1"/>
  <c r="AC475" i="1"/>
  <c r="AB476" i="1"/>
  <c r="AC476" i="1"/>
  <c r="AB477" i="1"/>
  <c r="AC477" i="1"/>
  <c r="AB478" i="1"/>
  <c r="AC478" i="1"/>
  <c r="AB479" i="1"/>
  <c r="AC479" i="1"/>
  <c r="AB480" i="1"/>
  <c r="AC480" i="1"/>
  <c r="AB481" i="1"/>
  <c r="AC481" i="1"/>
  <c r="AB482" i="1"/>
  <c r="AC482" i="1"/>
  <c r="AB483" i="1"/>
  <c r="AC483" i="1"/>
  <c r="AB484" i="1"/>
  <c r="AC484" i="1"/>
  <c r="AB485" i="1"/>
  <c r="AC485" i="1"/>
  <c r="AB486" i="1"/>
  <c r="AC486" i="1"/>
  <c r="AB487" i="1"/>
  <c r="AC487" i="1"/>
  <c r="AB488" i="1"/>
  <c r="AC488" i="1"/>
  <c r="AB489" i="1"/>
  <c r="AC489" i="1"/>
  <c r="AB490" i="1"/>
  <c r="AC490" i="1"/>
  <c r="AB491" i="1"/>
  <c r="AC491" i="1"/>
  <c r="AB492" i="1"/>
  <c r="AC492" i="1"/>
  <c r="AB493" i="1"/>
  <c r="AC493" i="1"/>
  <c r="AB494" i="1"/>
  <c r="AC494" i="1"/>
  <c r="AB495" i="1"/>
  <c r="AC495" i="1"/>
  <c r="AB496" i="1"/>
  <c r="AC496" i="1"/>
  <c r="AB497" i="1"/>
  <c r="AC497" i="1"/>
  <c r="AB498" i="1"/>
  <c r="AC498" i="1"/>
  <c r="AB499" i="1"/>
  <c r="AC499" i="1"/>
  <c r="AB500" i="1"/>
  <c r="AC500" i="1"/>
  <c r="AB501" i="1"/>
  <c r="AC501" i="1"/>
  <c r="AB502" i="1"/>
  <c r="AC502" i="1"/>
  <c r="AB191" i="1"/>
  <c r="AC191" i="1"/>
  <c r="AB143" i="1"/>
  <c r="AC143" i="1"/>
  <c r="AB144" i="1"/>
  <c r="AC144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C142" i="1"/>
  <c r="AB142" i="1"/>
  <c r="AB105" i="1"/>
  <c r="AC105" i="1"/>
  <c r="AB106" i="1"/>
  <c r="AC106" i="1"/>
  <c r="AB107" i="1"/>
  <c r="AC107" i="1"/>
  <c r="AC132" i="1"/>
  <c r="AB132" i="1"/>
  <c r="AC131" i="1"/>
  <c r="AB131" i="1"/>
  <c r="AC130" i="1"/>
  <c r="AB130" i="1"/>
  <c r="AC129" i="1"/>
  <c r="AB129" i="1"/>
  <c r="AC128" i="1"/>
  <c r="AB128" i="1"/>
  <c r="AC127" i="1"/>
  <c r="AB127" i="1"/>
  <c r="AC126" i="1"/>
  <c r="AB126" i="1"/>
  <c r="AC125" i="1"/>
  <c r="AB125" i="1"/>
  <c r="AC124" i="1"/>
  <c r="AB124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4" i="1"/>
  <c r="AB104" i="1"/>
  <c r="AC103" i="1"/>
  <c r="AB103" i="1"/>
  <c r="AC102" i="1"/>
  <c r="AB102" i="1"/>
  <c r="AC101" i="1"/>
  <c r="AB101" i="1"/>
  <c r="AC100" i="1"/>
  <c r="AB100" i="1"/>
  <c r="AC99" i="1"/>
  <c r="AB99" i="1"/>
  <c r="AC98" i="1"/>
  <c r="AB98" i="1"/>
  <c r="AC97" i="1"/>
  <c r="AB97" i="1"/>
  <c r="AC96" i="1"/>
  <c r="AB96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74" i="1"/>
  <c r="AC74" i="1"/>
  <c r="AB66" i="1"/>
  <c r="AC66" i="1"/>
  <c r="AB4" i="1"/>
  <c r="AC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B63" i="1"/>
  <c r="AC63" i="1"/>
  <c r="AB64" i="1"/>
  <c r="AC64" i="1"/>
  <c r="AC3" i="1"/>
  <c r="AB3" i="1"/>
  <c r="AB1137" i="5"/>
  <c r="AC1137" i="5"/>
  <c r="AB1138" i="5"/>
  <c r="AC1138" i="5"/>
  <c r="AB972" i="5"/>
  <c r="AC972" i="5"/>
  <c r="AB973" i="5"/>
  <c r="AC973" i="5"/>
  <c r="AB974" i="5"/>
  <c r="AC974" i="5"/>
  <c r="AB975" i="5"/>
  <c r="AC975" i="5"/>
  <c r="AB976" i="5"/>
  <c r="AC976" i="5"/>
  <c r="AB977" i="5"/>
  <c r="AC977" i="5"/>
  <c r="AB978" i="5"/>
  <c r="AC978" i="5"/>
  <c r="AB979" i="5"/>
  <c r="AC979" i="5"/>
  <c r="AB980" i="5"/>
  <c r="AC980" i="5"/>
  <c r="AB981" i="5"/>
  <c r="AC981" i="5"/>
  <c r="AB982" i="5"/>
  <c r="AC982" i="5"/>
  <c r="AB983" i="5"/>
  <c r="AC983" i="5"/>
  <c r="AB984" i="5"/>
  <c r="AC984" i="5"/>
  <c r="AB985" i="5"/>
  <c r="AC985" i="5"/>
  <c r="AB986" i="5"/>
  <c r="AC986" i="5"/>
  <c r="AB987" i="5"/>
  <c r="AC987" i="5"/>
  <c r="AB988" i="5"/>
  <c r="AC988" i="5"/>
  <c r="AB989" i="5"/>
  <c r="AC989" i="5"/>
  <c r="AB990" i="5"/>
  <c r="AC990" i="5"/>
  <c r="AB991" i="5"/>
  <c r="AC991" i="5"/>
  <c r="AB992" i="5"/>
  <c r="AC992" i="5"/>
  <c r="AB993" i="5"/>
  <c r="AC993" i="5"/>
  <c r="AB994" i="5"/>
  <c r="AC994" i="5"/>
  <c r="AB995" i="5"/>
  <c r="AC995" i="5"/>
  <c r="AB996" i="5"/>
  <c r="AC996" i="5"/>
  <c r="AB997" i="5"/>
  <c r="AC997" i="5"/>
  <c r="AB998" i="5"/>
  <c r="AC998" i="5"/>
  <c r="AB999" i="5"/>
  <c r="AC999" i="5"/>
  <c r="AB1000" i="5"/>
  <c r="AC1000" i="5"/>
  <c r="AB1001" i="5"/>
  <c r="AC1001" i="5"/>
  <c r="AB1002" i="5"/>
  <c r="AC1002" i="5"/>
  <c r="AB1003" i="5"/>
  <c r="AC1003" i="5"/>
  <c r="AB1004" i="5"/>
  <c r="AC1004" i="5"/>
  <c r="AB1005" i="5"/>
  <c r="AC1005" i="5"/>
  <c r="AB1006" i="5"/>
  <c r="AC1006" i="5"/>
  <c r="AB1007" i="5"/>
  <c r="AC1007" i="5"/>
  <c r="AB1008" i="5"/>
  <c r="AC1008" i="5"/>
  <c r="AB1009" i="5"/>
  <c r="AC1009" i="5"/>
  <c r="AB1010" i="5"/>
  <c r="AC1010" i="5"/>
  <c r="AB1011" i="5"/>
  <c r="AC1011" i="5"/>
  <c r="AB1012" i="5"/>
  <c r="AC1012" i="5"/>
  <c r="AB1013" i="5"/>
  <c r="AC1013" i="5"/>
  <c r="AB1014" i="5"/>
  <c r="AC1014" i="5"/>
  <c r="AB1015" i="5"/>
  <c r="AC1015" i="5"/>
  <c r="AB1016" i="5"/>
  <c r="AC1016" i="5"/>
  <c r="AB1017" i="5"/>
  <c r="AC1017" i="5"/>
  <c r="AB1018" i="5"/>
  <c r="AC1018" i="5"/>
  <c r="AB1019" i="5"/>
  <c r="AC1019" i="5"/>
  <c r="AB1020" i="5"/>
  <c r="AC1020" i="5"/>
  <c r="AB1021" i="5"/>
  <c r="AC1021" i="5"/>
  <c r="AB1022" i="5"/>
  <c r="AC1022" i="5"/>
  <c r="AB1023" i="5"/>
  <c r="AC1023" i="5"/>
  <c r="AB1024" i="5"/>
  <c r="AC1024" i="5"/>
  <c r="AB1025" i="5"/>
  <c r="AC1025" i="5"/>
  <c r="AB1026" i="5"/>
  <c r="AC1026" i="5"/>
  <c r="AB1027" i="5"/>
  <c r="AC1027" i="5"/>
  <c r="AB1028" i="5"/>
  <c r="AC1028" i="5"/>
  <c r="AB1029" i="5"/>
  <c r="AC1029" i="5"/>
  <c r="AB1030" i="5"/>
  <c r="AC1030" i="5"/>
  <c r="AB1031" i="5"/>
  <c r="AC1031" i="5"/>
  <c r="AB1032" i="5"/>
  <c r="AC1032" i="5"/>
  <c r="AB1033" i="5"/>
  <c r="AC1033" i="5"/>
  <c r="AB1034" i="5"/>
  <c r="AC1034" i="5"/>
  <c r="AB1035" i="5"/>
  <c r="AC1035" i="5"/>
  <c r="AB1036" i="5"/>
  <c r="AC1036" i="5"/>
  <c r="AB1037" i="5"/>
  <c r="AC1037" i="5"/>
  <c r="AB1038" i="5"/>
  <c r="AC1038" i="5"/>
  <c r="AB1039" i="5"/>
  <c r="AC1039" i="5"/>
  <c r="AB1040" i="5"/>
  <c r="AC1040" i="5"/>
  <c r="AB1041" i="5"/>
  <c r="AC1041" i="5"/>
  <c r="AB1042" i="5"/>
  <c r="AC1042" i="5"/>
  <c r="AB1043" i="5"/>
  <c r="AC1043" i="5"/>
  <c r="AB1044" i="5"/>
  <c r="AC1044" i="5"/>
  <c r="AB1045" i="5"/>
  <c r="AC1045" i="5"/>
  <c r="AB1046" i="5"/>
  <c r="AC1046" i="5"/>
  <c r="AB1047" i="5"/>
  <c r="AC1047" i="5"/>
  <c r="AB1048" i="5"/>
  <c r="AC1048" i="5"/>
  <c r="AB1049" i="5"/>
  <c r="AC1049" i="5"/>
  <c r="AB1050" i="5"/>
  <c r="AC1050" i="5"/>
  <c r="AB1051" i="5"/>
  <c r="AC1051" i="5"/>
  <c r="AB1052" i="5"/>
  <c r="AC1052" i="5"/>
  <c r="AB1053" i="5"/>
  <c r="AC1053" i="5"/>
  <c r="AB1054" i="5"/>
  <c r="AC1054" i="5"/>
  <c r="AB1055" i="5"/>
  <c r="AC1055" i="5"/>
  <c r="AB1056" i="5"/>
  <c r="AC1056" i="5"/>
  <c r="AB1057" i="5"/>
  <c r="AC1057" i="5"/>
  <c r="AB1058" i="5"/>
  <c r="AC1058" i="5"/>
  <c r="AB1059" i="5"/>
  <c r="AC1059" i="5"/>
  <c r="AB1060" i="5"/>
  <c r="AC1060" i="5"/>
  <c r="AB1061" i="5"/>
  <c r="AC1061" i="5"/>
  <c r="AB1062" i="5"/>
  <c r="AC1062" i="5"/>
  <c r="AB1063" i="5"/>
  <c r="AC1063" i="5"/>
  <c r="AB1064" i="5"/>
  <c r="AC1064" i="5"/>
  <c r="AB1065" i="5"/>
  <c r="AC1065" i="5"/>
  <c r="AB1066" i="5"/>
  <c r="AC1066" i="5"/>
  <c r="AB1067" i="5"/>
  <c r="AC1067" i="5"/>
  <c r="AB1068" i="5"/>
  <c r="AC1068" i="5"/>
  <c r="AB1069" i="5"/>
  <c r="AC1069" i="5"/>
  <c r="AB1070" i="5"/>
  <c r="AC1070" i="5"/>
  <c r="AB1071" i="5"/>
  <c r="AC1071" i="5"/>
  <c r="AB1072" i="5"/>
  <c r="AC1072" i="5"/>
  <c r="AB1073" i="5"/>
  <c r="AC1073" i="5"/>
  <c r="AB1074" i="5"/>
  <c r="AC1074" i="5"/>
  <c r="AB1075" i="5"/>
  <c r="AC1075" i="5"/>
  <c r="AB1076" i="5"/>
  <c r="AC1076" i="5"/>
  <c r="AB1077" i="5"/>
  <c r="AC1077" i="5"/>
  <c r="AB1078" i="5"/>
  <c r="AC1078" i="5"/>
  <c r="AB1079" i="5"/>
  <c r="AC1079" i="5"/>
  <c r="AB1080" i="5"/>
  <c r="AC1080" i="5"/>
  <c r="AB1081" i="5"/>
  <c r="AC1081" i="5"/>
  <c r="AB1082" i="5"/>
  <c r="AC1082" i="5"/>
  <c r="AB1083" i="5"/>
  <c r="AC1083" i="5"/>
  <c r="AB1084" i="5"/>
  <c r="AC1084" i="5"/>
  <c r="AB1085" i="5"/>
  <c r="AC1085" i="5"/>
  <c r="AB1086" i="5"/>
  <c r="AC1086" i="5"/>
  <c r="AB1087" i="5"/>
  <c r="AC1087" i="5"/>
  <c r="AB1088" i="5"/>
  <c r="AC1088" i="5"/>
  <c r="AB1089" i="5"/>
  <c r="AC1089" i="5"/>
  <c r="AB1090" i="5"/>
  <c r="AC1090" i="5"/>
  <c r="AB1091" i="5"/>
  <c r="AC1091" i="5"/>
  <c r="AB1092" i="5"/>
  <c r="AC1092" i="5"/>
  <c r="AB1093" i="5"/>
  <c r="AC1093" i="5"/>
  <c r="AB1094" i="5"/>
  <c r="AC1094" i="5"/>
  <c r="AB1095" i="5"/>
  <c r="AC1095" i="5"/>
  <c r="AB1096" i="5"/>
  <c r="AC1096" i="5"/>
  <c r="AB1097" i="5"/>
  <c r="AC1097" i="5"/>
  <c r="AB1098" i="5"/>
  <c r="AC1098" i="5"/>
  <c r="AB1099" i="5"/>
  <c r="AC1099" i="5"/>
  <c r="AB1100" i="5"/>
  <c r="AC1100" i="5"/>
  <c r="AB1101" i="5"/>
  <c r="AC1101" i="5"/>
  <c r="AB1102" i="5"/>
  <c r="AC1102" i="5"/>
  <c r="AB1103" i="5"/>
  <c r="AC1103" i="5"/>
  <c r="AB1104" i="5"/>
  <c r="AC1104" i="5"/>
  <c r="AB1105" i="5"/>
  <c r="AC1105" i="5"/>
  <c r="AB1106" i="5"/>
  <c r="AC1106" i="5"/>
  <c r="AB1107" i="5"/>
  <c r="AC1107" i="5"/>
  <c r="AB1108" i="5"/>
  <c r="AC1108" i="5"/>
  <c r="AB1109" i="5"/>
  <c r="AC1109" i="5"/>
  <c r="AB1110" i="5"/>
  <c r="AC1110" i="5"/>
  <c r="AB1111" i="5"/>
  <c r="AC1111" i="5"/>
  <c r="AB1112" i="5"/>
  <c r="AC1112" i="5"/>
  <c r="AB1113" i="5"/>
  <c r="AC1113" i="5"/>
  <c r="AB1114" i="5"/>
  <c r="AC1114" i="5"/>
  <c r="AB1115" i="5"/>
  <c r="AC1115" i="5"/>
  <c r="AB1116" i="5"/>
  <c r="AC1116" i="5"/>
  <c r="AB1117" i="5"/>
  <c r="AC1117" i="5"/>
  <c r="AB1118" i="5"/>
  <c r="AC1118" i="5"/>
  <c r="AB1119" i="5"/>
  <c r="AC1119" i="5"/>
  <c r="AB1120" i="5"/>
  <c r="AC1120" i="5"/>
  <c r="AB1121" i="5"/>
  <c r="AC1121" i="5"/>
  <c r="AB1122" i="5"/>
  <c r="AC1122" i="5"/>
  <c r="AB1123" i="5"/>
  <c r="AC1123" i="5"/>
  <c r="AB1124" i="5"/>
  <c r="AC1124" i="5"/>
  <c r="AB1125" i="5"/>
  <c r="AC1125" i="5"/>
  <c r="AB1126" i="5"/>
  <c r="AC1126" i="5"/>
  <c r="AB1127" i="5"/>
  <c r="AC1127" i="5"/>
  <c r="AB1128" i="5"/>
  <c r="AC1128" i="5"/>
  <c r="AB1129" i="5"/>
  <c r="AC1129" i="5"/>
  <c r="AB1130" i="5"/>
  <c r="AC1130" i="5"/>
  <c r="AB1131" i="5"/>
  <c r="AC1131" i="5"/>
  <c r="AB1132" i="5"/>
  <c r="AC1132" i="5"/>
  <c r="AB1133" i="5"/>
  <c r="AC1133" i="5"/>
  <c r="AB1134" i="5"/>
  <c r="AC1134" i="5"/>
  <c r="AB1135" i="5"/>
  <c r="AC1135" i="5"/>
  <c r="AB1136" i="5"/>
  <c r="AC1136" i="5"/>
  <c r="AC971" i="5"/>
  <c r="AB971" i="5"/>
  <c r="AB533" i="5"/>
  <c r="AC533" i="5"/>
  <c r="AB534" i="5"/>
  <c r="AC534" i="5"/>
  <c r="AB535" i="5"/>
  <c r="AC535" i="5"/>
  <c r="AB536" i="5"/>
  <c r="AC536" i="5"/>
  <c r="AB537" i="5"/>
  <c r="AC537" i="5"/>
  <c r="AB538" i="5"/>
  <c r="AC538" i="5"/>
  <c r="AB539" i="5"/>
  <c r="AC539" i="5"/>
  <c r="AB540" i="5"/>
  <c r="AC540" i="5"/>
  <c r="AB541" i="5"/>
  <c r="AC541" i="5"/>
  <c r="AB542" i="5"/>
  <c r="AC542" i="5"/>
  <c r="AB543" i="5"/>
  <c r="AC543" i="5"/>
  <c r="AB544" i="5"/>
  <c r="AC544" i="5"/>
  <c r="AB545" i="5"/>
  <c r="AC545" i="5"/>
  <c r="AB546" i="5"/>
  <c r="AC546" i="5"/>
  <c r="AB547" i="5"/>
  <c r="AC547" i="5"/>
  <c r="AB548" i="5"/>
  <c r="AC548" i="5"/>
  <c r="AB549" i="5"/>
  <c r="AC549" i="5"/>
  <c r="AB550" i="5"/>
  <c r="AC550" i="5"/>
  <c r="AB551" i="5"/>
  <c r="AC551" i="5"/>
  <c r="AB552" i="5"/>
  <c r="AC552" i="5"/>
  <c r="AB553" i="5"/>
  <c r="AC553" i="5"/>
  <c r="AB554" i="5"/>
  <c r="AC554" i="5"/>
  <c r="AB555" i="5"/>
  <c r="AC555" i="5"/>
  <c r="AB556" i="5"/>
  <c r="AC556" i="5"/>
  <c r="AB557" i="5"/>
  <c r="AC557" i="5"/>
  <c r="AB558" i="5"/>
  <c r="AC558" i="5"/>
  <c r="AB559" i="5"/>
  <c r="AC559" i="5"/>
  <c r="AB560" i="5"/>
  <c r="AC560" i="5"/>
  <c r="AB561" i="5"/>
  <c r="AC561" i="5"/>
  <c r="AB562" i="5"/>
  <c r="AC562" i="5"/>
  <c r="AB563" i="5"/>
  <c r="AC563" i="5"/>
  <c r="AB564" i="5"/>
  <c r="AC564" i="5"/>
  <c r="AB565" i="5"/>
  <c r="AC565" i="5"/>
  <c r="AB566" i="5"/>
  <c r="AC566" i="5"/>
  <c r="AB567" i="5"/>
  <c r="AC567" i="5"/>
  <c r="AB568" i="5"/>
  <c r="AC568" i="5"/>
  <c r="AB569" i="5"/>
  <c r="AC569" i="5"/>
  <c r="AB570" i="5"/>
  <c r="AC570" i="5"/>
  <c r="AB571" i="5"/>
  <c r="AC571" i="5"/>
  <c r="AB572" i="5"/>
  <c r="AC572" i="5"/>
  <c r="AB573" i="5"/>
  <c r="AC573" i="5"/>
  <c r="AB574" i="5"/>
  <c r="AC574" i="5"/>
  <c r="AB575" i="5"/>
  <c r="AC575" i="5"/>
  <c r="AB576" i="5"/>
  <c r="AC576" i="5"/>
  <c r="AB577" i="5"/>
  <c r="AC577" i="5"/>
  <c r="AB578" i="5"/>
  <c r="AC578" i="5"/>
  <c r="AB579" i="5"/>
  <c r="AC579" i="5"/>
  <c r="AB580" i="5"/>
  <c r="AC580" i="5"/>
  <c r="AB581" i="5"/>
  <c r="AC581" i="5"/>
  <c r="AB582" i="5"/>
  <c r="AC582" i="5"/>
  <c r="AB583" i="5"/>
  <c r="AC583" i="5"/>
  <c r="AB584" i="5"/>
  <c r="AC584" i="5"/>
  <c r="AB585" i="5"/>
  <c r="AC585" i="5"/>
  <c r="AB586" i="5"/>
  <c r="AC586" i="5"/>
  <c r="AB587" i="5"/>
  <c r="AC587" i="5"/>
  <c r="AB588" i="5"/>
  <c r="AC588" i="5"/>
  <c r="AB589" i="5"/>
  <c r="AC589" i="5"/>
  <c r="AB590" i="5"/>
  <c r="AC590" i="5"/>
  <c r="AB591" i="5"/>
  <c r="AC591" i="5"/>
  <c r="AB592" i="5"/>
  <c r="AC592" i="5"/>
  <c r="AB593" i="5"/>
  <c r="AC593" i="5"/>
  <c r="AB594" i="5"/>
  <c r="AC594" i="5"/>
  <c r="AB595" i="5"/>
  <c r="AC595" i="5"/>
  <c r="AB596" i="5"/>
  <c r="AC596" i="5"/>
  <c r="AB597" i="5"/>
  <c r="AC597" i="5"/>
  <c r="AB598" i="5"/>
  <c r="AC598" i="5"/>
  <c r="AB599" i="5"/>
  <c r="AC599" i="5"/>
  <c r="AB600" i="5"/>
  <c r="AC600" i="5"/>
  <c r="AB601" i="5"/>
  <c r="AC601" i="5"/>
  <c r="AB602" i="5"/>
  <c r="AC602" i="5"/>
  <c r="AB603" i="5"/>
  <c r="AC603" i="5"/>
  <c r="AB604" i="5"/>
  <c r="AC604" i="5"/>
  <c r="AB605" i="5"/>
  <c r="AC605" i="5"/>
  <c r="AB606" i="5"/>
  <c r="AC606" i="5"/>
  <c r="AB607" i="5"/>
  <c r="AC607" i="5"/>
  <c r="AB608" i="5"/>
  <c r="AC608" i="5"/>
  <c r="AB609" i="5"/>
  <c r="AC609" i="5"/>
  <c r="AB610" i="5"/>
  <c r="AC610" i="5"/>
  <c r="AB611" i="5"/>
  <c r="AC611" i="5"/>
  <c r="AB612" i="5"/>
  <c r="AC612" i="5"/>
  <c r="AB613" i="5"/>
  <c r="AC613" i="5"/>
  <c r="AB614" i="5"/>
  <c r="AC614" i="5"/>
  <c r="AB615" i="5"/>
  <c r="AC615" i="5"/>
  <c r="AB616" i="5"/>
  <c r="AC616" i="5"/>
  <c r="AB617" i="5"/>
  <c r="AC617" i="5"/>
  <c r="AB618" i="5"/>
  <c r="AC618" i="5"/>
  <c r="AB619" i="5"/>
  <c r="AC619" i="5"/>
  <c r="AB620" i="5"/>
  <c r="AC620" i="5"/>
  <c r="AB621" i="5"/>
  <c r="AC621" i="5"/>
  <c r="AB622" i="5"/>
  <c r="AC622" i="5"/>
  <c r="AB623" i="5"/>
  <c r="AC623" i="5"/>
  <c r="AB624" i="5"/>
  <c r="AC624" i="5"/>
  <c r="AB625" i="5"/>
  <c r="AC625" i="5"/>
  <c r="AB626" i="5"/>
  <c r="AC626" i="5"/>
  <c r="AB627" i="5"/>
  <c r="AC627" i="5"/>
  <c r="AB628" i="5"/>
  <c r="AC628" i="5"/>
  <c r="AB629" i="5"/>
  <c r="AC629" i="5"/>
  <c r="AB630" i="5"/>
  <c r="AC630" i="5"/>
  <c r="AB631" i="5"/>
  <c r="AC631" i="5"/>
  <c r="AB632" i="5"/>
  <c r="AC632" i="5"/>
  <c r="AB633" i="5"/>
  <c r="AC633" i="5"/>
  <c r="AB634" i="5"/>
  <c r="AC634" i="5"/>
  <c r="AB635" i="5"/>
  <c r="AC635" i="5"/>
  <c r="AB636" i="5"/>
  <c r="AC636" i="5"/>
  <c r="AB637" i="5"/>
  <c r="AC637" i="5"/>
  <c r="AB638" i="5"/>
  <c r="AC638" i="5"/>
  <c r="AB639" i="5"/>
  <c r="AC639" i="5"/>
  <c r="AB640" i="5"/>
  <c r="AC640" i="5"/>
  <c r="AB641" i="5"/>
  <c r="AC641" i="5"/>
  <c r="AB642" i="5"/>
  <c r="AC642" i="5"/>
  <c r="AB643" i="5"/>
  <c r="AC643" i="5"/>
  <c r="AB644" i="5"/>
  <c r="AC644" i="5"/>
  <c r="AB645" i="5"/>
  <c r="AC645" i="5"/>
  <c r="AB646" i="5"/>
  <c r="AC646" i="5"/>
  <c r="AB647" i="5"/>
  <c r="AC647" i="5"/>
  <c r="AB648" i="5"/>
  <c r="AC648" i="5"/>
  <c r="AB649" i="5"/>
  <c r="AC649" i="5"/>
  <c r="AB650" i="5"/>
  <c r="AC650" i="5"/>
  <c r="AB651" i="5"/>
  <c r="AC651" i="5"/>
  <c r="AB652" i="5"/>
  <c r="AC652" i="5"/>
  <c r="AB653" i="5"/>
  <c r="AC653" i="5"/>
  <c r="AB654" i="5"/>
  <c r="AC654" i="5"/>
  <c r="AB655" i="5"/>
  <c r="AC655" i="5"/>
  <c r="AB656" i="5"/>
  <c r="AC656" i="5"/>
  <c r="AB657" i="5"/>
  <c r="AC657" i="5"/>
  <c r="AB658" i="5"/>
  <c r="AC658" i="5"/>
  <c r="AB659" i="5"/>
  <c r="AC659" i="5"/>
  <c r="AB660" i="5"/>
  <c r="AC660" i="5"/>
  <c r="AB661" i="5"/>
  <c r="AC661" i="5"/>
  <c r="AB662" i="5"/>
  <c r="AC662" i="5"/>
  <c r="AB663" i="5"/>
  <c r="AC663" i="5"/>
  <c r="AB664" i="5"/>
  <c r="AC664" i="5"/>
  <c r="AB665" i="5"/>
  <c r="AC665" i="5"/>
  <c r="AB666" i="5"/>
  <c r="AC666" i="5"/>
  <c r="AB667" i="5"/>
  <c r="AC667" i="5"/>
  <c r="AB668" i="5"/>
  <c r="AC668" i="5"/>
  <c r="AB669" i="5"/>
  <c r="AC669" i="5"/>
  <c r="AB670" i="5"/>
  <c r="AC670" i="5"/>
  <c r="AB671" i="5"/>
  <c r="AC671" i="5"/>
  <c r="AB672" i="5"/>
  <c r="AC672" i="5"/>
  <c r="AB673" i="5"/>
  <c r="AC673" i="5"/>
  <c r="AB674" i="5"/>
  <c r="AC674" i="5"/>
  <c r="AB675" i="5"/>
  <c r="AC675" i="5"/>
  <c r="AB676" i="5"/>
  <c r="AC676" i="5"/>
  <c r="AB677" i="5"/>
  <c r="AC677" i="5"/>
  <c r="AB678" i="5"/>
  <c r="AC678" i="5"/>
  <c r="AB679" i="5"/>
  <c r="AC679" i="5"/>
  <c r="AB680" i="5"/>
  <c r="AC680" i="5"/>
  <c r="AB681" i="5"/>
  <c r="AC681" i="5"/>
  <c r="AB682" i="5"/>
  <c r="AC682" i="5"/>
  <c r="AB683" i="5"/>
  <c r="AC683" i="5"/>
  <c r="AB684" i="5"/>
  <c r="AC684" i="5"/>
  <c r="AB685" i="5"/>
  <c r="AC685" i="5"/>
  <c r="AB686" i="5"/>
  <c r="AC686" i="5"/>
  <c r="AB687" i="5"/>
  <c r="AC687" i="5"/>
  <c r="AB688" i="5"/>
  <c r="AC688" i="5"/>
  <c r="AB689" i="5"/>
  <c r="AC689" i="5"/>
  <c r="AB690" i="5"/>
  <c r="AC690" i="5"/>
  <c r="AB691" i="5"/>
  <c r="AC691" i="5"/>
  <c r="AB692" i="5"/>
  <c r="AC692" i="5"/>
  <c r="AB693" i="5"/>
  <c r="AC693" i="5"/>
  <c r="AB694" i="5"/>
  <c r="AC694" i="5"/>
  <c r="AB695" i="5"/>
  <c r="AC695" i="5"/>
  <c r="AB696" i="5"/>
  <c r="AC696" i="5"/>
  <c r="AB697" i="5"/>
  <c r="AC697" i="5"/>
  <c r="AB698" i="5"/>
  <c r="AC698" i="5"/>
  <c r="AB699" i="5"/>
  <c r="AC699" i="5"/>
  <c r="AB700" i="5"/>
  <c r="AC700" i="5"/>
  <c r="AB701" i="5"/>
  <c r="AC701" i="5"/>
  <c r="AB702" i="5"/>
  <c r="AC702" i="5"/>
  <c r="AB703" i="5"/>
  <c r="AC703" i="5"/>
  <c r="AB704" i="5"/>
  <c r="AC704" i="5"/>
  <c r="AB705" i="5"/>
  <c r="AC705" i="5"/>
  <c r="AB706" i="5"/>
  <c r="AC706" i="5"/>
  <c r="AB707" i="5"/>
  <c r="AC707" i="5"/>
  <c r="AB708" i="5"/>
  <c r="AC708" i="5"/>
  <c r="AB709" i="5"/>
  <c r="AC709" i="5"/>
  <c r="AB710" i="5"/>
  <c r="AC710" i="5"/>
  <c r="AB711" i="5"/>
  <c r="AC711" i="5"/>
  <c r="AB712" i="5"/>
  <c r="AC712" i="5"/>
  <c r="AB713" i="5"/>
  <c r="AC713" i="5"/>
  <c r="AB714" i="5"/>
  <c r="AC714" i="5"/>
  <c r="AB715" i="5"/>
  <c r="AC715" i="5"/>
  <c r="AB716" i="5"/>
  <c r="AC716" i="5"/>
  <c r="AB717" i="5"/>
  <c r="AC717" i="5"/>
  <c r="AB718" i="5"/>
  <c r="AC718" i="5"/>
  <c r="AB719" i="5"/>
  <c r="AC719" i="5"/>
  <c r="AB720" i="5"/>
  <c r="AC720" i="5"/>
  <c r="AB721" i="5"/>
  <c r="AC721" i="5"/>
  <c r="AB722" i="5"/>
  <c r="AC722" i="5"/>
  <c r="AB723" i="5"/>
  <c r="AC723" i="5"/>
  <c r="AB724" i="5"/>
  <c r="AC724" i="5"/>
  <c r="AB725" i="5"/>
  <c r="AC725" i="5"/>
  <c r="AB726" i="5"/>
  <c r="AC726" i="5"/>
  <c r="AB727" i="5"/>
  <c r="AC727" i="5"/>
  <c r="AB728" i="5"/>
  <c r="AC728" i="5"/>
  <c r="AB729" i="5"/>
  <c r="AC729" i="5"/>
  <c r="AB730" i="5"/>
  <c r="AC730" i="5"/>
  <c r="AB731" i="5"/>
  <c r="AC731" i="5"/>
  <c r="AB732" i="5"/>
  <c r="AC732" i="5"/>
  <c r="AB733" i="5"/>
  <c r="AC733" i="5"/>
  <c r="AB734" i="5"/>
  <c r="AC734" i="5"/>
  <c r="AB735" i="5"/>
  <c r="AC735" i="5"/>
  <c r="AB736" i="5"/>
  <c r="AC736" i="5"/>
  <c r="AB737" i="5"/>
  <c r="AC737" i="5"/>
  <c r="AB738" i="5"/>
  <c r="AC738" i="5"/>
  <c r="AB739" i="5"/>
  <c r="AC739" i="5"/>
  <c r="AB740" i="5"/>
  <c r="AC740" i="5"/>
  <c r="AB741" i="5"/>
  <c r="AC741" i="5"/>
  <c r="AB742" i="5"/>
  <c r="AC742" i="5"/>
  <c r="AB743" i="5"/>
  <c r="AC743" i="5"/>
  <c r="AB744" i="5"/>
  <c r="AC744" i="5"/>
  <c r="AB745" i="5"/>
  <c r="AC745" i="5"/>
  <c r="AB746" i="5"/>
  <c r="AC746" i="5"/>
  <c r="AB747" i="5"/>
  <c r="AC747" i="5"/>
  <c r="AB748" i="5"/>
  <c r="AC748" i="5"/>
  <c r="AB749" i="5"/>
  <c r="AC749" i="5"/>
  <c r="AB750" i="5"/>
  <c r="AC750" i="5"/>
  <c r="AB751" i="5"/>
  <c r="AC751" i="5"/>
  <c r="AB752" i="5"/>
  <c r="AC752" i="5"/>
  <c r="AB753" i="5"/>
  <c r="AC753" i="5"/>
  <c r="AB754" i="5"/>
  <c r="AC754" i="5"/>
  <c r="AB755" i="5"/>
  <c r="AC755" i="5"/>
  <c r="AB756" i="5"/>
  <c r="AC756" i="5"/>
  <c r="AB757" i="5"/>
  <c r="AC757" i="5"/>
  <c r="AB758" i="5"/>
  <c r="AC758" i="5"/>
  <c r="AB759" i="5"/>
  <c r="AC759" i="5"/>
  <c r="AB760" i="5"/>
  <c r="AC760" i="5"/>
  <c r="AB761" i="5"/>
  <c r="AC761" i="5"/>
  <c r="AB762" i="5"/>
  <c r="AC762" i="5"/>
  <c r="AB763" i="5"/>
  <c r="AC763" i="5"/>
  <c r="AB764" i="5"/>
  <c r="AC764" i="5"/>
  <c r="AB765" i="5"/>
  <c r="AC765" i="5"/>
  <c r="AB766" i="5"/>
  <c r="AC766" i="5"/>
  <c r="AB767" i="5"/>
  <c r="AC767" i="5"/>
  <c r="AB768" i="5"/>
  <c r="AC768" i="5"/>
  <c r="AB769" i="5"/>
  <c r="AC769" i="5"/>
  <c r="AB770" i="5"/>
  <c r="AC770" i="5"/>
  <c r="AB771" i="5"/>
  <c r="AC771" i="5"/>
  <c r="AB772" i="5"/>
  <c r="AC772" i="5"/>
  <c r="AB773" i="5"/>
  <c r="AC773" i="5"/>
  <c r="AB774" i="5"/>
  <c r="AC774" i="5"/>
  <c r="AB775" i="5"/>
  <c r="AC775" i="5"/>
  <c r="AB776" i="5"/>
  <c r="AC776" i="5"/>
  <c r="AB777" i="5"/>
  <c r="AC777" i="5"/>
  <c r="AB778" i="5"/>
  <c r="AC778" i="5"/>
  <c r="AB779" i="5"/>
  <c r="AC779" i="5"/>
  <c r="AB780" i="5"/>
  <c r="AC780" i="5"/>
  <c r="AB781" i="5"/>
  <c r="AC781" i="5"/>
  <c r="AB782" i="5"/>
  <c r="AC782" i="5"/>
  <c r="AB783" i="5"/>
  <c r="AC783" i="5"/>
  <c r="AB784" i="5"/>
  <c r="AC784" i="5"/>
  <c r="AB785" i="5"/>
  <c r="AC785" i="5"/>
  <c r="AB786" i="5"/>
  <c r="AC786" i="5"/>
  <c r="AB787" i="5"/>
  <c r="AC787" i="5"/>
  <c r="AB788" i="5"/>
  <c r="AC788" i="5"/>
  <c r="AB789" i="5"/>
  <c r="AC789" i="5"/>
  <c r="AB790" i="5"/>
  <c r="AC790" i="5"/>
  <c r="AB791" i="5"/>
  <c r="AC791" i="5"/>
  <c r="AB792" i="5"/>
  <c r="AC792" i="5"/>
  <c r="AB793" i="5"/>
  <c r="AC793" i="5"/>
  <c r="AB794" i="5"/>
  <c r="AC794" i="5"/>
  <c r="AB795" i="5"/>
  <c r="AC795" i="5"/>
  <c r="AB796" i="5"/>
  <c r="AC796" i="5"/>
  <c r="AB797" i="5"/>
  <c r="AC797" i="5"/>
  <c r="AB798" i="5"/>
  <c r="AC798" i="5"/>
  <c r="AB799" i="5"/>
  <c r="AC799" i="5"/>
  <c r="AB800" i="5"/>
  <c r="AC800" i="5"/>
  <c r="AB801" i="5"/>
  <c r="AC801" i="5"/>
  <c r="AB802" i="5"/>
  <c r="AC802" i="5"/>
  <c r="AB803" i="5"/>
  <c r="AC803" i="5"/>
  <c r="AB804" i="5"/>
  <c r="AC804" i="5"/>
  <c r="AB805" i="5"/>
  <c r="AC805" i="5"/>
  <c r="AB806" i="5"/>
  <c r="AC806" i="5"/>
  <c r="AB807" i="5"/>
  <c r="AC807" i="5"/>
  <c r="AB808" i="5"/>
  <c r="AC808" i="5"/>
  <c r="AB809" i="5"/>
  <c r="AC809" i="5"/>
  <c r="AB810" i="5"/>
  <c r="AC810" i="5"/>
  <c r="AB811" i="5"/>
  <c r="AC811" i="5"/>
  <c r="AB812" i="5"/>
  <c r="AC812" i="5"/>
  <c r="AB813" i="5"/>
  <c r="AC813" i="5"/>
  <c r="AB814" i="5"/>
  <c r="AC814" i="5"/>
  <c r="AB815" i="5"/>
  <c r="AC815" i="5"/>
  <c r="AB816" i="5"/>
  <c r="AC816" i="5"/>
  <c r="AB817" i="5"/>
  <c r="AC817" i="5"/>
  <c r="AB818" i="5"/>
  <c r="AC818" i="5"/>
  <c r="AB819" i="5"/>
  <c r="AC819" i="5"/>
  <c r="AB820" i="5"/>
  <c r="AC820" i="5"/>
  <c r="AB821" i="5"/>
  <c r="AC821" i="5"/>
  <c r="AB822" i="5"/>
  <c r="AC822" i="5"/>
  <c r="AB823" i="5"/>
  <c r="AC823" i="5"/>
  <c r="AB824" i="5"/>
  <c r="AC824" i="5"/>
  <c r="AB825" i="5"/>
  <c r="AC825" i="5"/>
  <c r="AB826" i="5"/>
  <c r="AC826" i="5"/>
  <c r="AB827" i="5"/>
  <c r="AC827" i="5"/>
  <c r="AB828" i="5"/>
  <c r="AC828" i="5"/>
  <c r="AB829" i="5"/>
  <c r="AC829" i="5"/>
  <c r="AB830" i="5"/>
  <c r="AC830" i="5"/>
  <c r="AB831" i="5"/>
  <c r="AC831" i="5"/>
  <c r="AB832" i="5"/>
  <c r="AC832" i="5"/>
  <c r="AB833" i="5"/>
  <c r="AC833" i="5"/>
  <c r="AB834" i="5"/>
  <c r="AC834" i="5"/>
  <c r="AB835" i="5"/>
  <c r="AC835" i="5"/>
  <c r="AB836" i="5"/>
  <c r="AC836" i="5"/>
  <c r="AB837" i="5"/>
  <c r="AC837" i="5"/>
  <c r="AB838" i="5"/>
  <c r="AC838" i="5"/>
  <c r="AB839" i="5"/>
  <c r="AC839" i="5"/>
  <c r="AB840" i="5"/>
  <c r="AC840" i="5"/>
  <c r="AB841" i="5"/>
  <c r="AC841" i="5"/>
  <c r="AB842" i="5"/>
  <c r="AC842" i="5"/>
  <c r="AB843" i="5"/>
  <c r="AC843" i="5"/>
  <c r="AB844" i="5"/>
  <c r="AC844" i="5"/>
  <c r="AB845" i="5"/>
  <c r="AC845" i="5"/>
  <c r="AB846" i="5"/>
  <c r="AC846" i="5"/>
  <c r="AB847" i="5"/>
  <c r="AC847" i="5"/>
  <c r="AB848" i="5"/>
  <c r="AC848" i="5"/>
  <c r="AB849" i="5"/>
  <c r="AC849" i="5"/>
  <c r="AB850" i="5"/>
  <c r="AC850" i="5"/>
  <c r="AB851" i="5"/>
  <c r="AC851" i="5"/>
  <c r="AB852" i="5"/>
  <c r="AC852" i="5"/>
  <c r="AB853" i="5"/>
  <c r="AC853" i="5"/>
  <c r="AB854" i="5"/>
  <c r="AC854" i="5"/>
  <c r="AB855" i="5"/>
  <c r="AC855" i="5"/>
  <c r="AB856" i="5"/>
  <c r="AC856" i="5"/>
  <c r="AB857" i="5"/>
  <c r="AC857" i="5"/>
  <c r="AB858" i="5"/>
  <c r="AC858" i="5"/>
  <c r="AB859" i="5"/>
  <c r="AC859" i="5"/>
  <c r="AB860" i="5"/>
  <c r="AC860" i="5"/>
  <c r="AB861" i="5"/>
  <c r="AC861" i="5"/>
  <c r="AB862" i="5"/>
  <c r="AC862" i="5"/>
  <c r="AB863" i="5"/>
  <c r="AC863" i="5"/>
  <c r="AB864" i="5"/>
  <c r="AC864" i="5"/>
  <c r="AB865" i="5"/>
  <c r="AC865" i="5"/>
  <c r="AB866" i="5"/>
  <c r="AC866" i="5"/>
  <c r="AB867" i="5"/>
  <c r="AC867" i="5"/>
  <c r="AB532" i="5"/>
  <c r="AC532" i="5"/>
  <c r="AB220" i="5"/>
  <c r="AC220" i="5"/>
  <c r="AB221" i="5"/>
  <c r="AC221" i="5"/>
  <c r="AB222" i="5"/>
  <c r="AC222" i="5"/>
  <c r="AB223" i="5"/>
  <c r="AC223" i="5"/>
  <c r="AB224" i="5"/>
  <c r="AC224" i="5"/>
  <c r="AB225" i="5"/>
  <c r="AC225" i="5"/>
  <c r="AB226" i="5"/>
  <c r="AC226" i="5"/>
  <c r="AB227" i="5"/>
  <c r="AC227" i="5"/>
  <c r="AB228" i="5"/>
  <c r="AC228" i="5"/>
  <c r="AB229" i="5"/>
  <c r="AC229" i="5"/>
  <c r="AB230" i="5"/>
  <c r="AC230" i="5"/>
  <c r="AB231" i="5"/>
  <c r="AC231" i="5"/>
  <c r="AB232" i="5"/>
  <c r="AC232" i="5"/>
  <c r="AB233" i="5"/>
  <c r="AC233" i="5"/>
  <c r="AB234" i="5"/>
  <c r="AC234" i="5"/>
  <c r="AB235" i="5"/>
  <c r="AC235" i="5"/>
  <c r="AB236" i="5"/>
  <c r="AC236" i="5"/>
  <c r="AB237" i="5"/>
  <c r="AC237" i="5"/>
  <c r="AB238" i="5"/>
  <c r="AC238" i="5"/>
  <c r="AB239" i="5"/>
  <c r="AC239" i="5"/>
  <c r="AB240" i="5"/>
  <c r="AC240" i="5"/>
  <c r="AB241" i="5"/>
  <c r="AC241" i="5"/>
  <c r="AB242" i="5"/>
  <c r="AC242" i="5"/>
  <c r="AB243" i="5"/>
  <c r="AC243" i="5"/>
  <c r="AB244" i="5"/>
  <c r="AC244" i="5"/>
  <c r="AB245" i="5"/>
  <c r="AC245" i="5"/>
  <c r="AB246" i="5"/>
  <c r="AC246" i="5"/>
  <c r="AB247" i="5"/>
  <c r="AC247" i="5"/>
  <c r="AB248" i="5"/>
  <c r="AC248" i="5"/>
  <c r="AB249" i="5"/>
  <c r="AC249" i="5"/>
  <c r="AB250" i="5"/>
  <c r="AC250" i="5"/>
  <c r="AB251" i="5"/>
  <c r="AC251" i="5"/>
  <c r="AB252" i="5"/>
  <c r="AC252" i="5"/>
  <c r="AB253" i="5"/>
  <c r="AC253" i="5"/>
  <c r="AB254" i="5"/>
  <c r="AC254" i="5"/>
  <c r="AB255" i="5"/>
  <c r="AC255" i="5"/>
  <c r="AB256" i="5"/>
  <c r="AC256" i="5"/>
  <c r="AB257" i="5"/>
  <c r="AC257" i="5"/>
  <c r="AB258" i="5"/>
  <c r="AC258" i="5"/>
  <c r="AB259" i="5"/>
  <c r="AC259" i="5"/>
  <c r="AB260" i="5"/>
  <c r="AC260" i="5"/>
  <c r="AB261" i="5"/>
  <c r="AC261" i="5"/>
  <c r="AB262" i="5"/>
  <c r="AC262" i="5"/>
  <c r="AB263" i="5"/>
  <c r="AC263" i="5"/>
  <c r="AB264" i="5"/>
  <c r="AC264" i="5"/>
  <c r="AB265" i="5"/>
  <c r="AC265" i="5"/>
  <c r="AB266" i="5"/>
  <c r="AC266" i="5"/>
  <c r="AB267" i="5"/>
  <c r="AC267" i="5"/>
  <c r="AB268" i="5"/>
  <c r="AC268" i="5"/>
  <c r="AB269" i="5"/>
  <c r="AC269" i="5"/>
  <c r="AB270" i="5"/>
  <c r="AC270" i="5"/>
  <c r="AB271" i="5"/>
  <c r="AC271" i="5"/>
  <c r="AB272" i="5"/>
  <c r="AC272" i="5"/>
  <c r="AB273" i="5"/>
  <c r="AC273" i="5"/>
  <c r="AB274" i="5"/>
  <c r="AC274" i="5"/>
  <c r="AB275" i="5"/>
  <c r="AC275" i="5"/>
  <c r="AB276" i="5"/>
  <c r="AC276" i="5"/>
  <c r="AB277" i="5"/>
  <c r="AC277" i="5"/>
  <c r="AB278" i="5"/>
  <c r="AC278" i="5"/>
  <c r="AB279" i="5"/>
  <c r="AC279" i="5"/>
  <c r="AB280" i="5"/>
  <c r="AC280" i="5"/>
  <c r="AB281" i="5"/>
  <c r="AC281" i="5"/>
  <c r="AB282" i="5"/>
  <c r="AC282" i="5"/>
  <c r="AB283" i="5"/>
  <c r="AC283" i="5"/>
  <c r="AB284" i="5"/>
  <c r="AC284" i="5"/>
  <c r="AB285" i="5"/>
  <c r="AC285" i="5"/>
  <c r="AB286" i="5"/>
  <c r="AC286" i="5"/>
  <c r="AB287" i="5"/>
  <c r="AC287" i="5"/>
  <c r="AB288" i="5"/>
  <c r="AC288" i="5"/>
  <c r="AB289" i="5"/>
  <c r="AC289" i="5"/>
  <c r="AB290" i="5"/>
  <c r="AC290" i="5"/>
  <c r="AB291" i="5"/>
  <c r="AC291" i="5"/>
  <c r="AB292" i="5"/>
  <c r="AC292" i="5"/>
  <c r="AB293" i="5"/>
  <c r="AC293" i="5"/>
  <c r="AB294" i="5"/>
  <c r="AC294" i="5"/>
  <c r="AB295" i="5"/>
  <c r="AC295" i="5"/>
  <c r="AB296" i="5"/>
  <c r="AC296" i="5"/>
  <c r="AB297" i="5"/>
  <c r="AC297" i="5"/>
  <c r="AB298" i="5"/>
  <c r="AC298" i="5"/>
  <c r="AB299" i="5"/>
  <c r="AC299" i="5"/>
  <c r="AB300" i="5"/>
  <c r="AC300" i="5"/>
  <c r="AB301" i="5"/>
  <c r="AC301" i="5"/>
  <c r="AB302" i="5"/>
  <c r="AC302" i="5"/>
  <c r="AB303" i="5"/>
  <c r="AC303" i="5"/>
  <c r="AB304" i="5"/>
  <c r="AC304" i="5"/>
  <c r="AB305" i="5"/>
  <c r="AC305" i="5"/>
  <c r="AB306" i="5"/>
  <c r="AC306" i="5"/>
  <c r="AB307" i="5"/>
  <c r="AC307" i="5"/>
  <c r="AB308" i="5"/>
  <c r="AC308" i="5"/>
  <c r="AB309" i="5"/>
  <c r="AC309" i="5"/>
  <c r="AB310" i="5"/>
  <c r="AC310" i="5"/>
  <c r="AB311" i="5"/>
  <c r="AC311" i="5"/>
  <c r="AB312" i="5"/>
  <c r="AC312" i="5"/>
  <c r="AB313" i="5"/>
  <c r="AC313" i="5"/>
  <c r="AB314" i="5"/>
  <c r="AC314" i="5"/>
  <c r="AB315" i="5"/>
  <c r="AC315" i="5"/>
  <c r="AB316" i="5"/>
  <c r="AC316" i="5"/>
  <c r="AB317" i="5"/>
  <c r="AC317" i="5"/>
  <c r="AB318" i="5"/>
  <c r="AC318" i="5"/>
  <c r="AB319" i="5"/>
  <c r="AC319" i="5"/>
  <c r="AB320" i="5"/>
  <c r="AC320" i="5"/>
  <c r="AB321" i="5"/>
  <c r="AC321" i="5"/>
  <c r="AB322" i="5"/>
  <c r="AC322" i="5"/>
  <c r="AB323" i="5"/>
  <c r="AC323" i="5"/>
  <c r="AB324" i="5"/>
  <c r="AC324" i="5"/>
  <c r="AB325" i="5"/>
  <c r="AC325" i="5"/>
  <c r="AB326" i="5"/>
  <c r="AC326" i="5"/>
  <c r="AB327" i="5"/>
  <c r="AC327" i="5"/>
  <c r="AB328" i="5"/>
  <c r="AC328" i="5"/>
  <c r="AB329" i="5"/>
  <c r="AC329" i="5"/>
  <c r="AB330" i="5"/>
  <c r="AC330" i="5"/>
  <c r="AB331" i="5"/>
  <c r="AC331" i="5"/>
  <c r="AB332" i="5"/>
  <c r="AC332" i="5"/>
  <c r="AB333" i="5"/>
  <c r="AC333" i="5"/>
  <c r="AB334" i="5"/>
  <c r="AC334" i="5"/>
  <c r="AB335" i="5"/>
  <c r="AC335" i="5"/>
  <c r="AB336" i="5"/>
  <c r="AC336" i="5"/>
  <c r="AB337" i="5"/>
  <c r="AC337" i="5"/>
  <c r="AB338" i="5"/>
  <c r="AC338" i="5"/>
  <c r="AB339" i="5"/>
  <c r="AC339" i="5"/>
  <c r="AB340" i="5"/>
  <c r="AC340" i="5"/>
  <c r="AB341" i="5"/>
  <c r="AC341" i="5"/>
  <c r="AB342" i="5"/>
  <c r="AC342" i="5"/>
  <c r="AB343" i="5"/>
  <c r="AC343" i="5"/>
  <c r="AB344" i="5"/>
  <c r="AC344" i="5"/>
  <c r="AB345" i="5"/>
  <c r="AC345" i="5"/>
  <c r="AB346" i="5"/>
  <c r="AC346" i="5"/>
  <c r="AB347" i="5"/>
  <c r="AC347" i="5"/>
  <c r="AB348" i="5"/>
  <c r="AC348" i="5"/>
  <c r="AB349" i="5"/>
  <c r="AC349" i="5"/>
  <c r="AB350" i="5"/>
  <c r="AC350" i="5"/>
  <c r="AB351" i="5"/>
  <c r="AC351" i="5"/>
  <c r="AB352" i="5"/>
  <c r="AC352" i="5"/>
  <c r="AB353" i="5"/>
  <c r="AC353" i="5"/>
  <c r="AB354" i="5"/>
  <c r="AC354" i="5"/>
  <c r="AB355" i="5"/>
  <c r="AC355" i="5"/>
  <c r="AB356" i="5"/>
  <c r="AC356" i="5"/>
  <c r="AB357" i="5"/>
  <c r="AC357" i="5"/>
  <c r="AB358" i="5"/>
  <c r="AC358" i="5"/>
  <c r="AB359" i="5"/>
  <c r="AC359" i="5"/>
  <c r="AB360" i="5"/>
  <c r="AC360" i="5"/>
  <c r="AB361" i="5"/>
  <c r="AC361" i="5"/>
  <c r="AB362" i="5"/>
  <c r="AC362" i="5"/>
  <c r="AB363" i="5"/>
  <c r="AC363" i="5"/>
  <c r="AB364" i="5"/>
  <c r="AC364" i="5"/>
  <c r="AB365" i="5"/>
  <c r="AC365" i="5"/>
  <c r="AB366" i="5"/>
  <c r="AC366" i="5"/>
  <c r="AB367" i="5"/>
  <c r="AC367" i="5"/>
  <c r="AB368" i="5"/>
  <c r="AC368" i="5"/>
  <c r="AB369" i="5"/>
  <c r="AC369" i="5"/>
  <c r="AB370" i="5"/>
  <c r="AC370" i="5"/>
  <c r="AB371" i="5"/>
  <c r="AC371" i="5"/>
  <c r="AB372" i="5"/>
  <c r="AC372" i="5"/>
  <c r="AB373" i="5"/>
  <c r="AC373" i="5"/>
  <c r="AB374" i="5"/>
  <c r="AC374" i="5"/>
  <c r="AB375" i="5"/>
  <c r="AC375" i="5"/>
  <c r="AB376" i="5"/>
  <c r="AC376" i="5"/>
  <c r="AB377" i="5"/>
  <c r="AC377" i="5"/>
  <c r="AB378" i="5"/>
  <c r="AC378" i="5"/>
  <c r="AB379" i="5"/>
  <c r="AC379" i="5"/>
  <c r="AB380" i="5"/>
  <c r="AC380" i="5"/>
  <c r="AB381" i="5"/>
  <c r="AC381" i="5"/>
  <c r="AB382" i="5"/>
  <c r="AC382" i="5"/>
  <c r="AB383" i="5"/>
  <c r="AC383" i="5"/>
  <c r="AB384" i="5"/>
  <c r="AC384" i="5"/>
  <c r="AB385" i="5"/>
  <c r="AC385" i="5"/>
  <c r="AB386" i="5"/>
  <c r="AC386" i="5"/>
  <c r="AB387" i="5"/>
  <c r="AC387" i="5"/>
  <c r="AB388" i="5"/>
  <c r="AC388" i="5"/>
  <c r="AB389" i="5"/>
  <c r="AC389" i="5"/>
  <c r="AB390" i="5"/>
  <c r="AC390" i="5"/>
  <c r="AB391" i="5"/>
  <c r="AC391" i="5"/>
  <c r="AB392" i="5"/>
  <c r="AC392" i="5"/>
  <c r="AB393" i="5"/>
  <c r="AC393" i="5"/>
  <c r="AB394" i="5"/>
  <c r="AC394" i="5"/>
  <c r="AB395" i="5"/>
  <c r="AC395" i="5"/>
  <c r="AB396" i="5"/>
  <c r="AC396" i="5"/>
  <c r="AB397" i="5"/>
  <c r="AC397" i="5"/>
  <c r="AB398" i="5"/>
  <c r="AC398" i="5"/>
  <c r="AB399" i="5"/>
  <c r="AC399" i="5"/>
  <c r="AB400" i="5"/>
  <c r="AC400" i="5"/>
  <c r="AB401" i="5"/>
  <c r="AC401" i="5"/>
  <c r="AB402" i="5"/>
  <c r="AC402" i="5"/>
  <c r="AB403" i="5"/>
  <c r="AC403" i="5"/>
  <c r="AB404" i="5"/>
  <c r="AC404" i="5"/>
  <c r="AB405" i="5"/>
  <c r="AC405" i="5"/>
  <c r="AB406" i="5"/>
  <c r="AC406" i="5"/>
  <c r="AB407" i="5"/>
  <c r="AC407" i="5"/>
  <c r="AB408" i="5"/>
  <c r="AC408" i="5"/>
  <c r="AB409" i="5"/>
  <c r="AC409" i="5"/>
  <c r="AB410" i="5"/>
  <c r="AC410" i="5"/>
  <c r="AB411" i="5"/>
  <c r="AC411" i="5"/>
  <c r="AB412" i="5"/>
  <c r="AC412" i="5"/>
  <c r="AB413" i="5"/>
  <c r="AC413" i="5"/>
  <c r="AB414" i="5"/>
  <c r="AC414" i="5"/>
  <c r="AB415" i="5"/>
  <c r="AC415" i="5"/>
  <c r="AB416" i="5"/>
  <c r="AC416" i="5"/>
  <c r="AB417" i="5"/>
  <c r="AC417" i="5"/>
  <c r="AB418" i="5"/>
  <c r="AC418" i="5"/>
  <c r="AB419" i="5"/>
  <c r="AC419" i="5"/>
  <c r="AB420" i="5"/>
  <c r="AC420" i="5"/>
  <c r="AB421" i="5"/>
  <c r="AC421" i="5"/>
  <c r="AB422" i="5"/>
  <c r="AC422" i="5"/>
  <c r="AB423" i="5"/>
  <c r="AC423" i="5"/>
  <c r="AB424" i="5"/>
  <c r="AC424" i="5"/>
  <c r="AB425" i="5"/>
  <c r="AC425" i="5"/>
  <c r="AB426" i="5"/>
  <c r="AC426" i="5"/>
  <c r="AB427" i="5"/>
  <c r="AC427" i="5"/>
  <c r="AB428" i="5"/>
  <c r="AC428" i="5"/>
  <c r="AB429" i="5"/>
  <c r="AC429" i="5"/>
  <c r="AB430" i="5"/>
  <c r="AC430" i="5"/>
  <c r="AB431" i="5"/>
  <c r="AC431" i="5"/>
  <c r="AB432" i="5"/>
  <c r="AC432" i="5"/>
  <c r="AB433" i="5"/>
  <c r="AC433" i="5"/>
  <c r="AB434" i="5"/>
  <c r="AC434" i="5"/>
  <c r="AB435" i="5"/>
  <c r="AC435" i="5"/>
  <c r="AB436" i="5"/>
  <c r="AC436" i="5"/>
  <c r="AB437" i="5"/>
  <c r="AC437" i="5"/>
  <c r="AB438" i="5"/>
  <c r="AC438" i="5"/>
  <c r="AB439" i="5"/>
  <c r="AC439" i="5"/>
  <c r="AB440" i="5"/>
  <c r="AC440" i="5"/>
  <c r="AB441" i="5"/>
  <c r="AC441" i="5"/>
  <c r="AB442" i="5"/>
  <c r="AC442" i="5"/>
  <c r="AB443" i="5"/>
  <c r="AC443" i="5"/>
  <c r="AB444" i="5"/>
  <c r="AC444" i="5"/>
  <c r="AB445" i="5"/>
  <c r="AC445" i="5"/>
  <c r="AB446" i="5"/>
  <c r="AC446" i="5"/>
  <c r="AB447" i="5"/>
  <c r="AC447" i="5"/>
  <c r="AB448" i="5"/>
  <c r="AC448" i="5"/>
  <c r="AB449" i="5"/>
  <c r="AC449" i="5"/>
  <c r="AB450" i="5"/>
  <c r="AC450" i="5"/>
  <c r="AB451" i="5"/>
  <c r="AC451" i="5"/>
  <c r="AB452" i="5"/>
  <c r="AC452" i="5"/>
  <c r="AB453" i="5"/>
  <c r="AC453" i="5"/>
  <c r="AB454" i="5"/>
  <c r="AC454" i="5"/>
  <c r="AB455" i="5"/>
  <c r="AC455" i="5"/>
  <c r="AB456" i="5"/>
  <c r="AC456" i="5"/>
  <c r="AB457" i="5"/>
  <c r="AC457" i="5"/>
  <c r="AB458" i="5"/>
  <c r="AC458" i="5"/>
  <c r="AB459" i="5"/>
  <c r="AC459" i="5"/>
  <c r="AB460" i="5"/>
  <c r="AC460" i="5"/>
  <c r="AB461" i="5"/>
  <c r="AC461" i="5"/>
  <c r="AB462" i="5"/>
  <c r="AC462" i="5"/>
  <c r="AB463" i="5"/>
  <c r="AC463" i="5"/>
  <c r="AB464" i="5"/>
  <c r="AC464" i="5"/>
  <c r="AB465" i="5"/>
  <c r="AC465" i="5"/>
  <c r="AB466" i="5"/>
  <c r="AC466" i="5"/>
  <c r="AB467" i="5"/>
  <c r="AC467" i="5"/>
  <c r="AB468" i="5"/>
  <c r="AC468" i="5"/>
  <c r="AB469" i="5"/>
  <c r="AC469" i="5"/>
  <c r="AB470" i="5"/>
  <c r="AC470" i="5"/>
  <c r="AB471" i="5"/>
  <c r="AC471" i="5"/>
  <c r="AB472" i="5"/>
  <c r="AC472" i="5"/>
  <c r="AB473" i="5"/>
  <c r="AC473" i="5"/>
  <c r="AB474" i="5"/>
  <c r="AC474" i="5"/>
  <c r="AB475" i="5"/>
  <c r="AC475" i="5"/>
  <c r="AB476" i="5"/>
  <c r="AC476" i="5"/>
  <c r="AB477" i="5"/>
  <c r="AC477" i="5"/>
  <c r="AB478" i="5"/>
  <c r="AC478" i="5"/>
  <c r="AB479" i="5"/>
  <c r="AC479" i="5"/>
  <c r="AB480" i="5"/>
  <c r="AC480" i="5"/>
  <c r="AB481" i="5"/>
  <c r="AC481" i="5"/>
  <c r="AB482" i="5"/>
  <c r="AC482" i="5"/>
  <c r="AB483" i="5"/>
  <c r="AC483" i="5"/>
  <c r="AB484" i="5"/>
  <c r="AC484" i="5"/>
  <c r="AB485" i="5"/>
  <c r="AC485" i="5"/>
  <c r="AB486" i="5"/>
  <c r="AC486" i="5"/>
  <c r="AB487" i="5"/>
  <c r="AC487" i="5"/>
  <c r="AB488" i="5"/>
  <c r="AC488" i="5"/>
  <c r="AB489" i="5"/>
  <c r="AC489" i="5"/>
  <c r="AB490" i="5"/>
  <c r="AC490" i="5"/>
  <c r="AB491" i="5"/>
  <c r="AC491" i="5"/>
  <c r="AB492" i="5"/>
  <c r="AC492" i="5"/>
  <c r="AB493" i="5"/>
  <c r="AC493" i="5"/>
  <c r="AB494" i="5"/>
  <c r="AC494" i="5"/>
  <c r="AB495" i="5"/>
  <c r="AC495" i="5"/>
  <c r="AB496" i="5"/>
  <c r="AC496" i="5"/>
  <c r="AB497" i="5"/>
  <c r="AC497" i="5"/>
  <c r="AB498" i="5"/>
  <c r="AC498" i="5"/>
  <c r="AB499" i="5"/>
  <c r="AC499" i="5"/>
  <c r="AB500" i="5"/>
  <c r="AC500" i="5"/>
  <c r="AB501" i="5"/>
  <c r="AC501" i="5"/>
  <c r="AB502" i="5"/>
  <c r="AC502" i="5"/>
  <c r="AB503" i="5"/>
  <c r="AC503" i="5"/>
  <c r="AB504" i="5"/>
  <c r="AC504" i="5"/>
  <c r="AB505" i="5"/>
  <c r="AC505" i="5"/>
  <c r="AB506" i="5"/>
  <c r="AC506" i="5"/>
  <c r="AB507" i="5"/>
  <c r="AC507" i="5"/>
  <c r="AB508" i="5"/>
  <c r="AC508" i="5"/>
  <c r="AB509" i="5"/>
  <c r="AC509" i="5"/>
  <c r="AB510" i="5"/>
  <c r="AC510" i="5"/>
  <c r="AB511" i="5"/>
  <c r="AC511" i="5"/>
  <c r="AB512" i="5"/>
  <c r="AC512" i="5"/>
  <c r="AB513" i="5"/>
  <c r="AC513" i="5"/>
  <c r="AB514" i="5"/>
  <c r="AC514" i="5"/>
  <c r="AB515" i="5"/>
  <c r="AC515" i="5"/>
  <c r="AB516" i="5"/>
  <c r="AC516" i="5"/>
  <c r="AB517" i="5"/>
  <c r="AC517" i="5"/>
  <c r="AB518" i="5"/>
  <c r="AC518" i="5"/>
  <c r="AB519" i="5"/>
  <c r="AC519" i="5"/>
  <c r="AB520" i="5"/>
  <c r="AC520" i="5"/>
  <c r="AB521" i="5"/>
  <c r="AC521" i="5"/>
  <c r="AB522" i="5"/>
  <c r="AC522" i="5"/>
  <c r="AB523" i="5"/>
  <c r="AC523" i="5"/>
  <c r="AB524" i="5"/>
  <c r="AC524" i="5"/>
  <c r="AB525" i="5"/>
  <c r="AC525" i="5"/>
  <c r="AB526" i="5"/>
  <c r="AC526" i="5"/>
  <c r="AB527" i="5"/>
  <c r="AC527" i="5"/>
  <c r="AB528" i="5"/>
  <c r="AC528" i="5"/>
  <c r="AB529" i="5"/>
  <c r="AC529" i="5"/>
  <c r="AB530" i="5"/>
  <c r="AC530" i="5"/>
  <c r="AC219" i="5"/>
  <c r="AB219" i="5"/>
  <c r="AB171" i="5"/>
  <c r="AC171" i="5"/>
  <c r="AB172" i="5"/>
  <c r="AC172" i="5"/>
  <c r="AB173" i="5"/>
  <c r="AC173" i="5"/>
  <c r="AB174" i="5"/>
  <c r="AC174" i="5"/>
  <c r="AB175" i="5"/>
  <c r="AC175" i="5"/>
  <c r="AB176" i="5"/>
  <c r="AC176" i="5"/>
  <c r="AB177" i="5"/>
  <c r="AC177" i="5"/>
  <c r="AB178" i="5"/>
  <c r="AC178" i="5"/>
  <c r="AB179" i="5"/>
  <c r="AC179" i="5"/>
  <c r="AB180" i="5"/>
  <c r="AC180" i="5"/>
  <c r="AB181" i="5"/>
  <c r="AC181" i="5"/>
  <c r="AB182" i="5"/>
  <c r="AC182" i="5"/>
  <c r="AB183" i="5"/>
  <c r="AC183" i="5"/>
  <c r="AB184" i="5"/>
  <c r="AC184" i="5"/>
  <c r="AB185" i="5"/>
  <c r="AC185" i="5"/>
  <c r="AB186" i="5"/>
  <c r="AC186" i="5"/>
  <c r="AB187" i="5"/>
  <c r="AC187" i="5"/>
  <c r="AB188" i="5"/>
  <c r="AC188" i="5"/>
  <c r="AB189" i="5"/>
  <c r="AC189" i="5"/>
  <c r="AB190" i="5"/>
  <c r="AC190" i="5"/>
  <c r="AB191" i="5"/>
  <c r="AC191" i="5"/>
  <c r="AB192" i="5"/>
  <c r="AC192" i="5"/>
  <c r="AB193" i="5"/>
  <c r="AC193" i="5"/>
  <c r="AB194" i="5"/>
  <c r="AC194" i="5"/>
  <c r="AB195" i="5"/>
  <c r="AC195" i="5"/>
  <c r="AB196" i="5"/>
  <c r="AC196" i="5"/>
  <c r="AB197" i="5"/>
  <c r="AC197" i="5"/>
  <c r="AB198" i="5"/>
  <c r="AC198" i="5"/>
  <c r="AB199" i="5"/>
  <c r="AC199" i="5"/>
  <c r="AB200" i="5"/>
  <c r="AC200" i="5"/>
  <c r="AB201" i="5"/>
  <c r="AC201" i="5"/>
  <c r="AB202" i="5"/>
  <c r="AC202" i="5"/>
  <c r="AB203" i="5"/>
  <c r="AC203" i="5"/>
  <c r="AB204" i="5"/>
  <c r="AC204" i="5"/>
  <c r="AB205" i="5"/>
  <c r="AC205" i="5"/>
  <c r="AB206" i="5"/>
  <c r="AC206" i="5"/>
  <c r="AB207" i="5"/>
  <c r="AC207" i="5"/>
  <c r="AB208" i="5"/>
  <c r="AC208" i="5"/>
  <c r="AB209" i="5"/>
  <c r="AC209" i="5"/>
  <c r="AB210" i="5"/>
  <c r="AC210" i="5"/>
  <c r="AB211" i="5"/>
  <c r="AC211" i="5"/>
  <c r="AB212" i="5"/>
  <c r="AC212" i="5"/>
  <c r="AB213" i="5"/>
  <c r="AC213" i="5"/>
  <c r="AB214" i="5"/>
  <c r="AC214" i="5"/>
  <c r="AB215" i="5"/>
  <c r="AC215" i="5"/>
  <c r="AB216" i="5"/>
  <c r="AC216" i="5"/>
  <c r="AB217" i="5"/>
  <c r="AC217" i="5"/>
  <c r="AC170" i="5"/>
  <c r="AB170" i="5"/>
  <c r="AB136" i="5"/>
  <c r="AB152" i="5"/>
  <c r="AC152" i="5"/>
  <c r="AB153" i="5"/>
  <c r="AC153" i="5"/>
  <c r="AB154" i="5"/>
  <c r="AC154" i="5"/>
  <c r="AB155" i="5"/>
  <c r="AC155" i="5"/>
  <c r="AB156" i="5"/>
  <c r="AC156" i="5"/>
  <c r="AB157" i="5"/>
  <c r="AC157" i="5"/>
  <c r="AB158" i="5"/>
  <c r="AC158" i="5"/>
  <c r="AB159" i="5"/>
  <c r="AC159" i="5"/>
  <c r="AB160" i="5"/>
  <c r="AC160" i="5"/>
  <c r="AC151" i="5"/>
  <c r="AB151" i="5"/>
  <c r="AB135" i="5"/>
  <c r="AC135" i="5"/>
  <c r="AC136" i="5"/>
  <c r="AB137" i="5"/>
  <c r="AC137" i="5"/>
  <c r="AB138" i="5"/>
  <c r="AC138" i="5"/>
  <c r="AB139" i="5"/>
  <c r="AC139" i="5"/>
  <c r="AB140" i="5"/>
  <c r="AC140" i="5"/>
  <c r="AB141" i="5"/>
  <c r="AC141" i="5"/>
  <c r="AB142" i="5"/>
  <c r="AC142" i="5"/>
  <c r="AB143" i="5"/>
  <c r="AC143" i="5"/>
  <c r="AB144" i="5"/>
  <c r="AC144" i="5"/>
  <c r="AB132" i="5"/>
  <c r="AC132" i="5"/>
  <c r="AB133" i="5"/>
  <c r="AC133" i="5"/>
  <c r="AC131" i="5"/>
  <c r="AB131" i="5"/>
  <c r="AC130" i="5"/>
  <c r="AB130" i="5"/>
  <c r="AC129" i="5"/>
  <c r="AB129" i="5"/>
  <c r="AC128" i="5"/>
  <c r="AB128" i="5"/>
  <c r="AC127" i="5"/>
  <c r="AB127" i="5"/>
  <c r="AC126" i="5"/>
  <c r="AB126" i="5"/>
  <c r="AC125" i="5"/>
  <c r="AB125" i="5"/>
  <c r="AC124" i="5"/>
  <c r="AB124" i="5"/>
  <c r="AC123" i="5"/>
  <c r="AB123" i="5"/>
  <c r="AC122" i="5"/>
  <c r="AB122" i="5"/>
  <c r="AB107" i="5"/>
  <c r="AC107" i="5"/>
  <c r="AB108" i="5"/>
  <c r="AC108" i="5"/>
  <c r="AB109" i="5"/>
  <c r="AC109" i="5"/>
  <c r="AB110" i="5"/>
  <c r="AC110" i="5"/>
  <c r="AB111" i="5"/>
  <c r="AC111" i="5"/>
  <c r="AB112" i="5"/>
  <c r="AC112" i="5"/>
  <c r="AB113" i="5"/>
  <c r="AC113" i="5"/>
  <c r="AB114" i="5"/>
  <c r="AC114" i="5"/>
  <c r="AB115" i="5"/>
  <c r="AC115" i="5"/>
  <c r="AC106" i="5"/>
  <c r="AB106" i="5"/>
  <c r="AB67" i="5"/>
  <c r="AC67" i="5"/>
  <c r="AB68" i="5"/>
  <c r="AC68" i="5"/>
  <c r="AB69" i="5"/>
  <c r="AC69" i="5"/>
  <c r="AB70" i="5"/>
  <c r="AC70" i="5"/>
  <c r="AB71" i="5"/>
  <c r="AC71" i="5"/>
  <c r="AB72" i="5"/>
  <c r="AC72" i="5"/>
  <c r="AB73" i="5"/>
  <c r="AC73" i="5"/>
  <c r="AB74" i="5"/>
  <c r="AC74" i="5"/>
  <c r="AB75" i="5"/>
  <c r="AC75" i="5"/>
  <c r="AB76" i="5"/>
  <c r="AC76" i="5"/>
  <c r="AB77" i="5"/>
  <c r="AC77" i="5"/>
  <c r="AB78" i="5"/>
  <c r="AC78" i="5"/>
  <c r="AB79" i="5"/>
  <c r="AC79" i="5"/>
  <c r="AB80" i="5"/>
  <c r="AC80" i="5"/>
  <c r="AB81" i="5"/>
  <c r="AC81" i="5"/>
  <c r="AB82" i="5"/>
  <c r="AC82" i="5"/>
  <c r="AB83" i="5"/>
  <c r="AC83" i="5"/>
  <c r="AB84" i="5"/>
  <c r="AC84" i="5"/>
  <c r="AB85" i="5"/>
  <c r="AC85" i="5"/>
  <c r="AB86" i="5"/>
  <c r="AC86" i="5"/>
  <c r="AB87" i="5"/>
  <c r="AC87" i="5"/>
  <c r="AB88" i="5"/>
  <c r="AC88" i="5"/>
  <c r="AB89" i="5"/>
  <c r="AC89" i="5"/>
  <c r="AB90" i="5"/>
  <c r="AC90" i="5"/>
  <c r="AB91" i="5"/>
  <c r="AC91" i="5"/>
  <c r="AB92" i="5"/>
  <c r="AC92" i="5"/>
  <c r="AB93" i="5"/>
  <c r="AC93" i="5"/>
  <c r="AB94" i="5"/>
  <c r="AC94" i="5"/>
  <c r="AB95" i="5"/>
  <c r="AC95" i="5"/>
  <c r="AB96" i="5"/>
  <c r="AC96" i="5"/>
  <c r="AB97" i="5"/>
  <c r="AC97" i="5"/>
  <c r="AB98" i="5"/>
  <c r="AC98" i="5"/>
  <c r="AB99" i="5"/>
  <c r="AC99" i="5"/>
  <c r="AB66" i="5"/>
  <c r="AC66" i="5"/>
  <c r="AB4" i="5"/>
  <c r="AC4" i="5"/>
  <c r="AB5" i="5"/>
  <c r="AC5" i="5"/>
  <c r="AB6" i="5"/>
  <c r="AC6" i="5"/>
  <c r="AB7" i="5"/>
  <c r="AC7" i="5"/>
  <c r="AB8" i="5"/>
  <c r="AC8" i="5"/>
  <c r="AB9" i="5"/>
  <c r="AC9" i="5"/>
  <c r="AB10" i="5"/>
  <c r="AC10" i="5"/>
  <c r="AB11" i="5"/>
  <c r="AC11" i="5"/>
  <c r="AB12" i="5"/>
  <c r="AC12" i="5"/>
  <c r="AB13" i="5"/>
  <c r="AC13" i="5"/>
  <c r="AB14" i="5"/>
  <c r="AC14" i="5"/>
  <c r="AB15" i="5"/>
  <c r="AC15" i="5"/>
  <c r="AB16" i="5"/>
  <c r="AC16" i="5"/>
  <c r="AB17" i="5"/>
  <c r="AC17" i="5"/>
  <c r="AB18" i="5"/>
  <c r="AC18" i="5"/>
  <c r="AB19" i="5"/>
  <c r="AC19" i="5"/>
  <c r="AB20" i="5"/>
  <c r="AC20" i="5"/>
  <c r="AB21" i="5"/>
  <c r="AC21" i="5"/>
  <c r="AB22" i="5"/>
  <c r="AC22" i="5"/>
  <c r="AB23" i="5"/>
  <c r="AC23" i="5"/>
  <c r="AB24" i="5"/>
  <c r="AC24" i="5"/>
  <c r="AB25" i="5"/>
  <c r="AC25" i="5"/>
  <c r="AB26" i="5"/>
  <c r="AC26" i="5"/>
  <c r="AB27" i="5"/>
  <c r="AC27" i="5"/>
  <c r="AB28" i="5"/>
  <c r="AC28" i="5"/>
  <c r="AB29" i="5"/>
  <c r="AC29" i="5"/>
  <c r="AB30" i="5"/>
  <c r="AC30" i="5"/>
  <c r="AB31" i="5"/>
  <c r="AC31" i="5"/>
  <c r="AB32" i="5"/>
  <c r="AC32" i="5"/>
  <c r="AB33" i="5"/>
  <c r="AC33" i="5"/>
  <c r="AB34" i="5"/>
  <c r="AC34" i="5"/>
  <c r="AB35" i="5"/>
  <c r="AC35" i="5"/>
  <c r="AB36" i="5"/>
  <c r="AC36" i="5"/>
  <c r="AB37" i="5"/>
  <c r="AC37" i="5"/>
  <c r="AB38" i="5"/>
  <c r="AC38" i="5"/>
  <c r="AB39" i="5"/>
  <c r="AC39" i="5"/>
  <c r="AB40" i="5"/>
  <c r="AC40" i="5"/>
  <c r="AB41" i="5"/>
  <c r="AC41" i="5"/>
  <c r="AB42" i="5"/>
  <c r="AC42" i="5"/>
  <c r="AB43" i="5"/>
  <c r="AC43" i="5"/>
  <c r="AB44" i="5"/>
  <c r="AC44" i="5"/>
  <c r="AB45" i="5"/>
  <c r="AC45" i="5"/>
  <c r="AB46" i="5"/>
  <c r="AC46" i="5"/>
  <c r="AB47" i="5"/>
  <c r="AC47" i="5"/>
  <c r="AB48" i="5"/>
  <c r="AC48" i="5"/>
  <c r="AB49" i="5"/>
  <c r="AC49" i="5"/>
  <c r="AB50" i="5"/>
  <c r="AC50" i="5"/>
  <c r="AB51" i="5"/>
  <c r="AC51" i="5"/>
  <c r="AB52" i="5"/>
  <c r="AC52" i="5"/>
  <c r="AB53" i="5"/>
  <c r="AC53" i="5"/>
  <c r="AB54" i="5"/>
  <c r="AC54" i="5"/>
  <c r="AB55" i="5"/>
  <c r="AC55" i="5"/>
  <c r="AB56" i="5"/>
  <c r="AC56" i="5"/>
  <c r="AB57" i="5"/>
  <c r="AC57" i="5"/>
  <c r="AB58" i="5"/>
  <c r="AC58" i="5"/>
  <c r="AB59" i="5"/>
  <c r="AC59" i="5"/>
  <c r="AB60" i="5"/>
  <c r="AC60" i="5"/>
  <c r="AB61" i="5"/>
  <c r="AC61" i="5"/>
  <c r="AB62" i="5"/>
  <c r="AC62" i="5"/>
  <c r="AB63" i="5"/>
  <c r="AC63" i="5"/>
  <c r="AB64" i="5"/>
  <c r="AC64" i="5"/>
  <c r="AC3" i="5"/>
  <c r="AB3" i="5"/>
  <c r="E102" i="5" l="1"/>
  <c r="AC138" i="6"/>
  <c r="AC95" i="6"/>
  <c r="B19" i="4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Y822" i="6" s="1"/>
  <c r="Z807" i="6"/>
  <c r="AA807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798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22" i="6"/>
  <c r="D773" i="6" s="1"/>
  <c r="E722" i="6"/>
  <c r="E773" i="6" s="1"/>
  <c r="F722" i="6"/>
  <c r="G722" i="6"/>
  <c r="H722" i="6"/>
  <c r="H773" i="6" s="1"/>
  <c r="I722" i="6"/>
  <c r="I773" i="6" s="1"/>
  <c r="J722" i="6"/>
  <c r="J773" i="6" s="1"/>
  <c r="K722" i="6"/>
  <c r="K773" i="6" s="1"/>
  <c r="L722" i="6"/>
  <c r="L773" i="6" s="1"/>
  <c r="M722" i="6"/>
  <c r="M773" i="6" s="1"/>
  <c r="N722" i="6"/>
  <c r="O722" i="6"/>
  <c r="O773" i="6" s="1"/>
  <c r="P722" i="6"/>
  <c r="P773" i="6" s="1"/>
  <c r="Q722" i="6"/>
  <c r="Q773" i="6" s="1"/>
  <c r="R722" i="6"/>
  <c r="S722" i="6"/>
  <c r="S773" i="6" s="1"/>
  <c r="T722" i="6"/>
  <c r="T773" i="6" s="1"/>
  <c r="U722" i="6"/>
  <c r="U773" i="6" s="1"/>
  <c r="V722" i="6"/>
  <c r="W722" i="6"/>
  <c r="W773" i="6" s="1"/>
  <c r="X722" i="6"/>
  <c r="X773" i="6" s="1"/>
  <c r="Y722" i="6"/>
  <c r="Y773" i="6" s="1"/>
  <c r="Z722" i="6"/>
  <c r="AA722" i="6"/>
  <c r="AA773" i="6" s="1"/>
  <c r="E723" i="6"/>
  <c r="F723" i="6"/>
  <c r="G723" i="6"/>
  <c r="H723" i="6"/>
  <c r="H774" i="6" s="1"/>
  <c r="I723" i="6"/>
  <c r="J723" i="6"/>
  <c r="J774" i="6" s="1"/>
  <c r="K723" i="6"/>
  <c r="K774" i="6" s="1"/>
  <c r="L723" i="6"/>
  <c r="L774" i="6" s="1"/>
  <c r="M723" i="6"/>
  <c r="N723" i="6"/>
  <c r="O723" i="6"/>
  <c r="P723" i="6"/>
  <c r="P774" i="6" s="1"/>
  <c r="Q723" i="6"/>
  <c r="Q774" i="6" s="1"/>
  <c r="R723" i="6"/>
  <c r="S723" i="6"/>
  <c r="S774" i="6" s="1"/>
  <c r="T723" i="6"/>
  <c r="T774" i="6" s="1"/>
  <c r="U723" i="6"/>
  <c r="V723" i="6"/>
  <c r="V774" i="6" s="1"/>
  <c r="W723" i="6"/>
  <c r="X723" i="6"/>
  <c r="X774" i="6" s="1"/>
  <c r="Y723" i="6"/>
  <c r="Z723" i="6"/>
  <c r="AA723" i="6"/>
  <c r="E724" i="6"/>
  <c r="E775" i="6" s="1"/>
  <c r="F724" i="6"/>
  <c r="F775" i="6" s="1"/>
  <c r="G724" i="6"/>
  <c r="G775" i="6" s="1"/>
  <c r="H724" i="6"/>
  <c r="H775" i="6" s="1"/>
  <c r="I724" i="6"/>
  <c r="I775" i="6" s="1"/>
  <c r="J724" i="6"/>
  <c r="K724" i="6"/>
  <c r="K775" i="6" s="1"/>
  <c r="L724" i="6"/>
  <c r="L775" i="6" s="1"/>
  <c r="M724" i="6"/>
  <c r="M775" i="6" s="1"/>
  <c r="N724" i="6"/>
  <c r="O724" i="6"/>
  <c r="O775" i="6" s="1"/>
  <c r="P724" i="6"/>
  <c r="P775" i="6" s="1"/>
  <c r="Q724" i="6"/>
  <c r="Q775" i="6" s="1"/>
  <c r="R724" i="6"/>
  <c r="S724" i="6"/>
  <c r="S775" i="6" s="1"/>
  <c r="T724" i="6"/>
  <c r="T775" i="6" s="1"/>
  <c r="U724" i="6"/>
  <c r="V724" i="6"/>
  <c r="V775" i="6" s="1"/>
  <c r="W724" i="6"/>
  <c r="W775" i="6" s="1"/>
  <c r="X724" i="6"/>
  <c r="X775" i="6" s="1"/>
  <c r="Y724" i="6"/>
  <c r="Y775" i="6" s="1"/>
  <c r="Z724" i="6"/>
  <c r="AA724" i="6"/>
  <c r="AA775" i="6" s="1"/>
  <c r="E725" i="6"/>
  <c r="F725" i="6"/>
  <c r="F776" i="6" s="1"/>
  <c r="G725" i="6"/>
  <c r="H725" i="6"/>
  <c r="I725" i="6"/>
  <c r="I776" i="6" s="1"/>
  <c r="J725" i="6"/>
  <c r="J776" i="6" s="1"/>
  <c r="K725" i="6"/>
  <c r="L725" i="6"/>
  <c r="M725" i="6"/>
  <c r="N725" i="6"/>
  <c r="N776" i="6" s="1"/>
  <c r="O725" i="6"/>
  <c r="P725" i="6"/>
  <c r="P776" i="6" s="1"/>
  <c r="Q725" i="6"/>
  <c r="Q776" i="6" s="1"/>
  <c r="R725" i="6"/>
  <c r="R776" i="6" s="1"/>
  <c r="S725" i="6"/>
  <c r="T725" i="6"/>
  <c r="U725" i="6"/>
  <c r="V725" i="6"/>
  <c r="V776" i="6" s="1"/>
  <c r="W725" i="6"/>
  <c r="X725" i="6"/>
  <c r="Y725" i="6"/>
  <c r="Y776" i="6" s="1"/>
  <c r="Z725" i="6"/>
  <c r="Z776" i="6" s="1"/>
  <c r="AA725" i="6"/>
  <c r="E726" i="6"/>
  <c r="F726" i="6"/>
  <c r="F777" i="6" s="1"/>
  <c r="G726" i="6"/>
  <c r="G777" i="6" s="1"/>
  <c r="H726" i="6"/>
  <c r="I726" i="6"/>
  <c r="J726" i="6"/>
  <c r="K726" i="6"/>
  <c r="K777" i="6" s="1"/>
  <c r="L726" i="6"/>
  <c r="M726" i="6"/>
  <c r="N726" i="6"/>
  <c r="O726" i="6"/>
  <c r="O777" i="6" s="1"/>
  <c r="P726" i="6"/>
  <c r="Q726" i="6"/>
  <c r="R726" i="6"/>
  <c r="R777" i="6" s="1"/>
  <c r="S726" i="6"/>
  <c r="S777" i="6" s="1"/>
  <c r="T726" i="6"/>
  <c r="U726" i="6"/>
  <c r="V726" i="6"/>
  <c r="W726" i="6"/>
  <c r="W777" i="6" s="1"/>
  <c r="X726" i="6"/>
  <c r="Y726" i="6"/>
  <c r="Z726" i="6"/>
  <c r="AA726" i="6"/>
  <c r="AA777" i="6" s="1"/>
  <c r="E727" i="6"/>
  <c r="E778" i="6" s="1"/>
  <c r="F727" i="6"/>
  <c r="G727" i="6"/>
  <c r="H727" i="6"/>
  <c r="H778" i="6" s="1"/>
  <c r="I727" i="6"/>
  <c r="J727" i="6"/>
  <c r="J778" i="6" s="1"/>
  <c r="K727" i="6"/>
  <c r="L727" i="6"/>
  <c r="L778" i="6" s="1"/>
  <c r="M727" i="6"/>
  <c r="N727" i="6"/>
  <c r="O727" i="6"/>
  <c r="P727" i="6"/>
  <c r="P778" i="6" s="1"/>
  <c r="Q727" i="6"/>
  <c r="R727" i="6"/>
  <c r="S727" i="6"/>
  <c r="S778" i="6" s="1"/>
  <c r="T727" i="6"/>
  <c r="T778" i="6" s="1"/>
  <c r="U727" i="6"/>
  <c r="V727" i="6"/>
  <c r="V778" i="6" s="1"/>
  <c r="W727" i="6"/>
  <c r="X727" i="6"/>
  <c r="X778" i="6" s="1"/>
  <c r="Y727" i="6"/>
  <c r="Z727" i="6"/>
  <c r="AA727" i="6"/>
  <c r="AA778" i="6" s="1"/>
  <c r="E728" i="6"/>
  <c r="E779" i="6" s="1"/>
  <c r="F728" i="6"/>
  <c r="G728" i="6"/>
  <c r="H728" i="6"/>
  <c r="H779" i="6" s="1"/>
  <c r="I728" i="6"/>
  <c r="I779" i="6" s="1"/>
  <c r="J728" i="6"/>
  <c r="J779" i="6" s="1"/>
  <c r="K728" i="6"/>
  <c r="K779" i="6" s="1"/>
  <c r="L728" i="6"/>
  <c r="L779" i="6" s="1"/>
  <c r="M728" i="6"/>
  <c r="M779" i="6" s="1"/>
  <c r="N728" i="6"/>
  <c r="O728" i="6"/>
  <c r="P728" i="6"/>
  <c r="P779" i="6" s="1"/>
  <c r="Q728" i="6"/>
  <c r="Q779" i="6" s="1"/>
  <c r="R728" i="6"/>
  <c r="S728" i="6"/>
  <c r="T728" i="6"/>
  <c r="T779" i="6" s="1"/>
  <c r="U728" i="6"/>
  <c r="U779" i="6" s="1"/>
  <c r="V728" i="6"/>
  <c r="W728" i="6"/>
  <c r="W779" i="6" s="1"/>
  <c r="X728" i="6"/>
  <c r="X779" i="6" s="1"/>
  <c r="Y728" i="6"/>
  <c r="Y779" i="6" s="1"/>
  <c r="Z728" i="6"/>
  <c r="Z779" i="6" s="1"/>
  <c r="AA728" i="6"/>
  <c r="E729" i="6"/>
  <c r="E780" i="6" s="1"/>
  <c r="F729" i="6"/>
  <c r="F780" i="6" s="1"/>
  <c r="G729" i="6"/>
  <c r="H729" i="6"/>
  <c r="I729" i="6"/>
  <c r="I780" i="6" s="1"/>
  <c r="J729" i="6"/>
  <c r="J780" i="6" s="1"/>
  <c r="K729" i="6"/>
  <c r="L729" i="6"/>
  <c r="M729" i="6"/>
  <c r="M780" i="6" s="1"/>
  <c r="N729" i="6"/>
  <c r="N780" i="6" s="1"/>
  <c r="O729" i="6"/>
  <c r="P729" i="6"/>
  <c r="Q729" i="6"/>
  <c r="Q780" i="6" s="1"/>
  <c r="R729" i="6"/>
  <c r="R780" i="6" s="1"/>
  <c r="S729" i="6"/>
  <c r="T729" i="6"/>
  <c r="T780" i="6" s="1"/>
  <c r="U729" i="6"/>
  <c r="U780" i="6" s="1"/>
  <c r="V729" i="6"/>
  <c r="V780" i="6" s="1"/>
  <c r="W729" i="6"/>
  <c r="X729" i="6"/>
  <c r="Y729" i="6"/>
  <c r="Y780" i="6" s="1"/>
  <c r="Z729" i="6"/>
  <c r="Z780" i="6" s="1"/>
  <c r="AA729" i="6"/>
  <c r="E730" i="6"/>
  <c r="F730" i="6"/>
  <c r="G730" i="6"/>
  <c r="G781" i="6" s="1"/>
  <c r="H730" i="6"/>
  <c r="I730" i="6"/>
  <c r="J730" i="6"/>
  <c r="J781" i="6" s="1"/>
  <c r="K730" i="6"/>
  <c r="K781" i="6" s="1"/>
  <c r="L730" i="6"/>
  <c r="M730" i="6"/>
  <c r="N730" i="6"/>
  <c r="O730" i="6"/>
  <c r="O781" i="6" s="1"/>
  <c r="P730" i="6"/>
  <c r="Q730" i="6"/>
  <c r="R730" i="6"/>
  <c r="S730" i="6"/>
  <c r="S781" i="6" s="1"/>
  <c r="T730" i="6"/>
  <c r="U730" i="6"/>
  <c r="V730" i="6"/>
  <c r="W730" i="6"/>
  <c r="W781" i="6" s="1"/>
  <c r="X730" i="6"/>
  <c r="Y730" i="6"/>
  <c r="Z730" i="6"/>
  <c r="AA730" i="6"/>
  <c r="AA781" i="6" s="1"/>
  <c r="E731" i="6"/>
  <c r="F731" i="6"/>
  <c r="G731" i="6"/>
  <c r="H731" i="6"/>
  <c r="H782" i="6" s="1"/>
  <c r="I731" i="6"/>
  <c r="J731" i="6"/>
  <c r="J782" i="6" s="1"/>
  <c r="K731" i="6"/>
  <c r="K782" i="6" s="1"/>
  <c r="L731" i="6"/>
  <c r="L782" i="6" s="1"/>
  <c r="M731" i="6"/>
  <c r="N731" i="6"/>
  <c r="O731" i="6"/>
  <c r="P731" i="6"/>
  <c r="P782" i="6" s="1"/>
  <c r="Q731" i="6"/>
  <c r="R731" i="6"/>
  <c r="S731" i="6"/>
  <c r="S782" i="6" s="1"/>
  <c r="T731" i="6"/>
  <c r="T782" i="6" s="1"/>
  <c r="U731" i="6"/>
  <c r="V731" i="6"/>
  <c r="V782" i="6" s="1"/>
  <c r="W731" i="6"/>
  <c r="X731" i="6"/>
  <c r="X782" i="6" s="1"/>
  <c r="Y731" i="6"/>
  <c r="Z731" i="6"/>
  <c r="AA731" i="6"/>
  <c r="E732" i="6"/>
  <c r="E783" i="6" s="1"/>
  <c r="F732" i="6"/>
  <c r="G732" i="6"/>
  <c r="H732" i="6"/>
  <c r="H783" i="6" s="1"/>
  <c r="I732" i="6"/>
  <c r="I783" i="6" s="1"/>
  <c r="J732" i="6"/>
  <c r="K732" i="6"/>
  <c r="L732" i="6"/>
  <c r="L783" i="6" s="1"/>
  <c r="M732" i="6"/>
  <c r="M783" i="6" s="1"/>
  <c r="N732" i="6"/>
  <c r="O732" i="6"/>
  <c r="O783" i="6" s="1"/>
  <c r="P732" i="6"/>
  <c r="P783" i="6" s="1"/>
  <c r="Q732" i="6"/>
  <c r="Q783" i="6" s="1"/>
  <c r="R732" i="6"/>
  <c r="S732" i="6"/>
  <c r="T732" i="6"/>
  <c r="T783" i="6" s="1"/>
  <c r="U732" i="6"/>
  <c r="U783" i="6" s="1"/>
  <c r="V732" i="6"/>
  <c r="W732" i="6"/>
  <c r="W783" i="6" s="1"/>
  <c r="X732" i="6"/>
  <c r="X783" i="6" s="1"/>
  <c r="Y732" i="6"/>
  <c r="Y783" i="6" s="1"/>
  <c r="Z732" i="6"/>
  <c r="AA732" i="6"/>
  <c r="E733" i="6"/>
  <c r="F733" i="6"/>
  <c r="F784" i="6" s="1"/>
  <c r="G733" i="6"/>
  <c r="H733" i="6"/>
  <c r="I733" i="6"/>
  <c r="J733" i="6"/>
  <c r="J784" i="6" s="1"/>
  <c r="K733" i="6"/>
  <c r="L733" i="6"/>
  <c r="M733" i="6"/>
  <c r="M784" i="6" s="1"/>
  <c r="N733" i="6"/>
  <c r="N784" i="6" s="1"/>
  <c r="O733" i="6"/>
  <c r="P733" i="6"/>
  <c r="Q733" i="6"/>
  <c r="R733" i="6"/>
  <c r="R784" i="6" s="1"/>
  <c r="S733" i="6"/>
  <c r="T733" i="6"/>
  <c r="U733" i="6"/>
  <c r="V733" i="6"/>
  <c r="V784" i="6" s="1"/>
  <c r="W733" i="6"/>
  <c r="X733" i="6"/>
  <c r="Y733" i="6"/>
  <c r="Y784" i="6" s="1"/>
  <c r="Z733" i="6"/>
  <c r="Z784" i="6" s="1"/>
  <c r="AA733" i="6"/>
  <c r="E734" i="6"/>
  <c r="E785" i="6" s="1"/>
  <c r="F734" i="6"/>
  <c r="F785" i="6" s="1"/>
  <c r="G734" i="6"/>
  <c r="G785" i="6" s="1"/>
  <c r="H734" i="6"/>
  <c r="I734" i="6"/>
  <c r="I785" i="6" s="1"/>
  <c r="J734" i="6"/>
  <c r="K734" i="6"/>
  <c r="K785" i="6" s="1"/>
  <c r="L734" i="6"/>
  <c r="M734" i="6"/>
  <c r="M785" i="6" s="1"/>
  <c r="N734" i="6"/>
  <c r="O734" i="6"/>
  <c r="O785" i="6" s="1"/>
  <c r="P734" i="6"/>
  <c r="Q734" i="6"/>
  <c r="Q785" i="6" s="1"/>
  <c r="R734" i="6"/>
  <c r="S734" i="6"/>
  <c r="S785" i="6" s="1"/>
  <c r="T734" i="6"/>
  <c r="U734" i="6"/>
  <c r="U785" i="6" s="1"/>
  <c r="V734" i="6"/>
  <c r="V785" i="6" s="1"/>
  <c r="W734" i="6"/>
  <c r="W785" i="6" s="1"/>
  <c r="X734" i="6"/>
  <c r="Y734" i="6"/>
  <c r="Y785" i="6" s="1"/>
  <c r="Z734" i="6"/>
  <c r="AA734" i="6"/>
  <c r="AA785" i="6" s="1"/>
  <c r="E735" i="6"/>
  <c r="F735" i="6"/>
  <c r="G735" i="6"/>
  <c r="H735" i="6"/>
  <c r="H786" i="6" s="1"/>
  <c r="I735" i="6"/>
  <c r="J735" i="6"/>
  <c r="J786" i="6" s="1"/>
  <c r="K735" i="6"/>
  <c r="L735" i="6"/>
  <c r="L786" i="6" s="1"/>
  <c r="M735" i="6"/>
  <c r="N735" i="6"/>
  <c r="O735" i="6"/>
  <c r="O786" i="6" s="1"/>
  <c r="P735" i="6"/>
  <c r="P786" i="6" s="1"/>
  <c r="Q735" i="6"/>
  <c r="R735" i="6"/>
  <c r="S735" i="6"/>
  <c r="T735" i="6"/>
  <c r="T786" i="6" s="1"/>
  <c r="U735" i="6"/>
  <c r="V735" i="6"/>
  <c r="V786" i="6" s="1"/>
  <c r="W735" i="6"/>
  <c r="X735" i="6"/>
  <c r="X786" i="6" s="1"/>
  <c r="Y735" i="6"/>
  <c r="Z735" i="6"/>
  <c r="AA735" i="6"/>
  <c r="E736" i="6"/>
  <c r="E787" i="6" s="1"/>
  <c r="F736" i="6"/>
  <c r="G736" i="6"/>
  <c r="H736" i="6"/>
  <c r="H787" i="6" s="1"/>
  <c r="I736" i="6"/>
  <c r="I787" i="6" s="1"/>
  <c r="J736" i="6"/>
  <c r="K736" i="6"/>
  <c r="K787" i="6" s="1"/>
  <c r="L736" i="6"/>
  <c r="L787" i="6" s="1"/>
  <c r="M736" i="6"/>
  <c r="M787" i="6" s="1"/>
  <c r="N736" i="6"/>
  <c r="O736" i="6"/>
  <c r="O787" i="6" s="1"/>
  <c r="P736" i="6"/>
  <c r="P787" i="6" s="1"/>
  <c r="Q736" i="6"/>
  <c r="Q787" i="6" s="1"/>
  <c r="R736" i="6"/>
  <c r="S736" i="6"/>
  <c r="T736" i="6"/>
  <c r="T787" i="6" s="1"/>
  <c r="U736" i="6"/>
  <c r="U787" i="6" s="1"/>
  <c r="V736" i="6"/>
  <c r="W736" i="6"/>
  <c r="W787" i="6" s="1"/>
  <c r="X736" i="6"/>
  <c r="X787" i="6" s="1"/>
  <c r="Y736" i="6"/>
  <c r="Y787" i="6" s="1"/>
  <c r="Z736" i="6"/>
  <c r="AA736" i="6"/>
  <c r="E737" i="6"/>
  <c r="E788" i="6" s="1"/>
  <c r="F737" i="6"/>
  <c r="F788" i="6" s="1"/>
  <c r="G737" i="6"/>
  <c r="H737" i="6"/>
  <c r="I737" i="6"/>
  <c r="I788" i="6" s="1"/>
  <c r="J737" i="6"/>
  <c r="J788" i="6" s="1"/>
  <c r="K737" i="6"/>
  <c r="L737" i="6"/>
  <c r="M737" i="6"/>
  <c r="M788" i="6" s="1"/>
  <c r="N737" i="6"/>
  <c r="N788" i="6" s="1"/>
  <c r="O737" i="6"/>
  <c r="P737" i="6"/>
  <c r="Q737" i="6"/>
  <c r="Q788" i="6" s="1"/>
  <c r="R737" i="6"/>
  <c r="R788" i="6" s="1"/>
  <c r="S737" i="6"/>
  <c r="T737" i="6"/>
  <c r="U737" i="6"/>
  <c r="U788" i="6" s="1"/>
  <c r="V737" i="6"/>
  <c r="V788" i="6" s="1"/>
  <c r="W737" i="6"/>
  <c r="X737" i="6"/>
  <c r="Y737" i="6"/>
  <c r="Y788" i="6" s="1"/>
  <c r="Z737" i="6"/>
  <c r="AA737" i="6"/>
  <c r="E738" i="6"/>
  <c r="F738" i="6"/>
  <c r="G738" i="6"/>
  <c r="G789" i="6" s="1"/>
  <c r="H738" i="6"/>
  <c r="I738" i="6"/>
  <c r="J738" i="6"/>
  <c r="J789" i="6" s="1"/>
  <c r="K738" i="6"/>
  <c r="K789" i="6" s="1"/>
  <c r="L738" i="6"/>
  <c r="M738" i="6"/>
  <c r="N738" i="6"/>
  <c r="O738" i="6"/>
  <c r="O789" i="6" s="1"/>
  <c r="P738" i="6"/>
  <c r="Q738" i="6"/>
  <c r="R738" i="6"/>
  <c r="S738" i="6"/>
  <c r="S789" i="6" s="1"/>
  <c r="T738" i="6"/>
  <c r="U738" i="6"/>
  <c r="V738" i="6"/>
  <c r="V789" i="6" s="1"/>
  <c r="W738" i="6"/>
  <c r="X738" i="6"/>
  <c r="Y738" i="6"/>
  <c r="Z738" i="6"/>
  <c r="AA738" i="6"/>
  <c r="AA789" i="6" s="1"/>
  <c r="E739" i="6"/>
  <c r="F739" i="6"/>
  <c r="G739" i="6"/>
  <c r="H739" i="6"/>
  <c r="H790" i="6" s="1"/>
  <c r="I739" i="6"/>
  <c r="J739" i="6"/>
  <c r="J790" i="6" s="1"/>
  <c r="K739" i="6"/>
  <c r="K790" i="6" s="1"/>
  <c r="L739" i="6"/>
  <c r="L790" i="6" s="1"/>
  <c r="M739" i="6"/>
  <c r="N739" i="6"/>
  <c r="O739" i="6"/>
  <c r="P739" i="6"/>
  <c r="Q739" i="6"/>
  <c r="R739" i="6"/>
  <c r="S739" i="6"/>
  <c r="T739" i="6"/>
  <c r="T790" i="6" s="1"/>
  <c r="U739" i="6"/>
  <c r="V739" i="6"/>
  <c r="V790" i="6" s="1"/>
  <c r="W739" i="6"/>
  <c r="W790" i="6" s="1"/>
  <c r="X739" i="6"/>
  <c r="Y739" i="6"/>
  <c r="Z739" i="6"/>
  <c r="AA739" i="6"/>
  <c r="E740" i="6"/>
  <c r="E791" i="6" s="1"/>
  <c r="F740" i="6"/>
  <c r="G740" i="6"/>
  <c r="H740" i="6"/>
  <c r="I740" i="6"/>
  <c r="I791" i="6" s="1"/>
  <c r="J740" i="6"/>
  <c r="K740" i="6"/>
  <c r="K791" i="6" s="1"/>
  <c r="L740" i="6"/>
  <c r="M740" i="6"/>
  <c r="N740" i="6"/>
  <c r="O740" i="6"/>
  <c r="P740" i="6"/>
  <c r="Q740" i="6"/>
  <c r="Q791" i="6" s="1"/>
  <c r="R740" i="6"/>
  <c r="S740" i="6"/>
  <c r="T740" i="6"/>
  <c r="U740" i="6"/>
  <c r="U791" i="6" s="1"/>
  <c r="V740" i="6"/>
  <c r="W740" i="6"/>
  <c r="W791" i="6" s="1"/>
  <c r="X740" i="6"/>
  <c r="Y740" i="6"/>
  <c r="Y791" i="6" s="1"/>
  <c r="Z740" i="6"/>
  <c r="AA740" i="6"/>
  <c r="E741" i="6"/>
  <c r="F741" i="6"/>
  <c r="F792" i="6" s="1"/>
  <c r="G741" i="6"/>
  <c r="H741" i="6"/>
  <c r="I741" i="6"/>
  <c r="J741" i="6"/>
  <c r="J792" i="6" s="1"/>
  <c r="K741" i="6"/>
  <c r="L741" i="6"/>
  <c r="M741" i="6"/>
  <c r="N741" i="6"/>
  <c r="N792" i="6" s="1"/>
  <c r="O741" i="6"/>
  <c r="P741" i="6"/>
  <c r="Q741" i="6"/>
  <c r="R741" i="6"/>
  <c r="R792" i="6" s="1"/>
  <c r="S741" i="6"/>
  <c r="T741" i="6"/>
  <c r="U741" i="6"/>
  <c r="V741" i="6"/>
  <c r="V792" i="6" s="1"/>
  <c r="W741" i="6"/>
  <c r="X741" i="6"/>
  <c r="Y741" i="6"/>
  <c r="Z741" i="6"/>
  <c r="Z792" i="6" s="1"/>
  <c r="AA741" i="6"/>
  <c r="E742" i="6"/>
  <c r="F742" i="6"/>
  <c r="G742" i="6"/>
  <c r="G793" i="6" s="1"/>
  <c r="H742" i="6"/>
  <c r="I742" i="6"/>
  <c r="J742" i="6"/>
  <c r="J793" i="6" s="1"/>
  <c r="K742" i="6"/>
  <c r="K793" i="6" s="1"/>
  <c r="L742" i="6"/>
  <c r="M742" i="6"/>
  <c r="N742" i="6"/>
  <c r="O742" i="6"/>
  <c r="O793" i="6" s="1"/>
  <c r="P742" i="6"/>
  <c r="Q742" i="6"/>
  <c r="R742" i="6"/>
  <c r="R793" i="6" s="1"/>
  <c r="S742" i="6"/>
  <c r="S793" i="6" s="1"/>
  <c r="T742" i="6"/>
  <c r="U742" i="6"/>
  <c r="V742" i="6"/>
  <c r="W742" i="6"/>
  <c r="W793" i="6" s="1"/>
  <c r="X742" i="6"/>
  <c r="Y742" i="6"/>
  <c r="Z742" i="6"/>
  <c r="Z793" i="6" s="1"/>
  <c r="AA742" i="6"/>
  <c r="AA793" i="6" s="1"/>
  <c r="E743" i="6"/>
  <c r="F743" i="6"/>
  <c r="G743" i="6"/>
  <c r="H743" i="6"/>
  <c r="H794" i="6" s="1"/>
  <c r="I743" i="6"/>
  <c r="J743" i="6"/>
  <c r="J794" i="6" s="1"/>
  <c r="K743" i="6"/>
  <c r="K794" i="6" s="1"/>
  <c r="L743" i="6"/>
  <c r="L794" i="6" s="1"/>
  <c r="M743" i="6"/>
  <c r="N743" i="6"/>
  <c r="O743" i="6"/>
  <c r="P743" i="6"/>
  <c r="P794" i="6" s="1"/>
  <c r="Q743" i="6"/>
  <c r="R743" i="6"/>
  <c r="S743" i="6"/>
  <c r="T743" i="6"/>
  <c r="T794" i="6" s="1"/>
  <c r="U743" i="6"/>
  <c r="V743" i="6"/>
  <c r="V794" i="6" s="1"/>
  <c r="W743" i="6"/>
  <c r="W794" i="6" s="1"/>
  <c r="X743" i="6"/>
  <c r="X794" i="6" s="1"/>
  <c r="Y743" i="6"/>
  <c r="Z743" i="6"/>
  <c r="AA743" i="6"/>
  <c r="E744" i="6"/>
  <c r="E795" i="6" s="1"/>
  <c r="F744" i="6"/>
  <c r="G744" i="6"/>
  <c r="H744" i="6"/>
  <c r="I744" i="6"/>
  <c r="I795" i="6" s="1"/>
  <c r="J744" i="6"/>
  <c r="K744" i="6"/>
  <c r="K795" i="6" s="1"/>
  <c r="L744" i="6"/>
  <c r="L795" i="6" s="1"/>
  <c r="M744" i="6"/>
  <c r="M795" i="6" s="1"/>
  <c r="N744" i="6"/>
  <c r="O744" i="6"/>
  <c r="O795" i="6" s="1"/>
  <c r="P744" i="6"/>
  <c r="Q744" i="6"/>
  <c r="Q795" i="6" s="1"/>
  <c r="R744" i="6"/>
  <c r="S744" i="6"/>
  <c r="S795" i="6" s="1"/>
  <c r="T744" i="6"/>
  <c r="T795" i="6" s="1"/>
  <c r="U744" i="6"/>
  <c r="U795" i="6" s="1"/>
  <c r="V744" i="6"/>
  <c r="W744" i="6"/>
  <c r="W795" i="6" s="1"/>
  <c r="X744" i="6"/>
  <c r="Y744" i="6"/>
  <c r="Y795" i="6" s="1"/>
  <c r="Z744" i="6"/>
  <c r="AA744" i="6"/>
  <c r="AA795" i="6" s="1"/>
  <c r="E745" i="6"/>
  <c r="E796" i="6" s="1"/>
  <c r="F745" i="6"/>
  <c r="F796" i="6" s="1"/>
  <c r="G745" i="6"/>
  <c r="H745" i="6"/>
  <c r="I745" i="6"/>
  <c r="J745" i="6"/>
  <c r="J796" i="6" s="1"/>
  <c r="K745" i="6"/>
  <c r="L745" i="6"/>
  <c r="M745" i="6"/>
  <c r="N745" i="6"/>
  <c r="N796" i="6" s="1"/>
  <c r="O745" i="6"/>
  <c r="P745" i="6"/>
  <c r="Q745" i="6"/>
  <c r="Q796" i="6" s="1"/>
  <c r="R745" i="6"/>
  <c r="R796" i="6" s="1"/>
  <c r="S745" i="6"/>
  <c r="T745" i="6"/>
  <c r="U745" i="6"/>
  <c r="V745" i="6"/>
  <c r="V796" i="6" s="1"/>
  <c r="W745" i="6"/>
  <c r="X745" i="6"/>
  <c r="Y745" i="6"/>
  <c r="Z745" i="6"/>
  <c r="Z796" i="6" s="1"/>
  <c r="AA745" i="6"/>
  <c r="D723" i="6"/>
  <c r="D774" i="6" s="1"/>
  <c r="D724" i="6"/>
  <c r="D725" i="6"/>
  <c r="D776" i="6" s="1"/>
  <c r="D726" i="6"/>
  <c r="D727" i="6"/>
  <c r="D778" i="6" s="1"/>
  <c r="D728" i="6"/>
  <c r="D729" i="6"/>
  <c r="D780" i="6" s="1"/>
  <c r="D730" i="6"/>
  <c r="D731" i="6"/>
  <c r="D732" i="6"/>
  <c r="D783" i="6" s="1"/>
  <c r="D733" i="6"/>
  <c r="D784" i="6" s="1"/>
  <c r="D734" i="6"/>
  <c r="D735" i="6"/>
  <c r="D736" i="6"/>
  <c r="D787" i="6" s="1"/>
  <c r="D737" i="6"/>
  <c r="D788" i="6" s="1"/>
  <c r="D738" i="6"/>
  <c r="D739" i="6"/>
  <c r="D740" i="6"/>
  <c r="D791" i="6" s="1"/>
  <c r="D741" i="6"/>
  <c r="D792" i="6" s="1"/>
  <c r="D742" i="6"/>
  <c r="D743" i="6"/>
  <c r="D794" i="6" s="1"/>
  <c r="D744" i="6"/>
  <c r="D795" i="6" s="1"/>
  <c r="D745" i="6"/>
  <c r="D796" i="6" s="1"/>
  <c r="N78" i="6"/>
  <c r="N93" i="6"/>
  <c r="N121" i="6"/>
  <c r="N136" i="6"/>
  <c r="O78" i="6"/>
  <c r="O93" i="6"/>
  <c r="O121" i="6"/>
  <c r="O136" i="6"/>
  <c r="P78" i="6"/>
  <c r="P93" i="6"/>
  <c r="P121" i="6"/>
  <c r="P136" i="6"/>
  <c r="Q78" i="6"/>
  <c r="Q93" i="6"/>
  <c r="Q121" i="6"/>
  <c r="Q136" i="6"/>
  <c r="R78" i="6"/>
  <c r="R93" i="6"/>
  <c r="R121" i="6"/>
  <c r="R136" i="6"/>
  <c r="S78" i="6"/>
  <c r="S93" i="6"/>
  <c r="S121" i="6"/>
  <c r="S136" i="6"/>
  <c r="T78" i="6"/>
  <c r="T93" i="6"/>
  <c r="T121" i="6"/>
  <c r="T136" i="6"/>
  <c r="U78" i="6"/>
  <c r="U93" i="6"/>
  <c r="U121" i="6"/>
  <c r="U136" i="6"/>
  <c r="V78" i="6"/>
  <c r="V93" i="6"/>
  <c r="V121" i="6"/>
  <c r="V136" i="6"/>
  <c r="W78" i="6"/>
  <c r="W93" i="6"/>
  <c r="W121" i="6"/>
  <c r="W136" i="6"/>
  <c r="X78" i="6"/>
  <c r="X93" i="6"/>
  <c r="X121" i="6"/>
  <c r="X136" i="6"/>
  <c r="Y78" i="6"/>
  <c r="Y93" i="6"/>
  <c r="Y121" i="6"/>
  <c r="Y136" i="6"/>
  <c r="Z78" i="6"/>
  <c r="Z93" i="6"/>
  <c r="Z121" i="6"/>
  <c r="Z136" i="6"/>
  <c r="AA78" i="6"/>
  <c r="AA93" i="6"/>
  <c r="AA121" i="6"/>
  <c r="AA136" i="6"/>
  <c r="AC78" i="6"/>
  <c r="AC93" i="6"/>
  <c r="AC121" i="6"/>
  <c r="AC136" i="6"/>
  <c r="N138" i="6"/>
  <c r="N123" i="6"/>
  <c r="N95" i="6"/>
  <c r="N80" i="6"/>
  <c r="O138" i="6"/>
  <c r="O123" i="6"/>
  <c r="O95" i="6"/>
  <c r="O80" i="6"/>
  <c r="P138" i="6"/>
  <c r="P123" i="6"/>
  <c r="P95" i="6"/>
  <c r="P80" i="6"/>
  <c r="Q138" i="6"/>
  <c r="Q123" i="6"/>
  <c r="Q95" i="6"/>
  <c r="Q80" i="6"/>
  <c r="R138" i="6"/>
  <c r="R123" i="6"/>
  <c r="R95" i="6"/>
  <c r="R80" i="6"/>
  <c r="S138" i="6"/>
  <c r="S123" i="6"/>
  <c r="S95" i="6"/>
  <c r="S80" i="6"/>
  <c r="T138" i="6"/>
  <c r="T123" i="6"/>
  <c r="T95" i="6"/>
  <c r="T80" i="6"/>
  <c r="U138" i="6"/>
  <c r="U123" i="6"/>
  <c r="U95" i="6"/>
  <c r="U80" i="6"/>
  <c r="V138" i="6"/>
  <c r="V123" i="6"/>
  <c r="V95" i="6"/>
  <c r="V80" i="6"/>
  <c r="W138" i="6"/>
  <c r="W123" i="6"/>
  <c r="W95" i="6"/>
  <c r="W80" i="6"/>
  <c r="X138" i="6"/>
  <c r="X123" i="6"/>
  <c r="X95" i="6"/>
  <c r="X80" i="6"/>
  <c r="Y138" i="6"/>
  <c r="Y123" i="6"/>
  <c r="Y95" i="6"/>
  <c r="Y80" i="6"/>
  <c r="Z138" i="6"/>
  <c r="Z123" i="6"/>
  <c r="Z95" i="6"/>
  <c r="Z80" i="6"/>
  <c r="AA138" i="6"/>
  <c r="AA123" i="6"/>
  <c r="AA95" i="6"/>
  <c r="AA80" i="6"/>
  <c r="AC123" i="6"/>
  <c r="AC80" i="6"/>
  <c r="D78" i="6"/>
  <c r="D93" i="6"/>
  <c r="D121" i="6"/>
  <c r="D136" i="6"/>
  <c r="E78" i="6"/>
  <c r="E93" i="6"/>
  <c r="E121" i="6"/>
  <c r="E136" i="6"/>
  <c r="F78" i="6"/>
  <c r="F93" i="6"/>
  <c r="F121" i="6"/>
  <c r="F136" i="6"/>
  <c r="G78" i="6"/>
  <c r="G93" i="6"/>
  <c r="G121" i="6"/>
  <c r="G136" i="6"/>
  <c r="H78" i="6"/>
  <c r="H93" i="6"/>
  <c r="H121" i="6"/>
  <c r="H136" i="6"/>
  <c r="I78" i="6"/>
  <c r="I93" i="6"/>
  <c r="I121" i="6"/>
  <c r="I136" i="6"/>
  <c r="J78" i="6"/>
  <c r="J93" i="6"/>
  <c r="J121" i="6"/>
  <c r="J136" i="6"/>
  <c r="K78" i="6"/>
  <c r="K93" i="6"/>
  <c r="K121" i="6"/>
  <c r="K136" i="6"/>
  <c r="L78" i="6"/>
  <c r="L93" i="6"/>
  <c r="L121" i="6"/>
  <c r="L136" i="6"/>
  <c r="D138" i="6"/>
  <c r="D123" i="6"/>
  <c r="D95" i="6"/>
  <c r="D80" i="6"/>
  <c r="E138" i="6"/>
  <c r="E123" i="6"/>
  <c r="E95" i="6"/>
  <c r="E80" i="6"/>
  <c r="F138" i="6"/>
  <c r="F123" i="6"/>
  <c r="F95" i="6"/>
  <c r="F80" i="6"/>
  <c r="G138" i="6"/>
  <c r="G123" i="6"/>
  <c r="G95" i="6"/>
  <c r="G80" i="6"/>
  <c r="H138" i="6"/>
  <c r="H123" i="6"/>
  <c r="H95" i="6"/>
  <c r="H80" i="6"/>
  <c r="I138" i="6"/>
  <c r="I123" i="6"/>
  <c r="I95" i="6"/>
  <c r="I80" i="6"/>
  <c r="J138" i="6"/>
  <c r="J123" i="6"/>
  <c r="J95" i="6"/>
  <c r="J80" i="6"/>
  <c r="K138" i="6"/>
  <c r="K123" i="6"/>
  <c r="K95" i="6"/>
  <c r="K80" i="6"/>
  <c r="L138" i="6"/>
  <c r="L123" i="6"/>
  <c r="L95" i="6"/>
  <c r="L80" i="6"/>
  <c r="M138" i="6"/>
  <c r="M123" i="6"/>
  <c r="M95" i="6"/>
  <c r="M80" i="6"/>
  <c r="M78" i="6"/>
  <c r="M93" i="6"/>
  <c r="M121" i="6"/>
  <c r="M136" i="6"/>
  <c r="AC135" i="6"/>
  <c r="AA135" i="6"/>
  <c r="AA120" i="6"/>
  <c r="AA92" i="6"/>
  <c r="AA94" i="6" s="1"/>
  <c r="AA77" i="6"/>
  <c r="Z135" i="6"/>
  <c r="Z137" i="6" s="1"/>
  <c r="Z120" i="6"/>
  <c r="Z92" i="6"/>
  <c r="Z94" i="6" s="1"/>
  <c r="Z77" i="6"/>
  <c r="Z79" i="6" s="1"/>
  <c r="Y135" i="6"/>
  <c r="Y120" i="6"/>
  <c r="Y92" i="6"/>
  <c r="Y77" i="6"/>
  <c r="X135" i="6"/>
  <c r="X137" i="6" s="1"/>
  <c r="X120" i="6"/>
  <c r="X92" i="6"/>
  <c r="X77" i="6"/>
  <c r="W135" i="6"/>
  <c r="W137" i="6" s="1"/>
  <c r="W120" i="6"/>
  <c r="W122" i="6" s="1"/>
  <c r="W92" i="6"/>
  <c r="W77" i="6"/>
  <c r="V135" i="6"/>
  <c r="V120" i="6"/>
  <c r="V92" i="6"/>
  <c r="V77" i="6"/>
  <c r="U135" i="6"/>
  <c r="U120" i="6"/>
  <c r="U92" i="6"/>
  <c r="U77" i="6"/>
  <c r="U79" i="6" s="1"/>
  <c r="T135" i="6"/>
  <c r="T120" i="6"/>
  <c r="T92" i="6"/>
  <c r="T77" i="6"/>
  <c r="S135" i="6"/>
  <c r="S120" i="6"/>
  <c r="S122" i="6" s="1"/>
  <c r="S92" i="6"/>
  <c r="S77" i="6"/>
  <c r="R135" i="6"/>
  <c r="R120" i="6"/>
  <c r="R92" i="6"/>
  <c r="R77" i="6"/>
  <c r="Q135" i="6"/>
  <c r="Q120" i="6"/>
  <c r="Q92" i="6"/>
  <c r="Q77" i="6"/>
  <c r="P135" i="6"/>
  <c r="P137" i="6" s="1"/>
  <c r="P120" i="6"/>
  <c r="P92" i="6"/>
  <c r="P77" i="6"/>
  <c r="P79" i="6" s="1"/>
  <c r="O135" i="6"/>
  <c r="O120" i="6"/>
  <c r="O122" i="6" s="1"/>
  <c r="O92" i="6"/>
  <c r="O77" i="6"/>
  <c r="N135" i="6"/>
  <c r="N120" i="6"/>
  <c r="N92" i="6"/>
  <c r="N77" i="6"/>
  <c r="N79" i="6" s="1"/>
  <c r="M135" i="6"/>
  <c r="M120" i="6"/>
  <c r="M92" i="6"/>
  <c r="M77" i="6"/>
  <c r="L135" i="6"/>
  <c r="L120" i="6"/>
  <c r="L122" i="6" s="1"/>
  <c r="L92" i="6"/>
  <c r="L94" i="6" s="1"/>
  <c r="L77" i="6"/>
  <c r="K135" i="6"/>
  <c r="K137" i="6" s="1"/>
  <c r="K120" i="6"/>
  <c r="K122" i="6" s="1"/>
  <c r="K92" i="6"/>
  <c r="K94" i="6"/>
  <c r="K77" i="6"/>
  <c r="K79" i="6" s="1"/>
  <c r="J135" i="6"/>
  <c r="J137" i="6" s="1"/>
  <c r="J120" i="6"/>
  <c r="J122" i="6" s="1"/>
  <c r="J92" i="6"/>
  <c r="J94" i="6" s="1"/>
  <c r="J77" i="6"/>
  <c r="J79" i="6" s="1"/>
  <c r="I135" i="6"/>
  <c r="I137" i="6" s="1"/>
  <c r="I120" i="6"/>
  <c r="I122" i="6" s="1"/>
  <c r="I92" i="6"/>
  <c r="I94" i="6" s="1"/>
  <c r="I77" i="6"/>
  <c r="I79" i="6" s="1"/>
  <c r="H135" i="6"/>
  <c r="H120" i="6"/>
  <c r="H122" i="6" s="1"/>
  <c r="H92" i="6"/>
  <c r="H94" i="6" s="1"/>
  <c r="H77" i="6"/>
  <c r="H79" i="6" s="1"/>
  <c r="G135" i="6"/>
  <c r="G120" i="6"/>
  <c r="G92" i="6"/>
  <c r="G77" i="6"/>
  <c r="F135" i="6"/>
  <c r="F120" i="6"/>
  <c r="F92" i="6"/>
  <c r="F94" i="6" s="1"/>
  <c r="F77" i="6"/>
  <c r="F79" i="6" s="1"/>
  <c r="E135" i="6"/>
  <c r="E120" i="6"/>
  <c r="E92" i="6"/>
  <c r="E77" i="6"/>
  <c r="E79" i="6" s="1"/>
  <c r="D135" i="6"/>
  <c r="D120" i="6"/>
  <c r="D92" i="6"/>
  <c r="D77" i="6"/>
  <c r="D79" i="6" s="1"/>
  <c r="AC77" i="6"/>
  <c r="AC79" i="6" s="1"/>
  <c r="AC92" i="6"/>
  <c r="AC120" i="6"/>
  <c r="AC142" i="6"/>
  <c r="F773" i="6"/>
  <c r="G773" i="6"/>
  <c r="N773" i="6"/>
  <c r="R773" i="6"/>
  <c r="V773" i="6"/>
  <c r="Z773" i="6"/>
  <c r="E774" i="6"/>
  <c r="G774" i="6"/>
  <c r="I774" i="6"/>
  <c r="M774" i="6"/>
  <c r="O774" i="6"/>
  <c r="U774" i="6"/>
  <c r="W774" i="6"/>
  <c r="Y774" i="6"/>
  <c r="AA774" i="6"/>
  <c r="D775" i="6"/>
  <c r="J775" i="6"/>
  <c r="N775" i="6"/>
  <c r="R775" i="6"/>
  <c r="U775" i="6"/>
  <c r="Z775" i="6"/>
  <c r="E776" i="6"/>
  <c r="G776" i="6"/>
  <c r="K776" i="6"/>
  <c r="M776" i="6"/>
  <c r="O776" i="6"/>
  <c r="S776" i="6"/>
  <c r="U776" i="6"/>
  <c r="W776" i="6"/>
  <c r="AA776" i="6"/>
  <c r="D777" i="6"/>
  <c r="H777" i="6"/>
  <c r="J777" i="6"/>
  <c r="L777" i="6"/>
  <c r="N777" i="6"/>
  <c r="P777" i="6"/>
  <c r="T777" i="6"/>
  <c r="V777" i="6"/>
  <c r="X777" i="6"/>
  <c r="Z777" i="6"/>
  <c r="G778" i="6"/>
  <c r="I778" i="6"/>
  <c r="K778" i="6"/>
  <c r="M778" i="6"/>
  <c r="O778" i="6"/>
  <c r="Q778" i="6"/>
  <c r="U778" i="6"/>
  <c r="W778" i="6"/>
  <c r="Y778" i="6"/>
  <c r="D779" i="6"/>
  <c r="F779" i="6"/>
  <c r="N779" i="6"/>
  <c r="R779" i="6"/>
  <c r="V779" i="6"/>
  <c r="G780" i="6"/>
  <c r="K780" i="6"/>
  <c r="O780" i="6"/>
  <c r="S780" i="6"/>
  <c r="W780" i="6"/>
  <c r="AA780" i="6"/>
  <c r="D781" i="6"/>
  <c r="F781" i="6"/>
  <c r="H781" i="6"/>
  <c r="L781" i="6"/>
  <c r="N781" i="6"/>
  <c r="P781" i="6"/>
  <c r="R781" i="6"/>
  <c r="T781" i="6"/>
  <c r="V781" i="6"/>
  <c r="X781" i="6"/>
  <c r="Z781" i="6"/>
  <c r="E782" i="6"/>
  <c r="G782" i="6"/>
  <c r="O782" i="6"/>
  <c r="Q782" i="6"/>
  <c r="U782" i="6"/>
  <c r="W782" i="6"/>
  <c r="Y782" i="6"/>
  <c r="AA782" i="6"/>
  <c r="F783" i="6"/>
  <c r="J783" i="6"/>
  <c r="N783" i="6"/>
  <c r="R783" i="6"/>
  <c r="V783" i="6"/>
  <c r="Z783" i="6"/>
  <c r="E784" i="6"/>
  <c r="G784" i="6"/>
  <c r="I784" i="6"/>
  <c r="K784" i="6"/>
  <c r="O784" i="6"/>
  <c r="Q784" i="6"/>
  <c r="S784" i="6"/>
  <c r="U784" i="6"/>
  <c r="W784" i="6"/>
  <c r="AA784" i="6"/>
  <c r="D785" i="6"/>
  <c r="H785" i="6"/>
  <c r="J785" i="6"/>
  <c r="L785" i="6"/>
  <c r="N785" i="6"/>
  <c r="P785" i="6"/>
  <c r="R785" i="6"/>
  <c r="T785" i="6"/>
  <c r="X785" i="6"/>
  <c r="Z785" i="6"/>
  <c r="E786" i="6"/>
  <c r="G786" i="6"/>
  <c r="I786" i="6"/>
  <c r="K786" i="6"/>
  <c r="M786" i="6"/>
  <c r="Q786" i="6"/>
  <c r="S786" i="6"/>
  <c r="U786" i="6"/>
  <c r="W786" i="6"/>
  <c r="Y786" i="6"/>
  <c r="AA786" i="6"/>
  <c r="F787" i="6"/>
  <c r="J787" i="6"/>
  <c r="N787" i="6"/>
  <c r="R787" i="6"/>
  <c r="V787" i="6"/>
  <c r="Z787" i="6"/>
  <c r="G788" i="6"/>
  <c r="H788" i="6"/>
  <c r="K788" i="6"/>
  <c r="L788" i="6"/>
  <c r="O788" i="6"/>
  <c r="P788" i="6"/>
  <c r="S788" i="6"/>
  <c r="T788" i="6"/>
  <c r="W788" i="6"/>
  <c r="X788" i="6"/>
  <c r="Z788" i="6"/>
  <c r="AA788" i="6"/>
  <c r="D789" i="6"/>
  <c r="F789" i="6"/>
  <c r="H789" i="6"/>
  <c r="L789" i="6"/>
  <c r="N789" i="6"/>
  <c r="P789" i="6"/>
  <c r="R789" i="6"/>
  <c r="T789" i="6"/>
  <c r="W789" i="6"/>
  <c r="X789" i="6"/>
  <c r="Z789" i="6"/>
  <c r="E790" i="6"/>
  <c r="G790" i="6"/>
  <c r="I790" i="6"/>
  <c r="M790" i="6"/>
  <c r="O790" i="6"/>
  <c r="P790" i="6"/>
  <c r="Q790" i="6"/>
  <c r="S790" i="6"/>
  <c r="U790" i="6"/>
  <c r="X790" i="6"/>
  <c r="Y790" i="6"/>
  <c r="AA790" i="6"/>
  <c r="F791" i="6"/>
  <c r="H791" i="6"/>
  <c r="J791" i="6"/>
  <c r="L791" i="6"/>
  <c r="M791" i="6"/>
  <c r="N791" i="6"/>
  <c r="P791" i="6"/>
  <c r="R791" i="6"/>
  <c r="T791" i="6"/>
  <c r="V791" i="6"/>
  <c r="X791" i="6"/>
  <c r="Z791" i="6"/>
  <c r="E792" i="6"/>
  <c r="G792" i="6"/>
  <c r="I792" i="6"/>
  <c r="K792" i="6"/>
  <c r="M792" i="6"/>
  <c r="O792" i="6"/>
  <c r="Q792" i="6"/>
  <c r="S792" i="6"/>
  <c r="U792" i="6"/>
  <c r="W792" i="6"/>
  <c r="Y792" i="6"/>
  <c r="AA792" i="6"/>
  <c r="D793" i="6"/>
  <c r="F793" i="6"/>
  <c r="H793" i="6"/>
  <c r="L793" i="6"/>
  <c r="N793" i="6"/>
  <c r="P793" i="6"/>
  <c r="T793" i="6"/>
  <c r="V793" i="6"/>
  <c r="X793" i="6"/>
  <c r="E794" i="6"/>
  <c r="G794" i="6"/>
  <c r="I794" i="6"/>
  <c r="M794" i="6"/>
  <c r="O794" i="6"/>
  <c r="Q794" i="6"/>
  <c r="S794" i="6"/>
  <c r="U794" i="6"/>
  <c r="Y794" i="6"/>
  <c r="AA794" i="6"/>
  <c r="F795" i="6"/>
  <c r="H795" i="6"/>
  <c r="J795" i="6"/>
  <c r="N795" i="6"/>
  <c r="P795" i="6"/>
  <c r="R795" i="6"/>
  <c r="V795" i="6"/>
  <c r="X795" i="6"/>
  <c r="Z795" i="6"/>
  <c r="G796" i="6"/>
  <c r="I796" i="6"/>
  <c r="K796" i="6"/>
  <c r="M796" i="6"/>
  <c r="O796" i="6"/>
  <c r="S796" i="6"/>
  <c r="U796" i="6"/>
  <c r="W796" i="6"/>
  <c r="Y796" i="6"/>
  <c r="AA796" i="6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45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869" i="5"/>
  <c r="E869" i="5"/>
  <c r="F869" i="5"/>
  <c r="F920" i="5" s="1"/>
  <c r="G869" i="5"/>
  <c r="H869" i="5"/>
  <c r="H920" i="5" s="1"/>
  <c r="I869" i="5"/>
  <c r="J869" i="5"/>
  <c r="K869" i="5"/>
  <c r="K920" i="5" s="1"/>
  <c r="L869" i="5"/>
  <c r="L920" i="5" s="1"/>
  <c r="M869" i="5"/>
  <c r="N869" i="5"/>
  <c r="N920" i="5" s="1"/>
  <c r="O869" i="5"/>
  <c r="P869" i="5"/>
  <c r="P920" i="5" s="1"/>
  <c r="Q869" i="5"/>
  <c r="R869" i="5"/>
  <c r="R920" i="5" s="1"/>
  <c r="S869" i="5"/>
  <c r="T869" i="5"/>
  <c r="T920" i="5" s="1"/>
  <c r="U869" i="5"/>
  <c r="V869" i="5"/>
  <c r="W869" i="5"/>
  <c r="W920" i="5" s="1"/>
  <c r="X869" i="5"/>
  <c r="X920" i="5" s="1"/>
  <c r="Y869" i="5"/>
  <c r="Z869" i="5"/>
  <c r="Z920" i="5" s="1"/>
  <c r="AA869" i="5"/>
  <c r="E870" i="5"/>
  <c r="E921" i="5" s="1"/>
  <c r="F870" i="5"/>
  <c r="G870" i="5"/>
  <c r="G921" i="5" s="1"/>
  <c r="AC921" i="5" s="1"/>
  <c r="H870" i="5"/>
  <c r="H921" i="5" s="1"/>
  <c r="I870" i="5"/>
  <c r="I921" i="5" s="1"/>
  <c r="J870" i="5"/>
  <c r="K870" i="5"/>
  <c r="K921" i="5" s="1"/>
  <c r="L870" i="5"/>
  <c r="M870" i="5"/>
  <c r="M921" i="5" s="1"/>
  <c r="N870" i="5"/>
  <c r="O870" i="5"/>
  <c r="O921" i="5" s="1"/>
  <c r="P870" i="5"/>
  <c r="Q870" i="5"/>
  <c r="Q921" i="5" s="1"/>
  <c r="R870" i="5"/>
  <c r="S870" i="5"/>
  <c r="S921" i="5" s="1"/>
  <c r="T870" i="5"/>
  <c r="T921" i="5" s="1"/>
  <c r="U870" i="5"/>
  <c r="U921" i="5" s="1"/>
  <c r="V870" i="5"/>
  <c r="W870" i="5"/>
  <c r="W921" i="5" s="1"/>
  <c r="X870" i="5"/>
  <c r="Y870" i="5"/>
  <c r="Y921" i="5" s="1"/>
  <c r="Z870" i="5"/>
  <c r="AA870" i="5"/>
  <c r="AA921" i="5" s="1"/>
  <c r="AB870" i="5"/>
  <c r="E871" i="5"/>
  <c r="E922" i="5" s="1"/>
  <c r="F871" i="5"/>
  <c r="G871" i="5"/>
  <c r="G922" i="5" s="1"/>
  <c r="AC922" i="5" s="1"/>
  <c r="H871" i="5"/>
  <c r="I871" i="5"/>
  <c r="I922" i="5" s="1"/>
  <c r="J871" i="5"/>
  <c r="K871" i="5"/>
  <c r="K922" i="5" s="1"/>
  <c r="L871" i="5"/>
  <c r="M871" i="5"/>
  <c r="M922" i="5" s="1"/>
  <c r="N871" i="5"/>
  <c r="O871" i="5"/>
  <c r="O922" i="5" s="1"/>
  <c r="P871" i="5"/>
  <c r="Q871" i="5"/>
  <c r="Q922" i="5" s="1"/>
  <c r="R871" i="5"/>
  <c r="S871" i="5"/>
  <c r="S922" i="5" s="1"/>
  <c r="T871" i="5"/>
  <c r="U871" i="5"/>
  <c r="U922" i="5" s="1"/>
  <c r="V871" i="5"/>
  <c r="W871" i="5"/>
  <c r="W922" i="5" s="1"/>
  <c r="X871" i="5"/>
  <c r="Y871" i="5"/>
  <c r="Y922" i="5" s="1"/>
  <c r="Z871" i="5"/>
  <c r="AA871" i="5"/>
  <c r="AA922" i="5" s="1"/>
  <c r="E872" i="5"/>
  <c r="F872" i="5"/>
  <c r="F923" i="5" s="1"/>
  <c r="G872" i="5"/>
  <c r="H872" i="5"/>
  <c r="H923" i="5" s="1"/>
  <c r="I872" i="5"/>
  <c r="J872" i="5"/>
  <c r="J923" i="5" s="1"/>
  <c r="K872" i="5"/>
  <c r="L872" i="5"/>
  <c r="L923" i="5" s="1"/>
  <c r="M872" i="5"/>
  <c r="N872" i="5"/>
  <c r="N923" i="5" s="1"/>
  <c r="O872" i="5"/>
  <c r="P872" i="5"/>
  <c r="P923" i="5" s="1"/>
  <c r="Q872" i="5"/>
  <c r="R872" i="5"/>
  <c r="R923" i="5" s="1"/>
  <c r="S872" i="5"/>
  <c r="T872" i="5"/>
  <c r="T923" i="5" s="1"/>
  <c r="U872" i="5"/>
  <c r="V872" i="5"/>
  <c r="V923" i="5" s="1"/>
  <c r="W872" i="5"/>
  <c r="X872" i="5"/>
  <c r="X923" i="5" s="1"/>
  <c r="Y872" i="5"/>
  <c r="Z872" i="5"/>
  <c r="Z923" i="5" s="1"/>
  <c r="AA872" i="5"/>
  <c r="AB872" i="5"/>
  <c r="E873" i="5"/>
  <c r="F873" i="5"/>
  <c r="F924" i="5" s="1"/>
  <c r="G873" i="5"/>
  <c r="H873" i="5"/>
  <c r="H924" i="5" s="1"/>
  <c r="I873" i="5"/>
  <c r="J873" i="5"/>
  <c r="J924" i="5" s="1"/>
  <c r="K873" i="5"/>
  <c r="L873" i="5"/>
  <c r="L924" i="5" s="1"/>
  <c r="M873" i="5"/>
  <c r="N873" i="5"/>
  <c r="N924" i="5" s="1"/>
  <c r="O873" i="5"/>
  <c r="P873" i="5"/>
  <c r="P924" i="5" s="1"/>
  <c r="Q873" i="5"/>
  <c r="R873" i="5"/>
  <c r="R924" i="5" s="1"/>
  <c r="S873" i="5"/>
  <c r="T873" i="5"/>
  <c r="T924" i="5" s="1"/>
  <c r="U873" i="5"/>
  <c r="V873" i="5"/>
  <c r="V924" i="5" s="1"/>
  <c r="W873" i="5"/>
  <c r="X873" i="5"/>
  <c r="X924" i="5" s="1"/>
  <c r="Y873" i="5"/>
  <c r="Y924" i="5" s="1"/>
  <c r="Z873" i="5"/>
  <c r="Z924" i="5" s="1"/>
  <c r="AA873" i="5"/>
  <c r="E874" i="5"/>
  <c r="E925" i="5" s="1"/>
  <c r="F874" i="5"/>
  <c r="G874" i="5"/>
  <c r="G925" i="5" s="1"/>
  <c r="AC925" i="5" s="1"/>
  <c r="H874" i="5"/>
  <c r="I874" i="5"/>
  <c r="I925" i="5" s="1"/>
  <c r="J874" i="5"/>
  <c r="K874" i="5"/>
  <c r="K925" i="5" s="1"/>
  <c r="L874" i="5"/>
  <c r="M874" i="5"/>
  <c r="M925" i="5" s="1"/>
  <c r="N874" i="5"/>
  <c r="O874" i="5"/>
  <c r="O925" i="5" s="1"/>
  <c r="P874" i="5"/>
  <c r="Q874" i="5"/>
  <c r="Q925" i="5" s="1"/>
  <c r="R874" i="5"/>
  <c r="S874" i="5"/>
  <c r="S925" i="5" s="1"/>
  <c r="T874" i="5"/>
  <c r="U874" i="5"/>
  <c r="U925" i="5" s="1"/>
  <c r="V874" i="5"/>
  <c r="W874" i="5"/>
  <c r="W925" i="5" s="1"/>
  <c r="X874" i="5"/>
  <c r="Y874" i="5"/>
  <c r="Y925" i="5" s="1"/>
  <c r="Z874" i="5"/>
  <c r="AA874" i="5"/>
  <c r="AA925" i="5" s="1"/>
  <c r="AB874" i="5"/>
  <c r="E875" i="5"/>
  <c r="E926" i="5" s="1"/>
  <c r="F875" i="5"/>
  <c r="F926" i="5" s="1"/>
  <c r="G875" i="5"/>
  <c r="G926" i="5" s="1"/>
  <c r="AC926" i="5" s="1"/>
  <c r="H875" i="5"/>
  <c r="I875" i="5"/>
  <c r="I926" i="5" s="1"/>
  <c r="J875" i="5"/>
  <c r="J926" i="5" s="1"/>
  <c r="K875" i="5"/>
  <c r="K926" i="5" s="1"/>
  <c r="L875" i="5"/>
  <c r="M875" i="5"/>
  <c r="M926" i="5" s="1"/>
  <c r="N875" i="5"/>
  <c r="O875" i="5"/>
  <c r="O926" i="5" s="1"/>
  <c r="P875" i="5"/>
  <c r="Q875" i="5"/>
  <c r="Q926" i="5" s="1"/>
  <c r="R875" i="5"/>
  <c r="S875" i="5"/>
  <c r="S926" i="5" s="1"/>
  <c r="T875" i="5"/>
  <c r="U875" i="5"/>
  <c r="U926" i="5" s="1"/>
  <c r="V875" i="5"/>
  <c r="W875" i="5"/>
  <c r="W926" i="5" s="1"/>
  <c r="X875" i="5"/>
  <c r="Y875" i="5"/>
  <c r="Y926" i="5" s="1"/>
  <c r="Z875" i="5"/>
  <c r="AA875" i="5"/>
  <c r="AA926" i="5" s="1"/>
  <c r="E876" i="5"/>
  <c r="F876" i="5"/>
  <c r="F927" i="5" s="1"/>
  <c r="G876" i="5"/>
  <c r="H876" i="5"/>
  <c r="H927" i="5" s="1"/>
  <c r="I876" i="5"/>
  <c r="J876" i="5"/>
  <c r="J927" i="5" s="1"/>
  <c r="K876" i="5"/>
  <c r="K927" i="5" s="1"/>
  <c r="L876" i="5"/>
  <c r="L927" i="5" s="1"/>
  <c r="M876" i="5"/>
  <c r="N876" i="5"/>
  <c r="N927" i="5" s="1"/>
  <c r="O876" i="5"/>
  <c r="P876" i="5"/>
  <c r="P927" i="5" s="1"/>
  <c r="Q876" i="5"/>
  <c r="R876" i="5"/>
  <c r="R927" i="5" s="1"/>
  <c r="S876" i="5"/>
  <c r="T876" i="5"/>
  <c r="T927" i="5" s="1"/>
  <c r="U876" i="5"/>
  <c r="V876" i="5"/>
  <c r="V927" i="5" s="1"/>
  <c r="W876" i="5"/>
  <c r="X876" i="5"/>
  <c r="X927" i="5" s="1"/>
  <c r="Y876" i="5"/>
  <c r="Z876" i="5"/>
  <c r="Z927" i="5" s="1"/>
  <c r="AA876" i="5"/>
  <c r="AB876" i="5"/>
  <c r="AB927" i="5" s="1"/>
  <c r="E877" i="5"/>
  <c r="F877" i="5"/>
  <c r="F928" i="5" s="1"/>
  <c r="G877" i="5"/>
  <c r="H877" i="5"/>
  <c r="H928" i="5" s="1"/>
  <c r="I877" i="5"/>
  <c r="J877" i="5"/>
  <c r="K877" i="5"/>
  <c r="L877" i="5"/>
  <c r="L928" i="5" s="1"/>
  <c r="M877" i="5"/>
  <c r="N877" i="5"/>
  <c r="N928" i="5" s="1"/>
  <c r="O877" i="5"/>
  <c r="P877" i="5"/>
  <c r="P928" i="5" s="1"/>
  <c r="Q877" i="5"/>
  <c r="R877" i="5"/>
  <c r="R928" i="5" s="1"/>
  <c r="S877" i="5"/>
  <c r="S928" i="5" s="1"/>
  <c r="T877" i="5"/>
  <c r="T928" i="5" s="1"/>
  <c r="U877" i="5"/>
  <c r="V877" i="5"/>
  <c r="V928" i="5" s="1"/>
  <c r="W877" i="5"/>
  <c r="W928" i="5" s="1"/>
  <c r="X877" i="5"/>
  <c r="X928" i="5" s="1"/>
  <c r="Y877" i="5"/>
  <c r="Z877" i="5"/>
  <c r="Z928" i="5" s="1"/>
  <c r="AA877" i="5"/>
  <c r="E878" i="5"/>
  <c r="E929" i="5" s="1"/>
  <c r="F878" i="5"/>
  <c r="G878" i="5"/>
  <c r="G929" i="5" s="1"/>
  <c r="AC929" i="5" s="1"/>
  <c r="H878" i="5"/>
  <c r="I878" i="5"/>
  <c r="I929" i="5" s="1"/>
  <c r="J878" i="5"/>
  <c r="K878" i="5"/>
  <c r="K929" i="5" s="1"/>
  <c r="L878" i="5"/>
  <c r="M878" i="5"/>
  <c r="M929" i="5" s="1"/>
  <c r="N878" i="5"/>
  <c r="O878" i="5"/>
  <c r="O929" i="5" s="1"/>
  <c r="P878" i="5"/>
  <c r="Q878" i="5"/>
  <c r="Q929" i="5" s="1"/>
  <c r="R878" i="5"/>
  <c r="S878" i="5"/>
  <c r="S929" i="5" s="1"/>
  <c r="T878" i="5"/>
  <c r="U878" i="5"/>
  <c r="U929" i="5" s="1"/>
  <c r="V878" i="5"/>
  <c r="W878" i="5"/>
  <c r="W929" i="5" s="1"/>
  <c r="X878" i="5"/>
  <c r="Y878" i="5"/>
  <c r="Y929" i="5" s="1"/>
  <c r="Z878" i="5"/>
  <c r="AA878" i="5"/>
  <c r="AA929" i="5" s="1"/>
  <c r="AB878" i="5"/>
  <c r="E879" i="5"/>
  <c r="E930" i="5" s="1"/>
  <c r="F879" i="5"/>
  <c r="G879" i="5"/>
  <c r="G930" i="5" s="1"/>
  <c r="AC930" i="5" s="1"/>
  <c r="H879" i="5"/>
  <c r="I879" i="5"/>
  <c r="I930" i="5" s="1"/>
  <c r="J879" i="5"/>
  <c r="K879" i="5"/>
  <c r="K930" i="5" s="1"/>
  <c r="L879" i="5"/>
  <c r="M879" i="5"/>
  <c r="M930" i="5" s="1"/>
  <c r="N879" i="5"/>
  <c r="O879" i="5"/>
  <c r="O930" i="5" s="1"/>
  <c r="P879" i="5"/>
  <c r="Q879" i="5"/>
  <c r="Q930" i="5" s="1"/>
  <c r="R879" i="5"/>
  <c r="S879" i="5"/>
  <c r="S930" i="5" s="1"/>
  <c r="T879" i="5"/>
  <c r="U879" i="5"/>
  <c r="U930" i="5" s="1"/>
  <c r="V879" i="5"/>
  <c r="W879" i="5"/>
  <c r="W930" i="5" s="1"/>
  <c r="X879" i="5"/>
  <c r="Y879" i="5"/>
  <c r="Y930" i="5" s="1"/>
  <c r="Z879" i="5"/>
  <c r="AA879" i="5"/>
  <c r="AA930" i="5" s="1"/>
  <c r="E880" i="5"/>
  <c r="E931" i="5" s="1"/>
  <c r="F880" i="5"/>
  <c r="G880" i="5"/>
  <c r="H880" i="5"/>
  <c r="I880" i="5"/>
  <c r="I931" i="5" s="1"/>
  <c r="J880" i="5"/>
  <c r="J931" i="5" s="1"/>
  <c r="K880" i="5"/>
  <c r="L880" i="5"/>
  <c r="M880" i="5"/>
  <c r="N880" i="5"/>
  <c r="O880" i="5"/>
  <c r="P880" i="5"/>
  <c r="P931" i="5" s="1"/>
  <c r="Q880" i="5"/>
  <c r="Q931" i="5" s="1"/>
  <c r="R880" i="5"/>
  <c r="S880" i="5"/>
  <c r="T880" i="5"/>
  <c r="U880" i="5"/>
  <c r="V880" i="5"/>
  <c r="V931" i="5" s="1"/>
  <c r="W880" i="5"/>
  <c r="W931" i="5" s="1"/>
  <c r="X880" i="5"/>
  <c r="Y880" i="5"/>
  <c r="Y931" i="5" s="1"/>
  <c r="Z880" i="5"/>
  <c r="AA880" i="5"/>
  <c r="AB880" i="5"/>
  <c r="AB931" i="5" s="1"/>
  <c r="E881" i="5"/>
  <c r="E932" i="5" s="1"/>
  <c r="F881" i="5"/>
  <c r="G881" i="5"/>
  <c r="H881" i="5"/>
  <c r="I881" i="5"/>
  <c r="I932" i="5" s="1"/>
  <c r="J881" i="5"/>
  <c r="J932" i="5" s="1"/>
  <c r="K881" i="5"/>
  <c r="L881" i="5"/>
  <c r="M881" i="5"/>
  <c r="M932" i="5" s="1"/>
  <c r="N881" i="5"/>
  <c r="O881" i="5"/>
  <c r="O932" i="5" s="1"/>
  <c r="P881" i="5"/>
  <c r="Q881" i="5"/>
  <c r="Q932" i="5" s="1"/>
  <c r="R881" i="5"/>
  <c r="R932" i="5" s="1"/>
  <c r="S881" i="5"/>
  <c r="T881" i="5"/>
  <c r="U881" i="5"/>
  <c r="U932" i="5" s="1"/>
  <c r="V881" i="5"/>
  <c r="V932" i="5" s="1"/>
  <c r="W881" i="5"/>
  <c r="X881" i="5"/>
  <c r="Y881" i="5"/>
  <c r="Y932" i="5" s="1"/>
  <c r="Z881" i="5"/>
  <c r="AA881" i="5"/>
  <c r="E882" i="5"/>
  <c r="E933" i="5" s="1"/>
  <c r="F882" i="5"/>
  <c r="F933" i="5" s="1"/>
  <c r="G882" i="5"/>
  <c r="G933" i="5" s="1"/>
  <c r="AC933" i="5" s="1"/>
  <c r="H882" i="5"/>
  <c r="I882" i="5"/>
  <c r="J882" i="5"/>
  <c r="J933" i="5" s="1"/>
  <c r="K882" i="5"/>
  <c r="K933" i="5" s="1"/>
  <c r="L882" i="5"/>
  <c r="M882" i="5"/>
  <c r="M933" i="5" s="1"/>
  <c r="N882" i="5"/>
  <c r="N933" i="5" s="1"/>
  <c r="O882" i="5"/>
  <c r="O933" i="5" s="1"/>
  <c r="P882" i="5"/>
  <c r="P933" i="5" s="1"/>
  <c r="Q882" i="5"/>
  <c r="R882" i="5"/>
  <c r="R933" i="5" s="1"/>
  <c r="S882" i="5"/>
  <c r="S933" i="5" s="1"/>
  <c r="T882" i="5"/>
  <c r="U882" i="5"/>
  <c r="U933" i="5" s="1"/>
  <c r="V882" i="5"/>
  <c r="V933" i="5" s="1"/>
  <c r="W882" i="5"/>
  <c r="W933" i="5" s="1"/>
  <c r="X882" i="5"/>
  <c r="Y882" i="5"/>
  <c r="Y933" i="5" s="1"/>
  <c r="Z882" i="5"/>
  <c r="Z933" i="5" s="1"/>
  <c r="AA882" i="5"/>
  <c r="AA933" i="5" s="1"/>
  <c r="AB882" i="5"/>
  <c r="E883" i="5"/>
  <c r="F883" i="5"/>
  <c r="F934" i="5" s="1"/>
  <c r="G883" i="5"/>
  <c r="G934" i="5" s="1"/>
  <c r="AC934" i="5" s="1"/>
  <c r="H883" i="5"/>
  <c r="I883" i="5"/>
  <c r="J883" i="5"/>
  <c r="J934" i="5" s="1"/>
  <c r="K883" i="5"/>
  <c r="K934" i="5" s="1"/>
  <c r="L883" i="5"/>
  <c r="M883" i="5"/>
  <c r="N883" i="5"/>
  <c r="N934" i="5" s="1"/>
  <c r="O883" i="5"/>
  <c r="O934" i="5" s="1"/>
  <c r="P883" i="5"/>
  <c r="P934" i="5" s="1"/>
  <c r="Q883" i="5"/>
  <c r="R883" i="5"/>
  <c r="R934" i="5" s="1"/>
  <c r="S883" i="5"/>
  <c r="T883" i="5"/>
  <c r="U883" i="5"/>
  <c r="V883" i="5"/>
  <c r="V934" i="5" s="1"/>
  <c r="W883" i="5"/>
  <c r="W934" i="5" s="1"/>
  <c r="X883" i="5"/>
  <c r="Y883" i="5"/>
  <c r="Z883" i="5"/>
  <c r="AA883" i="5"/>
  <c r="E884" i="5"/>
  <c r="E935" i="5" s="1"/>
  <c r="F884" i="5"/>
  <c r="F935" i="5" s="1"/>
  <c r="G884" i="5"/>
  <c r="G935" i="5" s="1"/>
  <c r="AC935" i="5" s="1"/>
  <c r="H884" i="5"/>
  <c r="H935" i="5" s="1"/>
  <c r="I884" i="5"/>
  <c r="I935" i="5" s="1"/>
  <c r="J884" i="5"/>
  <c r="J935" i="5" s="1"/>
  <c r="K884" i="5"/>
  <c r="K935" i="5" s="1"/>
  <c r="L884" i="5"/>
  <c r="L935" i="5" s="1"/>
  <c r="M884" i="5"/>
  <c r="N884" i="5"/>
  <c r="N935" i="5" s="1"/>
  <c r="O884" i="5"/>
  <c r="O935" i="5" s="1"/>
  <c r="P884" i="5"/>
  <c r="P935" i="5" s="1"/>
  <c r="Q884" i="5"/>
  <c r="Q935" i="5" s="1"/>
  <c r="R884" i="5"/>
  <c r="R935" i="5" s="1"/>
  <c r="S884" i="5"/>
  <c r="S935" i="5" s="1"/>
  <c r="T884" i="5"/>
  <c r="T935" i="5" s="1"/>
  <c r="U884" i="5"/>
  <c r="V884" i="5"/>
  <c r="V935" i="5" s="1"/>
  <c r="W884" i="5"/>
  <c r="W935" i="5" s="1"/>
  <c r="X884" i="5"/>
  <c r="X935" i="5" s="1"/>
  <c r="Y884" i="5"/>
  <c r="Y935" i="5" s="1"/>
  <c r="Z884" i="5"/>
  <c r="Z935" i="5" s="1"/>
  <c r="AA884" i="5"/>
  <c r="AA935" i="5" s="1"/>
  <c r="AB884" i="5"/>
  <c r="AB935" i="5" s="1"/>
  <c r="E885" i="5"/>
  <c r="E936" i="5" s="1"/>
  <c r="F885" i="5"/>
  <c r="F936" i="5" s="1"/>
  <c r="G885" i="5"/>
  <c r="G936" i="5" s="1"/>
  <c r="AC936" i="5" s="1"/>
  <c r="H885" i="5"/>
  <c r="H936" i="5" s="1"/>
  <c r="I885" i="5"/>
  <c r="I936" i="5" s="1"/>
  <c r="J885" i="5"/>
  <c r="J936" i="5" s="1"/>
  <c r="K885" i="5"/>
  <c r="K936" i="5" s="1"/>
  <c r="L885" i="5"/>
  <c r="L936" i="5" s="1"/>
  <c r="M885" i="5"/>
  <c r="M936" i="5" s="1"/>
  <c r="N885" i="5"/>
  <c r="N936" i="5" s="1"/>
  <c r="O885" i="5"/>
  <c r="O936" i="5" s="1"/>
  <c r="P885" i="5"/>
  <c r="P936" i="5" s="1"/>
  <c r="Q885" i="5"/>
  <c r="Q936" i="5" s="1"/>
  <c r="R885" i="5"/>
  <c r="R936" i="5" s="1"/>
  <c r="S885" i="5"/>
  <c r="S936" i="5" s="1"/>
  <c r="T885" i="5"/>
  <c r="T936" i="5" s="1"/>
  <c r="U885" i="5"/>
  <c r="U936" i="5" s="1"/>
  <c r="V885" i="5"/>
  <c r="V936" i="5" s="1"/>
  <c r="W885" i="5"/>
  <c r="W936" i="5" s="1"/>
  <c r="X885" i="5"/>
  <c r="X936" i="5" s="1"/>
  <c r="Y885" i="5"/>
  <c r="Y936" i="5" s="1"/>
  <c r="Z885" i="5"/>
  <c r="Z936" i="5" s="1"/>
  <c r="AA885" i="5"/>
  <c r="AA936" i="5" s="1"/>
  <c r="E886" i="5"/>
  <c r="E937" i="5" s="1"/>
  <c r="F886" i="5"/>
  <c r="F937" i="5" s="1"/>
  <c r="G886" i="5"/>
  <c r="G937" i="5" s="1"/>
  <c r="AC937" i="5" s="1"/>
  <c r="H886" i="5"/>
  <c r="H937" i="5" s="1"/>
  <c r="I886" i="5"/>
  <c r="I937" i="5" s="1"/>
  <c r="J886" i="5"/>
  <c r="J937" i="5" s="1"/>
  <c r="K886" i="5"/>
  <c r="K937" i="5" s="1"/>
  <c r="L886" i="5"/>
  <c r="L937" i="5" s="1"/>
  <c r="M886" i="5"/>
  <c r="M937" i="5" s="1"/>
  <c r="N886" i="5"/>
  <c r="N937" i="5" s="1"/>
  <c r="O886" i="5"/>
  <c r="O937" i="5" s="1"/>
  <c r="P886" i="5"/>
  <c r="P937" i="5" s="1"/>
  <c r="Q886" i="5"/>
  <c r="Q937" i="5" s="1"/>
  <c r="R886" i="5"/>
  <c r="R937" i="5" s="1"/>
  <c r="S886" i="5"/>
  <c r="S937" i="5" s="1"/>
  <c r="T886" i="5"/>
  <c r="T937" i="5" s="1"/>
  <c r="U886" i="5"/>
  <c r="U937" i="5" s="1"/>
  <c r="V886" i="5"/>
  <c r="V937" i="5" s="1"/>
  <c r="W886" i="5"/>
  <c r="W937" i="5" s="1"/>
  <c r="X886" i="5"/>
  <c r="X937" i="5" s="1"/>
  <c r="Y886" i="5"/>
  <c r="Y937" i="5" s="1"/>
  <c r="Z886" i="5"/>
  <c r="Z937" i="5" s="1"/>
  <c r="AA886" i="5"/>
  <c r="AA937" i="5" s="1"/>
  <c r="AB886" i="5"/>
  <c r="AB937" i="5" s="1"/>
  <c r="E887" i="5"/>
  <c r="E938" i="5" s="1"/>
  <c r="F887" i="5"/>
  <c r="G887" i="5"/>
  <c r="H887" i="5"/>
  <c r="H938" i="5" s="1"/>
  <c r="I887" i="5"/>
  <c r="I938" i="5" s="1"/>
  <c r="J887" i="5"/>
  <c r="J938" i="5" s="1"/>
  <c r="K887" i="5"/>
  <c r="K938" i="5" s="1"/>
  <c r="L887" i="5"/>
  <c r="L938" i="5" s="1"/>
  <c r="M887" i="5"/>
  <c r="M938" i="5" s="1"/>
  <c r="N887" i="5"/>
  <c r="O887" i="5"/>
  <c r="O938" i="5" s="1"/>
  <c r="P887" i="5"/>
  <c r="P938" i="5" s="1"/>
  <c r="Q887" i="5"/>
  <c r="Q938" i="5" s="1"/>
  <c r="R887" i="5"/>
  <c r="R938" i="5" s="1"/>
  <c r="S887" i="5"/>
  <c r="S938" i="5" s="1"/>
  <c r="T887" i="5"/>
  <c r="T938" i="5" s="1"/>
  <c r="U887" i="5"/>
  <c r="U938" i="5" s="1"/>
  <c r="V887" i="5"/>
  <c r="V938" i="5" s="1"/>
  <c r="W887" i="5"/>
  <c r="W938" i="5" s="1"/>
  <c r="X887" i="5"/>
  <c r="X938" i="5" s="1"/>
  <c r="Y887" i="5"/>
  <c r="Y938" i="5" s="1"/>
  <c r="Z887" i="5"/>
  <c r="Z938" i="5" s="1"/>
  <c r="AA887" i="5"/>
  <c r="AA938" i="5" s="1"/>
  <c r="E888" i="5"/>
  <c r="F888" i="5"/>
  <c r="G888" i="5"/>
  <c r="H888" i="5"/>
  <c r="I888" i="5"/>
  <c r="I939" i="5" s="1"/>
  <c r="J888" i="5"/>
  <c r="J939" i="5" s="1"/>
  <c r="K888" i="5"/>
  <c r="L888" i="5"/>
  <c r="M888" i="5"/>
  <c r="N888" i="5"/>
  <c r="O888" i="5"/>
  <c r="P888" i="5"/>
  <c r="Q888" i="5"/>
  <c r="Q939" i="5" s="1"/>
  <c r="R888" i="5"/>
  <c r="S888" i="5"/>
  <c r="T888" i="5"/>
  <c r="U888" i="5"/>
  <c r="U939" i="5" s="1"/>
  <c r="V888" i="5"/>
  <c r="V939" i="5" s="1"/>
  <c r="W888" i="5"/>
  <c r="X888" i="5"/>
  <c r="Y888" i="5"/>
  <c r="Y939" i="5" s="1"/>
  <c r="Z888" i="5"/>
  <c r="AA888" i="5"/>
  <c r="AA939" i="5" s="1"/>
  <c r="AB888" i="5"/>
  <c r="E889" i="5"/>
  <c r="E940" i="5" s="1"/>
  <c r="F889" i="5"/>
  <c r="G889" i="5"/>
  <c r="H889" i="5"/>
  <c r="I889" i="5"/>
  <c r="J889" i="5"/>
  <c r="J940" i="5" s="1"/>
  <c r="K889" i="5"/>
  <c r="L889" i="5"/>
  <c r="M889" i="5"/>
  <c r="M940" i="5" s="1"/>
  <c r="N889" i="5"/>
  <c r="O889" i="5"/>
  <c r="O940" i="5" s="1"/>
  <c r="P889" i="5"/>
  <c r="Q889" i="5"/>
  <c r="R889" i="5"/>
  <c r="S889" i="5"/>
  <c r="T889" i="5"/>
  <c r="U889" i="5"/>
  <c r="U940" i="5" s="1"/>
  <c r="V889" i="5"/>
  <c r="V940" i="5" s="1"/>
  <c r="W889" i="5"/>
  <c r="X889" i="5"/>
  <c r="Y889" i="5"/>
  <c r="Y940" i="5" s="1"/>
  <c r="Z889" i="5"/>
  <c r="AA889" i="5"/>
  <c r="AA940" i="5" s="1"/>
  <c r="E890" i="5"/>
  <c r="F890" i="5"/>
  <c r="F941" i="5" s="1"/>
  <c r="G890" i="5"/>
  <c r="H890" i="5"/>
  <c r="I890" i="5"/>
  <c r="J890" i="5"/>
  <c r="J941" i="5" s="1"/>
  <c r="K890" i="5"/>
  <c r="K941" i="5" s="1"/>
  <c r="L890" i="5"/>
  <c r="M890" i="5"/>
  <c r="N890" i="5"/>
  <c r="N941" i="5" s="1"/>
  <c r="O890" i="5"/>
  <c r="P890" i="5"/>
  <c r="P941" i="5" s="1"/>
  <c r="Q890" i="5"/>
  <c r="R890" i="5"/>
  <c r="S890" i="5"/>
  <c r="T890" i="5"/>
  <c r="U890" i="5"/>
  <c r="V890" i="5"/>
  <c r="V941" i="5" s="1"/>
  <c r="W890" i="5"/>
  <c r="W941" i="5" s="1"/>
  <c r="X890" i="5"/>
  <c r="Y890" i="5"/>
  <c r="Z890" i="5"/>
  <c r="AA890" i="5"/>
  <c r="AB890" i="5"/>
  <c r="E891" i="5"/>
  <c r="F891" i="5"/>
  <c r="F942" i="5" s="1"/>
  <c r="G891" i="5"/>
  <c r="H891" i="5"/>
  <c r="I891" i="5"/>
  <c r="J891" i="5"/>
  <c r="J942" i="5" s="1"/>
  <c r="K891" i="5"/>
  <c r="K942" i="5" s="1"/>
  <c r="L891" i="5"/>
  <c r="M891" i="5"/>
  <c r="N891" i="5"/>
  <c r="O891" i="5"/>
  <c r="P891" i="5"/>
  <c r="Q891" i="5"/>
  <c r="R891" i="5"/>
  <c r="R942" i="5" s="1"/>
  <c r="S891" i="5"/>
  <c r="T891" i="5"/>
  <c r="U891" i="5"/>
  <c r="V891" i="5"/>
  <c r="W891" i="5"/>
  <c r="W942" i="5" s="1"/>
  <c r="X891" i="5"/>
  <c r="X942" i="5" s="1"/>
  <c r="Y891" i="5"/>
  <c r="Z891" i="5"/>
  <c r="Z942" i="5" s="1"/>
  <c r="AA891" i="5"/>
  <c r="E892" i="5"/>
  <c r="F892" i="5"/>
  <c r="F943" i="5" s="1"/>
  <c r="G892" i="5"/>
  <c r="G943" i="5" s="1"/>
  <c r="AC943" i="5" s="1"/>
  <c r="H892" i="5"/>
  <c r="H943" i="5" s="1"/>
  <c r="I892" i="5"/>
  <c r="J892" i="5"/>
  <c r="J943" i="5" s="1"/>
  <c r="K892" i="5"/>
  <c r="K943" i="5" s="1"/>
  <c r="L892" i="5"/>
  <c r="L943" i="5" s="1"/>
  <c r="M892" i="5"/>
  <c r="N892" i="5"/>
  <c r="N943" i="5" s="1"/>
  <c r="O892" i="5"/>
  <c r="O943" i="5" s="1"/>
  <c r="P892" i="5"/>
  <c r="P943" i="5" s="1"/>
  <c r="Q892" i="5"/>
  <c r="Q943" i="5" s="1"/>
  <c r="R892" i="5"/>
  <c r="R943" i="5" s="1"/>
  <c r="S892" i="5"/>
  <c r="S943" i="5" s="1"/>
  <c r="T892" i="5"/>
  <c r="T943" i="5" s="1"/>
  <c r="U892" i="5"/>
  <c r="V892" i="5"/>
  <c r="V943" i="5" s="1"/>
  <c r="W892" i="5"/>
  <c r="W943" i="5" s="1"/>
  <c r="X892" i="5"/>
  <c r="X943" i="5" s="1"/>
  <c r="Y892" i="5"/>
  <c r="Z892" i="5"/>
  <c r="Z943" i="5" s="1"/>
  <c r="AA892" i="5"/>
  <c r="AA943" i="5" s="1"/>
  <c r="AB892" i="5"/>
  <c r="AB943" i="5" s="1"/>
  <c r="D870" i="5"/>
  <c r="D921" i="5" s="1"/>
  <c r="D871" i="5"/>
  <c r="D872" i="5"/>
  <c r="D923" i="5" s="1"/>
  <c r="D873" i="5"/>
  <c r="D874" i="5"/>
  <c r="D875" i="5"/>
  <c r="D876" i="5"/>
  <c r="D927" i="5" s="1"/>
  <c r="D877" i="5"/>
  <c r="D878" i="5"/>
  <c r="D879" i="5"/>
  <c r="D880" i="5"/>
  <c r="D931" i="5" s="1"/>
  <c r="D881" i="5"/>
  <c r="D882" i="5"/>
  <c r="D933" i="5" s="1"/>
  <c r="D883" i="5"/>
  <c r="D934" i="5" s="1"/>
  <c r="D884" i="5"/>
  <c r="D935" i="5" s="1"/>
  <c r="D885" i="5"/>
  <c r="D936" i="5" s="1"/>
  <c r="D886" i="5"/>
  <c r="D887" i="5"/>
  <c r="D888" i="5"/>
  <c r="D939" i="5" s="1"/>
  <c r="D889" i="5"/>
  <c r="D940" i="5" s="1"/>
  <c r="D890" i="5"/>
  <c r="D891" i="5"/>
  <c r="D892" i="5"/>
  <c r="D943" i="5" s="1"/>
  <c r="E118" i="5"/>
  <c r="E167" i="5" s="1"/>
  <c r="E147" i="5"/>
  <c r="E163" i="5"/>
  <c r="F102" i="5"/>
  <c r="F118" i="5"/>
  <c r="F147" i="5"/>
  <c r="F163" i="5"/>
  <c r="G102" i="5"/>
  <c r="G118" i="5"/>
  <c r="G147" i="5"/>
  <c r="G163" i="5"/>
  <c r="H102" i="5"/>
  <c r="H118" i="5"/>
  <c r="H147" i="5"/>
  <c r="H163" i="5"/>
  <c r="I102" i="5"/>
  <c r="I118" i="5"/>
  <c r="I147" i="5"/>
  <c r="I163" i="5"/>
  <c r="J102" i="5"/>
  <c r="J118" i="5"/>
  <c r="J147" i="5"/>
  <c r="J163" i="5"/>
  <c r="K102" i="5"/>
  <c r="K118" i="5"/>
  <c r="K147" i="5"/>
  <c r="K163" i="5"/>
  <c r="L102" i="5"/>
  <c r="L118" i="5"/>
  <c r="L147" i="5"/>
  <c r="L163" i="5"/>
  <c r="M102" i="5"/>
  <c r="M118" i="5"/>
  <c r="M147" i="5"/>
  <c r="M163" i="5"/>
  <c r="N102" i="5"/>
  <c r="N118" i="5"/>
  <c r="N147" i="5"/>
  <c r="N163" i="5"/>
  <c r="O102" i="5"/>
  <c r="O118" i="5"/>
  <c r="O147" i="5"/>
  <c r="O163" i="5"/>
  <c r="P102" i="5"/>
  <c r="P118" i="5"/>
  <c r="P147" i="5"/>
  <c r="P163" i="5"/>
  <c r="Q102" i="5"/>
  <c r="Q118" i="5"/>
  <c r="Q147" i="5"/>
  <c r="Q163" i="5"/>
  <c r="R102" i="5"/>
  <c r="R118" i="5"/>
  <c r="R147" i="5"/>
  <c r="R163" i="5"/>
  <c r="S102" i="5"/>
  <c r="S118" i="5"/>
  <c r="S147" i="5"/>
  <c r="S163" i="5"/>
  <c r="T102" i="5"/>
  <c r="T118" i="5"/>
  <c r="T147" i="5"/>
  <c r="T163" i="5"/>
  <c r="U102" i="5"/>
  <c r="U118" i="5"/>
  <c r="U147" i="5"/>
  <c r="U163" i="5"/>
  <c r="V102" i="5"/>
  <c r="V118" i="5"/>
  <c r="V147" i="5"/>
  <c r="V163" i="5"/>
  <c r="W102" i="5"/>
  <c r="W118" i="5"/>
  <c r="W147" i="5"/>
  <c r="W163" i="5"/>
  <c r="X102" i="5"/>
  <c r="X118" i="5"/>
  <c r="X147" i="5"/>
  <c r="X163" i="5"/>
  <c r="Y102" i="5"/>
  <c r="Y118" i="5"/>
  <c r="Y147" i="5"/>
  <c r="Y163" i="5"/>
  <c r="Z102" i="5"/>
  <c r="Z118" i="5"/>
  <c r="Z147" i="5"/>
  <c r="Z163" i="5"/>
  <c r="AA102" i="5"/>
  <c r="AA118" i="5"/>
  <c r="AA147" i="5"/>
  <c r="AA163" i="5"/>
  <c r="AB118" i="5"/>
  <c r="AB149" i="5"/>
  <c r="E104" i="5"/>
  <c r="E120" i="5"/>
  <c r="E149" i="5"/>
  <c r="E165" i="5"/>
  <c r="F104" i="5"/>
  <c r="F120" i="5"/>
  <c r="F149" i="5"/>
  <c r="F165" i="5"/>
  <c r="G104" i="5"/>
  <c r="G120" i="5"/>
  <c r="G149" i="5"/>
  <c r="G165" i="5"/>
  <c r="H104" i="5"/>
  <c r="H120" i="5"/>
  <c r="H149" i="5"/>
  <c r="H165" i="5"/>
  <c r="I104" i="5"/>
  <c r="I120" i="5"/>
  <c r="I149" i="5"/>
  <c r="I165" i="5"/>
  <c r="J104" i="5"/>
  <c r="J120" i="5"/>
  <c r="J149" i="5"/>
  <c r="J165" i="5"/>
  <c r="K104" i="5"/>
  <c r="K120" i="5"/>
  <c r="K149" i="5"/>
  <c r="K165" i="5"/>
  <c r="L104" i="5"/>
  <c r="L120" i="5"/>
  <c r="L149" i="5"/>
  <c r="L165" i="5"/>
  <c r="M104" i="5"/>
  <c r="M120" i="5"/>
  <c r="M149" i="5"/>
  <c r="M165" i="5"/>
  <c r="N104" i="5"/>
  <c r="N120" i="5"/>
  <c r="N149" i="5"/>
  <c r="N165" i="5"/>
  <c r="O104" i="5"/>
  <c r="O120" i="5"/>
  <c r="O149" i="5"/>
  <c r="O165" i="5"/>
  <c r="P104" i="5"/>
  <c r="P120" i="5"/>
  <c r="P149" i="5"/>
  <c r="P165" i="5"/>
  <c r="Q104" i="5"/>
  <c r="Q120" i="5"/>
  <c r="Q149" i="5"/>
  <c r="Q165" i="5"/>
  <c r="R104" i="5"/>
  <c r="R120" i="5"/>
  <c r="R149" i="5"/>
  <c r="R165" i="5"/>
  <c r="S104" i="5"/>
  <c r="S120" i="5"/>
  <c r="S149" i="5"/>
  <c r="S165" i="5"/>
  <c r="T104" i="5"/>
  <c r="T120" i="5"/>
  <c r="T149" i="5"/>
  <c r="T165" i="5"/>
  <c r="U104" i="5"/>
  <c r="U120" i="5"/>
  <c r="U149" i="5"/>
  <c r="U165" i="5"/>
  <c r="V104" i="5"/>
  <c r="V120" i="5"/>
  <c r="V149" i="5"/>
  <c r="V165" i="5"/>
  <c r="W104" i="5"/>
  <c r="W120" i="5"/>
  <c r="W149" i="5"/>
  <c r="W165" i="5"/>
  <c r="X104" i="5"/>
  <c r="X120" i="5"/>
  <c r="X149" i="5"/>
  <c r="X165" i="5"/>
  <c r="Y104" i="5"/>
  <c r="Y120" i="5"/>
  <c r="Y149" i="5"/>
  <c r="Y165" i="5"/>
  <c r="Z104" i="5"/>
  <c r="Z120" i="5"/>
  <c r="Z149" i="5"/>
  <c r="Z165" i="5"/>
  <c r="AA104" i="5"/>
  <c r="AA120" i="5"/>
  <c r="AA149" i="5"/>
  <c r="AA165" i="5"/>
  <c r="D104" i="5"/>
  <c r="D120" i="5"/>
  <c r="D149" i="5"/>
  <c r="D165" i="5"/>
  <c r="D102" i="5"/>
  <c r="D118" i="5"/>
  <c r="D147" i="5"/>
  <c r="D163" i="5"/>
  <c r="D162" i="5"/>
  <c r="AA162" i="5"/>
  <c r="AA164" i="5" s="1"/>
  <c r="Z162" i="5"/>
  <c r="Z164" i="5" s="1"/>
  <c r="Y162" i="5"/>
  <c r="Y164" i="5" s="1"/>
  <c r="X162" i="5"/>
  <c r="W162" i="5"/>
  <c r="W164" i="5" s="1"/>
  <c r="V162" i="5"/>
  <c r="U162" i="5"/>
  <c r="U164" i="5" s="1"/>
  <c r="T162" i="5"/>
  <c r="S162" i="5"/>
  <c r="R162" i="5"/>
  <c r="Q162" i="5"/>
  <c r="Q164" i="5" s="1"/>
  <c r="P162" i="5"/>
  <c r="O162" i="5"/>
  <c r="N162" i="5"/>
  <c r="M162" i="5"/>
  <c r="L162" i="5"/>
  <c r="K162" i="5"/>
  <c r="K164" i="5" s="1"/>
  <c r="J162" i="5"/>
  <c r="J164" i="5" s="1"/>
  <c r="I162" i="5"/>
  <c r="I164" i="5" s="1"/>
  <c r="H162" i="5"/>
  <c r="G162" i="5"/>
  <c r="F162" i="5"/>
  <c r="E162" i="5"/>
  <c r="E164" i="5" s="1"/>
  <c r="E146" i="5"/>
  <c r="E148" i="5" s="1"/>
  <c r="F146" i="5"/>
  <c r="F148" i="5" s="1"/>
  <c r="G146" i="5"/>
  <c r="H146" i="5"/>
  <c r="I146" i="5"/>
  <c r="I148" i="5" s="1"/>
  <c r="J146" i="5"/>
  <c r="J148" i="5" s="1"/>
  <c r="K146" i="5"/>
  <c r="K148" i="5" s="1"/>
  <c r="L146" i="5"/>
  <c r="M146" i="5"/>
  <c r="N146" i="5"/>
  <c r="N148" i="5" s="1"/>
  <c r="O146" i="5"/>
  <c r="P146" i="5"/>
  <c r="P148" i="5" s="1"/>
  <c r="Q146" i="5"/>
  <c r="R146" i="5"/>
  <c r="R148" i="5" s="1"/>
  <c r="S146" i="5"/>
  <c r="T146" i="5"/>
  <c r="T148" i="5" s="1"/>
  <c r="U146" i="5"/>
  <c r="V146" i="5"/>
  <c r="V148" i="5" s="1"/>
  <c r="W146" i="5"/>
  <c r="W148" i="5" s="1"/>
  <c r="X146" i="5"/>
  <c r="Y146" i="5"/>
  <c r="Z146" i="5"/>
  <c r="AA146" i="5"/>
  <c r="L148" i="5"/>
  <c r="D146" i="5"/>
  <c r="E117" i="5"/>
  <c r="F117" i="5"/>
  <c r="G117" i="5"/>
  <c r="H117" i="5"/>
  <c r="H119" i="5" s="1"/>
  <c r="I117" i="5"/>
  <c r="I119" i="5" s="1"/>
  <c r="J117" i="5"/>
  <c r="J119" i="5" s="1"/>
  <c r="K117" i="5"/>
  <c r="K119" i="5" s="1"/>
  <c r="L117" i="5"/>
  <c r="M117" i="5"/>
  <c r="N117" i="5"/>
  <c r="O117" i="5"/>
  <c r="P117" i="5"/>
  <c r="P119" i="5" s="1"/>
  <c r="Q117" i="5"/>
  <c r="R117" i="5"/>
  <c r="S117" i="5"/>
  <c r="T117" i="5"/>
  <c r="U117" i="5"/>
  <c r="V117" i="5"/>
  <c r="W117" i="5"/>
  <c r="X117" i="5"/>
  <c r="Y117" i="5"/>
  <c r="Z117" i="5"/>
  <c r="AA117" i="5"/>
  <c r="AC117" i="5"/>
  <c r="D117" i="5"/>
  <c r="E101" i="5"/>
  <c r="E103" i="5" s="1"/>
  <c r="F101" i="5"/>
  <c r="G101" i="5"/>
  <c r="H101" i="5"/>
  <c r="H103" i="5" s="1"/>
  <c r="I101" i="5"/>
  <c r="I103" i="5" s="1"/>
  <c r="J101" i="5"/>
  <c r="J103" i="5" s="1"/>
  <c r="K101" i="5"/>
  <c r="K103" i="5" s="1"/>
  <c r="L101" i="5"/>
  <c r="M101" i="5"/>
  <c r="N101" i="5"/>
  <c r="O101" i="5"/>
  <c r="P101" i="5"/>
  <c r="P103" i="5" s="1"/>
  <c r="Q101" i="5"/>
  <c r="R101" i="5"/>
  <c r="S101" i="5"/>
  <c r="T101" i="5"/>
  <c r="U101" i="5"/>
  <c r="V101" i="5"/>
  <c r="W101" i="5"/>
  <c r="X101" i="5"/>
  <c r="Y101" i="5"/>
  <c r="Z101" i="5"/>
  <c r="AA101" i="5"/>
  <c r="D101" i="5"/>
  <c r="J920" i="5"/>
  <c r="V920" i="5"/>
  <c r="F922" i="5"/>
  <c r="V922" i="5"/>
  <c r="Q923" i="5"/>
  <c r="W923" i="5"/>
  <c r="AB923" i="5"/>
  <c r="M924" i="5"/>
  <c r="W924" i="5"/>
  <c r="D925" i="5"/>
  <c r="J925" i="5"/>
  <c r="P925" i="5"/>
  <c r="V925" i="5"/>
  <c r="AB925" i="5"/>
  <c r="P926" i="5"/>
  <c r="V926" i="5"/>
  <c r="W927" i="5"/>
  <c r="J928" i="5"/>
  <c r="K928" i="5"/>
  <c r="J929" i="5"/>
  <c r="J930" i="5"/>
  <c r="G931" i="5"/>
  <c r="AC931" i="5" s="1"/>
  <c r="K931" i="5"/>
  <c r="M931" i="5"/>
  <c r="O931" i="5"/>
  <c r="S931" i="5"/>
  <c r="U931" i="5"/>
  <c r="AA931" i="5"/>
  <c r="G932" i="5"/>
  <c r="AC932" i="5" s="1"/>
  <c r="K932" i="5"/>
  <c r="S932" i="5"/>
  <c r="W932" i="5"/>
  <c r="AA932" i="5"/>
  <c r="H933" i="5"/>
  <c r="I933" i="5"/>
  <c r="L933" i="5"/>
  <c r="Q933" i="5"/>
  <c r="T933" i="5"/>
  <c r="X933" i="5"/>
  <c r="AB933" i="5"/>
  <c r="H934" i="5"/>
  <c r="L934" i="5"/>
  <c r="T934" i="5"/>
  <c r="X934" i="5"/>
  <c r="Z934" i="5"/>
  <c r="M935" i="5"/>
  <c r="U935" i="5"/>
  <c r="D937" i="5"/>
  <c r="F938" i="5"/>
  <c r="G938" i="5"/>
  <c r="AC938" i="5" s="1"/>
  <c r="N938" i="5"/>
  <c r="E939" i="5"/>
  <c r="G939" i="5"/>
  <c r="AC939" i="5" s="1"/>
  <c r="K939" i="5"/>
  <c r="M939" i="5"/>
  <c r="O939" i="5"/>
  <c r="S939" i="5"/>
  <c r="W939" i="5"/>
  <c r="G940" i="5"/>
  <c r="AC940" i="5" s="1"/>
  <c r="I940" i="5"/>
  <c r="K940" i="5"/>
  <c r="Q940" i="5"/>
  <c r="S940" i="5"/>
  <c r="W940" i="5"/>
  <c r="D941" i="5"/>
  <c r="H941" i="5"/>
  <c r="L941" i="5"/>
  <c r="R941" i="5"/>
  <c r="T941" i="5"/>
  <c r="X941" i="5"/>
  <c r="Z941" i="5"/>
  <c r="AB941" i="5"/>
  <c r="H942" i="5"/>
  <c r="L942" i="5"/>
  <c r="N942" i="5"/>
  <c r="P942" i="5"/>
  <c r="T942" i="5"/>
  <c r="V942" i="5"/>
  <c r="E943" i="5"/>
  <c r="I943" i="5"/>
  <c r="M943" i="5"/>
  <c r="U943" i="5"/>
  <c r="Y943" i="5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797" i="1"/>
  <c r="D137" i="1"/>
  <c r="G769" i="1"/>
  <c r="AB768" i="1"/>
  <c r="AA769" i="1"/>
  <c r="AA743" i="1"/>
  <c r="AA768" i="1"/>
  <c r="Z769" i="1"/>
  <c r="Z743" i="1"/>
  <c r="Z768" i="1"/>
  <c r="Y769" i="1"/>
  <c r="Y743" i="1"/>
  <c r="Y768" i="1"/>
  <c r="X769" i="1"/>
  <c r="X743" i="1"/>
  <c r="X768" i="1"/>
  <c r="X794" i="1" s="1"/>
  <c r="W769" i="1"/>
  <c r="V769" i="1"/>
  <c r="V795" i="1" s="1"/>
  <c r="U769" i="1"/>
  <c r="U743" i="1"/>
  <c r="U768" i="1"/>
  <c r="T769" i="1"/>
  <c r="T743" i="1"/>
  <c r="T768" i="1"/>
  <c r="S769" i="1"/>
  <c r="R769" i="1"/>
  <c r="Q769" i="1"/>
  <c r="Q743" i="1"/>
  <c r="Q768" i="1"/>
  <c r="P769" i="1"/>
  <c r="P743" i="1"/>
  <c r="P768" i="1"/>
  <c r="P794" i="1" s="1"/>
  <c r="O769" i="1"/>
  <c r="O743" i="1"/>
  <c r="O768" i="1"/>
  <c r="N769" i="1"/>
  <c r="N743" i="1"/>
  <c r="N768" i="1"/>
  <c r="M769" i="1"/>
  <c r="M743" i="1"/>
  <c r="M768" i="1"/>
  <c r="L769" i="1"/>
  <c r="L743" i="1"/>
  <c r="L768" i="1"/>
  <c r="L794" i="1" s="1"/>
  <c r="K769" i="1"/>
  <c r="J769" i="1"/>
  <c r="I769" i="1"/>
  <c r="I743" i="1"/>
  <c r="I794" i="1" s="1"/>
  <c r="I768" i="1"/>
  <c r="H769" i="1"/>
  <c r="H743" i="1"/>
  <c r="H768" i="1"/>
  <c r="F769" i="1"/>
  <c r="F743" i="1"/>
  <c r="F768" i="1"/>
  <c r="E769" i="1"/>
  <c r="D769" i="1"/>
  <c r="D743" i="1"/>
  <c r="D794" i="1" s="1"/>
  <c r="D768" i="1"/>
  <c r="G768" i="1"/>
  <c r="AA742" i="1"/>
  <c r="AA767" i="1"/>
  <c r="AA793" i="1" s="1"/>
  <c r="Z742" i="1"/>
  <c r="Z767" i="1"/>
  <c r="Y742" i="1"/>
  <c r="Y767" i="1"/>
  <c r="X742" i="1"/>
  <c r="X767" i="1"/>
  <c r="W768" i="1"/>
  <c r="V768" i="1"/>
  <c r="U742" i="1"/>
  <c r="U767" i="1"/>
  <c r="T742" i="1"/>
  <c r="T767" i="1"/>
  <c r="S768" i="1"/>
  <c r="R768" i="1"/>
  <c r="Q742" i="1"/>
  <c r="Q767" i="1"/>
  <c r="P742" i="1"/>
  <c r="P767" i="1"/>
  <c r="O742" i="1"/>
  <c r="O767" i="1"/>
  <c r="N742" i="1"/>
  <c r="N767" i="1"/>
  <c r="M742" i="1"/>
  <c r="M767" i="1"/>
  <c r="L742" i="1"/>
  <c r="L767" i="1"/>
  <c r="K768" i="1"/>
  <c r="J768" i="1"/>
  <c r="I742" i="1"/>
  <c r="I767" i="1"/>
  <c r="H742" i="1"/>
  <c r="H767" i="1"/>
  <c r="F742" i="1"/>
  <c r="F767" i="1"/>
  <c r="E768" i="1"/>
  <c r="D742" i="1"/>
  <c r="D767" i="1"/>
  <c r="G767" i="1"/>
  <c r="AA741" i="1"/>
  <c r="AA766" i="1"/>
  <c r="Z741" i="1"/>
  <c r="Z766" i="1"/>
  <c r="Y741" i="1"/>
  <c r="Y766" i="1"/>
  <c r="X741" i="1"/>
  <c r="X766" i="1"/>
  <c r="W767" i="1"/>
  <c r="V767" i="1"/>
  <c r="U741" i="1"/>
  <c r="U766" i="1"/>
  <c r="T741" i="1"/>
  <c r="T766" i="1"/>
  <c r="S767" i="1"/>
  <c r="R767" i="1"/>
  <c r="Q741" i="1"/>
  <c r="Q766" i="1"/>
  <c r="P741" i="1"/>
  <c r="P766" i="1"/>
  <c r="O741" i="1"/>
  <c r="O766" i="1"/>
  <c r="N741" i="1"/>
  <c r="N766" i="1"/>
  <c r="M741" i="1"/>
  <c r="M766" i="1"/>
  <c r="L741" i="1"/>
  <c r="L766" i="1"/>
  <c r="K767" i="1"/>
  <c r="J767" i="1"/>
  <c r="I741" i="1"/>
  <c r="I766" i="1"/>
  <c r="H741" i="1"/>
  <c r="H766" i="1"/>
  <c r="E767" i="1"/>
  <c r="E741" i="1"/>
  <c r="E766" i="1"/>
  <c r="G766" i="1"/>
  <c r="AA740" i="1"/>
  <c r="AA765" i="1"/>
  <c r="Z740" i="1"/>
  <c r="Z791" i="1" s="1"/>
  <c r="Z765" i="1"/>
  <c r="Y740" i="1"/>
  <c r="Y765" i="1"/>
  <c r="X740" i="1"/>
  <c r="X765" i="1"/>
  <c r="W766" i="1"/>
  <c r="V766" i="1"/>
  <c r="U740" i="1"/>
  <c r="U765" i="1"/>
  <c r="T740" i="1"/>
  <c r="T765" i="1"/>
  <c r="S766" i="1"/>
  <c r="R766" i="1"/>
  <c r="Q740" i="1"/>
  <c r="Q765" i="1"/>
  <c r="P740" i="1"/>
  <c r="P765" i="1"/>
  <c r="O740" i="1"/>
  <c r="O765" i="1"/>
  <c r="N740" i="1"/>
  <c r="N765" i="1"/>
  <c r="M740" i="1"/>
  <c r="M765" i="1"/>
  <c r="L740" i="1"/>
  <c r="L765" i="1"/>
  <c r="K766" i="1"/>
  <c r="K740" i="1"/>
  <c r="K765" i="1"/>
  <c r="J766" i="1"/>
  <c r="I740" i="1"/>
  <c r="I765" i="1"/>
  <c r="H740" i="1"/>
  <c r="H765" i="1"/>
  <c r="F766" i="1"/>
  <c r="E740" i="1"/>
  <c r="E765" i="1"/>
  <c r="D766" i="1"/>
  <c r="G765" i="1"/>
  <c r="AA739" i="1"/>
  <c r="AA764" i="1"/>
  <c r="Z739" i="1"/>
  <c r="Z764" i="1"/>
  <c r="Y739" i="1"/>
  <c r="Y764" i="1"/>
  <c r="X739" i="1"/>
  <c r="X764" i="1"/>
  <c r="W765" i="1"/>
  <c r="V765" i="1"/>
  <c r="U739" i="1"/>
  <c r="U764" i="1"/>
  <c r="T739" i="1"/>
  <c r="T764" i="1"/>
  <c r="S765" i="1"/>
  <c r="R765" i="1"/>
  <c r="Q739" i="1"/>
  <c r="Q764" i="1"/>
  <c r="P739" i="1"/>
  <c r="P764" i="1"/>
  <c r="O739" i="1"/>
  <c r="O764" i="1"/>
  <c r="N739" i="1"/>
  <c r="N764" i="1"/>
  <c r="M739" i="1"/>
  <c r="M764" i="1"/>
  <c r="L739" i="1"/>
  <c r="L764" i="1"/>
  <c r="K739" i="1"/>
  <c r="J765" i="1"/>
  <c r="I739" i="1"/>
  <c r="I764" i="1"/>
  <c r="H739" i="1"/>
  <c r="H764" i="1"/>
  <c r="H790" i="1" s="1"/>
  <c r="F765" i="1"/>
  <c r="E739" i="1"/>
  <c r="E764" i="1"/>
  <c r="E790" i="1"/>
  <c r="D765" i="1"/>
  <c r="D739" i="1"/>
  <c r="D764" i="1"/>
  <c r="D790" i="1" s="1"/>
  <c r="G764" i="1"/>
  <c r="AA738" i="1"/>
  <c r="AA763" i="1"/>
  <c r="Z738" i="1"/>
  <c r="Z789" i="1" s="1"/>
  <c r="Z763" i="1"/>
  <c r="Y738" i="1"/>
  <c r="Y763" i="1"/>
  <c r="X738" i="1"/>
  <c r="X763" i="1"/>
  <c r="W764" i="1"/>
  <c r="V764" i="1"/>
  <c r="U738" i="1"/>
  <c r="U763" i="1"/>
  <c r="T738" i="1"/>
  <c r="T763" i="1"/>
  <c r="S764" i="1"/>
  <c r="R764" i="1"/>
  <c r="Q738" i="1"/>
  <c r="Q763" i="1"/>
  <c r="P738" i="1"/>
  <c r="P763" i="1"/>
  <c r="O738" i="1"/>
  <c r="O763" i="1"/>
  <c r="N738" i="1"/>
  <c r="N763" i="1"/>
  <c r="M738" i="1"/>
  <c r="M763" i="1"/>
  <c r="L738" i="1"/>
  <c r="L763" i="1"/>
  <c r="K764" i="1"/>
  <c r="J764" i="1"/>
  <c r="I738" i="1"/>
  <c r="I789" i="1" s="1"/>
  <c r="I763" i="1"/>
  <c r="H738" i="1"/>
  <c r="H763" i="1"/>
  <c r="F764" i="1"/>
  <c r="D738" i="1"/>
  <c r="D789" i="1" s="1"/>
  <c r="D763" i="1"/>
  <c r="G763" i="1"/>
  <c r="AA737" i="1"/>
  <c r="AA788" i="1" s="1"/>
  <c r="AA762" i="1"/>
  <c r="Z737" i="1"/>
  <c r="Z762" i="1"/>
  <c r="Y737" i="1"/>
  <c r="Y762" i="1"/>
  <c r="X737" i="1"/>
  <c r="X762" i="1"/>
  <c r="W763" i="1"/>
  <c r="V763" i="1"/>
  <c r="U737" i="1"/>
  <c r="U762" i="1"/>
  <c r="U788" i="1" s="1"/>
  <c r="T737" i="1"/>
  <c r="T762" i="1"/>
  <c r="S763" i="1"/>
  <c r="R763" i="1"/>
  <c r="Q737" i="1"/>
  <c r="Q762" i="1"/>
  <c r="P737" i="1"/>
  <c r="P762" i="1"/>
  <c r="O737" i="1"/>
  <c r="O762" i="1"/>
  <c r="N737" i="1"/>
  <c r="N762" i="1"/>
  <c r="M737" i="1"/>
  <c r="M762" i="1"/>
  <c r="M788" i="1" s="1"/>
  <c r="L737" i="1"/>
  <c r="L762" i="1"/>
  <c r="K763" i="1"/>
  <c r="J763" i="1"/>
  <c r="I737" i="1"/>
  <c r="I762" i="1"/>
  <c r="H737" i="1"/>
  <c r="H762" i="1"/>
  <c r="F763" i="1"/>
  <c r="E763" i="1"/>
  <c r="E737" i="1"/>
  <c r="E762" i="1"/>
  <c r="E788" i="1" s="1"/>
  <c r="D737" i="1"/>
  <c r="D762" i="1"/>
  <c r="D788" i="1" s="1"/>
  <c r="G762" i="1"/>
  <c r="AA736" i="1"/>
  <c r="AA761" i="1"/>
  <c r="Z736" i="1"/>
  <c r="Z761" i="1"/>
  <c r="Y736" i="1"/>
  <c r="Y761" i="1"/>
  <c r="X736" i="1"/>
  <c r="X761" i="1"/>
  <c r="W762" i="1"/>
  <c r="V762" i="1"/>
  <c r="U736" i="1"/>
  <c r="U761" i="1"/>
  <c r="T736" i="1"/>
  <c r="T761" i="1"/>
  <c r="S762" i="1"/>
  <c r="R762" i="1"/>
  <c r="Q736" i="1"/>
  <c r="Q761" i="1"/>
  <c r="P736" i="1"/>
  <c r="P761" i="1"/>
  <c r="O736" i="1"/>
  <c r="O761" i="1"/>
  <c r="N736" i="1"/>
  <c r="N761" i="1"/>
  <c r="M736" i="1"/>
  <c r="M761" i="1"/>
  <c r="L736" i="1"/>
  <c r="L761" i="1"/>
  <c r="L787" i="1" s="1"/>
  <c r="K762" i="1"/>
  <c r="J762" i="1"/>
  <c r="I736" i="1"/>
  <c r="I761" i="1"/>
  <c r="H736" i="1"/>
  <c r="H761" i="1"/>
  <c r="H787" i="1" s="1"/>
  <c r="F762" i="1"/>
  <c r="D736" i="1"/>
  <c r="D761" i="1"/>
  <c r="G761" i="1"/>
  <c r="AA735" i="1"/>
  <c r="AA760" i="1"/>
  <c r="AA786" i="1" s="1"/>
  <c r="Z735" i="1"/>
  <c r="Z760" i="1"/>
  <c r="Z786" i="1" s="1"/>
  <c r="Y735" i="1"/>
  <c r="Y760" i="1"/>
  <c r="X735" i="1"/>
  <c r="X760" i="1"/>
  <c r="W761" i="1"/>
  <c r="V761" i="1"/>
  <c r="U735" i="1"/>
  <c r="U760" i="1"/>
  <c r="T735" i="1"/>
  <c r="T760" i="1"/>
  <c r="S761" i="1"/>
  <c r="R761" i="1"/>
  <c r="Q735" i="1"/>
  <c r="Q760" i="1"/>
  <c r="P735" i="1"/>
  <c r="P760" i="1"/>
  <c r="O735" i="1"/>
  <c r="O760" i="1"/>
  <c r="N735" i="1"/>
  <c r="N760" i="1"/>
  <c r="M735" i="1"/>
  <c r="M760" i="1"/>
  <c r="L735" i="1"/>
  <c r="L760" i="1"/>
  <c r="K761" i="1"/>
  <c r="J761" i="1"/>
  <c r="I735" i="1"/>
  <c r="I760" i="1"/>
  <c r="H735" i="1"/>
  <c r="H760" i="1"/>
  <c r="F761" i="1"/>
  <c r="F735" i="1"/>
  <c r="F760" i="1"/>
  <c r="E761" i="1"/>
  <c r="E735" i="1"/>
  <c r="E760" i="1"/>
  <c r="D735" i="1"/>
  <c r="D760" i="1"/>
  <c r="D786" i="1" s="1"/>
  <c r="G760" i="1"/>
  <c r="AA734" i="1"/>
  <c r="AA759" i="1"/>
  <c r="Z734" i="1"/>
  <c r="Z759" i="1"/>
  <c r="Y734" i="1"/>
  <c r="Y759" i="1"/>
  <c r="X734" i="1"/>
  <c r="X759" i="1"/>
  <c r="W760" i="1"/>
  <c r="V760" i="1"/>
  <c r="U734" i="1"/>
  <c r="U759" i="1"/>
  <c r="T734" i="1"/>
  <c r="T759" i="1"/>
  <c r="S760" i="1"/>
  <c r="R760" i="1"/>
  <c r="Q734" i="1"/>
  <c r="Q759" i="1"/>
  <c r="P734" i="1"/>
  <c r="P785" i="1" s="1"/>
  <c r="P759" i="1"/>
  <c r="O734" i="1"/>
  <c r="O759" i="1"/>
  <c r="N734" i="1"/>
  <c r="N785" i="1" s="1"/>
  <c r="N759" i="1"/>
  <c r="M734" i="1"/>
  <c r="M759" i="1"/>
  <c r="L734" i="1"/>
  <c r="L785" i="1" s="1"/>
  <c r="L759" i="1"/>
  <c r="K760" i="1"/>
  <c r="J760" i="1"/>
  <c r="I734" i="1"/>
  <c r="I759" i="1"/>
  <c r="H734" i="1"/>
  <c r="H759" i="1"/>
  <c r="F734" i="1"/>
  <c r="F785" i="1" s="1"/>
  <c r="F759" i="1"/>
  <c r="D734" i="1"/>
  <c r="D759" i="1"/>
  <c r="G759" i="1"/>
  <c r="AA733" i="1"/>
  <c r="AA758" i="1"/>
  <c r="Z733" i="1"/>
  <c r="Z758" i="1"/>
  <c r="Y733" i="1"/>
  <c r="Y758" i="1"/>
  <c r="X733" i="1"/>
  <c r="X758" i="1"/>
  <c r="W759" i="1"/>
  <c r="V759" i="1"/>
  <c r="U733" i="1"/>
  <c r="U758" i="1"/>
  <c r="T733" i="1"/>
  <c r="T758" i="1"/>
  <c r="S759" i="1"/>
  <c r="R759" i="1"/>
  <c r="Q733" i="1"/>
  <c r="Q758" i="1"/>
  <c r="P733" i="1"/>
  <c r="P758" i="1"/>
  <c r="O733" i="1"/>
  <c r="O758" i="1"/>
  <c r="N733" i="1"/>
  <c r="N758" i="1"/>
  <c r="M733" i="1"/>
  <c r="M758" i="1"/>
  <c r="L733" i="1"/>
  <c r="L758" i="1"/>
  <c r="K759" i="1"/>
  <c r="J759" i="1"/>
  <c r="I733" i="1"/>
  <c r="I758" i="1"/>
  <c r="H733" i="1"/>
  <c r="H758" i="1"/>
  <c r="F733" i="1"/>
  <c r="F758" i="1"/>
  <c r="E759" i="1"/>
  <c r="D733" i="1"/>
  <c r="D784" i="1" s="1"/>
  <c r="D758" i="1"/>
  <c r="G758" i="1"/>
  <c r="AA732" i="1"/>
  <c r="AA757" i="1"/>
  <c r="Z732" i="1"/>
  <c r="Z757" i="1"/>
  <c r="Y732" i="1"/>
  <c r="Y757" i="1"/>
  <c r="X732" i="1"/>
  <c r="X757" i="1"/>
  <c r="W758" i="1"/>
  <c r="V758" i="1"/>
  <c r="U732" i="1"/>
  <c r="U757" i="1"/>
  <c r="T732" i="1"/>
  <c r="T757" i="1"/>
  <c r="S758" i="1"/>
  <c r="R758" i="1"/>
  <c r="Q732" i="1"/>
  <c r="Q757" i="1"/>
  <c r="P732" i="1"/>
  <c r="P757" i="1"/>
  <c r="O732" i="1"/>
  <c r="O757" i="1"/>
  <c r="N732" i="1"/>
  <c r="N757" i="1"/>
  <c r="M732" i="1"/>
  <c r="M757" i="1"/>
  <c r="L732" i="1"/>
  <c r="L757" i="1"/>
  <c r="K758" i="1"/>
  <c r="J758" i="1"/>
  <c r="I732" i="1"/>
  <c r="I757" i="1"/>
  <c r="H732" i="1"/>
  <c r="H757" i="1"/>
  <c r="E758" i="1"/>
  <c r="G757" i="1"/>
  <c r="AA731" i="1"/>
  <c r="AA756" i="1"/>
  <c r="Z731" i="1"/>
  <c r="Z756" i="1"/>
  <c r="Y731" i="1"/>
  <c r="Y756" i="1"/>
  <c r="X731" i="1"/>
  <c r="X756" i="1"/>
  <c r="W757" i="1"/>
  <c r="V757" i="1"/>
  <c r="U731" i="1"/>
  <c r="U756" i="1"/>
  <c r="T731" i="1"/>
  <c r="T756" i="1"/>
  <c r="S757" i="1"/>
  <c r="R757" i="1"/>
  <c r="Q731" i="1"/>
  <c r="Q756" i="1"/>
  <c r="P731" i="1"/>
  <c r="P756" i="1"/>
  <c r="O731" i="1"/>
  <c r="O756" i="1"/>
  <c r="N731" i="1"/>
  <c r="N756" i="1"/>
  <c r="M731" i="1"/>
  <c r="M756" i="1"/>
  <c r="L731" i="1"/>
  <c r="L756" i="1"/>
  <c r="L782" i="1" s="1"/>
  <c r="K757" i="1"/>
  <c r="K731" i="1"/>
  <c r="K756" i="1"/>
  <c r="J757" i="1"/>
  <c r="I731" i="1"/>
  <c r="I756" i="1"/>
  <c r="H731" i="1"/>
  <c r="H756" i="1"/>
  <c r="H782" i="1" s="1"/>
  <c r="F757" i="1"/>
  <c r="F731" i="1"/>
  <c r="F756" i="1"/>
  <c r="E757" i="1"/>
  <c r="D757" i="1"/>
  <c r="D731" i="1"/>
  <c r="D756" i="1"/>
  <c r="G756" i="1"/>
  <c r="AA730" i="1"/>
  <c r="AA755" i="1"/>
  <c r="Z730" i="1"/>
  <c r="Z755" i="1"/>
  <c r="Y730" i="1"/>
  <c r="Y755" i="1"/>
  <c r="X730" i="1"/>
  <c r="X755" i="1"/>
  <c r="W756" i="1"/>
  <c r="V756" i="1"/>
  <c r="U730" i="1"/>
  <c r="U755" i="1"/>
  <c r="T730" i="1"/>
  <c r="T755" i="1"/>
  <c r="S756" i="1"/>
  <c r="R756" i="1"/>
  <c r="Q730" i="1"/>
  <c r="Q755" i="1"/>
  <c r="P730" i="1"/>
  <c r="P781" i="1" s="1"/>
  <c r="P755" i="1"/>
  <c r="O730" i="1"/>
  <c r="O755" i="1"/>
  <c r="N730" i="1"/>
  <c r="N755" i="1"/>
  <c r="M730" i="1"/>
  <c r="M755" i="1"/>
  <c r="L730" i="1"/>
  <c r="L755" i="1"/>
  <c r="K730" i="1"/>
  <c r="K755" i="1"/>
  <c r="J756" i="1"/>
  <c r="I730" i="1"/>
  <c r="I755" i="1"/>
  <c r="H730" i="1"/>
  <c r="H755" i="1"/>
  <c r="F730" i="1"/>
  <c r="F755" i="1"/>
  <c r="E756" i="1"/>
  <c r="G755" i="1"/>
  <c r="AA729" i="1"/>
  <c r="AA754" i="1"/>
  <c r="Z729" i="1"/>
  <c r="Z754" i="1"/>
  <c r="Y729" i="1"/>
  <c r="Y754" i="1"/>
  <c r="X729" i="1"/>
  <c r="X754" i="1"/>
  <c r="W755" i="1"/>
  <c r="V755" i="1"/>
  <c r="U729" i="1"/>
  <c r="U754" i="1"/>
  <c r="T729" i="1"/>
  <c r="T754" i="1"/>
  <c r="S755" i="1"/>
  <c r="R755" i="1"/>
  <c r="Q729" i="1"/>
  <c r="Q754" i="1"/>
  <c r="P729" i="1"/>
  <c r="P754" i="1"/>
  <c r="O729" i="1"/>
  <c r="O754" i="1"/>
  <c r="N729" i="1"/>
  <c r="N754" i="1"/>
  <c r="M729" i="1"/>
  <c r="M754" i="1"/>
  <c r="L729" i="1"/>
  <c r="L754" i="1"/>
  <c r="K729" i="1"/>
  <c r="J755" i="1"/>
  <c r="I729" i="1"/>
  <c r="I754" i="1"/>
  <c r="H729" i="1"/>
  <c r="H754" i="1"/>
  <c r="E755" i="1"/>
  <c r="E729" i="1"/>
  <c r="E754" i="1"/>
  <c r="D755" i="1"/>
  <c r="G754" i="1"/>
  <c r="AA728" i="1"/>
  <c r="AA753" i="1"/>
  <c r="Z728" i="1"/>
  <c r="Z753" i="1"/>
  <c r="Y728" i="1"/>
  <c r="Y753" i="1"/>
  <c r="X728" i="1"/>
  <c r="X753" i="1"/>
  <c r="W754" i="1"/>
  <c r="V754" i="1"/>
  <c r="U728" i="1"/>
  <c r="U753" i="1"/>
  <c r="T728" i="1"/>
  <c r="T753" i="1"/>
  <c r="S754" i="1"/>
  <c r="R754" i="1"/>
  <c r="Q728" i="1"/>
  <c r="Q753" i="1"/>
  <c r="P728" i="1"/>
  <c r="P753" i="1"/>
  <c r="O728" i="1"/>
  <c r="O753" i="1"/>
  <c r="N728" i="1"/>
  <c r="N753" i="1"/>
  <c r="M728" i="1"/>
  <c r="M753" i="1"/>
  <c r="L728" i="1"/>
  <c r="L779" i="1" s="1"/>
  <c r="L753" i="1"/>
  <c r="K754" i="1"/>
  <c r="J754" i="1"/>
  <c r="I728" i="1"/>
  <c r="I753" i="1"/>
  <c r="H728" i="1"/>
  <c r="H753" i="1"/>
  <c r="H779" i="1" s="1"/>
  <c r="F754" i="1"/>
  <c r="D754" i="1"/>
  <c r="D728" i="1"/>
  <c r="D753" i="1"/>
  <c r="G753" i="1"/>
  <c r="AA727" i="1"/>
  <c r="AA752" i="1"/>
  <c r="Z727" i="1"/>
  <c r="Z778" i="1" s="1"/>
  <c r="Z752" i="1"/>
  <c r="Y727" i="1"/>
  <c r="Y752" i="1"/>
  <c r="X727" i="1"/>
  <c r="X752" i="1"/>
  <c r="W753" i="1"/>
  <c r="V753" i="1"/>
  <c r="U727" i="1"/>
  <c r="U752" i="1"/>
  <c r="T727" i="1"/>
  <c r="T752" i="1"/>
  <c r="S753" i="1"/>
  <c r="R753" i="1"/>
  <c r="Q727" i="1"/>
  <c r="Q752" i="1"/>
  <c r="P727" i="1"/>
  <c r="P752" i="1"/>
  <c r="O727" i="1"/>
  <c r="O752" i="1"/>
  <c r="N727" i="1"/>
  <c r="N752" i="1"/>
  <c r="M727" i="1"/>
  <c r="M752" i="1"/>
  <c r="L727" i="1"/>
  <c r="L752" i="1"/>
  <c r="K753" i="1"/>
  <c r="J753" i="1"/>
  <c r="I727" i="1"/>
  <c r="I752" i="1"/>
  <c r="H727" i="1"/>
  <c r="H752" i="1"/>
  <c r="F753" i="1"/>
  <c r="E753" i="1"/>
  <c r="D727" i="1"/>
  <c r="D752" i="1"/>
  <c r="G752" i="1"/>
  <c r="AA726" i="1"/>
  <c r="AA751" i="1"/>
  <c r="Z726" i="1"/>
  <c r="Z751" i="1"/>
  <c r="Y726" i="1"/>
  <c r="Y751" i="1"/>
  <c r="X726" i="1"/>
  <c r="X751" i="1"/>
  <c r="W752" i="1"/>
  <c r="V752" i="1"/>
  <c r="U726" i="1"/>
  <c r="U751" i="1"/>
  <c r="T726" i="1"/>
  <c r="T751" i="1"/>
  <c r="S752" i="1"/>
  <c r="R752" i="1"/>
  <c r="Q726" i="1"/>
  <c r="Q751" i="1"/>
  <c r="P726" i="1"/>
  <c r="P751" i="1"/>
  <c r="O726" i="1"/>
  <c r="O751" i="1"/>
  <c r="N726" i="1"/>
  <c r="N751" i="1"/>
  <c r="M726" i="1"/>
  <c r="M751" i="1"/>
  <c r="L726" i="1"/>
  <c r="L751" i="1"/>
  <c r="K752" i="1"/>
  <c r="J752" i="1"/>
  <c r="I726" i="1"/>
  <c r="I751" i="1"/>
  <c r="H726" i="1"/>
  <c r="H751" i="1"/>
  <c r="H777" i="1"/>
  <c r="F752" i="1"/>
  <c r="E752" i="1"/>
  <c r="G751" i="1"/>
  <c r="AA725" i="1"/>
  <c r="AA750" i="1"/>
  <c r="Z725" i="1"/>
  <c r="Z750" i="1"/>
  <c r="Y725" i="1"/>
  <c r="Y750" i="1"/>
  <c r="X725" i="1"/>
  <c r="X750" i="1"/>
  <c r="W751" i="1"/>
  <c r="V751" i="1"/>
  <c r="U725" i="1"/>
  <c r="U750" i="1"/>
  <c r="T725" i="1"/>
  <c r="T750" i="1"/>
  <c r="T776" i="1" s="1"/>
  <c r="S751" i="1"/>
  <c r="R751" i="1"/>
  <c r="Q725" i="1"/>
  <c r="Q750" i="1"/>
  <c r="P725" i="1"/>
  <c r="P776" i="1" s="1"/>
  <c r="P750" i="1"/>
  <c r="O725" i="1"/>
  <c r="O750" i="1"/>
  <c r="N725" i="1"/>
  <c r="N750" i="1"/>
  <c r="M725" i="1"/>
  <c r="M750" i="1"/>
  <c r="M776" i="1" s="1"/>
  <c r="L725" i="1"/>
  <c r="L750" i="1"/>
  <c r="K751" i="1"/>
  <c r="K725" i="1"/>
  <c r="K750" i="1"/>
  <c r="J751" i="1"/>
  <c r="I725" i="1"/>
  <c r="I750" i="1"/>
  <c r="H725" i="1"/>
  <c r="H750" i="1"/>
  <c r="F751" i="1"/>
  <c r="E751" i="1"/>
  <c r="D751" i="1"/>
  <c r="D725" i="1"/>
  <c r="D750" i="1"/>
  <c r="G750" i="1"/>
  <c r="AA724" i="1"/>
  <c r="AA749" i="1"/>
  <c r="Z724" i="1"/>
  <c r="Z749" i="1"/>
  <c r="Y724" i="1"/>
  <c r="Y749" i="1"/>
  <c r="X724" i="1"/>
  <c r="X749" i="1"/>
  <c r="W750" i="1"/>
  <c r="V750" i="1"/>
  <c r="U724" i="1"/>
  <c r="U749" i="1"/>
  <c r="T724" i="1"/>
  <c r="T749" i="1"/>
  <c r="S750" i="1"/>
  <c r="R750" i="1"/>
  <c r="Q724" i="1"/>
  <c r="Q749" i="1"/>
  <c r="P724" i="1"/>
  <c r="P749" i="1"/>
  <c r="O724" i="1"/>
  <c r="O775" i="1" s="1"/>
  <c r="O749" i="1"/>
  <c r="N724" i="1"/>
  <c r="N749" i="1"/>
  <c r="M724" i="1"/>
  <c r="M749" i="1"/>
  <c r="L724" i="1"/>
  <c r="L749" i="1"/>
  <c r="K724" i="1"/>
  <c r="K749" i="1"/>
  <c r="J750" i="1"/>
  <c r="I724" i="1"/>
  <c r="I749" i="1"/>
  <c r="H724" i="1"/>
  <c r="F750" i="1"/>
  <c r="E750" i="1"/>
  <c r="E724" i="1"/>
  <c r="E749" i="1"/>
  <c r="D724" i="1"/>
  <c r="D749" i="1"/>
  <c r="G749" i="1"/>
  <c r="AA723" i="1"/>
  <c r="AA748" i="1"/>
  <c r="Z723" i="1"/>
  <c r="Z748" i="1"/>
  <c r="Y723" i="1"/>
  <c r="Y748" i="1"/>
  <c r="X723" i="1"/>
  <c r="X748" i="1"/>
  <c r="W749" i="1"/>
  <c r="V749" i="1"/>
  <c r="U723" i="1"/>
  <c r="U748" i="1"/>
  <c r="T723" i="1"/>
  <c r="T748" i="1"/>
  <c r="S749" i="1"/>
  <c r="R749" i="1"/>
  <c r="Q723" i="1"/>
  <c r="Q748" i="1"/>
  <c r="P723" i="1"/>
  <c r="P748" i="1"/>
  <c r="O723" i="1"/>
  <c r="O748" i="1"/>
  <c r="N723" i="1"/>
  <c r="N748" i="1"/>
  <c r="M723" i="1"/>
  <c r="M748" i="1"/>
  <c r="L723" i="1"/>
  <c r="L748" i="1"/>
  <c r="K723" i="1"/>
  <c r="K748" i="1"/>
  <c r="J749" i="1"/>
  <c r="I723" i="1"/>
  <c r="I748" i="1"/>
  <c r="H749" i="1"/>
  <c r="F749" i="1"/>
  <c r="F723" i="1"/>
  <c r="F748" i="1"/>
  <c r="E723" i="1"/>
  <c r="E748" i="1"/>
  <c r="G748" i="1"/>
  <c r="AA722" i="1"/>
  <c r="AA747" i="1"/>
  <c r="Z722" i="1"/>
  <c r="Z747" i="1"/>
  <c r="Y722" i="1"/>
  <c r="Y747" i="1"/>
  <c r="X722" i="1"/>
  <c r="X747" i="1"/>
  <c r="W748" i="1"/>
  <c r="V748" i="1"/>
  <c r="U722" i="1"/>
  <c r="U747" i="1"/>
  <c r="T722" i="1"/>
  <c r="T747" i="1"/>
  <c r="S748" i="1"/>
  <c r="R748" i="1"/>
  <c r="Q722" i="1"/>
  <c r="Q747" i="1"/>
  <c r="P722" i="1"/>
  <c r="P747" i="1"/>
  <c r="O722" i="1"/>
  <c r="O747" i="1"/>
  <c r="N722" i="1"/>
  <c r="N747" i="1"/>
  <c r="M722" i="1"/>
  <c r="M747" i="1"/>
  <c r="L722" i="1"/>
  <c r="L747" i="1"/>
  <c r="K722" i="1"/>
  <c r="K747" i="1"/>
  <c r="J748" i="1"/>
  <c r="I722" i="1"/>
  <c r="I747" i="1"/>
  <c r="H748" i="1"/>
  <c r="H722" i="1"/>
  <c r="H747" i="1"/>
  <c r="F722" i="1"/>
  <c r="F747" i="1"/>
  <c r="D748" i="1"/>
  <c r="D722" i="1"/>
  <c r="D747" i="1"/>
  <c r="G747" i="1"/>
  <c r="AA721" i="1"/>
  <c r="AA746" i="1"/>
  <c r="Z721" i="1"/>
  <c r="Z746" i="1"/>
  <c r="Y721" i="1"/>
  <c r="Y746" i="1"/>
  <c r="X721" i="1"/>
  <c r="X746" i="1"/>
  <c r="W747" i="1"/>
  <c r="V747" i="1"/>
  <c r="U721" i="1"/>
  <c r="U746" i="1"/>
  <c r="T721" i="1"/>
  <c r="T746" i="1"/>
  <c r="S747" i="1"/>
  <c r="R747" i="1"/>
  <c r="Q721" i="1"/>
  <c r="Q746" i="1"/>
  <c r="P721" i="1"/>
  <c r="P772" i="1" s="1"/>
  <c r="P746" i="1"/>
  <c r="O721" i="1"/>
  <c r="O746" i="1"/>
  <c r="O772" i="1" s="1"/>
  <c r="N721" i="1"/>
  <c r="N746" i="1"/>
  <c r="M721" i="1"/>
  <c r="M746" i="1"/>
  <c r="L721" i="1"/>
  <c r="L746" i="1"/>
  <c r="K721" i="1"/>
  <c r="K772" i="1"/>
  <c r="J747" i="1"/>
  <c r="I721" i="1"/>
  <c r="I772" i="1" s="1"/>
  <c r="I746" i="1"/>
  <c r="H721" i="1"/>
  <c r="H746" i="1"/>
  <c r="F721" i="1"/>
  <c r="F746" i="1"/>
  <c r="F772" i="1"/>
  <c r="E747" i="1"/>
  <c r="D721" i="1"/>
  <c r="D746" i="1"/>
  <c r="D772" i="1"/>
  <c r="G746" i="1"/>
  <c r="W746" i="1"/>
  <c r="V746" i="1"/>
  <c r="S746" i="1"/>
  <c r="R746" i="1"/>
  <c r="K746" i="1"/>
  <c r="J746" i="1"/>
  <c r="E746" i="1"/>
  <c r="G137" i="1"/>
  <c r="AC137" i="1" s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F137" i="1"/>
  <c r="E137" i="1"/>
  <c r="D122" i="1"/>
  <c r="G122" i="1"/>
  <c r="AC122" i="1" s="1"/>
  <c r="AB119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F122" i="1"/>
  <c r="E122" i="1"/>
  <c r="E94" i="1"/>
  <c r="G94" i="1"/>
  <c r="AC94" i="1" s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F94" i="1"/>
  <c r="D94" i="1"/>
  <c r="E77" i="1"/>
  <c r="E92" i="1"/>
  <c r="E120" i="1"/>
  <c r="E135" i="1"/>
  <c r="F77" i="1"/>
  <c r="F78" i="1" s="1"/>
  <c r="F92" i="1"/>
  <c r="F120" i="1"/>
  <c r="F135" i="1"/>
  <c r="G77" i="1"/>
  <c r="G92" i="1"/>
  <c r="AC92" i="1" s="1"/>
  <c r="G120" i="1"/>
  <c r="AC120" i="1" s="1"/>
  <c r="G135" i="1"/>
  <c r="H77" i="1"/>
  <c r="H92" i="1"/>
  <c r="H120" i="1"/>
  <c r="H135" i="1"/>
  <c r="I77" i="1"/>
  <c r="I92" i="1"/>
  <c r="I120" i="1"/>
  <c r="I135" i="1"/>
  <c r="J77" i="1"/>
  <c r="J92" i="1"/>
  <c r="J120" i="1"/>
  <c r="J135" i="1"/>
  <c r="K77" i="1"/>
  <c r="K92" i="1"/>
  <c r="K120" i="1"/>
  <c r="K135" i="1"/>
  <c r="L77" i="1"/>
  <c r="L92" i="1"/>
  <c r="L120" i="1"/>
  <c r="L135" i="1"/>
  <c r="M77" i="1"/>
  <c r="M78" i="1" s="1"/>
  <c r="M92" i="1"/>
  <c r="M120" i="1"/>
  <c r="M135" i="1"/>
  <c r="N77" i="1"/>
  <c r="N92" i="1"/>
  <c r="N120" i="1"/>
  <c r="N135" i="1"/>
  <c r="O77" i="1"/>
  <c r="O92" i="1"/>
  <c r="O120" i="1"/>
  <c r="O135" i="1"/>
  <c r="P77" i="1"/>
  <c r="P92" i="1"/>
  <c r="P120" i="1"/>
  <c r="P135" i="1"/>
  <c r="Q77" i="1"/>
  <c r="Q92" i="1"/>
  <c r="Q120" i="1"/>
  <c r="Q135" i="1"/>
  <c r="R77" i="1"/>
  <c r="R92" i="1"/>
  <c r="R120" i="1"/>
  <c r="R135" i="1"/>
  <c r="S77" i="1"/>
  <c r="S92" i="1"/>
  <c r="S120" i="1"/>
  <c r="S135" i="1"/>
  <c r="T77" i="1"/>
  <c r="T92" i="1"/>
  <c r="T120" i="1"/>
  <c r="T135" i="1"/>
  <c r="U77" i="1"/>
  <c r="U92" i="1"/>
  <c r="U120" i="1"/>
  <c r="U135" i="1"/>
  <c r="V77" i="1"/>
  <c r="V92" i="1"/>
  <c r="V120" i="1"/>
  <c r="V135" i="1"/>
  <c r="W77" i="1"/>
  <c r="W92" i="1"/>
  <c r="W120" i="1"/>
  <c r="W135" i="1"/>
  <c r="X77" i="1"/>
  <c r="X92" i="1"/>
  <c r="X120" i="1"/>
  <c r="X135" i="1"/>
  <c r="Y77" i="1"/>
  <c r="Y92" i="1"/>
  <c r="Y120" i="1"/>
  <c r="Y135" i="1"/>
  <c r="Z77" i="1"/>
  <c r="Z92" i="1"/>
  <c r="Z120" i="1"/>
  <c r="Z135" i="1"/>
  <c r="AA77" i="1"/>
  <c r="AA92" i="1"/>
  <c r="AA120" i="1"/>
  <c r="AA135" i="1"/>
  <c r="AC77" i="1"/>
  <c r="D77" i="1"/>
  <c r="D92" i="1"/>
  <c r="D120" i="1"/>
  <c r="D135" i="1"/>
  <c r="P11" i="4"/>
  <c r="R11" i="4"/>
  <c r="P12" i="4"/>
  <c r="R12" i="4"/>
  <c r="P13" i="4"/>
  <c r="R13" i="4"/>
  <c r="P14" i="4"/>
  <c r="R14" i="4"/>
  <c r="P15" i="4"/>
  <c r="R15" i="4"/>
  <c r="P16" i="4"/>
  <c r="R16" i="4"/>
  <c r="P17" i="4"/>
  <c r="R17" i="4"/>
  <c r="R10" i="4"/>
  <c r="P10" i="4"/>
  <c r="AC75" i="1"/>
  <c r="G76" i="1"/>
  <c r="G78" i="1" s="1"/>
  <c r="AC78" i="1" s="1"/>
  <c r="AC76" i="1"/>
  <c r="G79" i="1"/>
  <c r="AC79" i="1" s="1"/>
  <c r="AC80" i="1"/>
  <c r="AC90" i="1"/>
  <c r="G91" i="1"/>
  <c r="AC91" i="1" s="1"/>
  <c r="AC95" i="1"/>
  <c r="AC118" i="1"/>
  <c r="G119" i="1"/>
  <c r="G121" i="1" s="1"/>
  <c r="AC121" i="1" s="1"/>
  <c r="AC123" i="1"/>
  <c r="AC133" i="1"/>
  <c r="G134" i="1"/>
  <c r="AC134" i="1" s="1"/>
  <c r="G721" i="1"/>
  <c r="G722" i="1"/>
  <c r="G723" i="1"/>
  <c r="G724" i="1"/>
  <c r="G725" i="1"/>
  <c r="G726" i="1"/>
  <c r="G727" i="1"/>
  <c r="G728" i="1"/>
  <c r="G729" i="1"/>
  <c r="G730" i="1"/>
  <c r="G781" i="1"/>
  <c r="G731" i="1"/>
  <c r="G732" i="1"/>
  <c r="G783" i="1" s="1"/>
  <c r="G733" i="1"/>
  <c r="G734" i="1"/>
  <c r="G735" i="1"/>
  <c r="G786" i="1" s="1"/>
  <c r="G736" i="1"/>
  <c r="G737" i="1"/>
  <c r="G788" i="1" s="1"/>
  <c r="G738" i="1"/>
  <c r="G789" i="1" s="1"/>
  <c r="G739" i="1"/>
  <c r="G790" i="1" s="1"/>
  <c r="G740" i="1"/>
  <c r="G741" i="1"/>
  <c r="G742" i="1"/>
  <c r="G743" i="1"/>
  <c r="G794" i="1" s="1"/>
  <c r="G744" i="1"/>
  <c r="E721" i="1"/>
  <c r="J721" i="1"/>
  <c r="J772" i="1" s="1"/>
  <c r="R721" i="1"/>
  <c r="S721" i="1"/>
  <c r="V721" i="1"/>
  <c r="W721" i="1"/>
  <c r="W772" i="1" s="1"/>
  <c r="E722" i="1"/>
  <c r="J722" i="1"/>
  <c r="R722" i="1"/>
  <c r="S722" i="1"/>
  <c r="V722" i="1"/>
  <c r="W722" i="1"/>
  <c r="W773" i="1" s="1"/>
  <c r="H723" i="1"/>
  <c r="J723" i="1"/>
  <c r="J774" i="1" s="1"/>
  <c r="R723" i="1"/>
  <c r="S723" i="1"/>
  <c r="V723" i="1"/>
  <c r="V774" i="1" s="1"/>
  <c r="W723" i="1"/>
  <c r="W774" i="1" s="1"/>
  <c r="F724" i="1"/>
  <c r="J724" i="1"/>
  <c r="R724" i="1"/>
  <c r="S724" i="1"/>
  <c r="V724" i="1"/>
  <c r="V775" i="1" s="1"/>
  <c r="W724" i="1"/>
  <c r="W775" i="1" s="1"/>
  <c r="E725" i="1"/>
  <c r="F725" i="1"/>
  <c r="J725" i="1"/>
  <c r="J776" i="1" s="1"/>
  <c r="R725" i="1"/>
  <c r="S725" i="1"/>
  <c r="S776" i="1" s="1"/>
  <c r="V725" i="1"/>
  <c r="V776" i="1" s="1"/>
  <c r="W725" i="1"/>
  <c r="W776" i="1" s="1"/>
  <c r="E726" i="1"/>
  <c r="F726" i="1"/>
  <c r="F777" i="1" s="1"/>
  <c r="J726" i="1"/>
  <c r="J777" i="1" s="1"/>
  <c r="K726" i="1"/>
  <c r="K777" i="1" s="1"/>
  <c r="R726" i="1"/>
  <c r="S726" i="1"/>
  <c r="S777" i="1" s="1"/>
  <c r="V726" i="1"/>
  <c r="V777" i="1" s="1"/>
  <c r="W726" i="1"/>
  <c r="W777" i="1" s="1"/>
  <c r="E727" i="1"/>
  <c r="E778" i="1" s="1"/>
  <c r="F727" i="1"/>
  <c r="F778" i="1" s="1"/>
  <c r="J727" i="1"/>
  <c r="J778" i="1" s="1"/>
  <c r="K727" i="1"/>
  <c r="K778" i="1" s="1"/>
  <c r="R727" i="1"/>
  <c r="S727" i="1"/>
  <c r="V727" i="1"/>
  <c r="W727" i="1"/>
  <c r="W778" i="1" s="1"/>
  <c r="E728" i="1"/>
  <c r="F728" i="1"/>
  <c r="J728" i="1"/>
  <c r="J779" i="1" s="1"/>
  <c r="K728" i="1"/>
  <c r="K779" i="1" s="1"/>
  <c r="R728" i="1"/>
  <c r="R779" i="1" s="1"/>
  <c r="S728" i="1"/>
  <c r="V728" i="1"/>
  <c r="W728" i="1"/>
  <c r="W779" i="1" s="1"/>
  <c r="F729" i="1"/>
  <c r="J729" i="1"/>
  <c r="J780" i="1" s="1"/>
  <c r="R729" i="1"/>
  <c r="S729" i="1"/>
  <c r="S780" i="1" s="1"/>
  <c r="V729" i="1"/>
  <c r="V780" i="1" s="1"/>
  <c r="W729" i="1"/>
  <c r="W780" i="1" s="1"/>
  <c r="E730" i="1"/>
  <c r="J730" i="1"/>
  <c r="J781" i="1" s="1"/>
  <c r="R730" i="1"/>
  <c r="R781" i="1" s="1"/>
  <c r="S730" i="1"/>
  <c r="V730" i="1"/>
  <c r="V781" i="1" s="1"/>
  <c r="W730" i="1"/>
  <c r="W781" i="1"/>
  <c r="E731" i="1"/>
  <c r="J731" i="1"/>
  <c r="J782" i="1" s="1"/>
  <c r="R731" i="1"/>
  <c r="S731" i="1"/>
  <c r="V731" i="1"/>
  <c r="V782" i="1" s="1"/>
  <c r="W731" i="1"/>
  <c r="W782" i="1" s="1"/>
  <c r="E732" i="1"/>
  <c r="F732" i="1"/>
  <c r="F783" i="1" s="1"/>
  <c r="J732" i="1"/>
  <c r="J783" i="1" s="1"/>
  <c r="K732" i="1"/>
  <c r="R732" i="1"/>
  <c r="R783" i="1" s="1"/>
  <c r="S732" i="1"/>
  <c r="S783" i="1" s="1"/>
  <c r="V732" i="1"/>
  <c r="W732" i="1"/>
  <c r="W783" i="1" s="1"/>
  <c r="E733" i="1"/>
  <c r="J733" i="1"/>
  <c r="J784" i="1" s="1"/>
  <c r="K733" i="1"/>
  <c r="R733" i="1"/>
  <c r="S733" i="1"/>
  <c r="V733" i="1"/>
  <c r="V784" i="1" s="1"/>
  <c r="W733" i="1"/>
  <c r="W784" i="1" s="1"/>
  <c r="E734" i="1"/>
  <c r="J734" i="1"/>
  <c r="J785" i="1" s="1"/>
  <c r="K734" i="1"/>
  <c r="K785" i="1" s="1"/>
  <c r="R734" i="1"/>
  <c r="S734" i="1"/>
  <c r="V734" i="1"/>
  <c r="V785" i="1" s="1"/>
  <c r="W734" i="1"/>
  <c r="W785" i="1" s="1"/>
  <c r="J735" i="1"/>
  <c r="K735" i="1"/>
  <c r="K786" i="1" s="1"/>
  <c r="R735" i="1"/>
  <c r="R786" i="1" s="1"/>
  <c r="S735" i="1"/>
  <c r="V735" i="1"/>
  <c r="W735" i="1"/>
  <c r="W786" i="1" s="1"/>
  <c r="E736" i="1"/>
  <c r="F736" i="1"/>
  <c r="J736" i="1"/>
  <c r="J787" i="1" s="1"/>
  <c r="K736" i="1"/>
  <c r="K787" i="1" s="1"/>
  <c r="R736" i="1"/>
  <c r="R787" i="1" s="1"/>
  <c r="S736" i="1"/>
  <c r="V736" i="1"/>
  <c r="W736" i="1"/>
  <c r="W787" i="1" s="1"/>
  <c r="F737" i="1"/>
  <c r="F788" i="1" s="1"/>
  <c r="J737" i="1"/>
  <c r="K737" i="1"/>
  <c r="K788" i="1" s="1"/>
  <c r="R737" i="1"/>
  <c r="S737" i="1"/>
  <c r="S788" i="1" s="1"/>
  <c r="V737" i="1"/>
  <c r="W737" i="1"/>
  <c r="W788" i="1" s="1"/>
  <c r="E738" i="1"/>
  <c r="F738" i="1"/>
  <c r="J738" i="1"/>
  <c r="J789" i="1" s="1"/>
  <c r="K738" i="1"/>
  <c r="K789" i="1"/>
  <c r="R738" i="1"/>
  <c r="S738" i="1"/>
  <c r="V738" i="1"/>
  <c r="W738" i="1"/>
  <c r="W789" i="1" s="1"/>
  <c r="F739" i="1"/>
  <c r="J739" i="1"/>
  <c r="J790" i="1"/>
  <c r="R739" i="1"/>
  <c r="R790" i="1" s="1"/>
  <c r="S739" i="1"/>
  <c r="V739" i="1"/>
  <c r="W739" i="1"/>
  <c r="W790" i="1" s="1"/>
  <c r="F740" i="1"/>
  <c r="F791" i="1" s="1"/>
  <c r="J740" i="1"/>
  <c r="J791" i="1" s="1"/>
  <c r="R740" i="1"/>
  <c r="S740" i="1"/>
  <c r="V740" i="1"/>
  <c r="V791" i="1" s="1"/>
  <c r="W740" i="1"/>
  <c r="W791" i="1" s="1"/>
  <c r="F741" i="1"/>
  <c r="J741" i="1"/>
  <c r="J792" i="1" s="1"/>
  <c r="K741" i="1"/>
  <c r="R741" i="1"/>
  <c r="S741" i="1"/>
  <c r="V741" i="1"/>
  <c r="V792" i="1" s="1"/>
  <c r="W741" i="1"/>
  <c r="W792" i="1" s="1"/>
  <c r="E742" i="1"/>
  <c r="J742" i="1"/>
  <c r="J793" i="1" s="1"/>
  <c r="K742" i="1"/>
  <c r="K793" i="1"/>
  <c r="R742" i="1"/>
  <c r="R793" i="1" s="1"/>
  <c r="S742" i="1"/>
  <c r="V742" i="1"/>
  <c r="W742" i="1"/>
  <c r="W793" i="1" s="1"/>
  <c r="E743" i="1"/>
  <c r="E794" i="1" s="1"/>
  <c r="J743" i="1"/>
  <c r="J794" i="1" s="1"/>
  <c r="K743" i="1"/>
  <c r="K794" i="1" s="1"/>
  <c r="R743" i="1"/>
  <c r="R794" i="1" s="1"/>
  <c r="S743" i="1"/>
  <c r="V743" i="1"/>
  <c r="V794" i="1" s="1"/>
  <c r="W743" i="1"/>
  <c r="W794" i="1" s="1"/>
  <c r="E744" i="1"/>
  <c r="F744" i="1"/>
  <c r="H744" i="1"/>
  <c r="I744" i="1"/>
  <c r="J744" i="1"/>
  <c r="J795" i="1" s="1"/>
  <c r="K744" i="1"/>
  <c r="L744" i="1"/>
  <c r="M744" i="1"/>
  <c r="M795" i="1" s="1"/>
  <c r="N744" i="1"/>
  <c r="O744" i="1"/>
  <c r="P744" i="1"/>
  <c r="P795" i="1"/>
  <c r="Q744" i="1"/>
  <c r="Q795" i="1" s="1"/>
  <c r="R744" i="1"/>
  <c r="S744" i="1"/>
  <c r="T744" i="1"/>
  <c r="U744" i="1"/>
  <c r="V744" i="1"/>
  <c r="W744" i="1"/>
  <c r="W795" i="1" s="1"/>
  <c r="X744" i="1"/>
  <c r="X795" i="1" s="1"/>
  <c r="Y744" i="1"/>
  <c r="Z744" i="1"/>
  <c r="AA744" i="1"/>
  <c r="AA795" i="1" s="1"/>
  <c r="D723" i="1"/>
  <c r="D726" i="1"/>
  <c r="D729" i="1"/>
  <c r="D780" i="1" s="1"/>
  <c r="D730" i="1"/>
  <c r="D781" i="1" s="1"/>
  <c r="D732" i="1"/>
  <c r="D783" i="1" s="1"/>
  <c r="D740" i="1"/>
  <c r="D741" i="1"/>
  <c r="D744" i="1"/>
  <c r="D795" i="1" s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D79" i="1"/>
  <c r="E79" i="1"/>
  <c r="F79" i="1"/>
  <c r="H79" i="1"/>
  <c r="I79" i="1"/>
  <c r="J79" i="1"/>
  <c r="K79" i="1"/>
  <c r="L79" i="1"/>
  <c r="M79" i="1"/>
  <c r="N79" i="1"/>
  <c r="AA134" i="1"/>
  <c r="AA136" i="1" s="1"/>
  <c r="Z134" i="1"/>
  <c r="Y134" i="1"/>
  <c r="X134" i="1"/>
  <c r="W134" i="1"/>
  <c r="W136" i="1" s="1"/>
  <c r="V134" i="1"/>
  <c r="U134" i="1"/>
  <c r="T134" i="1"/>
  <c r="S134" i="1"/>
  <c r="R134" i="1"/>
  <c r="Q134" i="1"/>
  <c r="P134" i="1"/>
  <c r="P136" i="1" s="1"/>
  <c r="O134" i="1"/>
  <c r="N134" i="1"/>
  <c r="N136" i="1" s="1"/>
  <c r="M134" i="1"/>
  <c r="L134" i="1"/>
  <c r="K134" i="1"/>
  <c r="K136" i="1" s="1"/>
  <c r="J134" i="1"/>
  <c r="J136" i="1" s="1"/>
  <c r="I134" i="1"/>
  <c r="I136" i="1" s="1"/>
  <c r="H134" i="1"/>
  <c r="F134" i="1"/>
  <c r="F136" i="1" s="1"/>
  <c r="E134" i="1"/>
  <c r="D134" i="1"/>
  <c r="D119" i="1"/>
  <c r="AA119" i="1"/>
  <c r="Z119" i="1"/>
  <c r="Z121" i="1" s="1"/>
  <c r="Y119" i="1"/>
  <c r="Y121" i="1" s="1"/>
  <c r="X119" i="1"/>
  <c r="W119" i="1"/>
  <c r="W121" i="1" s="1"/>
  <c r="V119" i="1"/>
  <c r="V121" i="1" s="1"/>
  <c r="U119" i="1"/>
  <c r="U121" i="1"/>
  <c r="T119" i="1"/>
  <c r="S119" i="1"/>
  <c r="S121" i="1" s="1"/>
  <c r="R119" i="1"/>
  <c r="Q119" i="1"/>
  <c r="Q121" i="1" s="1"/>
  <c r="P119" i="1"/>
  <c r="P121" i="1" s="1"/>
  <c r="O119" i="1"/>
  <c r="O121" i="1" s="1"/>
  <c r="N119" i="1"/>
  <c r="M119" i="1"/>
  <c r="M121" i="1" s="1"/>
  <c r="L119" i="1"/>
  <c r="L121" i="1" s="1"/>
  <c r="K119" i="1"/>
  <c r="K121" i="1" s="1"/>
  <c r="J119" i="1"/>
  <c r="J121" i="1" s="1"/>
  <c r="I119" i="1"/>
  <c r="I121" i="1" s="1"/>
  <c r="H119" i="1"/>
  <c r="F119" i="1"/>
  <c r="E119" i="1"/>
  <c r="M91" i="1"/>
  <c r="AA91" i="1"/>
  <c r="AA93" i="1" s="1"/>
  <c r="Z91" i="1"/>
  <c r="Z93" i="1" s="1"/>
  <c r="Y91" i="1"/>
  <c r="Y93" i="1" s="1"/>
  <c r="X91" i="1"/>
  <c r="X93" i="1" s="1"/>
  <c r="W91" i="1"/>
  <c r="W93" i="1" s="1"/>
  <c r="V91" i="1"/>
  <c r="V93" i="1" s="1"/>
  <c r="U91" i="1"/>
  <c r="U93" i="1" s="1"/>
  <c r="T91" i="1"/>
  <c r="T93" i="1" s="1"/>
  <c r="S91" i="1"/>
  <c r="S93" i="1" s="1"/>
  <c r="R91" i="1"/>
  <c r="R93" i="1" s="1"/>
  <c r="Q91" i="1"/>
  <c r="Q93" i="1"/>
  <c r="P91" i="1"/>
  <c r="P93" i="1" s="1"/>
  <c r="O91" i="1"/>
  <c r="O93" i="1" s="1"/>
  <c r="N91" i="1"/>
  <c r="N93" i="1" s="1"/>
  <c r="L91" i="1"/>
  <c r="L93" i="1" s="1"/>
  <c r="K91" i="1"/>
  <c r="K93" i="1" s="1"/>
  <c r="J91" i="1"/>
  <c r="J93" i="1" s="1"/>
  <c r="I91" i="1"/>
  <c r="I93" i="1"/>
  <c r="H91" i="1"/>
  <c r="H93" i="1" s="1"/>
  <c r="F91" i="1"/>
  <c r="F93" i="1" s="1"/>
  <c r="E91" i="1"/>
  <c r="D91" i="1"/>
  <c r="D93" i="1" s="1"/>
  <c r="E76" i="1"/>
  <c r="E78" i="1" s="1"/>
  <c r="F76" i="1"/>
  <c r="H76" i="1"/>
  <c r="H78" i="1" s="1"/>
  <c r="I76" i="1"/>
  <c r="I78" i="1" s="1"/>
  <c r="J76" i="1"/>
  <c r="J78" i="1" s="1"/>
  <c r="K76" i="1"/>
  <c r="K78" i="1" s="1"/>
  <c r="L76" i="1"/>
  <c r="M76" i="1"/>
  <c r="N76" i="1"/>
  <c r="N78" i="1" s="1"/>
  <c r="O76" i="1"/>
  <c r="P76" i="1"/>
  <c r="P78" i="1" s="1"/>
  <c r="Q76" i="1"/>
  <c r="R76" i="1"/>
  <c r="S76" i="1"/>
  <c r="T76" i="1"/>
  <c r="U76" i="1"/>
  <c r="U78" i="1"/>
  <c r="V76" i="1"/>
  <c r="W76" i="1"/>
  <c r="X76" i="1"/>
  <c r="Y76" i="1"/>
  <c r="Y78" i="1" s="1"/>
  <c r="Z76" i="1"/>
  <c r="AA76" i="1"/>
  <c r="AB76" i="1"/>
  <c r="AB78" i="1" s="1"/>
  <c r="D76" i="1"/>
  <c r="D3" i="4"/>
  <c r="I3" i="4" s="1"/>
  <c r="D4" i="4"/>
  <c r="I4" i="4"/>
  <c r="J4" i="4" s="1"/>
  <c r="D2" i="4"/>
  <c r="I2" i="4"/>
  <c r="G2" i="4" s="1"/>
  <c r="J2" i="4"/>
  <c r="H4" i="4"/>
  <c r="B4" i="4"/>
  <c r="C4" i="4"/>
  <c r="H3" i="4"/>
  <c r="B3" i="4"/>
  <c r="C3" i="4"/>
  <c r="H2" i="4"/>
  <c r="B2" i="4"/>
  <c r="C2" i="4"/>
  <c r="I822" i="6" l="1"/>
  <c r="M822" i="6"/>
  <c r="G795" i="6"/>
  <c r="U822" i="6"/>
  <c r="Q822" i="6"/>
  <c r="E822" i="6"/>
  <c r="K822" i="6"/>
  <c r="G822" i="6"/>
  <c r="L137" i="6"/>
  <c r="G137" i="6"/>
  <c r="H137" i="6"/>
  <c r="S137" i="6"/>
  <c r="AC137" i="6"/>
  <c r="Y137" i="6"/>
  <c r="R137" i="6"/>
  <c r="V137" i="6"/>
  <c r="U122" i="6"/>
  <c r="V122" i="6"/>
  <c r="X122" i="6"/>
  <c r="W140" i="6"/>
  <c r="AA122" i="6"/>
  <c r="D122" i="6"/>
  <c r="F122" i="6"/>
  <c r="L140" i="6"/>
  <c r="P94" i="6"/>
  <c r="I141" i="6"/>
  <c r="D141" i="6"/>
  <c r="G94" i="6"/>
  <c r="X94" i="6"/>
  <c r="U94" i="6"/>
  <c r="X141" i="6"/>
  <c r="W141" i="6"/>
  <c r="V141" i="6"/>
  <c r="L79" i="6"/>
  <c r="X78" i="1"/>
  <c r="T795" i="1"/>
  <c r="G793" i="1"/>
  <c r="G774" i="1"/>
  <c r="L774" i="1"/>
  <c r="U781" i="1"/>
  <c r="X781" i="1"/>
  <c r="T783" i="1"/>
  <c r="Y783" i="1"/>
  <c r="Y790" i="1"/>
  <c r="Z793" i="1"/>
  <c r="AA78" i="1"/>
  <c r="L78" i="1"/>
  <c r="D121" i="1"/>
  <c r="D792" i="1"/>
  <c r="L795" i="1"/>
  <c r="H795" i="1"/>
  <c r="S793" i="1"/>
  <c r="V790" i="1"/>
  <c r="S789" i="1"/>
  <c r="V788" i="1"/>
  <c r="J788" i="1"/>
  <c r="S787" i="1"/>
  <c r="V786" i="1"/>
  <c r="J786" i="1"/>
  <c r="S785" i="1"/>
  <c r="K783" i="1"/>
  <c r="E781" i="1"/>
  <c r="F775" i="1"/>
  <c r="G777" i="1"/>
  <c r="AA777" i="1"/>
  <c r="M778" i="1"/>
  <c r="Y784" i="1"/>
  <c r="T785" i="1"/>
  <c r="AA785" i="1"/>
  <c r="E787" i="1"/>
  <c r="Q78" i="1"/>
  <c r="R782" i="1"/>
  <c r="J773" i="1"/>
  <c r="N781" i="1"/>
  <c r="Q783" i="1"/>
  <c r="AA783" i="1"/>
  <c r="X788" i="1"/>
  <c r="AA790" i="1"/>
  <c r="U793" i="1"/>
  <c r="O78" i="1"/>
  <c r="D136" i="1"/>
  <c r="M136" i="1"/>
  <c r="Q136" i="1"/>
  <c r="U136" i="1"/>
  <c r="Y136" i="1"/>
  <c r="D777" i="1"/>
  <c r="R795" i="1"/>
  <c r="E793" i="1"/>
  <c r="R792" i="1"/>
  <c r="S790" i="1"/>
  <c r="F790" i="1"/>
  <c r="F787" i="1"/>
  <c r="K784" i="1"/>
  <c r="S781" i="1"/>
  <c r="V779" i="1"/>
  <c r="V778" i="1"/>
  <c r="G780" i="1"/>
  <c r="G772" i="1"/>
  <c r="N773" i="1"/>
  <c r="Z773" i="1"/>
  <c r="T774" i="1"/>
  <c r="H775" i="1"/>
  <c r="M779" i="1"/>
  <c r="T779" i="1"/>
  <c r="K780" i="1"/>
  <c r="M780" i="1"/>
  <c r="O780" i="1"/>
  <c r="Q780" i="1"/>
  <c r="Y780" i="1"/>
  <c r="AA782" i="1"/>
  <c r="N784" i="1"/>
  <c r="P792" i="1"/>
  <c r="X792" i="1"/>
  <c r="S784" i="1"/>
  <c r="E784" i="1"/>
  <c r="F779" i="1"/>
  <c r="V773" i="1"/>
  <c r="Y772" i="1"/>
  <c r="D773" i="1"/>
  <c r="L775" i="1"/>
  <c r="N775" i="1"/>
  <c r="L776" i="1"/>
  <c r="X779" i="1"/>
  <c r="I780" i="1"/>
  <c r="P780" i="1"/>
  <c r="X780" i="1"/>
  <c r="M783" i="1"/>
  <c r="X785" i="1"/>
  <c r="T788" i="1"/>
  <c r="AA789" i="1"/>
  <c r="L790" i="1"/>
  <c r="S791" i="1"/>
  <c r="U790" i="1"/>
  <c r="O791" i="1"/>
  <c r="E792" i="1"/>
  <c r="M792" i="1"/>
  <c r="O792" i="1"/>
  <c r="AA792" i="1"/>
  <c r="U794" i="1"/>
  <c r="Z795" i="1"/>
  <c r="AB744" i="1"/>
  <c r="V793" i="1"/>
  <c r="S792" i="1"/>
  <c r="R788" i="1"/>
  <c r="G795" i="1"/>
  <c r="AB761" i="1"/>
  <c r="S795" i="1"/>
  <c r="D791" i="1"/>
  <c r="O795" i="1"/>
  <c r="K795" i="1"/>
  <c r="R791" i="1"/>
  <c r="V789" i="1"/>
  <c r="R785" i="1"/>
  <c r="E776" i="1"/>
  <c r="G792" i="1"/>
  <c r="F795" i="1"/>
  <c r="S794" i="1"/>
  <c r="V787" i="1"/>
  <c r="V783" i="1"/>
  <c r="R777" i="1"/>
  <c r="J775" i="1"/>
  <c r="S774" i="1"/>
  <c r="R773" i="1"/>
  <c r="V772" i="1"/>
  <c r="G784" i="1"/>
  <c r="L772" i="1"/>
  <c r="N772" i="1"/>
  <c r="X772" i="1"/>
  <c r="Z772" i="1"/>
  <c r="K773" i="1"/>
  <c r="AA773" i="1"/>
  <c r="U774" i="1"/>
  <c r="E775" i="1"/>
  <c r="I770" i="1"/>
  <c r="K775" i="1"/>
  <c r="AA775" i="1"/>
  <c r="X777" i="1"/>
  <c r="U778" i="1"/>
  <c r="AB754" i="1"/>
  <c r="H781" i="1"/>
  <c r="K781" i="1"/>
  <c r="AA781" i="1"/>
  <c r="F782" i="1"/>
  <c r="N783" i="1"/>
  <c r="U783" i="1"/>
  <c r="E785" i="1"/>
  <c r="Q785" i="1"/>
  <c r="O787" i="1"/>
  <c r="Q787" i="1"/>
  <c r="Y787" i="1"/>
  <c r="AA787" i="1"/>
  <c r="N789" i="1"/>
  <c r="K790" i="1"/>
  <c r="F793" i="1"/>
  <c r="L793" i="1"/>
  <c r="L136" i="1"/>
  <c r="O136" i="1"/>
  <c r="R136" i="1"/>
  <c r="V136" i="1"/>
  <c r="E136" i="1"/>
  <c r="S136" i="1"/>
  <c r="T136" i="1"/>
  <c r="Z136" i="1"/>
  <c r="F121" i="1"/>
  <c r="E121" i="1"/>
  <c r="R121" i="1"/>
  <c r="X121" i="1"/>
  <c r="AA121" i="1"/>
  <c r="N121" i="1"/>
  <c r="T121" i="1"/>
  <c r="Z78" i="1"/>
  <c r="W78" i="1"/>
  <c r="D78" i="1"/>
  <c r="V78" i="1"/>
  <c r="S78" i="1"/>
  <c r="D790" i="6"/>
  <c r="D786" i="6"/>
  <c r="AC94" i="6"/>
  <c r="D782" i="6"/>
  <c r="X796" i="6"/>
  <c r="T796" i="6"/>
  <c r="P796" i="6"/>
  <c r="L796" i="6"/>
  <c r="H796" i="6"/>
  <c r="Z794" i="6"/>
  <c r="R794" i="6"/>
  <c r="N794" i="6"/>
  <c r="F794" i="6"/>
  <c r="Y793" i="6"/>
  <c r="U793" i="6"/>
  <c r="Q793" i="6"/>
  <c r="M793" i="6"/>
  <c r="I793" i="6"/>
  <c r="E793" i="6"/>
  <c r="X792" i="6"/>
  <c r="T792" i="6"/>
  <c r="P792" i="6"/>
  <c r="L792" i="6"/>
  <c r="H792" i="6"/>
  <c r="AA791" i="6"/>
  <c r="S791" i="6"/>
  <c r="O791" i="6"/>
  <c r="G791" i="6"/>
  <c r="Z790" i="6"/>
  <c r="R790" i="6"/>
  <c r="N790" i="6"/>
  <c r="F790" i="6"/>
  <c r="Y789" i="6"/>
  <c r="U789" i="6"/>
  <c r="Q789" i="6"/>
  <c r="M789" i="6"/>
  <c r="I789" i="6"/>
  <c r="E789" i="6"/>
  <c r="AA787" i="6"/>
  <c r="S787" i="6"/>
  <c r="G787" i="6"/>
  <c r="Z786" i="6"/>
  <c r="R786" i="6"/>
  <c r="N786" i="6"/>
  <c r="F786" i="6"/>
  <c r="X784" i="6"/>
  <c r="T784" i="6"/>
  <c r="P784" i="6"/>
  <c r="L784" i="6"/>
  <c r="H784" i="6"/>
  <c r="AA783" i="6"/>
  <c r="S783" i="6"/>
  <c r="K783" i="6"/>
  <c r="G783" i="6"/>
  <c r="Z782" i="6"/>
  <c r="R782" i="6"/>
  <c r="N782" i="6"/>
  <c r="F782" i="6"/>
  <c r="Y781" i="6"/>
  <c r="U781" i="6"/>
  <c r="Q781" i="6"/>
  <c r="M781" i="6"/>
  <c r="I781" i="6"/>
  <c r="E781" i="6"/>
  <c r="X780" i="6"/>
  <c r="P780" i="6"/>
  <c r="L780" i="6"/>
  <c r="H780" i="6"/>
  <c r="AA779" i="6"/>
  <c r="S779" i="6"/>
  <c r="O779" i="6"/>
  <c r="G779" i="6"/>
  <c r="Z778" i="6"/>
  <c r="R778" i="6"/>
  <c r="N778" i="6"/>
  <c r="F778" i="6"/>
  <c r="Y777" i="6"/>
  <c r="U777" i="6"/>
  <c r="Q777" i="6"/>
  <c r="M777" i="6"/>
  <c r="I777" i="6"/>
  <c r="E777" i="6"/>
  <c r="X776" i="6"/>
  <c r="Y771" i="6"/>
  <c r="I771" i="6"/>
  <c r="N771" i="6"/>
  <c r="Q94" i="6"/>
  <c r="R94" i="6"/>
  <c r="T771" i="6"/>
  <c r="E94" i="6"/>
  <c r="AB135" i="6"/>
  <c r="AB736" i="6"/>
  <c r="M79" i="6"/>
  <c r="T94" i="6"/>
  <c r="M782" i="6"/>
  <c r="I782" i="6"/>
  <c r="T776" i="6"/>
  <c r="L776" i="6"/>
  <c r="V771" i="6"/>
  <c r="U771" i="6"/>
  <c r="M771" i="6"/>
  <c r="E771" i="6"/>
  <c r="D822" i="6"/>
  <c r="V822" i="6"/>
  <c r="N822" i="6"/>
  <c r="F822" i="6"/>
  <c r="T822" i="6"/>
  <c r="L822" i="6"/>
  <c r="H822" i="6"/>
  <c r="AA822" i="6"/>
  <c r="W822" i="6"/>
  <c r="O822" i="6"/>
  <c r="O94" i="6"/>
  <c r="E137" i="6"/>
  <c r="P771" i="6"/>
  <c r="H776" i="6"/>
  <c r="J771" i="6"/>
  <c r="Q771" i="6"/>
  <c r="Z822" i="6"/>
  <c r="R822" i="6"/>
  <c r="J822" i="6"/>
  <c r="X822" i="6"/>
  <c r="P822" i="6"/>
  <c r="S822" i="6"/>
  <c r="W94" i="6"/>
  <c r="AA137" i="6"/>
  <c r="N137" i="6"/>
  <c r="D94" i="6"/>
  <c r="G79" i="6"/>
  <c r="Q79" i="6"/>
  <c r="S79" i="6"/>
  <c r="T137" i="6"/>
  <c r="Y94" i="6"/>
  <c r="M94" i="6"/>
  <c r="M141" i="6"/>
  <c r="AC731" i="6"/>
  <c r="AC727" i="6"/>
  <c r="AA771" i="6"/>
  <c r="S771" i="6"/>
  <c r="G771" i="6"/>
  <c r="R774" i="6"/>
  <c r="F774" i="6"/>
  <c r="AB77" i="6"/>
  <c r="AB79" i="6" s="1"/>
  <c r="AB93" i="6"/>
  <c r="AB92" i="6"/>
  <c r="AB94" i="6" s="1"/>
  <c r="AB95" i="6"/>
  <c r="AB123" i="6"/>
  <c r="AB121" i="6"/>
  <c r="X771" i="6"/>
  <c r="R771" i="6"/>
  <c r="H771" i="6"/>
  <c r="D137" i="6"/>
  <c r="AB80" i="6"/>
  <c r="AB136" i="6"/>
  <c r="AC739" i="6"/>
  <c r="AC723" i="6"/>
  <c r="W771" i="6"/>
  <c r="K771" i="6"/>
  <c r="L771" i="6"/>
  <c r="F771" i="6"/>
  <c r="AB120" i="6"/>
  <c r="J140" i="6"/>
  <c r="I140" i="6"/>
  <c r="F140" i="6"/>
  <c r="AB138" i="6"/>
  <c r="T141" i="6"/>
  <c r="S141" i="6"/>
  <c r="P141" i="6"/>
  <c r="AB78" i="6"/>
  <c r="T140" i="6"/>
  <c r="S140" i="6"/>
  <c r="S94" i="6"/>
  <c r="P140" i="6"/>
  <c r="AC743" i="6"/>
  <c r="AC735" i="6"/>
  <c r="O771" i="6"/>
  <c r="Z774" i="6"/>
  <c r="N774" i="6"/>
  <c r="Z771" i="6"/>
  <c r="AB798" i="6"/>
  <c r="AB769" i="6"/>
  <c r="AB744" i="6"/>
  <c r="AB818" i="6"/>
  <c r="AB765" i="6"/>
  <c r="AB740" i="6"/>
  <c r="AB814" i="6"/>
  <c r="AB761" i="6"/>
  <c r="AB810" i="6"/>
  <c r="AB757" i="6"/>
  <c r="AB806" i="6"/>
  <c r="AB753" i="6"/>
  <c r="AB728" i="6"/>
  <c r="AB802" i="6"/>
  <c r="AB749" i="6"/>
  <c r="AB724" i="6"/>
  <c r="F137" i="6"/>
  <c r="O137" i="6"/>
  <c r="E141" i="6"/>
  <c r="X140" i="6"/>
  <c r="AB732" i="6"/>
  <c r="AC122" i="6"/>
  <c r="R122" i="6"/>
  <c r="T122" i="6"/>
  <c r="V79" i="6"/>
  <c r="AA79" i="6"/>
  <c r="L141" i="6"/>
  <c r="K141" i="6"/>
  <c r="F141" i="6"/>
  <c r="E140" i="6"/>
  <c r="D140" i="6"/>
  <c r="O141" i="6"/>
  <c r="N141" i="6"/>
  <c r="U137" i="6"/>
  <c r="O140" i="6"/>
  <c r="E122" i="6"/>
  <c r="G122" i="6"/>
  <c r="N122" i="6"/>
  <c r="P122" i="6"/>
  <c r="R79" i="6"/>
  <c r="T79" i="6"/>
  <c r="Y79" i="6"/>
  <c r="Z122" i="6"/>
  <c r="M137" i="6"/>
  <c r="H141" i="6"/>
  <c r="AA141" i="6"/>
  <c r="AA140" i="6"/>
  <c r="Q137" i="6"/>
  <c r="N795" i="1"/>
  <c r="E795" i="1"/>
  <c r="S786" i="1"/>
  <c r="S782" i="1"/>
  <c r="L139" i="1"/>
  <c r="H139" i="1"/>
  <c r="F139" i="1"/>
  <c r="AB91" i="1"/>
  <c r="AB93" i="1" s="1"/>
  <c r="AB134" i="1"/>
  <c r="E770" i="1"/>
  <c r="H772" i="1"/>
  <c r="V770" i="1"/>
  <c r="U777" i="1"/>
  <c r="M784" i="1"/>
  <c r="O784" i="1"/>
  <c r="T784" i="1"/>
  <c r="Q789" i="1"/>
  <c r="T789" i="1"/>
  <c r="Y789" i="1"/>
  <c r="I791" i="1"/>
  <c r="M791" i="1"/>
  <c r="M793" i="1"/>
  <c r="Q793" i="1"/>
  <c r="Y793" i="1"/>
  <c r="E783" i="1"/>
  <c r="G791" i="1"/>
  <c r="G782" i="1"/>
  <c r="G779" i="1"/>
  <c r="AB79" i="1"/>
  <c r="U139" i="1"/>
  <c r="AB747" i="1"/>
  <c r="X776" i="1"/>
  <c r="E780" i="1"/>
  <c r="AB756" i="1"/>
  <c r="I783" i="1"/>
  <c r="L783" i="1"/>
  <c r="AB735" i="1"/>
  <c r="L788" i="1"/>
  <c r="P788" i="1"/>
  <c r="S770" i="1"/>
  <c r="P774" i="1"/>
  <c r="L777" i="1"/>
  <c r="Q784" i="1"/>
  <c r="O793" i="1"/>
  <c r="M93" i="1"/>
  <c r="H121" i="1"/>
  <c r="F792" i="1"/>
  <c r="R784" i="1"/>
  <c r="G773" i="1"/>
  <c r="AC119" i="1"/>
  <c r="Z770" i="1"/>
  <c r="P775" i="1"/>
  <c r="X775" i="1"/>
  <c r="Z775" i="1"/>
  <c r="K776" i="1"/>
  <c r="Q778" i="1"/>
  <c r="AB730" i="1"/>
  <c r="O782" i="1"/>
  <c r="Q782" i="1"/>
  <c r="Y782" i="1"/>
  <c r="Q786" i="1"/>
  <c r="T786" i="1"/>
  <c r="Y786" i="1"/>
  <c r="D774" i="1"/>
  <c r="Y795" i="1"/>
  <c r="I795" i="1"/>
  <c r="K792" i="1"/>
  <c r="S778" i="1"/>
  <c r="E777" i="1"/>
  <c r="R776" i="1"/>
  <c r="S775" i="1"/>
  <c r="E773" i="1"/>
  <c r="R772" i="1"/>
  <c r="G776" i="1"/>
  <c r="M772" i="1"/>
  <c r="Q772" i="1"/>
  <c r="F773" i="1"/>
  <c r="I773" i="1"/>
  <c r="O773" i="1"/>
  <c r="F774" i="1"/>
  <c r="I774" i="1"/>
  <c r="M774" i="1"/>
  <c r="Q774" i="1"/>
  <c r="X774" i="1"/>
  <c r="I776" i="1"/>
  <c r="Q776" i="1"/>
  <c r="AB751" i="1"/>
  <c r="I778" i="1"/>
  <c r="L778" i="1"/>
  <c r="N778" i="1"/>
  <c r="P778" i="1"/>
  <c r="AA778" i="1"/>
  <c r="U779" i="1"/>
  <c r="L780" i="1"/>
  <c r="N780" i="1"/>
  <c r="Q781" i="1"/>
  <c r="T781" i="1"/>
  <c r="Y781" i="1"/>
  <c r="O770" i="1"/>
  <c r="AA784" i="1"/>
  <c r="D785" i="1"/>
  <c r="H785" i="1"/>
  <c r="F786" i="1"/>
  <c r="U787" i="1"/>
  <c r="Z787" i="1"/>
  <c r="Z788" i="1"/>
  <c r="L789" i="1"/>
  <c r="P789" i="1"/>
  <c r="U789" i="1"/>
  <c r="M790" i="1"/>
  <c r="Q790" i="1"/>
  <c r="T790" i="1"/>
  <c r="I792" i="1"/>
  <c r="N792" i="1"/>
  <c r="F794" i="1"/>
  <c r="U795" i="1"/>
  <c r="R789" i="1"/>
  <c r="F789" i="1"/>
  <c r="E782" i="1"/>
  <c r="E779" i="1"/>
  <c r="R778" i="1"/>
  <c r="R775" i="1"/>
  <c r="S773" i="1"/>
  <c r="Z139" i="1"/>
  <c r="G136" i="1"/>
  <c r="AC136" i="1" s="1"/>
  <c r="K770" i="1"/>
  <c r="R770" i="1"/>
  <c r="U770" i="1"/>
  <c r="H773" i="1"/>
  <c r="AB723" i="1"/>
  <c r="Y774" i="1"/>
  <c r="D775" i="1"/>
  <c r="Q775" i="1"/>
  <c r="Y775" i="1"/>
  <c r="D776" i="1"/>
  <c r="Y776" i="1"/>
  <c r="AA776" i="1"/>
  <c r="M777" i="1"/>
  <c r="O777" i="1"/>
  <c r="T777" i="1"/>
  <c r="D778" i="1"/>
  <c r="Y779" i="1"/>
  <c r="Z781" i="1"/>
  <c r="I782" i="1"/>
  <c r="U782" i="1"/>
  <c r="Z782" i="1"/>
  <c r="I784" i="1"/>
  <c r="L784" i="1"/>
  <c r="U784" i="1"/>
  <c r="I785" i="1"/>
  <c r="O785" i="1"/>
  <c r="N786" i="1"/>
  <c r="P786" i="1"/>
  <c r="U786" i="1"/>
  <c r="X786" i="1"/>
  <c r="H788" i="1"/>
  <c r="M789" i="1"/>
  <c r="N790" i="1"/>
  <c r="E791" i="1"/>
  <c r="L791" i="1"/>
  <c r="N791" i="1"/>
  <c r="T792" i="1"/>
  <c r="D793" i="1"/>
  <c r="G775" i="1"/>
  <c r="D770" i="1"/>
  <c r="AC135" i="1"/>
  <c r="AC139" i="1" s="1"/>
  <c r="J770" i="1"/>
  <c r="T770" i="1"/>
  <c r="N770" i="1"/>
  <c r="AB728" i="1"/>
  <c r="AB755" i="1"/>
  <c r="AB781" i="1" s="1"/>
  <c r="AB767" i="1"/>
  <c r="R78" i="1"/>
  <c r="E789" i="1"/>
  <c r="R780" i="1"/>
  <c r="T78" i="1"/>
  <c r="E93" i="1"/>
  <c r="S772" i="1"/>
  <c r="E772" i="1"/>
  <c r="G785" i="1"/>
  <c r="Y139" i="1"/>
  <c r="X139" i="1"/>
  <c r="W139" i="1"/>
  <c r="R139" i="1"/>
  <c r="AB94" i="1"/>
  <c r="AB137" i="1"/>
  <c r="W770" i="1"/>
  <c r="L770" i="1"/>
  <c r="F770" i="1"/>
  <c r="AB724" i="1"/>
  <c r="AB760" i="1"/>
  <c r="AB786" i="1" s="1"/>
  <c r="AB740" i="1"/>
  <c r="H136" i="1"/>
  <c r="X136" i="1"/>
  <c r="S779" i="1"/>
  <c r="F776" i="1"/>
  <c r="H774" i="1"/>
  <c r="G787" i="1"/>
  <c r="G93" i="1"/>
  <c r="AC93" i="1" s="1"/>
  <c r="D139" i="1"/>
  <c r="AB77" i="1"/>
  <c r="Q139" i="1"/>
  <c r="P139" i="1"/>
  <c r="O139" i="1"/>
  <c r="I139" i="1"/>
  <c r="AB120" i="1"/>
  <c r="AB121" i="1" s="1"/>
  <c r="T772" i="1"/>
  <c r="AA770" i="1"/>
  <c r="AA772" i="1"/>
  <c r="AB721" i="1"/>
  <c r="P770" i="1"/>
  <c r="X770" i="1"/>
  <c r="O779" i="1"/>
  <c r="AA139" i="1"/>
  <c r="V139" i="1"/>
  <c r="K139" i="1"/>
  <c r="J139" i="1"/>
  <c r="E139" i="1"/>
  <c r="AB135" i="1"/>
  <c r="M770" i="1"/>
  <c r="Y770" i="1"/>
  <c r="AB746" i="1"/>
  <c r="AB772" i="1" s="1"/>
  <c r="G770" i="1"/>
  <c r="L773" i="1"/>
  <c r="Q773" i="1"/>
  <c r="T773" i="1"/>
  <c r="Y773" i="1"/>
  <c r="E774" i="1"/>
  <c r="O774" i="1"/>
  <c r="Z774" i="1"/>
  <c r="I775" i="1"/>
  <c r="M775" i="1"/>
  <c r="U776" i="1"/>
  <c r="I777" i="1"/>
  <c r="Y778" i="1"/>
  <c r="I779" i="1"/>
  <c r="AA780" i="1"/>
  <c r="AB729" i="1"/>
  <c r="AB780" i="1" s="1"/>
  <c r="L781" i="1"/>
  <c r="D782" i="1"/>
  <c r="M782" i="1"/>
  <c r="T782" i="1"/>
  <c r="AB731" i="1"/>
  <c r="AB782" i="1" s="1"/>
  <c r="H783" i="1"/>
  <c r="P783" i="1"/>
  <c r="F784" i="1"/>
  <c r="AB759" i="1"/>
  <c r="AB785" i="1" s="1"/>
  <c r="F780" i="1"/>
  <c r="R774" i="1"/>
  <c r="G778" i="1"/>
  <c r="T139" i="1"/>
  <c r="S139" i="1"/>
  <c r="N139" i="1"/>
  <c r="AB92" i="1"/>
  <c r="AC140" i="1"/>
  <c r="H770" i="1"/>
  <c r="Q770" i="1"/>
  <c r="U772" i="1"/>
  <c r="M773" i="1"/>
  <c r="P773" i="1"/>
  <c r="U773" i="1"/>
  <c r="X773" i="1"/>
  <c r="AB722" i="1"/>
  <c r="K774" i="1"/>
  <c r="N774" i="1"/>
  <c r="AA774" i="1"/>
  <c r="T775" i="1"/>
  <c r="H776" i="1"/>
  <c r="N776" i="1"/>
  <c r="P777" i="1"/>
  <c r="Y777" i="1"/>
  <c r="AB726" i="1"/>
  <c r="O778" i="1"/>
  <c r="X778" i="1"/>
  <c r="AB727" i="1"/>
  <c r="P779" i="1"/>
  <c r="AA779" i="1"/>
  <c r="H780" i="1"/>
  <c r="U780" i="1"/>
  <c r="Z780" i="1"/>
  <c r="U775" i="1"/>
  <c r="O776" i="1"/>
  <c r="Z776" i="1"/>
  <c r="N777" i="1"/>
  <c r="Q777" i="1"/>
  <c r="Z777" i="1"/>
  <c r="H778" i="1"/>
  <c r="T778" i="1"/>
  <c r="D779" i="1"/>
  <c r="N779" i="1"/>
  <c r="Q779" i="1"/>
  <c r="Z779" i="1"/>
  <c r="AB753" i="1"/>
  <c r="T780" i="1"/>
  <c r="F781" i="1"/>
  <c r="I781" i="1"/>
  <c r="M781" i="1"/>
  <c r="O781" i="1"/>
  <c r="K782" i="1"/>
  <c r="N782" i="1"/>
  <c r="P782" i="1"/>
  <c r="X782" i="1"/>
  <c r="O783" i="1"/>
  <c r="X783" i="1"/>
  <c r="Z783" i="1"/>
  <c r="H784" i="1"/>
  <c r="P784" i="1"/>
  <c r="Z785" i="1"/>
  <c r="AB734" i="1"/>
  <c r="H786" i="1"/>
  <c r="M786" i="1"/>
  <c r="O786" i="1"/>
  <c r="D787" i="1"/>
  <c r="M787" i="1"/>
  <c r="T787" i="1"/>
  <c r="AB736" i="1"/>
  <c r="I788" i="1"/>
  <c r="O788" i="1"/>
  <c r="Q788" i="1"/>
  <c r="AB762" i="1"/>
  <c r="O789" i="1"/>
  <c r="X789" i="1"/>
  <c r="P790" i="1"/>
  <c r="H791" i="1"/>
  <c r="Q791" i="1"/>
  <c r="T791" i="1"/>
  <c r="Y791" i="1"/>
  <c r="AA791" i="1"/>
  <c r="H792" i="1"/>
  <c r="U792" i="1"/>
  <c r="Z792" i="1"/>
  <c r="I793" i="1"/>
  <c r="N793" i="1"/>
  <c r="P793" i="1"/>
  <c r="X793" i="1"/>
  <c r="H794" i="1"/>
  <c r="O794" i="1"/>
  <c r="T794" i="1"/>
  <c r="AA794" i="1"/>
  <c r="AB819" i="1"/>
  <c r="Y785" i="1"/>
  <c r="AB737" i="1"/>
  <c r="AB788" i="1" s="1"/>
  <c r="H793" i="1"/>
  <c r="AB742" i="1"/>
  <c r="N794" i="1"/>
  <c r="Z794" i="1"/>
  <c r="X784" i="1"/>
  <c r="Z784" i="1"/>
  <c r="M785" i="1"/>
  <c r="U785" i="1"/>
  <c r="E786" i="1"/>
  <c r="I786" i="1"/>
  <c r="L786" i="1"/>
  <c r="I787" i="1"/>
  <c r="N787" i="1"/>
  <c r="P787" i="1"/>
  <c r="X787" i="1"/>
  <c r="N788" i="1"/>
  <c r="Y788" i="1"/>
  <c r="H789" i="1"/>
  <c r="I790" i="1"/>
  <c r="O790" i="1"/>
  <c r="X790" i="1"/>
  <c r="Z790" i="1"/>
  <c r="K791" i="1"/>
  <c r="P791" i="1"/>
  <c r="U791" i="1"/>
  <c r="X791" i="1"/>
  <c r="AB816" i="1"/>
  <c r="L792" i="1"/>
  <c r="Q792" i="1"/>
  <c r="Y792" i="1"/>
  <c r="T793" i="1"/>
  <c r="M794" i="1"/>
  <c r="Q794" i="1"/>
  <c r="Y794" i="1"/>
  <c r="S148" i="5"/>
  <c r="O148" i="5"/>
  <c r="G148" i="5"/>
  <c r="F164" i="5"/>
  <c r="M164" i="5"/>
  <c r="T164" i="5"/>
  <c r="R103" i="5"/>
  <c r="S103" i="5"/>
  <c r="X119" i="5"/>
  <c r="L119" i="5"/>
  <c r="AB962" i="5"/>
  <c r="AB954" i="5"/>
  <c r="AB946" i="5"/>
  <c r="W119" i="5"/>
  <c r="AA119" i="5"/>
  <c r="F119" i="5"/>
  <c r="R164" i="5"/>
  <c r="V164" i="5"/>
  <c r="Z930" i="5"/>
  <c r="V930" i="5"/>
  <c r="R930" i="5"/>
  <c r="N930" i="5"/>
  <c r="F930" i="5"/>
  <c r="Z929" i="5"/>
  <c r="V929" i="5"/>
  <c r="R929" i="5"/>
  <c r="N929" i="5"/>
  <c r="F929" i="5"/>
  <c r="Q927" i="5"/>
  <c r="M927" i="5"/>
  <c r="I927" i="5"/>
  <c r="E927" i="5"/>
  <c r="X926" i="5"/>
  <c r="T926" i="5"/>
  <c r="L926" i="5"/>
  <c r="H926" i="5"/>
  <c r="X925" i="5"/>
  <c r="T925" i="5"/>
  <c r="L925" i="5"/>
  <c r="H925" i="5"/>
  <c r="AA924" i="5"/>
  <c r="S924" i="5"/>
  <c r="O924" i="5"/>
  <c r="K924" i="5"/>
  <c r="G924" i="5"/>
  <c r="AC924" i="5" s="1"/>
  <c r="AA923" i="5"/>
  <c r="S923" i="5"/>
  <c r="O923" i="5"/>
  <c r="K923" i="5"/>
  <c r="G923" i="5"/>
  <c r="AC923" i="5" s="1"/>
  <c r="Z922" i="5"/>
  <c r="R922" i="5"/>
  <c r="N922" i="5"/>
  <c r="J922" i="5"/>
  <c r="Y920" i="5"/>
  <c r="Q920" i="5"/>
  <c r="M920" i="5"/>
  <c r="D932" i="5"/>
  <c r="D924" i="5"/>
  <c r="AA942" i="5"/>
  <c r="S942" i="5"/>
  <c r="Z939" i="5"/>
  <c r="R939" i="5"/>
  <c r="E918" i="5"/>
  <c r="AB955" i="5"/>
  <c r="O942" i="5"/>
  <c r="D942" i="5"/>
  <c r="D938" i="5"/>
  <c r="D930" i="5"/>
  <c r="D926" i="5"/>
  <c r="D922" i="5"/>
  <c r="Y942" i="5"/>
  <c r="U942" i="5"/>
  <c r="Q942" i="5"/>
  <c r="M942" i="5"/>
  <c r="I942" i="5"/>
  <c r="E942" i="5"/>
  <c r="AB939" i="5"/>
  <c r="X939" i="5"/>
  <c r="T939" i="5"/>
  <c r="P939" i="5"/>
  <c r="L939" i="5"/>
  <c r="AB904" i="5"/>
  <c r="X930" i="5"/>
  <c r="T930" i="5"/>
  <c r="P930" i="5"/>
  <c r="L930" i="5"/>
  <c r="H930" i="5"/>
  <c r="AA928" i="5"/>
  <c r="O928" i="5"/>
  <c r="G928" i="5"/>
  <c r="AC928" i="5" s="1"/>
  <c r="AA927" i="5"/>
  <c r="O927" i="5"/>
  <c r="Z926" i="5"/>
  <c r="R926" i="5"/>
  <c r="N926" i="5"/>
  <c r="Z925" i="5"/>
  <c r="R925" i="5"/>
  <c r="N925" i="5"/>
  <c r="F925" i="5"/>
  <c r="U924" i="5"/>
  <c r="Q924" i="5"/>
  <c r="I924" i="5"/>
  <c r="E924" i="5"/>
  <c r="Y923" i="5"/>
  <c r="U923" i="5"/>
  <c r="M923" i="5"/>
  <c r="I923" i="5"/>
  <c r="E923" i="5"/>
  <c r="X922" i="5"/>
  <c r="T922" i="5"/>
  <c r="P922" i="5"/>
  <c r="L922" i="5"/>
  <c r="H922" i="5"/>
  <c r="T918" i="5"/>
  <c r="AA918" i="5"/>
  <c r="D928" i="5"/>
  <c r="G942" i="5"/>
  <c r="AC942" i="5" s="1"/>
  <c r="N939" i="5"/>
  <c r="AB947" i="5"/>
  <c r="M918" i="5"/>
  <c r="V921" i="5"/>
  <c r="J921" i="5"/>
  <c r="L164" i="5"/>
  <c r="U148" i="5"/>
  <c r="Q148" i="5"/>
  <c r="X148" i="5"/>
  <c r="Z119" i="5"/>
  <c r="V119" i="5"/>
  <c r="R119" i="5"/>
  <c r="E119" i="5"/>
  <c r="V103" i="5"/>
  <c r="N103" i="5"/>
  <c r="F103" i="5"/>
  <c r="U103" i="5"/>
  <c r="Q103" i="5"/>
  <c r="N168" i="5"/>
  <c r="F168" i="5"/>
  <c r="T103" i="5"/>
  <c r="L103" i="5"/>
  <c r="Y934" i="5"/>
  <c r="Q934" i="5"/>
  <c r="I934" i="5"/>
  <c r="X931" i="5"/>
  <c r="H931" i="5"/>
  <c r="H918" i="5"/>
  <c r="S918" i="5"/>
  <c r="K918" i="5"/>
  <c r="X918" i="5"/>
  <c r="X921" i="5"/>
  <c r="P918" i="5"/>
  <c r="P921" i="5"/>
  <c r="U167" i="5"/>
  <c r="O167" i="5"/>
  <c r="Z103" i="5"/>
  <c r="AA934" i="5"/>
  <c r="S934" i="5"/>
  <c r="Z932" i="5"/>
  <c r="N932" i="5"/>
  <c r="F932" i="5"/>
  <c r="Z931" i="5"/>
  <c r="R931" i="5"/>
  <c r="N931" i="5"/>
  <c r="F931" i="5"/>
  <c r="Y918" i="5"/>
  <c r="U918" i="5"/>
  <c r="I918" i="5"/>
  <c r="I920" i="5"/>
  <c r="AC102" i="5"/>
  <c r="U934" i="5"/>
  <c r="M934" i="5"/>
  <c r="E934" i="5"/>
  <c r="T931" i="5"/>
  <c r="L931" i="5"/>
  <c r="AB887" i="5"/>
  <c r="AC101" i="5"/>
  <c r="AC103" i="5" s="1"/>
  <c r="AC120" i="5"/>
  <c r="O164" i="5"/>
  <c r="S119" i="5"/>
  <c r="G119" i="5"/>
  <c r="V168" i="5"/>
  <c r="T168" i="5"/>
  <c r="S168" i="5"/>
  <c r="Q168" i="5"/>
  <c r="L168" i="5"/>
  <c r="K168" i="5"/>
  <c r="I168" i="5"/>
  <c r="AA941" i="5"/>
  <c r="S941" i="5"/>
  <c r="O941" i="5"/>
  <c r="G941" i="5"/>
  <c r="AC941" i="5" s="1"/>
  <c r="Z940" i="5"/>
  <c r="R940" i="5"/>
  <c r="N940" i="5"/>
  <c r="F940" i="5"/>
  <c r="F939" i="5"/>
  <c r="Z921" i="5"/>
  <c r="R921" i="5"/>
  <c r="N921" i="5"/>
  <c r="F921" i="5"/>
  <c r="U920" i="5"/>
  <c r="E920" i="5"/>
  <c r="AB950" i="5"/>
  <c r="U119" i="5"/>
  <c r="Q119" i="5"/>
  <c r="G164" i="5"/>
  <c r="S164" i="5"/>
  <c r="M167" i="5"/>
  <c r="K167" i="5"/>
  <c r="I167" i="5"/>
  <c r="H148" i="5"/>
  <c r="Y941" i="5"/>
  <c r="U941" i="5"/>
  <c r="Q941" i="5"/>
  <c r="M941" i="5"/>
  <c r="I941" i="5"/>
  <c r="E941" i="5"/>
  <c r="X940" i="5"/>
  <c r="T940" i="5"/>
  <c r="P940" i="5"/>
  <c r="L940" i="5"/>
  <c r="H940" i="5"/>
  <c r="H939" i="5"/>
  <c r="AB921" i="5"/>
  <c r="L921" i="5"/>
  <c r="AA920" i="5"/>
  <c r="S920" i="5"/>
  <c r="O920" i="5"/>
  <c r="G920" i="5"/>
  <c r="AC920" i="5" s="1"/>
  <c r="AA167" i="5"/>
  <c r="Y167" i="5"/>
  <c r="L918" i="5"/>
  <c r="W918" i="5"/>
  <c r="G918" i="5"/>
  <c r="AB891" i="5"/>
  <c r="AB916" i="5"/>
  <c r="AB967" i="5"/>
  <c r="AB963" i="5"/>
  <c r="AB912" i="5"/>
  <c r="AB938" i="5" s="1"/>
  <c r="AB908" i="5"/>
  <c r="AB959" i="5"/>
  <c r="AB883" i="5"/>
  <c r="AB879" i="5"/>
  <c r="AB930" i="5" s="1"/>
  <c r="AB951" i="5"/>
  <c r="AB875" i="5"/>
  <c r="AB900" i="5"/>
  <c r="AB896" i="5"/>
  <c r="Y927" i="5"/>
  <c r="U927" i="5"/>
  <c r="O918" i="5"/>
  <c r="N119" i="5"/>
  <c r="N164" i="5"/>
  <c r="AB163" i="5"/>
  <c r="Q918" i="5"/>
  <c r="X969" i="5"/>
  <c r="T969" i="5"/>
  <c r="P969" i="5"/>
  <c r="L969" i="5"/>
  <c r="H969" i="5"/>
  <c r="AB961" i="5"/>
  <c r="S927" i="5"/>
  <c r="G927" i="5"/>
  <c r="AC927" i="5" s="1"/>
  <c r="X103" i="5"/>
  <c r="D148" i="5"/>
  <c r="Z148" i="5"/>
  <c r="AB871" i="5"/>
  <c r="AA103" i="5"/>
  <c r="O119" i="5"/>
  <c r="AA148" i="5"/>
  <c r="D168" i="5"/>
  <c r="W167" i="5"/>
  <c r="S167" i="5"/>
  <c r="Q167" i="5"/>
  <c r="Y928" i="5"/>
  <c r="U928" i="5"/>
  <c r="Q928" i="5"/>
  <c r="M928" i="5"/>
  <c r="I928" i="5"/>
  <c r="E928" i="5"/>
  <c r="Z918" i="5"/>
  <c r="V918" i="5"/>
  <c r="R918" i="5"/>
  <c r="N918" i="5"/>
  <c r="J918" i="5"/>
  <c r="F918" i="5"/>
  <c r="D103" i="5"/>
  <c r="Y103" i="5"/>
  <c r="M103" i="5"/>
  <c r="Y148" i="5"/>
  <c r="M148" i="5"/>
  <c r="AA168" i="5"/>
  <c r="Y168" i="5"/>
  <c r="R168" i="5"/>
  <c r="P168" i="5"/>
  <c r="AC147" i="5"/>
  <c r="G167" i="5"/>
  <c r="D929" i="5"/>
  <c r="X932" i="5"/>
  <c r="T932" i="5"/>
  <c r="P932" i="5"/>
  <c r="L932" i="5"/>
  <c r="H932" i="5"/>
  <c r="AB929" i="5"/>
  <c r="X929" i="5"/>
  <c r="T929" i="5"/>
  <c r="P929" i="5"/>
  <c r="L929" i="5"/>
  <c r="H929" i="5"/>
  <c r="D920" i="5"/>
  <c r="AC165" i="5"/>
  <c r="Z167" i="5"/>
  <c r="P164" i="5"/>
  <c r="L167" i="5"/>
  <c r="J167" i="5"/>
  <c r="D969" i="5"/>
  <c r="Y119" i="5"/>
  <c r="M119" i="5"/>
  <c r="Z168" i="5"/>
  <c r="X168" i="5"/>
  <c r="J168" i="5"/>
  <c r="H168" i="5"/>
  <c r="X164" i="5"/>
  <c r="T167" i="5"/>
  <c r="R167" i="5"/>
  <c r="H164" i="5"/>
  <c r="J3" i="4"/>
  <c r="G3" i="4"/>
  <c r="G4" i="4"/>
  <c r="H140" i="1"/>
  <c r="L140" i="1"/>
  <c r="P140" i="1"/>
  <c r="T140" i="1"/>
  <c r="X140" i="1"/>
  <c r="AB799" i="1"/>
  <c r="AB801" i="1"/>
  <c r="AB808" i="1"/>
  <c r="AB809" i="1"/>
  <c r="AB738" i="1"/>
  <c r="AB741" i="1"/>
  <c r="AB769" i="1"/>
  <c r="Y821" i="1"/>
  <c r="U821" i="1"/>
  <c r="Q821" i="1"/>
  <c r="M821" i="1"/>
  <c r="I821" i="1"/>
  <c r="E821" i="1"/>
  <c r="AA821" i="1"/>
  <c r="W821" i="1"/>
  <c r="S821" i="1"/>
  <c r="O821" i="1"/>
  <c r="K821" i="1"/>
  <c r="G821" i="1"/>
  <c r="G139" i="1"/>
  <c r="AB122" i="1"/>
  <c r="I140" i="1"/>
  <c r="M140" i="1"/>
  <c r="Q140" i="1"/>
  <c r="U140" i="1"/>
  <c r="Y140" i="1"/>
  <c r="AB749" i="1"/>
  <c r="AB803" i="1"/>
  <c r="AB806" i="1"/>
  <c r="AB811" i="1"/>
  <c r="AB763" i="1"/>
  <c r="AB766" i="1"/>
  <c r="AB743" i="1"/>
  <c r="AB794" i="1" s="1"/>
  <c r="E140" i="1"/>
  <c r="J140" i="1"/>
  <c r="N140" i="1"/>
  <c r="R140" i="1"/>
  <c r="V140" i="1"/>
  <c r="Z140" i="1"/>
  <c r="AB798" i="1"/>
  <c r="AB800" i="1"/>
  <c r="AB750" i="1"/>
  <c r="AB805" i="1"/>
  <c r="AB807" i="1"/>
  <c r="AB757" i="1"/>
  <c r="AB758" i="1"/>
  <c r="AB812" i="1"/>
  <c r="AB814" i="1"/>
  <c r="AB817" i="1"/>
  <c r="D140" i="1"/>
  <c r="Z821" i="1"/>
  <c r="V821" i="1"/>
  <c r="R821" i="1"/>
  <c r="N821" i="1"/>
  <c r="J821" i="1"/>
  <c r="F821" i="1"/>
  <c r="M139" i="1"/>
  <c r="F140" i="1"/>
  <c r="K140" i="1"/>
  <c r="O140" i="1"/>
  <c r="S140" i="1"/>
  <c r="W140" i="1"/>
  <c r="AA140" i="1"/>
  <c r="G140" i="1"/>
  <c r="AB797" i="1"/>
  <c r="AB748" i="1"/>
  <c r="AB774" i="1" s="1"/>
  <c r="AB725" i="1"/>
  <c r="AB802" i="1"/>
  <c r="AB752" i="1"/>
  <c r="AB778" i="1" s="1"/>
  <c r="AB804" i="1"/>
  <c r="AB732" i="1"/>
  <c r="AB783" i="1" s="1"/>
  <c r="AB733" i="1"/>
  <c r="AB784" i="1" s="1"/>
  <c r="AB810" i="1"/>
  <c r="AB813" i="1"/>
  <c r="AB815" i="1"/>
  <c r="AB739" i="1"/>
  <c r="AB764" i="1"/>
  <c r="AB765" i="1"/>
  <c r="D821" i="1"/>
  <c r="AB820" i="1"/>
  <c r="X821" i="1"/>
  <c r="T821" i="1"/>
  <c r="P821" i="1"/>
  <c r="L821" i="1"/>
  <c r="H821" i="1"/>
  <c r="AB818" i="1"/>
  <c r="AC917" i="5"/>
  <c r="AC892" i="5"/>
  <c r="AC913" i="5"/>
  <c r="AC888" i="5"/>
  <c r="AC909" i="5"/>
  <c r="AC884" i="5"/>
  <c r="AC905" i="5"/>
  <c r="AC880" i="5"/>
  <c r="AC901" i="5"/>
  <c r="AC876" i="5"/>
  <c r="AC897" i="5"/>
  <c r="AC872" i="5"/>
  <c r="W103" i="5"/>
  <c r="O103" i="5"/>
  <c r="G103" i="5"/>
  <c r="T119" i="5"/>
  <c r="D167" i="5"/>
  <c r="W168" i="5"/>
  <c r="O168" i="5"/>
  <c r="G168" i="5"/>
  <c r="AC162" i="5"/>
  <c r="AC163" i="5"/>
  <c r="AC149" i="5"/>
  <c r="AB165" i="5"/>
  <c r="AB162" i="5"/>
  <c r="AB164" i="5" s="1"/>
  <c r="X167" i="5"/>
  <c r="P167" i="5"/>
  <c r="H167" i="5"/>
  <c r="AC960" i="5"/>
  <c r="AB914" i="5"/>
  <c r="AB889" i="5"/>
  <c r="AB940" i="5" s="1"/>
  <c r="AB910" i="5"/>
  <c r="AB885" i="5"/>
  <c r="AB906" i="5"/>
  <c r="AB881" i="5"/>
  <c r="AB902" i="5"/>
  <c r="AB877" i="5"/>
  <c r="AB898" i="5"/>
  <c r="AB873" i="5"/>
  <c r="AB894" i="5"/>
  <c r="AB869" i="5"/>
  <c r="AC967" i="5"/>
  <c r="AC963" i="5"/>
  <c r="AC959" i="5"/>
  <c r="AC955" i="5"/>
  <c r="AC951" i="5"/>
  <c r="AC947" i="5"/>
  <c r="AC146" i="5"/>
  <c r="D164" i="5"/>
  <c r="U168" i="5"/>
  <c r="M168" i="5"/>
  <c r="E168" i="5"/>
  <c r="AC118" i="5"/>
  <c r="AC104" i="5"/>
  <c r="AB147" i="5"/>
  <c r="AB146" i="5"/>
  <c r="AB120" i="5"/>
  <c r="AB117" i="5"/>
  <c r="AB119" i="5" s="1"/>
  <c r="V167" i="5"/>
  <c r="N167" i="5"/>
  <c r="F167" i="5"/>
  <c r="AB957" i="5"/>
  <c r="AC956" i="5"/>
  <c r="AA969" i="5"/>
  <c r="W969" i="5"/>
  <c r="S969" i="5"/>
  <c r="O969" i="5"/>
  <c r="K969" i="5"/>
  <c r="G969" i="5"/>
  <c r="AC966" i="5"/>
  <c r="AC915" i="5"/>
  <c r="AC890" i="5"/>
  <c r="AC962" i="5"/>
  <c r="AC911" i="5"/>
  <c r="AC886" i="5"/>
  <c r="AC958" i="5"/>
  <c r="AC907" i="5"/>
  <c r="AC882" i="5"/>
  <c r="AC954" i="5"/>
  <c r="AC903" i="5"/>
  <c r="AC878" i="5"/>
  <c r="AC950" i="5"/>
  <c r="AC899" i="5"/>
  <c r="AC874" i="5"/>
  <c r="AC946" i="5"/>
  <c r="AC895" i="5"/>
  <c r="AC870" i="5"/>
  <c r="AB102" i="5"/>
  <c r="AB101" i="5"/>
  <c r="AB103" i="5" s="1"/>
  <c r="AC891" i="5"/>
  <c r="AC887" i="5"/>
  <c r="AC883" i="5"/>
  <c r="AC879" i="5"/>
  <c r="AC875" i="5"/>
  <c r="AC871" i="5"/>
  <c r="AC916" i="5"/>
  <c r="AC912" i="5"/>
  <c r="AC908" i="5"/>
  <c r="AC904" i="5"/>
  <c r="AC900" i="5"/>
  <c r="AC896" i="5"/>
  <c r="AC968" i="5"/>
  <c r="AB953" i="5"/>
  <c r="AC952" i="5"/>
  <c r="Z969" i="5"/>
  <c r="V969" i="5"/>
  <c r="R969" i="5"/>
  <c r="N969" i="5"/>
  <c r="J969" i="5"/>
  <c r="F969" i="5"/>
  <c r="AC945" i="5"/>
  <c r="AC894" i="5"/>
  <c r="AC869" i="5"/>
  <c r="AC965" i="5"/>
  <c r="AC914" i="5"/>
  <c r="AC889" i="5"/>
  <c r="AC961" i="5"/>
  <c r="AC910" i="5"/>
  <c r="AC885" i="5"/>
  <c r="AC957" i="5"/>
  <c r="AC906" i="5"/>
  <c r="AC881" i="5"/>
  <c r="AC953" i="5"/>
  <c r="AC902" i="5"/>
  <c r="AC877" i="5"/>
  <c r="AC949" i="5"/>
  <c r="AC898" i="5"/>
  <c r="AC873" i="5"/>
  <c r="D119" i="5"/>
  <c r="AB104" i="5"/>
  <c r="D918" i="5"/>
  <c r="AB965" i="5"/>
  <c r="AC964" i="5"/>
  <c r="AB949" i="5"/>
  <c r="AC948" i="5"/>
  <c r="Y969" i="5"/>
  <c r="U969" i="5"/>
  <c r="Q969" i="5"/>
  <c r="M969" i="5"/>
  <c r="I969" i="5"/>
  <c r="E969" i="5"/>
  <c r="AB745" i="6"/>
  <c r="AB821" i="6"/>
  <c r="AB770" i="6"/>
  <c r="AB768" i="6"/>
  <c r="AB819" i="6"/>
  <c r="AB743" i="6"/>
  <c r="AB741" i="6"/>
  <c r="AB817" i="6"/>
  <c r="AB766" i="6"/>
  <c r="AB764" i="6"/>
  <c r="AB815" i="6"/>
  <c r="AB739" i="6"/>
  <c r="AB737" i="6"/>
  <c r="AB813" i="6"/>
  <c r="AB762" i="6"/>
  <c r="AB760" i="6"/>
  <c r="AB811" i="6"/>
  <c r="AB735" i="6"/>
  <c r="AB733" i="6"/>
  <c r="AB809" i="6"/>
  <c r="AB758" i="6"/>
  <c r="AB756" i="6"/>
  <c r="AB807" i="6"/>
  <c r="AB731" i="6"/>
  <c r="AB729" i="6"/>
  <c r="AB805" i="6"/>
  <c r="AB754" i="6"/>
  <c r="AB752" i="6"/>
  <c r="AB803" i="6"/>
  <c r="AB727" i="6"/>
  <c r="AB725" i="6"/>
  <c r="AB801" i="6"/>
  <c r="AB750" i="6"/>
  <c r="AB748" i="6"/>
  <c r="AB799" i="6"/>
  <c r="AB723" i="6"/>
  <c r="G140" i="6"/>
  <c r="V140" i="6"/>
  <c r="V94" i="6"/>
  <c r="AB775" i="6"/>
  <c r="AC798" i="6"/>
  <c r="AC747" i="6"/>
  <c r="AC722" i="6"/>
  <c r="AC744" i="6"/>
  <c r="AC820" i="6"/>
  <c r="AC769" i="6"/>
  <c r="AC767" i="6"/>
  <c r="AC818" i="6"/>
  <c r="AC742" i="6"/>
  <c r="AC740" i="6"/>
  <c r="AC816" i="6"/>
  <c r="AC765" i="6"/>
  <c r="AC763" i="6"/>
  <c r="AC814" i="6"/>
  <c r="AC738" i="6"/>
  <c r="AC736" i="6"/>
  <c r="AC812" i="6"/>
  <c r="AC761" i="6"/>
  <c r="AC759" i="6"/>
  <c r="AC810" i="6"/>
  <c r="AC734" i="6"/>
  <c r="AC732" i="6"/>
  <c r="AC808" i="6"/>
  <c r="AC757" i="6"/>
  <c r="AC755" i="6"/>
  <c r="AC806" i="6"/>
  <c r="AC730" i="6"/>
  <c r="AC728" i="6"/>
  <c r="AC804" i="6"/>
  <c r="AC753" i="6"/>
  <c r="AC751" i="6"/>
  <c r="AC802" i="6"/>
  <c r="AC726" i="6"/>
  <c r="AC724" i="6"/>
  <c r="AC800" i="6"/>
  <c r="AC749" i="6"/>
  <c r="M140" i="6"/>
  <c r="N140" i="6"/>
  <c r="N94" i="6"/>
  <c r="AC770" i="6"/>
  <c r="AC745" i="6"/>
  <c r="AC821" i="6"/>
  <c r="AC819" i="6"/>
  <c r="AC768" i="6"/>
  <c r="AC766" i="6"/>
  <c r="AC741" i="6"/>
  <c r="AC817" i="6"/>
  <c r="AC815" i="6"/>
  <c r="AC764" i="6"/>
  <c r="AC762" i="6"/>
  <c r="AC737" i="6"/>
  <c r="AC813" i="6"/>
  <c r="AC811" i="6"/>
  <c r="AC760" i="6"/>
  <c r="AC758" i="6"/>
  <c r="AC733" i="6"/>
  <c r="AC809" i="6"/>
  <c r="AC807" i="6"/>
  <c r="AC756" i="6"/>
  <c r="AC754" i="6"/>
  <c r="AC729" i="6"/>
  <c r="AC805" i="6"/>
  <c r="AC803" i="6"/>
  <c r="AC752" i="6"/>
  <c r="AC750" i="6"/>
  <c r="AC725" i="6"/>
  <c r="AC801" i="6"/>
  <c r="AC799" i="6"/>
  <c r="AC748" i="6"/>
  <c r="X79" i="6"/>
  <c r="Y141" i="6"/>
  <c r="Q141" i="6"/>
  <c r="Y140" i="6"/>
  <c r="Q140" i="6"/>
  <c r="D771" i="6"/>
  <c r="M122" i="6"/>
  <c r="Q122" i="6"/>
  <c r="Y122" i="6"/>
  <c r="G141" i="6"/>
  <c r="H140" i="6"/>
  <c r="Z141" i="6"/>
  <c r="R141" i="6"/>
  <c r="Z140" i="6"/>
  <c r="R140" i="6"/>
  <c r="AB747" i="6"/>
  <c r="AB722" i="6"/>
  <c r="AB820" i="6"/>
  <c r="AB767" i="6"/>
  <c r="AB742" i="6"/>
  <c r="AB816" i="6"/>
  <c r="AB763" i="6"/>
  <c r="AB738" i="6"/>
  <c r="AB812" i="6"/>
  <c r="AB759" i="6"/>
  <c r="AB734" i="6"/>
  <c r="AB808" i="6"/>
  <c r="AB755" i="6"/>
  <c r="AB730" i="6"/>
  <c r="AB804" i="6"/>
  <c r="AB751" i="6"/>
  <c r="AB726" i="6"/>
  <c r="AB800" i="6"/>
  <c r="O79" i="6"/>
  <c r="W79" i="6"/>
  <c r="J141" i="6"/>
  <c r="K140" i="6"/>
  <c r="AC141" i="6"/>
  <c r="U141" i="6"/>
  <c r="AC140" i="6"/>
  <c r="U140" i="6"/>
  <c r="AB793" i="6" l="1"/>
  <c r="AB779" i="6"/>
  <c r="AB137" i="6"/>
  <c r="AB136" i="1"/>
  <c r="AB791" i="1"/>
  <c r="AB793" i="1"/>
  <c r="AB787" i="1"/>
  <c r="AB776" i="1"/>
  <c r="AB775" i="1"/>
  <c r="AB795" i="1"/>
  <c r="AB139" i="1"/>
  <c r="AB787" i="6"/>
  <c r="AB774" i="6"/>
  <c r="AB782" i="6"/>
  <c r="AB790" i="6"/>
  <c r="AB783" i="6"/>
  <c r="AB791" i="6"/>
  <c r="AB140" i="6"/>
  <c r="AB141" i="6"/>
  <c r="AB122" i="6"/>
  <c r="AB780" i="6"/>
  <c r="AB788" i="6"/>
  <c r="AB796" i="6"/>
  <c r="AB781" i="6"/>
  <c r="AB773" i="6"/>
  <c r="AB795" i="6"/>
  <c r="AB779" i="1"/>
  <c r="AB140" i="1"/>
  <c r="AB777" i="1"/>
  <c r="AB773" i="1"/>
  <c r="AC164" i="5"/>
  <c r="AC148" i="5"/>
  <c r="AB920" i="5"/>
  <c r="AB928" i="5"/>
  <c r="AB936" i="5"/>
  <c r="AB922" i="5"/>
  <c r="AB934" i="5"/>
  <c r="AC167" i="5"/>
  <c r="AB942" i="5"/>
  <c r="AB926" i="5"/>
  <c r="AB969" i="5"/>
  <c r="AC168" i="5"/>
  <c r="AB167" i="5"/>
  <c r="AB918" i="5"/>
  <c r="AB821" i="1"/>
  <c r="AB785" i="6"/>
  <c r="AB168" i="5"/>
  <c r="AB789" i="1"/>
  <c r="AB770" i="1"/>
  <c r="AB777" i="6"/>
  <c r="AB771" i="6"/>
  <c r="AC771" i="6"/>
  <c r="AB822" i="6"/>
  <c r="AB776" i="6"/>
  <c r="AB784" i="6"/>
  <c r="AB792" i="6"/>
  <c r="AC918" i="5"/>
  <c r="AB148" i="5"/>
  <c r="AC119" i="5"/>
  <c r="AB790" i="1"/>
  <c r="AB789" i="6"/>
  <c r="AC822" i="6"/>
  <c r="AB778" i="6"/>
  <c r="AB786" i="6"/>
  <c r="AB794" i="6"/>
  <c r="AC969" i="5"/>
  <c r="AB924" i="5"/>
  <c r="AB932" i="5"/>
  <c r="AB792" i="1"/>
</calcChain>
</file>

<file path=xl/sharedStrings.xml><?xml version="1.0" encoding="utf-8"?>
<sst xmlns="http://schemas.openxmlformats.org/spreadsheetml/2006/main" count="11099" uniqueCount="631">
  <si>
    <t>C0101A03_G2B000</t>
  </si>
  <si>
    <t>C0101A03_G2C000</t>
  </si>
  <si>
    <t>C0101A03_G20000</t>
  </si>
  <si>
    <t>C0101A03_G20500</t>
  </si>
  <si>
    <t>C0101A03_G20600</t>
  </si>
  <si>
    <t>C0101A03_G40000</t>
  </si>
  <si>
    <t>C0101A03_G40300</t>
  </si>
  <si>
    <t>C0101A03_G40400</t>
  </si>
  <si>
    <t>C0101A03_G47000</t>
  </si>
  <si>
    <t>C0101A03_G48000</t>
  </si>
  <si>
    <t>C0101A03_G60000</t>
  </si>
  <si>
    <t>C0101A03_G60100</t>
  </si>
  <si>
    <t>C0101A03_G60200</t>
  </si>
  <si>
    <t>C0101A03_G60300</t>
  </si>
  <si>
    <t>C0101A03_G60301</t>
  </si>
  <si>
    <t>C0101A03_G60302</t>
  </si>
  <si>
    <t>C0101A03_G60303</t>
  </si>
  <si>
    <t>C0101A03_G60304</t>
  </si>
  <si>
    <t>C0101A03_G60305</t>
  </si>
  <si>
    <t>C0101A03_G60306</t>
  </si>
  <si>
    <t>C0101A03_G60307</t>
  </si>
  <si>
    <t>C0101A03_G60308</t>
  </si>
  <si>
    <t>C0101A03_G6030x</t>
  </si>
  <si>
    <t>KG</t>
  </si>
  <si>
    <t>C0101A03_M2B000</t>
  </si>
  <si>
    <t>C0101A03_M2C000</t>
  </si>
  <si>
    <t>C0101A03_M20000</t>
  </si>
  <si>
    <t>C0101A03_M40000</t>
  </si>
  <si>
    <t>C0101A03_M47000</t>
  </si>
  <si>
    <t>C0101A03_M48000</t>
  </si>
  <si>
    <t>C0101A03_M60000</t>
  </si>
  <si>
    <t>C0101A01_M2B000</t>
  </si>
  <si>
    <t>C0101A01_M2C000</t>
  </si>
  <si>
    <t>C0101A01_M20000</t>
  </si>
  <si>
    <t>C0101A01_M40000</t>
  </si>
  <si>
    <t>C0101A01_M47000</t>
  </si>
  <si>
    <t>C0101A01_M48000</t>
  </si>
  <si>
    <t>C0101A01_M60000</t>
  </si>
  <si>
    <t>C0101A01_C6010x</t>
  </si>
  <si>
    <t>C0101A01_C6020x</t>
  </si>
  <si>
    <t>C0101A01_F60000</t>
  </si>
  <si>
    <t>C0101A01_F61000</t>
  </si>
  <si>
    <t>C0101A01_G2B000</t>
  </si>
  <si>
    <t>C0101A01_G2C000</t>
  </si>
  <si>
    <t>C0101A01_G20000</t>
  </si>
  <si>
    <t>C0101A01_G20500</t>
  </si>
  <si>
    <t>C0101A01_G20600</t>
  </si>
  <si>
    <t>C0101A01_G40000</t>
  </si>
  <si>
    <t>C0101A01_G40300</t>
  </si>
  <si>
    <t>C0101A01_G40400</t>
  </si>
  <si>
    <t>C0101A01_G47000</t>
  </si>
  <si>
    <t>C0101A01_G48000</t>
  </si>
  <si>
    <t>C0101A01_G60000</t>
  </si>
  <si>
    <t>C0101A01_G60100</t>
  </si>
  <si>
    <t>C0101A01_G60200</t>
  </si>
  <si>
    <t>C0101A01_G60300</t>
  </si>
  <si>
    <t>C0101A01_G60301</t>
  </si>
  <si>
    <t>C0101A01_G60302</t>
  </si>
  <si>
    <t>C0101A01_G60303</t>
  </si>
  <si>
    <t>C0101A01_G60304</t>
  </si>
  <si>
    <t>C0101A01_G60305</t>
  </si>
  <si>
    <t>C0101A01_G60306</t>
  </si>
  <si>
    <t>C0101A01_G60307</t>
  </si>
  <si>
    <t>C0101A01_G60308</t>
  </si>
  <si>
    <t>C0101A01_G60309</t>
  </si>
  <si>
    <t>C0101A01_G60310</t>
  </si>
  <si>
    <t>C0101A01_G60311</t>
  </si>
  <si>
    <t>C0101A01_G60312</t>
  </si>
  <si>
    <t>C0101A01_G60313</t>
  </si>
  <si>
    <t>C0101A01_G6030x</t>
  </si>
  <si>
    <t>C0101A01_J00000</t>
  </si>
  <si>
    <t>C0101A03_C6010x</t>
  </si>
  <si>
    <t>C0101A03_C6020x</t>
  </si>
  <si>
    <t>C0101A03_C6700x</t>
  </si>
  <si>
    <t>C0101A03_C6800x</t>
  </si>
  <si>
    <t>C0101A03_F60000</t>
  </si>
  <si>
    <t>C0101A03_F61000</t>
  </si>
  <si>
    <t>C0101A03_J00000</t>
  </si>
  <si>
    <t>time</t>
  </si>
  <si>
    <t>ROTATION</t>
  </si>
  <si>
    <t>Xf</t>
  </si>
  <si>
    <t>Yf</t>
  </si>
  <si>
    <t>Ya</t>
  </si>
  <si>
    <t>Sinkage (mm)</t>
  </si>
  <si>
    <t>fore</t>
  </si>
  <si>
    <t>aft</t>
  </si>
  <si>
    <t>XV</t>
  </si>
  <si>
    <t>XA</t>
  </si>
  <si>
    <t>XHV</t>
  </si>
  <si>
    <t>XHA</t>
  </si>
  <si>
    <t>Application point YF</t>
  </si>
  <si>
    <t>Application point YA</t>
  </si>
  <si>
    <t>Sinkage fore</t>
  </si>
  <si>
    <t>Application point sinkage fore</t>
  </si>
  <si>
    <t>Application point sinkage aft</t>
  </si>
  <si>
    <t>A</t>
  </si>
  <si>
    <t>Resolution</t>
  </si>
  <si>
    <t>Unit</t>
  </si>
  <si>
    <t>XF and XA</t>
  </si>
  <si>
    <t>YF</t>
  </si>
  <si>
    <t>dA</t>
  </si>
  <si>
    <t>Calibration of (force) gauges: physical unit = (A+/-dA) * Volt</t>
  </si>
  <si>
    <t>YA</t>
  </si>
  <si>
    <t>as measured (+/- 1 kgm²)</t>
  </si>
  <si>
    <t>Nm</t>
  </si>
  <si>
    <t>Thrust</t>
  </si>
  <si>
    <t>Torque</t>
  </si>
  <si>
    <t>Nmm</t>
  </si>
  <si>
    <t>Sinkage aft</t>
  </si>
  <si>
    <t>mm</t>
  </si>
  <si>
    <t>as measured (+/- 0.001 m)</t>
  </si>
  <si>
    <t>as measured (+/- 0.002 m)</t>
  </si>
  <si>
    <t>as measured (+/- 0.004 m)</t>
  </si>
  <si>
    <t>AVERAGE SD</t>
  </si>
  <si>
    <t>Maximum value</t>
  </si>
  <si>
    <t>+/-</t>
  </si>
  <si>
    <t>DYNAMIC</t>
  </si>
  <si>
    <t>STATIONARY</t>
  </si>
  <si>
    <t>x</t>
  </si>
  <si>
    <t>y</t>
  </si>
  <si>
    <t>psi</t>
  </si>
  <si>
    <t>N</t>
  </si>
  <si>
    <t>T</t>
  </si>
  <si>
    <t>Q</t>
  </si>
  <si>
    <t>K</t>
  </si>
  <si>
    <t>(m)</t>
  </si>
  <si>
    <t>(°)</t>
  </si>
  <si>
    <t>(N)</t>
  </si>
  <si>
    <t>(Nm)</t>
  </si>
  <si>
    <t>(rpm)</t>
  </si>
  <si>
    <t>(Nmm)</t>
  </si>
  <si>
    <t>STATX0</t>
  </si>
  <si>
    <t>PMMY2</t>
  </si>
  <si>
    <t>PMMPSI2</t>
  </si>
  <si>
    <t>C0101A02_G60306</t>
  </si>
  <si>
    <t>C0101A02_G60307</t>
  </si>
  <si>
    <t>C0101A02_G60308</t>
  </si>
  <si>
    <t>C0101A02_J00000</t>
  </si>
  <si>
    <t>MULTI0</t>
  </si>
  <si>
    <t>VELOCITY</t>
  </si>
  <si>
    <t>ACCELERATION</t>
  </si>
  <si>
    <t>PROPELLER</t>
  </si>
  <si>
    <t>measured</t>
  </si>
  <si>
    <t>RUDDER</t>
  </si>
  <si>
    <t>GLOBAL POSITION</t>
  </si>
  <si>
    <r>
      <t>T</t>
    </r>
    <r>
      <rPr>
        <b/>
        <vertAlign val="subscript"/>
        <sz val="10"/>
        <color indexed="23"/>
        <rFont val="Arial"/>
        <family val="2"/>
      </rPr>
      <t>model</t>
    </r>
    <r>
      <rPr>
        <b/>
        <sz val="10"/>
        <color indexed="23"/>
        <rFont val="Arial"/>
        <family val="2"/>
      </rPr>
      <t xml:space="preserve"> (m)</t>
    </r>
  </si>
  <si>
    <t>h/T</t>
  </si>
  <si>
    <t>T/(h-T)</t>
  </si>
  <si>
    <r>
      <t>h</t>
    </r>
    <r>
      <rPr>
        <b/>
        <vertAlign val="subscript"/>
        <sz val="10"/>
        <color indexed="23"/>
        <rFont val="Arial"/>
        <family val="2"/>
      </rPr>
      <t>model</t>
    </r>
    <r>
      <rPr>
        <b/>
        <sz val="10"/>
        <color indexed="23"/>
        <rFont val="Arial"/>
        <family val="2"/>
      </rPr>
      <t xml:space="preserve"> (m)</t>
    </r>
  </si>
  <si>
    <t>C0101A01</t>
  </si>
  <si>
    <t>C0101A02</t>
  </si>
  <si>
    <t>C0101A03</t>
  </si>
  <si>
    <t>-</t>
  </si>
  <si>
    <t>Scale</t>
  </si>
  <si>
    <t>ship</t>
  </si>
  <si>
    <t>Name</t>
  </si>
  <si>
    <t>Environment</t>
  </si>
  <si>
    <r>
      <t>T</t>
    </r>
    <r>
      <rPr>
        <b/>
        <vertAlign val="subscript"/>
        <sz val="10"/>
        <color indexed="23"/>
        <rFont val="Arial"/>
        <family val="2"/>
      </rPr>
      <t>ship</t>
    </r>
    <r>
      <rPr>
        <b/>
        <sz val="10"/>
        <color indexed="23"/>
        <rFont val="Arial"/>
        <family val="2"/>
      </rPr>
      <t xml:space="preserve"> (m)</t>
    </r>
  </si>
  <si>
    <t>ukc (%)</t>
  </si>
  <si>
    <r>
      <t>h</t>
    </r>
    <r>
      <rPr>
        <b/>
        <vertAlign val="subscript"/>
        <sz val="10"/>
        <color indexed="23"/>
        <rFont val="Arial"/>
        <family val="2"/>
      </rPr>
      <t>nature</t>
    </r>
    <r>
      <rPr>
        <b/>
        <sz val="10"/>
        <color indexed="23"/>
        <rFont val="Arial"/>
        <family val="2"/>
      </rPr>
      <t xml:space="preserve"> (m)</t>
    </r>
  </si>
  <si>
    <t>Dp</t>
  </si>
  <si>
    <t>B</t>
  </si>
  <si>
    <t>AEP</t>
  </si>
  <si>
    <t>CB</t>
  </si>
  <si>
    <t>m</t>
  </si>
  <si>
    <t>C01</t>
  </si>
  <si>
    <t>TYPE</t>
  </si>
  <si>
    <t>NAME</t>
  </si>
  <si>
    <t>C0101</t>
  </si>
  <si>
    <t>NRH</t>
  </si>
  <si>
    <t>SC</t>
  </si>
  <si>
    <t>LOA</t>
  </si>
  <si>
    <t>LPP</t>
  </si>
  <si>
    <t>D</t>
  </si>
  <si>
    <t>TA</t>
  </si>
  <si>
    <t>TM</t>
  </si>
  <si>
    <t>XG</t>
  </si>
  <si>
    <t>m³</t>
  </si>
  <si>
    <t>VOL</t>
  </si>
  <si>
    <t>IX</t>
  </si>
  <si>
    <t>IY</t>
  </si>
  <si>
    <t>IZ</t>
  </si>
  <si>
    <t>AR</t>
  </si>
  <si>
    <t>Ship C01</t>
  </si>
  <si>
    <t>Moeri Container Carrier KCS</t>
  </si>
  <si>
    <t>as measured (+/- 0.005 m)</t>
  </si>
  <si>
    <t>TF</t>
  </si>
  <si>
    <t>as measured (+/- 0.1 m)</t>
  </si>
  <si>
    <t>Longitudinal centre of gravity</t>
  </si>
  <si>
    <t>Vertical centre of gravity</t>
  </si>
  <si>
    <t>as measured (+/- 30 m³)</t>
  </si>
  <si>
    <t>Displacement</t>
  </si>
  <si>
    <t>MOMENT OF INERTIA</t>
  </si>
  <si>
    <t>Max rpm</t>
  </si>
  <si>
    <t>diameter</t>
  </si>
  <si>
    <t>P/Dp</t>
  </si>
  <si>
    <t>m²</t>
  </si>
  <si>
    <t>AVERAGE</t>
  </si>
  <si>
    <t>STAND. DEV.</t>
  </si>
  <si>
    <t>C0101A02_C6010x</t>
  </si>
  <si>
    <t>RELATIVE</t>
  </si>
  <si>
    <t>C0101A02_C6020x</t>
  </si>
  <si>
    <t>C0101A02_C6700x</t>
  </si>
  <si>
    <t>C0101A02_C6800x</t>
  </si>
  <si>
    <t>DELTA</t>
  </si>
  <si>
    <t>Xa</t>
  </si>
  <si>
    <t>kgm²</t>
  </si>
  <si>
    <t>C0101A02_G6030x</t>
  </si>
  <si>
    <t>MAX DELTA</t>
  </si>
  <si>
    <t>DOF 1</t>
  </si>
  <si>
    <t>DOF 2</t>
  </si>
  <si>
    <t>DOF 3</t>
  </si>
  <si>
    <t>DOF 4</t>
  </si>
  <si>
    <t>DOF 5</t>
  </si>
  <si>
    <t>DOF 6</t>
  </si>
  <si>
    <t>Test ()</t>
  </si>
  <si>
    <t>TYPE ()</t>
  </si>
  <si>
    <t>x (m)</t>
  </si>
  <si>
    <t>y (m)</t>
  </si>
  <si>
    <t>psi (°)</t>
  </si>
  <si>
    <t>u (m/s)</t>
  </si>
  <si>
    <t>v (m/s)</t>
  </si>
  <si>
    <t>r (°/s)</t>
  </si>
  <si>
    <t>u' (m/s²)</t>
  </si>
  <si>
    <t>v' (m/s²)</t>
  </si>
  <si>
    <t>r' (°/s²)</t>
  </si>
  <si>
    <t>X (N)</t>
  </si>
  <si>
    <t>Y (N)</t>
  </si>
  <si>
    <t>sinkage (mm)</t>
  </si>
  <si>
    <t>K (Nm)</t>
  </si>
  <si>
    <t>ROL (mm/m)</t>
  </si>
  <si>
    <t>trim (mm/m)</t>
  </si>
  <si>
    <t>N (Nm)</t>
  </si>
  <si>
    <t>given (rpm)</t>
  </si>
  <si>
    <t>measured (rpm)</t>
  </si>
  <si>
    <t>T (N)</t>
  </si>
  <si>
    <t>Q (Nmm)</t>
  </si>
  <si>
    <t>given (°)</t>
  </si>
  <si>
    <t>measured (°)</t>
  </si>
  <si>
    <t>Drift (°)</t>
  </si>
  <si>
    <t>Uc (m/s)</t>
  </si>
  <si>
    <t>C0101A01_C1Z000: 'Meting 1</t>
  </si>
  <si>
    <t>C0101A01_C20000: 'Meting 1</t>
  </si>
  <si>
    <t>C0101A01_C20100: 'Meting 1</t>
  </si>
  <si>
    <t>C0101A01_C20200: 'Meting 1</t>
  </si>
  <si>
    <t>C0101A01_C20300: 'Meting 1</t>
  </si>
  <si>
    <t>C0101A01_C20400: 'Meting 1</t>
  </si>
  <si>
    <t>C0101A01_C20500: 'Meting 1</t>
  </si>
  <si>
    <t>C0101A01_C20600: 'Meting 1</t>
  </si>
  <si>
    <t>C0101A01_C20700: 'Meting 1</t>
  </si>
  <si>
    <t>C0101A01_C20800: 'Meting 1</t>
  </si>
  <si>
    <t>C0101A01_C29000: 'Meting 1</t>
  </si>
  <si>
    <t>C0101A01_C2A000: 'Meting 1</t>
  </si>
  <si>
    <t>C0101A01_C2B000: 'Meting 1</t>
  </si>
  <si>
    <t>C0101A01_C2B100: 'Meting 1</t>
  </si>
  <si>
    <t>C0101A01_C2B200: 'Meting 1</t>
  </si>
  <si>
    <t>C0101A01_C2B300: 'Meting 1</t>
  </si>
  <si>
    <t>C0101A01_C2B400: 'Meting 1</t>
  </si>
  <si>
    <t>C0101A01_C2B500: 'Meting 1</t>
  </si>
  <si>
    <t>C0101A01_C2B600: 'Meting 1</t>
  </si>
  <si>
    <t>C0101A01_C2B700: 'Meting 1</t>
  </si>
  <si>
    <t>C0101A01_C2B800: 'Meting 1</t>
  </si>
  <si>
    <t>C0101A01_C2C000: 'Meting 1</t>
  </si>
  <si>
    <t>C0101A01_C2C100: 'Meting 1</t>
  </si>
  <si>
    <t>C0101A01_C2C200: 'Meting 1</t>
  </si>
  <si>
    <t>C0101A01_C2C300: 'Meting 1</t>
  </si>
  <si>
    <t>C0101A01_C2C400: 'Meting 1</t>
  </si>
  <si>
    <t>C0101A01_C2C500: 'Meting 1</t>
  </si>
  <si>
    <t>C0101A01_C2C600: 'Meting 1</t>
  </si>
  <si>
    <t>C0101A01_C2C701: 'Meting 1</t>
  </si>
  <si>
    <t>C0101A01_C2C800: 'Meting 1</t>
  </si>
  <si>
    <t>C0101A01_C2D000: 'Meting 1</t>
  </si>
  <si>
    <t>C0101A01_C2E000: 'Meting 1</t>
  </si>
  <si>
    <t>C0101A01_C40000: 'Meting 1</t>
  </si>
  <si>
    <t>C0101A01_C40101: 'Meting 1</t>
  </si>
  <si>
    <t>C0101A01_C40201: 'Meting 1</t>
  </si>
  <si>
    <t>C0101A01_C40301: 'Meting 1</t>
  </si>
  <si>
    <t>C0101A01_C40401: 'Meting 1</t>
  </si>
  <si>
    <t>C0101A01_C40501: 'Meting 1</t>
  </si>
  <si>
    <t>C0101A01_C40601: 'Meting 1</t>
  </si>
  <si>
    <t>C0101A01_C40701: 'Meting 1</t>
  </si>
  <si>
    <t>C0101A01_C40801: 'Meting 1</t>
  </si>
  <si>
    <t>C0101A01_C47001: 'Meting 1</t>
  </si>
  <si>
    <t>C0101A01_C47101: 'Meting 1</t>
  </si>
  <si>
    <t>C0101A01_C47201: 'Meting 1</t>
  </si>
  <si>
    <t>C0101A01_C47301: 'Meting 1</t>
  </si>
  <si>
    <t>C0101A01_C47401: 'Meting 1</t>
  </si>
  <si>
    <t>C0101A01_C47501: 'Meting 1</t>
  </si>
  <si>
    <t>C0101A01_C47601: 'Meting 1</t>
  </si>
  <si>
    <t>C0101A01_C47701: 'Meting 1</t>
  </si>
  <si>
    <t>C0101A01_C47801: 'Meting 1</t>
  </si>
  <si>
    <t>C0101A01_C48001: 'Meting 1</t>
  </si>
  <si>
    <t>C0101A01_C48100: 'Meting 1</t>
  </si>
  <si>
    <t>C0101A01_C48200: 'Meting 1</t>
  </si>
  <si>
    <t>C0101A01_C48300: 'Meting 1</t>
  </si>
  <si>
    <t>C0101A01_C48400: 'Meting 1</t>
  </si>
  <si>
    <t>C0101A01_C48500: 'Meting 1</t>
  </si>
  <si>
    <t>C0101A01_C48600: 'Meting 1</t>
  </si>
  <si>
    <t>C0101A01_C48700: 'Meting 1</t>
  </si>
  <si>
    <t>C0101A01_C48800: 'Meting 1</t>
  </si>
  <si>
    <t>C0101A01_C49000: 'Meting 1</t>
  </si>
  <si>
    <t>C0101A01_C4A000: 'Meting 1</t>
  </si>
  <si>
    <t>C0101A01_C60000: 'Meting 1</t>
  </si>
  <si>
    <t>C0101A01_C60100: 'Meting 1</t>
  </si>
  <si>
    <t>C0101A01_C60101: 'Meting 1</t>
  </si>
  <si>
    <t>C0101A01_C60102: 'Meting 1</t>
  </si>
  <si>
    <t>C0101A01_C60103: 'Meting 1</t>
  </si>
  <si>
    <t>C0101A01_C60104: 'Meting 1</t>
  </si>
  <si>
    <t>C0101A01_C60105: 'Meting 1</t>
  </si>
  <si>
    <t>C0101A01_C60106: 'Meting 1</t>
  </si>
  <si>
    <t>C0101A01_C60107: 'Meting 1</t>
  </si>
  <si>
    <t>C0101A01_C60108: 'Meting 1</t>
  </si>
  <si>
    <t>C0101A01_C60109: 'Meting 1</t>
  </si>
  <si>
    <t>C0101A01_C60110: 'Meting 1</t>
  </si>
  <si>
    <t>C0101A01_C60111: 'Meting 1</t>
  </si>
  <si>
    <t>C0101A01_C60112: 'Meting 1</t>
  </si>
  <si>
    <t>C0101A01_C60113: 'Meting 1</t>
  </si>
  <si>
    <t>C0101A01_C60114: 'Meting 1</t>
  </si>
  <si>
    <t>C0101A01_C60115: 'Meting 1</t>
  </si>
  <si>
    <t>C0101A01_C60116: 'Meting 1</t>
  </si>
  <si>
    <t>C0101A01_C60117: 'Meting 1</t>
  </si>
  <si>
    <t>C0101A01_C60118: 'Meting 1</t>
  </si>
  <si>
    <t>C0101A01_C60119: 'Meting 1</t>
  </si>
  <si>
    <t>C0101A01_C60120: 'Meting 1</t>
  </si>
  <si>
    <t>C0101A01_C60121: 'Meting 1</t>
  </si>
  <si>
    <t>C0101A01_C60122: 'Meting 1</t>
  </si>
  <si>
    <t>C0101A01_C60123: 'Meting 1</t>
  </si>
  <si>
    <t>C0101A01_C60124: 'Meting 1</t>
  </si>
  <si>
    <t>C0101A01_C60125: 'Meting 1</t>
  </si>
  <si>
    <t>C0101A01_C60126: 'Meting 1</t>
  </si>
  <si>
    <t>C0101A01_C60127: 'Meting 1</t>
  </si>
  <si>
    <t>C0101A01_C60128: 'Meting 1</t>
  </si>
  <si>
    <t>C0101A01_C60129: 'Meting 1</t>
  </si>
  <si>
    <t>C0101A01_C60130: 'Meting 1</t>
  </si>
  <si>
    <t>C0101A01_C60131: 'Meting 1</t>
  </si>
  <si>
    <t>C0101A01_C60132: 'Meting 1</t>
  </si>
  <si>
    <t>C0101A01_C60133: 'Meting 1</t>
  </si>
  <si>
    <t>C0101A01_C60200: 'Meting 1</t>
  </si>
  <si>
    <t>C0101A01_C60201: 'Meting 1</t>
  </si>
  <si>
    <t>C0101A01_C60202: 'Meting 1</t>
  </si>
  <si>
    <t>C0101A01_C60203: 'Meting 1</t>
  </si>
  <si>
    <t>C0101A01_C60204: 'Meting 1</t>
  </si>
  <si>
    <t>C0101A01_C60205: 'Meting 1</t>
  </si>
  <si>
    <t>C0101A01_C60206: 'Meting 1</t>
  </si>
  <si>
    <t>C0101A01_C60207: 'Meting 1</t>
  </si>
  <si>
    <t>C0101A01_C60208: 'Meting 1</t>
  </si>
  <si>
    <t>C0101A01_C60209: 'Meting 1</t>
  </si>
  <si>
    <t>C0101A01_C60300: 'Meting 1</t>
  </si>
  <si>
    <t>C0101A01_C60400: 'Meting 1</t>
  </si>
  <si>
    <t>C0101A01_C60500: 'Meting 1</t>
  </si>
  <si>
    <t>C0101A01_C60600: 'Meting 1</t>
  </si>
  <si>
    <t>C0101A01_C60700: 'Meting 1</t>
  </si>
  <si>
    <t>C0101A01_C60800: 'Meting 1</t>
  </si>
  <si>
    <t>C0101A01_C61000: 'Meting 1</t>
  </si>
  <si>
    <t>C0101A01_C62000: 'Meting 1</t>
  </si>
  <si>
    <t>C0101A01_C63000: 'Meting 1</t>
  </si>
  <si>
    <t>C0101A01_C64000: 'Meting 1</t>
  </si>
  <si>
    <t>C0101A01_C65000: 'Meting 1</t>
  </si>
  <si>
    <t>C0101A01_C66000: 'Meting 1</t>
  </si>
  <si>
    <t>C0101A01_C67000: 'Meting 1</t>
  </si>
  <si>
    <t>C0101A01_C67001: 'Meting 1</t>
  </si>
  <si>
    <t>C0101A01_C67002: 'Meting 1</t>
  </si>
  <si>
    <t>C0101A01_C67003: 'Meting 1</t>
  </si>
  <si>
    <t>C0101A01_C67004: 'Meting 1</t>
  </si>
  <si>
    <t>C0101A01_C67005: 'Meting 1</t>
  </si>
  <si>
    <t>C0101A01_C67006: 'Meting 1</t>
  </si>
  <si>
    <t>C0101A01_C67007: 'Meting 1</t>
  </si>
  <si>
    <t>C0101A01_C67008: 'Meting 1</t>
  </si>
  <si>
    <t>C0101A01_C67009: 'Meting 1</t>
  </si>
  <si>
    <t>C0101A01_C68000: 'Meting 1</t>
  </si>
  <si>
    <t>C0101A01_C68001: 'Meting 1</t>
  </si>
  <si>
    <t>C0101A01_C68002: 'Meting 1</t>
  </si>
  <si>
    <t>C0101A01_C68003: 'Meting 1</t>
  </si>
  <si>
    <t>C0101A01_C68004: 'Meting 1</t>
  </si>
  <si>
    <t>C0101A01_C68005: 'Meting 1</t>
  </si>
  <si>
    <t>C0101A01_C68006: 'Meting 1</t>
  </si>
  <si>
    <t>C0101A01_C68007: 'Meting 1</t>
  </si>
  <si>
    <t>C0101A01_C68008: 'Meting 1</t>
  </si>
  <si>
    <t>C0101A01_C68009: 'Meting 1</t>
  </si>
  <si>
    <t>C0101A01_C6700x</t>
  </si>
  <si>
    <t>C0101A01_C6800x</t>
  </si>
  <si>
    <t>RUDDER (force measurements not useful)</t>
  </si>
  <si>
    <t>c0101a02_c1z000: 'Meting 1</t>
  </si>
  <si>
    <t>c0101a02_c20000: 'Meting 1</t>
  </si>
  <si>
    <t>c0101a02_c20100: 'Meting 1</t>
  </si>
  <si>
    <t>C0101A02_C20200: 'Meting 1</t>
  </si>
  <si>
    <t>C0101A02_C20300: 'Meting 1</t>
  </si>
  <si>
    <t>C0101A02_C20400: 'Meting 1</t>
  </si>
  <si>
    <t>C0101A02_C20500: 'Meting 1</t>
  </si>
  <si>
    <t>C0101A02_C20600: 'Meting 1</t>
  </si>
  <si>
    <t>C0101A02_C20700: 'Meting 1</t>
  </si>
  <si>
    <t>C0101A02_C20800: 'Meting 1</t>
  </si>
  <si>
    <t>C0101A02_C29000: 'Meting 1</t>
  </si>
  <si>
    <t>C0101A02_C2A000: 'Meting 1</t>
  </si>
  <si>
    <t>C0101A02_C2B000: 'Meting 1</t>
  </si>
  <si>
    <t>C0101A02_C2B100: 'Meting 1</t>
  </si>
  <si>
    <t>C0101A02_C2B200: 'Meting 1</t>
  </si>
  <si>
    <t>C0101A02_C2B300: 'Meting 1</t>
  </si>
  <si>
    <t>C0101A02_C2B400: 'Meting 1</t>
  </si>
  <si>
    <t>C0101A02_C2B500: 'Meting 1</t>
  </si>
  <si>
    <t>C0101A02_C2B600: 'Meting 1</t>
  </si>
  <si>
    <t>C0101A02_C2B700: 'Meting 1</t>
  </si>
  <si>
    <t>C0101A02_C2B800: 'Meting 1</t>
  </si>
  <si>
    <t>C0101A02_C2C000: 'Meting 1</t>
  </si>
  <si>
    <t>C0101A02_C2C100: 'Meting 1</t>
  </si>
  <si>
    <t>C0101A02_C2C200: 'Meting 1</t>
  </si>
  <si>
    <t>C0101A02_C2C300: 'Meting 1</t>
  </si>
  <si>
    <t>C0101A02_C2C400: 'Meting 1</t>
  </si>
  <si>
    <t>C0101A02_C2C500: 'Meting 1</t>
  </si>
  <si>
    <t>C0101A02_C2C600: 'Meting 1</t>
  </si>
  <si>
    <t>C0101A02_C2C700: 'Meting 1</t>
  </si>
  <si>
    <t>C0101A02_C2C800: 'Meting 1</t>
  </si>
  <si>
    <t>C0101A02_C2D000: 'Meting 1</t>
  </si>
  <si>
    <t>C0101A02_C2E000: 'Meting 1</t>
  </si>
  <si>
    <t>C0101A02_C40000: 'Meting 1</t>
  </si>
  <si>
    <t>C0101A02_C40100: 'Meting 1</t>
  </si>
  <si>
    <t>C0101A02_C40200: 'Meting 1</t>
  </si>
  <si>
    <t>C0101A02_C40300: 'Meting 1</t>
  </si>
  <si>
    <t>C0101A02_C40400: 'Meting 1</t>
  </si>
  <si>
    <t>C0101A02_C40500: 'Meting 1</t>
  </si>
  <si>
    <t>C0101A02_C40600: 'Meting 1</t>
  </si>
  <si>
    <t>c0101a02_c40700: 'Meting 1</t>
  </si>
  <si>
    <t>c0101a02_c40800: 'Meting 1</t>
  </si>
  <si>
    <t>c0101a02_c47000: 'Meting 1</t>
  </si>
  <si>
    <t>c0101a02_c47100: 'Meting 1</t>
  </si>
  <si>
    <t>c0101a02_c47200: 'Meting 1</t>
  </si>
  <si>
    <t>c0101a02_c47300: 'Meting 1</t>
  </si>
  <si>
    <t>c0101a02_c47400: 'Meting 1</t>
  </si>
  <si>
    <t>c0101a02_c47500: 'Meting 1</t>
  </si>
  <si>
    <t>c0101a02_c47600: 'Meting 1</t>
  </si>
  <si>
    <t>c0101a02_c47700: 'Meting 1</t>
  </si>
  <si>
    <t>c0101a02_c47800: 'Meting 1</t>
  </si>
  <si>
    <t>c0101a02_c48000: 'Meting 1</t>
  </si>
  <si>
    <t>c0101a02_c48100: 'Meting 1</t>
  </si>
  <si>
    <t>c0101a02_c48200: 'Meting 1</t>
  </si>
  <si>
    <t>c0101a02_c48300: 'Meting 1</t>
  </si>
  <si>
    <t>c0101a02_c48400: 'Meting 1</t>
  </si>
  <si>
    <t>c0101a02_c48500: 'Meting 1</t>
  </si>
  <si>
    <t>c0101a02_c48600: 'Meting 1</t>
  </si>
  <si>
    <t>c0101a02_c48700: 'Meting 1</t>
  </si>
  <si>
    <t>c0101a02_c48800: 'Meting 1</t>
  </si>
  <si>
    <t>c0101a02_c49000: 'Meting 1</t>
  </si>
  <si>
    <t>c0101a02_c4a000: 'Meting 1</t>
  </si>
  <si>
    <t>c0101a02_c60000: 'Meting 1</t>
  </si>
  <si>
    <t>c0101a02_c60100: 'Meting 1</t>
  </si>
  <si>
    <t>c0101a02_c60101: 'Meting 1</t>
  </si>
  <si>
    <t>c0101a02_c60102: 'Meting 1</t>
  </si>
  <si>
    <t>c0101a02_c60103: 'Meting 1</t>
  </si>
  <si>
    <t>c0101a02_c60104: 'Meting 1</t>
  </si>
  <si>
    <t>c0101a02_c60105: 'Meting 1</t>
  </si>
  <si>
    <t>c0101a02_c60106: 'Meting 1</t>
  </si>
  <si>
    <t>C0101A02_C60107: 'Meting 1</t>
  </si>
  <si>
    <t>C0101A02_C60108: 'Meting 1</t>
  </si>
  <si>
    <t>c0101a02_c60200: 'Meting 1</t>
  </si>
  <si>
    <t>c0101a02_c60201: 'Meting 1</t>
  </si>
  <si>
    <t>c0101a02_c60202: 'Meting 1</t>
  </si>
  <si>
    <t>c0101a02_c60203: 'Meting 1</t>
  </si>
  <si>
    <t>c0101a02_c60204: 'Meting 1</t>
  </si>
  <si>
    <t>c0101a02_c60205: 'Meting 1</t>
  </si>
  <si>
    <t>C0101A02_C60206: 'Meting 1</t>
  </si>
  <si>
    <t>C0101A02_C60207: 'Meting 1</t>
  </si>
  <si>
    <t>C0101A02_C60208: 'Meting 1</t>
  </si>
  <si>
    <t>c0101a02_c60300: 'Meting 1</t>
  </si>
  <si>
    <t>c0101a02_c60400: 'Meting 1</t>
  </si>
  <si>
    <t>c0101a02_c60500: 'Meting 1</t>
  </si>
  <si>
    <t>c0101a02_c60600: 'Meting 1</t>
  </si>
  <si>
    <t>c0101a02_c60700: 'Meting 1</t>
  </si>
  <si>
    <t>c0101a02_c60800: 'Meting 1</t>
  </si>
  <si>
    <t>c0101a02_c61000: 'Meting 1</t>
  </si>
  <si>
    <t>c0101a02_c62000: 'Meting 1</t>
  </si>
  <si>
    <t>c0101a02_c63000: 'Meting 1</t>
  </si>
  <si>
    <t>c0101a02_c64000: 'Meting 1</t>
  </si>
  <si>
    <t>c0101a02_c65000: 'Meting 1</t>
  </si>
  <si>
    <t>c0101a02_c66000: 'Meting 1</t>
  </si>
  <si>
    <t>c0101a02_c67000: 'Meting 1</t>
  </si>
  <si>
    <t>c0101a02_c67001: 'Meting 1</t>
  </si>
  <si>
    <t>c0101a02_c67002: 'Meting 1</t>
  </si>
  <si>
    <t>c0101a02_c67003: 'Meting 1</t>
  </si>
  <si>
    <t>c0101a02_c67004: 'Meting 1</t>
  </si>
  <si>
    <t>c0101a02_c67005: 'Meting 1</t>
  </si>
  <si>
    <t>C0101A02_C67006: 'Meting 1</t>
  </si>
  <si>
    <t>C0101A02_C67007: 'Meting 1</t>
  </si>
  <si>
    <t>C0101A02_C67008: 'Meting 1</t>
  </si>
  <si>
    <t>c0101a02_c68000: 'Meting 1</t>
  </si>
  <si>
    <t>c0101a02_c68001: 'Meting 1</t>
  </si>
  <si>
    <t>c0101a02_c68002: 'Meting 1</t>
  </si>
  <si>
    <t>c0101a02_c68003: 'Meting 1</t>
  </si>
  <si>
    <t>c0101a02_c68004: 'Meting 1</t>
  </si>
  <si>
    <t>c0101a02_c68005: 'Meting 1</t>
  </si>
  <si>
    <t>C0101A02_C68006: 'Meting 1</t>
  </si>
  <si>
    <t>C0101A02_C68007: 'Meting 1</t>
  </si>
  <si>
    <t>C0101A02_C68008: 'Meting 1</t>
  </si>
  <si>
    <t>c0101a02_f60000</t>
  </si>
  <si>
    <t>c0101a02_f61000</t>
  </si>
  <si>
    <t>c0101a02_g20000</t>
  </si>
  <si>
    <t>c0101a02_g20500</t>
  </si>
  <si>
    <t>c0101a02_g20600</t>
  </si>
  <si>
    <t>c0101a02_g2b000</t>
  </si>
  <si>
    <t>c0101a02_g2c000</t>
  </si>
  <si>
    <t>c0101a02_g40000</t>
  </si>
  <si>
    <t>c0101a02_g40300</t>
  </si>
  <si>
    <t>c0101a02_g40400</t>
  </si>
  <si>
    <t>c0101a02_g47000</t>
  </si>
  <si>
    <t>c0101a02_g48000</t>
  </si>
  <si>
    <t>c0101a02_g60000</t>
  </si>
  <si>
    <t>c0101a02_g60100</t>
  </si>
  <si>
    <t>c0101a02_g60200</t>
  </si>
  <si>
    <t>c0101a02_g60300</t>
  </si>
  <si>
    <t>c0101a02_g60301</t>
  </si>
  <si>
    <t>c0101a02_g60302</t>
  </si>
  <si>
    <t>c0101a02_g60303</t>
  </si>
  <si>
    <t>c0101a02_g60304</t>
  </si>
  <si>
    <t>c0101a02_g60305</t>
  </si>
  <si>
    <t>c0101a02_m20000</t>
  </si>
  <si>
    <t>c0101a02_m2b000</t>
  </si>
  <si>
    <t>c0101a02_m2c000</t>
  </si>
  <si>
    <t>c0101a02_m40000</t>
  </si>
  <si>
    <t>c0101a02_m47000</t>
  </si>
  <si>
    <t>c0101a02_m48000</t>
  </si>
  <si>
    <t>c0101a02_m60000</t>
  </si>
  <si>
    <t>C0101A03_C1Z000: 'Meting 1</t>
  </si>
  <si>
    <t>C0101A03_C20000: 'Meting 1</t>
  </si>
  <si>
    <t>C0101A03_C20100: 'Meting 1</t>
  </si>
  <si>
    <t>C0101A03_C20200: 'Meting 1</t>
  </si>
  <si>
    <t>C0101A03_C20300: 'Meting 1</t>
  </si>
  <si>
    <t>C0101A03_C20400: 'Meting 1</t>
  </si>
  <si>
    <t>C0101A03_C20500: 'Meting 1</t>
  </si>
  <si>
    <t>C0101A03_C20600: 'Meting 1</t>
  </si>
  <si>
    <t>C0101A03_C20700: 'Meting 1</t>
  </si>
  <si>
    <t>C0101A03_C20800: 'Meting 1</t>
  </si>
  <si>
    <t>C0101A03_C29000: 'Meting 1</t>
  </si>
  <si>
    <t>C0101A03_C2A000: 'Meting 1</t>
  </si>
  <si>
    <t>C0101A03_C2B000: 'Meting 1</t>
  </si>
  <si>
    <t>C0101A03_C2B100: 'Meting 1</t>
  </si>
  <si>
    <t>C0101A03_C2B200: 'Meting 1</t>
  </si>
  <si>
    <t>C0101A03_C2B300: 'Meting 1</t>
  </si>
  <si>
    <t>C0101A03_C2B400: 'Meting 1</t>
  </si>
  <si>
    <t>C0101A03_C2B500: 'Meting 1</t>
  </si>
  <si>
    <t>C0101A03_C2B600: 'Meting 1</t>
  </si>
  <si>
    <t>C0101A03_C2B700: 'Meting 1</t>
  </si>
  <si>
    <t>C0101A03_C2B800: 'Meting 1</t>
  </si>
  <si>
    <t>C0101A03_C2C000: 'Meting 1</t>
  </si>
  <si>
    <t>C0101A03_C2C100: 'Meting 1</t>
  </si>
  <si>
    <t>C0101A03_C2C200: 'Meting 1</t>
  </si>
  <si>
    <t>C0101A03_C2C300: 'Meting 1</t>
  </si>
  <si>
    <t>C0101A03_C2C400: 'Meting 1</t>
  </si>
  <si>
    <t>C0101A03_C2C500: 'Meting 1</t>
  </si>
  <si>
    <t>C0101A03_C2C600: 'Meting 1</t>
  </si>
  <si>
    <t>C0101A03_C2C700: 'Meting 1</t>
  </si>
  <si>
    <t>C0101A03_C2C800: 'Meting 1</t>
  </si>
  <si>
    <t>C0101A03_C2D000: 'Meting 1</t>
  </si>
  <si>
    <t>C0101A03_C2E000: 'Meting 1</t>
  </si>
  <si>
    <t>C0101A03_C40000: 'Meting 1</t>
  </si>
  <si>
    <t>C0101A03_C40100: 'Meting 1</t>
  </si>
  <si>
    <t>C0101A03_C40200: 'Meting 1</t>
  </si>
  <si>
    <t>C0101A03_C40300: 'Meting 1</t>
  </si>
  <si>
    <t>C0101A03_C40400: 'Meting 1</t>
  </si>
  <si>
    <t>C0101A03_C40500: 'Meting 1</t>
  </si>
  <si>
    <t>C0101A03_C40600: 'Meting 1</t>
  </si>
  <si>
    <t>C0101A03_C40700: 'Meting 1</t>
  </si>
  <si>
    <t>C0101A03_C40800: 'Meting 1</t>
  </si>
  <si>
    <t>C0101A03_C47000: 'Meting 1</t>
  </si>
  <si>
    <t>C0101A03_C47100: 'Meting 1</t>
  </si>
  <si>
    <t>C0101A03_C47200: 'Meting 1</t>
  </si>
  <si>
    <t>C0101A03_C47300: 'Meting 1</t>
  </si>
  <si>
    <t>C0101A03_C47400: 'Meting 1</t>
  </si>
  <si>
    <t>C0101A03_C47500: 'Meting 1</t>
  </si>
  <si>
    <t>C0101A03_C47600: 'Meting 1</t>
  </si>
  <si>
    <t>C0101A03_C47700: 'Meting 1</t>
  </si>
  <si>
    <t>C0101A03_C47800: 'Meting 1</t>
  </si>
  <si>
    <t>C0101A03_C48000: 'Meting 1</t>
  </si>
  <si>
    <t>C0101A03_C48100: 'Meting 1</t>
  </si>
  <si>
    <t>C0101A03_C48200: 'Meting 1</t>
  </si>
  <si>
    <t>C0101A03_C48300: 'Meting 1</t>
  </si>
  <si>
    <t>C0101A03_C48400: 'Meting 1</t>
  </si>
  <si>
    <t>C0101A03_C48500: 'Meting 1</t>
  </si>
  <si>
    <t>C0101A03_C48600: 'Meting 1</t>
  </si>
  <si>
    <t>C0101A03_C48700: 'Meting 1</t>
  </si>
  <si>
    <t>C0101A03_C48800: 'Meting 1</t>
  </si>
  <si>
    <t>C0101A03_C49000: 'Meting 1</t>
  </si>
  <si>
    <t>C0101A03_C4A000: 'Meting 1</t>
  </si>
  <si>
    <t>C0101A03_C60000: 'Meting 1</t>
  </si>
  <si>
    <t>C0101A03_C60100: 'Meting 1</t>
  </si>
  <si>
    <t>C0101A03_C60101: 'Meting 1</t>
  </si>
  <si>
    <t>C0101A03_C60102: 'Meting 1</t>
  </si>
  <si>
    <t>C0101A03_C60103: 'Meting 1</t>
  </si>
  <si>
    <t>C0101A03_C60104: 'Meting 1</t>
  </si>
  <si>
    <t>C0101A03_C60105: 'Meting 1</t>
  </si>
  <si>
    <t>C0101A03_C60106: 'Meting 1</t>
  </si>
  <si>
    <t>C0101A03_C60107: 'Meting 1</t>
  </si>
  <si>
    <t>C0101A03_C60108: 'Meting 1</t>
  </si>
  <si>
    <t>C0101A03_C60109: 'Meting 1</t>
  </si>
  <si>
    <t>C0101A03_C60200: 'Meting 1</t>
  </si>
  <si>
    <t>C0101A03_C60201: 'Meting 1</t>
  </si>
  <si>
    <t>C0101A03_C60202: 'Meting 1</t>
  </si>
  <si>
    <t>C0101A03_C60203: 'Meting 1</t>
  </si>
  <si>
    <t>C0101A03_C60204: 'Meting 1</t>
  </si>
  <si>
    <t>C0101A03_C60205: 'Meting 1</t>
  </si>
  <si>
    <t>C0101A03_C60206: 'Meting 1</t>
  </si>
  <si>
    <t>C0101A03_C60207: 'Meting 1</t>
  </si>
  <si>
    <t>C0101A03_C60208: 'Meting 1</t>
  </si>
  <si>
    <t>C0101A03_C60300: 'Meting 1</t>
  </si>
  <si>
    <t>C0101A03_C60400: 'Meting 1</t>
  </si>
  <si>
    <t>C0101A03_C60500: 'Meting 1</t>
  </si>
  <si>
    <t>C0101A03_C60600: 'Meting 1</t>
  </si>
  <si>
    <t>C0101A03_C60700: 'Meting 1</t>
  </si>
  <si>
    <t>C0101A03_C60800: 'Meting 1</t>
  </si>
  <si>
    <t>C0101A03_C61000: 'Meting 1</t>
  </si>
  <si>
    <t>C0101A03_C62000: 'Meting 1</t>
  </si>
  <si>
    <t>C0101A03_C63000: 'Meting 1</t>
  </si>
  <si>
    <t>C0101A03_C64000: 'Meting 1</t>
  </si>
  <si>
    <t>C0101A03_C65000: 'Meting 1</t>
  </si>
  <si>
    <t>C0101A03_C66000: 'Meting 1</t>
  </si>
  <si>
    <t>C0101A03_C67000: 'Meting 1</t>
  </si>
  <si>
    <t>C0101A03_C67001: 'Meting 1</t>
  </si>
  <si>
    <t>C0101A03_C67002: 'Meting 1</t>
  </si>
  <si>
    <t>C0101A03_C67003: 'Meting 1</t>
  </si>
  <si>
    <t>C0101A03_C67004: 'Meting 1</t>
  </si>
  <si>
    <t>C0101A03_C67005: 'Meting 1</t>
  </si>
  <si>
    <t>C0101A03_C67006: 'Meting 1</t>
  </si>
  <si>
    <t>C0101A03_C67007: 'Meting 1</t>
  </si>
  <si>
    <t>C0101A03_C67008: 'Meting 1</t>
  </si>
  <si>
    <t>C0101A03_C68000: 'Meting 1</t>
  </si>
  <si>
    <t>C0101A03_C68001: 'Meting 1</t>
  </si>
  <si>
    <t>C0101A03_C68002: 'Meting 1</t>
  </si>
  <si>
    <t>C0101A03_C68003: 'Meting 1</t>
  </si>
  <si>
    <t>C0101A03_C68004: 'Meting 1</t>
  </si>
  <si>
    <t>C0101A03_C68005: 'Meting 1</t>
  </si>
  <si>
    <t>C0101A03_C68006: 'Meting 1</t>
  </si>
  <si>
    <t>C0101A03_C68007: 'Meting 1</t>
  </si>
  <si>
    <t>C0101A03_C68008: 'Meting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</si>
</sst>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22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color indexed="23"/>
      <name val="Arial"/>
      <family val="2"/>
    </font>
    <font>
      <b/>
      <vertAlign val="subscript"/>
      <sz val="10"/>
      <color indexed="23"/>
      <name val="Arial"/>
      <family val="2"/>
    </font>
    <font>
      <b/>
      <sz val="10"/>
      <color indexed="48"/>
      <name val="Arial"/>
      <family val="2"/>
    </font>
    <font>
      <sz val="10"/>
      <color indexed="48"/>
      <name val="Arial"/>
      <family val="2"/>
    </font>
    <font>
      <sz val="10"/>
      <color indexed="57"/>
      <name val="Arial"/>
      <family val="2"/>
    </font>
    <font>
      <sz val="10"/>
      <color indexed="22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48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i/>
      <u/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0" tint="-0.249977111117893"/>
      <name val="Arial"/>
      <family val="2"/>
    </font>
    <font>
      <b/>
      <sz val="10"/>
      <color theme="0" tint="-0.249977111117893"/>
      <name val="Arial"/>
      <family val="2"/>
    </font>
    <font>
      <sz val="10"/>
      <color theme="0" tint="-0.249977111117893"/>
      <name val="Calibri"/>
      <family val="2"/>
      <scheme val="minor"/>
    </font>
    <font>
      <i/>
      <sz val="10"/>
      <color theme="0" tint="-0.249977111117893"/>
      <name val="Arial"/>
      <family val="2"/>
    </font>
    <font>
      <i/>
      <u/>
      <sz val="10"/>
      <color theme="0" tint="-0.249977111117893"/>
      <name val="Arial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rgb="FFEBE3D6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ECECEC"/>
      </bottom>
      <diagonal/>
    </border>
    <border>
      <left style="medium">
        <color rgb="FFECECEC"/>
      </left>
      <right style="medium">
        <color rgb="FFECECEC"/>
      </right>
      <top style="medium">
        <color rgb="FFECECEC"/>
      </top>
      <bottom style="medium">
        <color rgb="FFECECEC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vertical="justify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5" fontId="6" fillId="0" borderId="0" xfId="0" quotePrefix="1" applyNumberFormat="1" applyFont="1" applyAlignment="1">
      <alignment horizontal="center"/>
    </xf>
    <xf numFmtId="165" fontId="6" fillId="0" borderId="0" xfId="0" applyNumberFormat="1" applyFont="1"/>
    <xf numFmtId="0" fontId="0" fillId="0" borderId="0" xfId="0" quotePrefix="1"/>
    <xf numFmtId="166" fontId="0" fillId="0" borderId="0" xfId="0" applyNumberFormat="1"/>
    <xf numFmtId="0" fontId="7" fillId="0" borderId="0" xfId="0" applyFont="1"/>
    <xf numFmtId="10" fontId="7" fillId="0" borderId="0" xfId="0" applyNumberFormat="1" applyFont="1"/>
    <xf numFmtId="0" fontId="8" fillId="0" borderId="0" xfId="0" applyFont="1"/>
    <xf numFmtId="0" fontId="1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1" fillId="0" borderId="1" xfId="0" applyFont="1" applyBorder="1" applyAlignment="1">
      <alignment horizontal="center"/>
    </xf>
    <xf numFmtId="0" fontId="10" fillId="3" borderId="2" xfId="0" applyFont="1" applyFill="1" applyBorder="1" applyAlignment="1">
      <alignment horizontal="left" vertical="center" wrapText="1"/>
    </xf>
    <xf numFmtId="0" fontId="15" fillId="0" borderId="0" xfId="0" applyFont="1" applyAlignment="1">
      <alignment wrapText="1"/>
    </xf>
    <xf numFmtId="0" fontId="16" fillId="0" borderId="1" xfId="0" applyFont="1" applyBorder="1" applyAlignment="1">
      <alignment horizontal="center"/>
    </xf>
    <xf numFmtId="0" fontId="17" fillId="3" borderId="2" xfId="0" applyFont="1" applyFill="1" applyBorder="1" applyAlignment="1">
      <alignment horizontal="left" vertical="center" wrapText="1"/>
    </xf>
    <xf numFmtId="0" fontId="18" fillId="0" borderId="0" xfId="0" applyFont="1" applyAlignment="1">
      <alignment wrapText="1"/>
    </xf>
    <xf numFmtId="0" fontId="16" fillId="0" borderId="0" xfId="0" applyFont="1"/>
    <xf numFmtId="0" fontId="19" fillId="0" borderId="0" xfId="0" applyFont="1"/>
    <xf numFmtId="0" fontId="20" fillId="0" borderId="0" xfId="0" applyFont="1"/>
    <xf numFmtId="10" fontId="16" fillId="0" borderId="0" xfId="0" applyNumberFormat="1" applyFont="1"/>
    <xf numFmtId="0" fontId="21" fillId="0" borderId="0" xfId="0" applyFont="1" applyAlignment="1">
      <alignment wrapText="1"/>
    </xf>
    <xf numFmtId="10" fontId="1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"/>
  <sheetViews>
    <sheetView workbookViewId="0">
      <selection activeCell="I36" sqref="I36"/>
    </sheetView>
  </sheetViews>
  <sheetFormatPr defaultRowHeight="12.75" x14ac:dyDescent="0.2"/>
  <cols>
    <col min="2" max="2" width="12.42578125" bestFit="1" customWidth="1"/>
    <col min="9" max="9" width="11.85546875" customWidth="1"/>
    <col min="10" max="10" width="11.7109375" customWidth="1"/>
  </cols>
  <sheetData>
    <row r="1" spans="1:18" ht="14.25" x14ac:dyDescent="0.25">
      <c r="A1" s="1" t="s">
        <v>155</v>
      </c>
      <c r="B1" s="1" t="s">
        <v>156</v>
      </c>
      <c r="C1" s="1" t="s">
        <v>154</v>
      </c>
      <c r="D1" s="1" t="s">
        <v>157</v>
      </c>
      <c r="E1" s="1" t="s">
        <v>145</v>
      </c>
      <c r="F1" s="1" t="s">
        <v>146</v>
      </c>
      <c r="G1" s="1" t="s">
        <v>158</v>
      </c>
      <c r="H1" s="1" t="s">
        <v>147</v>
      </c>
      <c r="I1" s="2" t="s">
        <v>159</v>
      </c>
      <c r="J1" s="2" t="s">
        <v>148</v>
      </c>
    </row>
    <row r="2" spans="1:18" x14ac:dyDescent="0.2">
      <c r="A2" s="3" t="s">
        <v>149</v>
      </c>
      <c r="B2" s="4" t="str">
        <f>A2</f>
        <v>C0101A01</v>
      </c>
      <c r="C2" s="4" t="str">
        <f>MID(B2,1,5)</f>
        <v>C0101</v>
      </c>
      <c r="D2" s="6">
        <f>E2*$B$10</f>
        <v>10.796735</v>
      </c>
      <c r="E2" s="5">
        <v>0.20499999999999999</v>
      </c>
      <c r="F2" s="6">
        <v>2</v>
      </c>
      <c r="G2" s="7">
        <f>((I2-D2)/D2)*100</f>
        <v>100</v>
      </c>
      <c r="H2" s="7">
        <f>1/(F2-1)</f>
        <v>1</v>
      </c>
      <c r="I2" s="8">
        <f>D2*F2</f>
        <v>21.59347</v>
      </c>
      <c r="J2" s="4">
        <f>I2/$B$10</f>
        <v>0.41</v>
      </c>
    </row>
    <row r="3" spans="1:18" x14ac:dyDescent="0.2">
      <c r="A3" s="3" t="s">
        <v>150</v>
      </c>
      <c r="B3" s="4" t="str">
        <f>A3</f>
        <v>C0101A02</v>
      </c>
      <c r="C3" s="4" t="str">
        <f>MID(B3,1,5)</f>
        <v>C0101</v>
      </c>
      <c r="D3" s="6">
        <f>E3*$B$10</f>
        <v>10.796735</v>
      </c>
      <c r="E3" s="5">
        <v>0.20499999999999999</v>
      </c>
      <c r="F3" s="4">
        <v>1.5</v>
      </c>
      <c r="G3" s="7">
        <f>((I3-D3)/D3)*100</f>
        <v>50.000000000000014</v>
      </c>
      <c r="H3" s="7">
        <f>1/(F3-1)</f>
        <v>2</v>
      </c>
      <c r="I3" s="8">
        <f>D3*F3</f>
        <v>16.195102500000001</v>
      </c>
      <c r="J3" s="4">
        <f>I3/$B$10</f>
        <v>0.3075</v>
      </c>
    </row>
    <row r="4" spans="1:18" x14ac:dyDescent="0.2">
      <c r="A4" s="3" t="s">
        <v>151</v>
      </c>
      <c r="B4" s="4" t="str">
        <f>A4</f>
        <v>C0101A03</v>
      </c>
      <c r="C4" s="4" t="str">
        <f>MID(B4,1,5)</f>
        <v>C0101</v>
      </c>
      <c r="D4" s="6">
        <f>E4*$B$10</f>
        <v>10.796735</v>
      </c>
      <c r="E4" s="5">
        <v>0.20499999999999999</v>
      </c>
      <c r="F4" s="4">
        <v>1.2</v>
      </c>
      <c r="G4" s="7">
        <f>((I4-D4)/D4)*100</f>
        <v>20.000000000000004</v>
      </c>
      <c r="H4" s="7">
        <f>1/(F4-1)</f>
        <v>5.0000000000000009</v>
      </c>
      <c r="I4" s="8">
        <f>D4*F4</f>
        <v>12.956082</v>
      </c>
      <c r="J4" s="4">
        <f>I4/$B$10</f>
        <v>0.246</v>
      </c>
    </row>
    <row r="6" spans="1:18" x14ac:dyDescent="0.2">
      <c r="A6" s="3" t="s">
        <v>183</v>
      </c>
      <c r="J6" t="s">
        <v>101</v>
      </c>
    </row>
    <row r="7" spans="1:18" x14ac:dyDescent="0.2">
      <c r="A7" t="s">
        <v>166</v>
      </c>
      <c r="B7" t="s">
        <v>184</v>
      </c>
    </row>
    <row r="8" spans="1:18" x14ac:dyDescent="0.2">
      <c r="A8" t="s">
        <v>167</v>
      </c>
      <c r="B8" t="s">
        <v>168</v>
      </c>
      <c r="K8" t="s">
        <v>95</v>
      </c>
      <c r="L8" t="s">
        <v>100</v>
      </c>
      <c r="M8" t="s">
        <v>96</v>
      </c>
      <c r="N8" t="s">
        <v>97</v>
      </c>
      <c r="O8" t="s">
        <v>114</v>
      </c>
    </row>
    <row r="9" spans="1:18" x14ac:dyDescent="0.2">
      <c r="A9" t="s">
        <v>169</v>
      </c>
      <c r="B9" t="s">
        <v>165</v>
      </c>
    </row>
    <row r="10" spans="1:18" x14ac:dyDescent="0.2">
      <c r="A10" t="s">
        <v>170</v>
      </c>
      <c r="B10">
        <v>52.667000000000002</v>
      </c>
      <c r="C10" t="s">
        <v>153</v>
      </c>
      <c r="J10" t="s">
        <v>98</v>
      </c>
      <c r="K10">
        <v>4.1820000000000004</v>
      </c>
      <c r="L10">
        <v>2E-3</v>
      </c>
      <c r="M10">
        <v>0.02</v>
      </c>
      <c r="N10" t="s">
        <v>121</v>
      </c>
      <c r="O10" s="9" t="s">
        <v>115</v>
      </c>
      <c r="P10">
        <f>10*K10</f>
        <v>41.820000000000007</v>
      </c>
      <c r="Q10" s="9" t="s">
        <v>115</v>
      </c>
      <c r="R10">
        <f>10*L10</f>
        <v>0.02</v>
      </c>
    </row>
    <row r="11" spans="1:18" x14ac:dyDescent="0.2">
      <c r="A11" t="s">
        <v>171</v>
      </c>
      <c r="B11">
        <v>232.5</v>
      </c>
      <c r="C11" t="s">
        <v>164</v>
      </c>
      <c r="J11" t="s">
        <v>99</v>
      </c>
      <c r="K11">
        <v>15.52</v>
      </c>
      <c r="L11">
        <v>0.05</v>
      </c>
      <c r="M11">
        <v>0.08</v>
      </c>
      <c r="N11" t="s">
        <v>121</v>
      </c>
      <c r="O11" s="9" t="s">
        <v>115</v>
      </c>
      <c r="P11">
        <f t="shared" ref="P11:P17" si="0">10*K11</f>
        <v>155.19999999999999</v>
      </c>
      <c r="Q11" s="9" t="s">
        <v>115</v>
      </c>
      <c r="R11">
        <f t="shared" ref="R11:R17" si="1">10*L11</f>
        <v>0.5</v>
      </c>
    </row>
    <row r="12" spans="1:18" x14ac:dyDescent="0.2">
      <c r="A12" t="s">
        <v>172</v>
      </c>
      <c r="B12">
        <v>230</v>
      </c>
      <c r="C12" t="s">
        <v>164</v>
      </c>
      <c r="J12" t="s">
        <v>102</v>
      </c>
      <c r="K12">
        <v>13.45</v>
      </c>
      <c r="L12">
        <v>0.06</v>
      </c>
      <c r="M12">
        <v>7.0000000000000007E-2</v>
      </c>
      <c r="N12" t="s">
        <v>121</v>
      </c>
      <c r="O12" s="9" t="s">
        <v>115</v>
      </c>
      <c r="P12">
        <f t="shared" si="0"/>
        <v>134.5</v>
      </c>
      <c r="Q12" s="9" t="s">
        <v>115</v>
      </c>
      <c r="R12">
        <f t="shared" si="1"/>
        <v>0.6</v>
      </c>
    </row>
    <row r="13" spans="1:18" x14ac:dyDescent="0.2">
      <c r="A13" t="s">
        <v>161</v>
      </c>
      <c r="B13">
        <v>32.200000000000003</v>
      </c>
      <c r="C13" t="s">
        <v>164</v>
      </c>
      <c r="J13" t="s">
        <v>124</v>
      </c>
      <c r="K13">
        <v>1.76</v>
      </c>
      <c r="L13">
        <v>0.02</v>
      </c>
      <c r="M13">
        <v>0.01</v>
      </c>
      <c r="N13" t="s">
        <v>104</v>
      </c>
      <c r="O13" s="9" t="s">
        <v>115</v>
      </c>
      <c r="P13">
        <f t="shared" si="0"/>
        <v>17.600000000000001</v>
      </c>
      <c r="Q13" s="9" t="s">
        <v>115</v>
      </c>
      <c r="R13">
        <f t="shared" si="1"/>
        <v>0.2</v>
      </c>
    </row>
    <row r="14" spans="1:18" x14ac:dyDescent="0.2">
      <c r="A14" t="s">
        <v>173</v>
      </c>
      <c r="B14">
        <v>19</v>
      </c>
      <c r="C14" t="s">
        <v>164</v>
      </c>
      <c r="J14" t="s">
        <v>105</v>
      </c>
      <c r="K14">
        <v>5.09</v>
      </c>
      <c r="L14">
        <v>0.01</v>
      </c>
      <c r="M14">
        <v>0.03</v>
      </c>
      <c r="N14" t="s">
        <v>121</v>
      </c>
      <c r="O14" s="9" t="s">
        <v>115</v>
      </c>
      <c r="P14">
        <f t="shared" si="0"/>
        <v>50.9</v>
      </c>
      <c r="Q14" s="9" t="s">
        <v>115</v>
      </c>
      <c r="R14">
        <f t="shared" si="1"/>
        <v>0.1</v>
      </c>
    </row>
    <row r="15" spans="1:18" x14ac:dyDescent="0.2">
      <c r="A15" t="s">
        <v>186</v>
      </c>
      <c r="B15" s="10">
        <v>10.79</v>
      </c>
      <c r="C15" t="s">
        <v>164</v>
      </c>
      <c r="D15" t="s">
        <v>185</v>
      </c>
      <c r="J15" t="s">
        <v>106</v>
      </c>
      <c r="K15">
        <v>136.01300000000001</v>
      </c>
      <c r="L15">
        <v>2E-3</v>
      </c>
      <c r="M15">
        <v>0.66400000000000003</v>
      </c>
      <c r="N15" t="s">
        <v>107</v>
      </c>
      <c r="O15" s="9" t="s">
        <v>115</v>
      </c>
      <c r="P15">
        <f t="shared" si="0"/>
        <v>1360.13</v>
      </c>
      <c r="Q15" s="9" t="s">
        <v>115</v>
      </c>
      <c r="R15">
        <f t="shared" si="1"/>
        <v>0.02</v>
      </c>
    </row>
    <row r="16" spans="1:18" x14ac:dyDescent="0.2">
      <c r="A16" t="s">
        <v>174</v>
      </c>
      <c r="B16" s="10">
        <v>10.8</v>
      </c>
      <c r="C16" t="s">
        <v>164</v>
      </c>
      <c r="D16" t="s">
        <v>185</v>
      </c>
      <c r="J16" t="s">
        <v>92</v>
      </c>
      <c r="K16">
        <v>6.6820000000000004</v>
      </c>
      <c r="L16">
        <v>7.0000000000000001E-3</v>
      </c>
      <c r="M16">
        <v>3.3000000000000002E-2</v>
      </c>
      <c r="N16" t="s">
        <v>109</v>
      </c>
      <c r="O16" s="9" t="s">
        <v>115</v>
      </c>
      <c r="P16">
        <f t="shared" si="0"/>
        <v>66.820000000000007</v>
      </c>
      <c r="Q16" s="9" t="s">
        <v>115</v>
      </c>
      <c r="R16">
        <f t="shared" si="1"/>
        <v>7.0000000000000007E-2</v>
      </c>
    </row>
    <row r="17" spans="1:18" x14ac:dyDescent="0.2">
      <c r="A17" t="s">
        <v>175</v>
      </c>
      <c r="B17" s="10">
        <v>10.8</v>
      </c>
      <c r="C17" t="s">
        <v>164</v>
      </c>
      <c r="D17" t="s">
        <v>185</v>
      </c>
      <c r="J17" t="s">
        <v>108</v>
      </c>
      <c r="K17">
        <v>6.66</v>
      </c>
      <c r="L17">
        <v>0.01</v>
      </c>
      <c r="M17">
        <v>3.3000000000000002E-2</v>
      </c>
      <c r="N17" t="s">
        <v>109</v>
      </c>
      <c r="O17" s="9" t="s">
        <v>115</v>
      </c>
      <c r="P17">
        <f t="shared" si="0"/>
        <v>66.599999999999994</v>
      </c>
      <c r="Q17" s="9" t="s">
        <v>115</v>
      </c>
      <c r="R17">
        <f t="shared" si="1"/>
        <v>0.1</v>
      </c>
    </row>
    <row r="18" spans="1:18" x14ac:dyDescent="0.2">
      <c r="A18" t="s">
        <v>176</v>
      </c>
      <c r="B18">
        <v>-3.2</v>
      </c>
      <c r="C18" t="s">
        <v>164</v>
      </c>
      <c r="D18" t="s">
        <v>187</v>
      </c>
      <c r="G18" t="s">
        <v>188</v>
      </c>
    </row>
    <row r="19" spans="1:18" x14ac:dyDescent="0.2">
      <c r="A19" t="s">
        <v>23</v>
      </c>
      <c r="B19" s="10">
        <f>B17+0.6</f>
        <v>11.4</v>
      </c>
      <c r="C19" t="s">
        <v>164</v>
      </c>
      <c r="D19" t="s">
        <v>187</v>
      </c>
      <c r="G19" t="s">
        <v>189</v>
      </c>
    </row>
    <row r="20" spans="1:18" x14ac:dyDescent="0.2">
      <c r="A20" t="s">
        <v>178</v>
      </c>
      <c r="B20">
        <v>52095</v>
      </c>
      <c r="C20" t="s">
        <v>177</v>
      </c>
      <c r="D20" t="s">
        <v>190</v>
      </c>
      <c r="G20" t="s">
        <v>191</v>
      </c>
    </row>
    <row r="21" spans="1:18" x14ac:dyDescent="0.2">
      <c r="A21" t="s">
        <v>163</v>
      </c>
      <c r="B21">
        <v>0.65100000000000002</v>
      </c>
    </row>
    <row r="22" spans="1:18" x14ac:dyDescent="0.2">
      <c r="A22" t="s">
        <v>192</v>
      </c>
    </row>
    <row r="23" spans="1:18" x14ac:dyDescent="0.2">
      <c r="A23" t="s">
        <v>179</v>
      </c>
      <c r="B23">
        <v>13.9</v>
      </c>
      <c r="C23" t="s">
        <v>206</v>
      </c>
      <c r="D23" t="s">
        <v>103</v>
      </c>
    </row>
    <row r="24" spans="1:18" x14ac:dyDescent="0.2">
      <c r="A24" t="s">
        <v>180</v>
      </c>
      <c r="B24">
        <v>429.6</v>
      </c>
      <c r="C24" t="s">
        <v>206</v>
      </c>
      <c r="D24" t="s">
        <v>103</v>
      </c>
    </row>
    <row r="25" spans="1:18" x14ac:dyDescent="0.2">
      <c r="A25" t="s">
        <v>181</v>
      </c>
      <c r="B25">
        <v>445.8</v>
      </c>
      <c r="C25" t="s">
        <v>206</v>
      </c>
      <c r="D25" t="s">
        <v>103</v>
      </c>
    </row>
    <row r="26" spans="1:18" x14ac:dyDescent="0.2">
      <c r="A26" t="s">
        <v>141</v>
      </c>
    </row>
    <row r="27" spans="1:18" x14ac:dyDescent="0.2">
      <c r="A27" t="s">
        <v>193</v>
      </c>
      <c r="B27">
        <v>100</v>
      </c>
    </row>
    <row r="28" spans="1:18" x14ac:dyDescent="0.2">
      <c r="A28" t="s">
        <v>160</v>
      </c>
      <c r="B28">
        <v>7.9</v>
      </c>
      <c r="C28" t="s">
        <v>164</v>
      </c>
      <c r="D28" t="s">
        <v>194</v>
      </c>
    </row>
    <row r="29" spans="1:18" x14ac:dyDescent="0.2">
      <c r="A29" t="s">
        <v>195</v>
      </c>
      <c r="B29">
        <v>0.997</v>
      </c>
      <c r="C29" s="9" t="s">
        <v>152</v>
      </c>
    </row>
    <row r="30" spans="1:18" x14ac:dyDescent="0.2">
      <c r="A30" t="s">
        <v>162</v>
      </c>
      <c r="B30">
        <v>0.8</v>
      </c>
      <c r="C30" s="9" t="s">
        <v>152</v>
      </c>
    </row>
    <row r="31" spans="1:18" x14ac:dyDescent="0.2">
      <c r="A31" t="s">
        <v>143</v>
      </c>
      <c r="C31" s="9"/>
    </row>
    <row r="32" spans="1:18" x14ac:dyDescent="0.2">
      <c r="A32" t="s">
        <v>182</v>
      </c>
      <c r="B32">
        <v>54.5</v>
      </c>
      <c r="C32" t="s">
        <v>196</v>
      </c>
    </row>
    <row r="36" spans="1:7" x14ac:dyDescent="0.2">
      <c r="A36" t="s">
        <v>86</v>
      </c>
      <c r="B36">
        <v>0.98799999999999999</v>
      </c>
      <c r="C36" t="s">
        <v>164</v>
      </c>
      <c r="D36" t="s">
        <v>90</v>
      </c>
      <c r="G36" t="s">
        <v>111</v>
      </c>
    </row>
    <row r="37" spans="1:7" x14ac:dyDescent="0.2">
      <c r="A37" t="s">
        <v>87</v>
      </c>
      <c r="B37">
        <v>-1.0249999999999999</v>
      </c>
      <c r="C37" t="s">
        <v>164</v>
      </c>
      <c r="D37" t="s">
        <v>91</v>
      </c>
      <c r="G37" t="s">
        <v>112</v>
      </c>
    </row>
    <row r="38" spans="1:7" x14ac:dyDescent="0.2">
      <c r="A38" t="s">
        <v>88</v>
      </c>
      <c r="B38">
        <v>1.129</v>
      </c>
      <c r="C38" t="s">
        <v>164</v>
      </c>
      <c r="D38" t="s">
        <v>93</v>
      </c>
      <c r="G38" t="s">
        <v>110</v>
      </c>
    </row>
    <row r="39" spans="1:7" x14ac:dyDescent="0.2">
      <c r="A39" t="s">
        <v>89</v>
      </c>
      <c r="B39">
        <v>-1.663</v>
      </c>
      <c r="C39" t="s">
        <v>164</v>
      </c>
      <c r="D39" t="s">
        <v>94</v>
      </c>
      <c r="G39" t="s">
        <v>110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87"/>
  <sheetViews>
    <sheetView workbookViewId="0">
      <pane xSplit="2" ySplit="2" topLeftCell="K3" activePane="bottomRight" state="frozen"/>
      <selection pane="topRight" activeCell="C1" sqref="C1"/>
      <selection pane="bottomLeft" activeCell="A3" sqref="A3"/>
      <selection pane="bottomRight" activeCell="AB3" sqref="AB3:AC3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42578125" bestFit="1" customWidth="1"/>
    <col min="23" max="24" width="9.28515625" style="14" bestFit="1" customWidth="1"/>
    <col min="25" max="25" width="10.28515625" style="29" bestFit="1" customWidth="1"/>
    <col min="26" max="26" width="9.28515625" style="29" bestFit="1" customWidth="1"/>
    <col min="27" max="27" width="10.85546875" style="29" customWidth="1"/>
    <col min="29" max="29" width="9.140625" style="14"/>
  </cols>
  <sheetData>
    <row r="1" spans="1:29" ht="13.5" thickBot="1" x14ac:dyDescent="0.25">
      <c r="C1" s="21" t="s">
        <v>144</v>
      </c>
      <c r="D1" s="21"/>
      <c r="E1" s="21"/>
      <c r="F1" s="21" t="s">
        <v>139</v>
      </c>
      <c r="G1" s="21"/>
      <c r="H1" s="21"/>
      <c r="I1" s="21" t="s">
        <v>140</v>
      </c>
      <c r="J1" s="21"/>
      <c r="K1" s="21"/>
      <c r="L1" s="22" t="s">
        <v>209</v>
      </c>
      <c r="M1" t="s">
        <v>210</v>
      </c>
      <c r="N1" t="s">
        <v>211</v>
      </c>
      <c r="O1" s="21" t="s">
        <v>212</v>
      </c>
      <c r="P1" s="21"/>
      <c r="Q1" t="s">
        <v>213</v>
      </c>
      <c r="R1" t="s">
        <v>214</v>
      </c>
      <c r="S1" s="23" t="s">
        <v>141</v>
      </c>
      <c r="T1" s="21"/>
      <c r="U1" s="21"/>
      <c r="V1" s="21"/>
      <c r="W1" s="26" t="s">
        <v>381</v>
      </c>
      <c r="X1" s="26"/>
      <c r="Y1" s="26"/>
      <c r="Z1" s="26"/>
      <c r="AA1" s="26"/>
    </row>
    <row r="2" spans="1:29" ht="26.25" thickBot="1" x14ac:dyDescent="0.25">
      <c r="A2" s="24" t="s">
        <v>215</v>
      </c>
      <c r="B2" s="24" t="s">
        <v>216</v>
      </c>
      <c r="C2" s="24" t="s">
        <v>217</v>
      </c>
      <c r="D2" s="24" t="s">
        <v>218</v>
      </c>
      <c r="E2" s="24" t="s">
        <v>219</v>
      </c>
      <c r="F2" s="24" t="s">
        <v>220</v>
      </c>
      <c r="G2" s="24" t="s">
        <v>221</v>
      </c>
      <c r="H2" s="24" t="s">
        <v>222</v>
      </c>
      <c r="I2" s="24" t="s">
        <v>223</v>
      </c>
      <c r="J2" s="24" t="s">
        <v>224</v>
      </c>
      <c r="K2" s="24" t="s">
        <v>225</v>
      </c>
      <c r="L2" s="24" t="s">
        <v>226</v>
      </c>
      <c r="M2" s="24" t="s">
        <v>227</v>
      </c>
      <c r="N2" s="24" t="s">
        <v>228</v>
      </c>
      <c r="O2" s="24" t="s">
        <v>229</v>
      </c>
      <c r="P2" s="24" t="s">
        <v>230</v>
      </c>
      <c r="Q2" s="24" t="s">
        <v>231</v>
      </c>
      <c r="R2" s="24" t="s">
        <v>232</v>
      </c>
      <c r="S2" s="24" t="s">
        <v>233</v>
      </c>
      <c r="T2" s="24" t="s">
        <v>234</v>
      </c>
      <c r="U2" s="24" t="s">
        <v>235</v>
      </c>
      <c r="V2" s="24" t="s">
        <v>236</v>
      </c>
      <c r="W2" s="24" t="s">
        <v>237</v>
      </c>
      <c r="X2" s="24" t="s">
        <v>238</v>
      </c>
      <c r="Y2" s="27" t="s">
        <v>226</v>
      </c>
      <c r="Z2" s="27" t="s">
        <v>227</v>
      </c>
      <c r="AA2" s="27" t="s">
        <v>236</v>
      </c>
      <c r="AB2" s="24" t="s">
        <v>239</v>
      </c>
      <c r="AC2" s="24" t="s">
        <v>240</v>
      </c>
    </row>
    <row r="3" spans="1:29" ht="25.5" x14ac:dyDescent="0.2">
      <c r="A3" s="25" t="s">
        <v>241</v>
      </c>
      <c r="B3" s="25" t="s">
        <v>131</v>
      </c>
      <c r="C3" s="25">
        <v>41.872100000000003</v>
      </c>
      <c r="D3" s="25">
        <v>1E-4</v>
      </c>
      <c r="E3" s="25">
        <v>90</v>
      </c>
      <c r="F3" s="25">
        <v>0</v>
      </c>
      <c r="G3" s="25">
        <v>-0.186</v>
      </c>
      <c r="H3" s="25">
        <v>0</v>
      </c>
      <c r="I3" s="25">
        <v>0</v>
      </c>
      <c r="J3" s="25">
        <v>0</v>
      </c>
      <c r="K3" s="25">
        <v>0</v>
      </c>
      <c r="L3" s="25">
        <v>-0.20599999999999999</v>
      </c>
      <c r="M3" s="25">
        <v>26.869</v>
      </c>
      <c r="N3" s="25">
        <v>3.2639</v>
      </c>
      <c r="O3" s="25">
        <v>-0.51249999999999996</v>
      </c>
      <c r="P3" s="25" t="s">
        <v>152</v>
      </c>
      <c r="Q3" s="25">
        <v>-0.45519999999999999</v>
      </c>
      <c r="R3" s="25">
        <v>-0.2203</v>
      </c>
      <c r="S3" s="25">
        <v>82.731999999999999</v>
      </c>
      <c r="T3" s="25">
        <v>83.009699999999995</v>
      </c>
      <c r="U3" s="25">
        <v>0.39929999999999999</v>
      </c>
      <c r="V3" s="25">
        <v>20.246300000000002</v>
      </c>
      <c r="W3" s="33">
        <v>0</v>
      </c>
      <c r="X3" s="33">
        <v>2.9999999999999997E-4</v>
      </c>
      <c r="Y3" s="28">
        <v>-0.1772</v>
      </c>
      <c r="Z3" s="28">
        <v>0.90649999999999997</v>
      </c>
      <c r="AA3" s="28">
        <v>-2.3622000000000001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5" t="s">
        <v>242</v>
      </c>
      <c r="B4" s="25" t="s">
        <v>131</v>
      </c>
      <c r="C4" s="25">
        <v>41.873600000000003</v>
      </c>
      <c r="D4" s="25">
        <v>1E-4</v>
      </c>
      <c r="E4" s="25">
        <v>0</v>
      </c>
      <c r="F4" s="25">
        <v>0.248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-0.53779999999999994</v>
      </c>
      <c r="M4" s="25">
        <v>3.5900000000000001E-2</v>
      </c>
      <c r="N4" s="25">
        <v>0.38009999999999999</v>
      </c>
      <c r="O4" s="25">
        <v>3.0200000000000001E-2</v>
      </c>
      <c r="P4" s="25" t="s">
        <v>152</v>
      </c>
      <c r="Q4" s="25">
        <v>5.3E-3</v>
      </c>
      <c r="R4" s="25">
        <v>-0.12239999999999999</v>
      </c>
      <c r="S4" s="25">
        <v>110.309</v>
      </c>
      <c r="T4" s="25">
        <v>110.3685</v>
      </c>
      <c r="U4" s="25">
        <v>0.60329999999999995</v>
      </c>
      <c r="V4" s="25">
        <v>20.6754</v>
      </c>
      <c r="W4" s="33">
        <v>0</v>
      </c>
      <c r="X4" s="33">
        <v>4.0000000000000002E-4</v>
      </c>
      <c r="Y4" s="28">
        <v>-1.3100000000000001E-2</v>
      </c>
      <c r="Z4" s="28">
        <v>-2.52E-2</v>
      </c>
      <c r="AA4" s="28">
        <v>-1.3197000000000001</v>
      </c>
      <c r="AB4">
        <f t="shared" ref="AB4:AB64" si="0">DEGREES(ATAN2(F4,-G4))</f>
        <v>0</v>
      </c>
      <c r="AC4" s="14">
        <f t="shared" ref="AC4:AC64" si="1">IF(B4="PMMPSI2",F4*COS(RADIANS(E4)),F4)</f>
        <v>0.248</v>
      </c>
    </row>
    <row r="5" spans="1:29" ht="25.5" x14ac:dyDescent="0.2">
      <c r="A5" s="25" t="s">
        <v>243</v>
      </c>
      <c r="B5" s="25" t="s">
        <v>131</v>
      </c>
      <c r="C5" s="25">
        <v>41.873600000000003</v>
      </c>
      <c r="D5" s="25">
        <v>1E-4</v>
      </c>
      <c r="E5" s="25">
        <v>0</v>
      </c>
      <c r="F5" s="25">
        <v>0.248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-0.5675</v>
      </c>
      <c r="M5" s="25">
        <v>0.28939999999999999</v>
      </c>
      <c r="N5" s="25">
        <v>0.16719999999999999</v>
      </c>
      <c r="O5" s="25">
        <v>-1.2200000000000001E-2</v>
      </c>
      <c r="P5" s="25" t="s">
        <v>152</v>
      </c>
      <c r="Q5" s="25">
        <v>2.63E-2</v>
      </c>
      <c r="R5" s="25">
        <v>-0.57099999999999995</v>
      </c>
      <c r="S5" s="25">
        <v>110.309</v>
      </c>
      <c r="T5" s="25">
        <v>110.399</v>
      </c>
      <c r="U5" s="25">
        <v>0.38429999999999997</v>
      </c>
      <c r="V5" s="25">
        <v>21.4435</v>
      </c>
      <c r="W5" s="33">
        <v>10</v>
      </c>
      <c r="X5" s="33">
        <v>10.138400000000001</v>
      </c>
      <c r="Y5" s="28">
        <v>-4.5499999999999999E-2</v>
      </c>
      <c r="Z5" s="28">
        <v>0.1396</v>
      </c>
      <c r="AA5" s="28">
        <v>-0.63229999999999997</v>
      </c>
      <c r="AB5">
        <f t="shared" si="0"/>
        <v>0</v>
      </c>
      <c r="AC5" s="14">
        <f t="shared" si="1"/>
        <v>0.248</v>
      </c>
    </row>
    <row r="6" spans="1:29" ht="25.5" x14ac:dyDescent="0.2">
      <c r="A6" s="25" t="s">
        <v>244</v>
      </c>
      <c r="B6" s="25" t="s">
        <v>131</v>
      </c>
      <c r="C6" s="25">
        <v>41.8718</v>
      </c>
      <c r="D6" s="25">
        <v>1E-4</v>
      </c>
      <c r="E6" s="25">
        <v>0</v>
      </c>
      <c r="F6" s="25">
        <v>0.248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-0.45729999999999998</v>
      </c>
      <c r="M6" s="25">
        <v>-0.37169999999999997</v>
      </c>
      <c r="N6" s="25">
        <v>0.56840000000000002</v>
      </c>
      <c r="O6" s="25">
        <v>0.1227</v>
      </c>
      <c r="P6" s="25" t="s">
        <v>152</v>
      </c>
      <c r="Q6" s="25">
        <v>-8.8499999999999995E-2</v>
      </c>
      <c r="R6" s="25">
        <v>0.441</v>
      </c>
      <c r="S6" s="25">
        <v>110.309</v>
      </c>
      <c r="T6" s="25">
        <v>110.0596</v>
      </c>
      <c r="U6" s="25">
        <v>0.33079999999999998</v>
      </c>
      <c r="V6" s="25">
        <v>17.885300000000001</v>
      </c>
      <c r="W6" s="33">
        <v>-10</v>
      </c>
      <c r="X6" s="33">
        <v>-10.067399999999999</v>
      </c>
      <c r="Y6" s="28">
        <v>0.34699999999999998</v>
      </c>
      <c r="Z6" s="28">
        <v>0.71699999999999997</v>
      </c>
      <c r="AA6" s="28">
        <v>-30.478200000000001</v>
      </c>
      <c r="AB6">
        <f t="shared" si="0"/>
        <v>0</v>
      </c>
      <c r="AC6" s="14">
        <f t="shared" si="1"/>
        <v>0.248</v>
      </c>
    </row>
    <row r="7" spans="1:29" ht="25.5" x14ac:dyDescent="0.2">
      <c r="A7" s="25" t="s">
        <v>245</v>
      </c>
      <c r="B7" s="25" t="s">
        <v>131</v>
      </c>
      <c r="C7" s="25">
        <v>41.871699999999997</v>
      </c>
      <c r="D7" s="25">
        <v>1E-4</v>
      </c>
      <c r="E7" s="25">
        <v>0</v>
      </c>
      <c r="F7" s="25">
        <v>0.248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-0.51859999999999995</v>
      </c>
      <c r="M7" s="25">
        <v>0.33079999999999998</v>
      </c>
      <c r="N7" s="25">
        <v>0.56989999999999996</v>
      </c>
      <c r="O7" s="25">
        <v>6.2700000000000006E-2</v>
      </c>
      <c r="P7" s="25" t="s">
        <v>152</v>
      </c>
      <c r="Q7" s="25">
        <v>-8.7300000000000003E-2</v>
      </c>
      <c r="R7" s="25">
        <v>-0.96309999999999996</v>
      </c>
      <c r="S7" s="25">
        <v>110.309</v>
      </c>
      <c r="T7" s="25">
        <v>110.098</v>
      </c>
      <c r="U7" s="25">
        <v>0.40849999999999997</v>
      </c>
      <c r="V7" s="25">
        <v>20.9451</v>
      </c>
      <c r="W7" s="33">
        <v>20</v>
      </c>
      <c r="X7" s="33">
        <v>20.299299999999999</v>
      </c>
      <c r="Y7" s="28">
        <v>0.21260000000000001</v>
      </c>
      <c r="Z7" s="28">
        <v>-0.58289999999999997</v>
      </c>
      <c r="AA7" s="28">
        <v>25.0379</v>
      </c>
      <c r="AB7">
        <f t="shared" si="0"/>
        <v>0</v>
      </c>
      <c r="AC7" s="14">
        <f t="shared" si="1"/>
        <v>0.248</v>
      </c>
    </row>
    <row r="8" spans="1:29" ht="25.5" x14ac:dyDescent="0.2">
      <c r="A8" s="25" t="s">
        <v>246</v>
      </c>
      <c r="B8" s="25" t="s">
        <v>131</v>
      </c>
      <c r="C8" s="25">
        <v>41.871699999999997</v>
      </c>
      <c r="D8" s="25">
        <v>1E-4</v>
      </c>
      <c r="E8" s="25">
        <v>0</v>
      </c>
      <c r="F8" s="25">
        <v>0.248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-0.53710000000000002</v>
      </c>
      <c r="M8" s="25">
        <v>-0.6048</v>
      </c>
      <c r="N8" s="25">
        <v>0.56730000000000003</v>
      </c>
      <c r="O8" s="25">
        <v>0.1353</v>
      </c>
      <c r="P8" s="25" t="s">
        <v>152</v>
      </c>
      <c r="Q8" s="25">
        <v>-8.5400000000000004E-2</v>
      </c>
      <c r="R8" s="25">
        <v>0.94199999999999995</v>
      </c>
      <c r="S8" s="25">
        <v>110.309</v>
      </c>
      <c r="T8" s="25">
        <v>110.069</v>
      </c>
      <c r="U8" s="25">
        <v>0.56320000000000003</v>
      </c>
      <c r="V8" s="25">
        <v>20.826899999999998</v>
      </c>
      <c r="W8" s="33">
        <v>-20</v>
      </c>
      <c r="X8" s="33">
        <v>-20.2287</v>
      </c>
      <c r="Y8" s="28">
        <v>0.50160000000000005</v>
      </c>
      <c r="Z8" s="28">
        <v>0.41270000000000001</v>
      </c>
      <c r="AA8" s="28">
        <v>-25.859500000000001</v>
      </c>
      <c r="AB8">
        <f t="shared" si="0"/>
        <v>0</v>
      </c>
      <c r="AC8" s="14">
        <f t="shared" si="1"/>
        <v>0.248</v>
      </c>
    </row>
    <row r="9" spans="1:29" ht="25.5" x14ac:dyDescent="0.2">
      <c r="A9" s="25" t="s">
        <v>247</v>
      </c>
      <c r="B9" s="25" t="s">
        <v>131</v>
      </c>
      <c r="C9" s="25">
        <v>41.871499999999997</v>
      </c>
      <c r="D9" s="25">
        <v>1E-4</v>
      </c>
      <c r="E9" s="25">
        <v>0</v>
      </c>
      <c r="F9" s="25">
        <v>0.248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-0.58960000000000001</v>
      </c>
      <c r="M9" s="25">
        <v>0.4299</v>
      </c>
      <c r="N9" s="25">
        <v>0.55740000000000001</v>
      </c>
      <c r="O9" s="25">
        <v>5.8799999999999998E-2</v>
      </c>
      <c r="P9" s="25" t="s">
        <v>152</v>
      </c>
      <c r="Q9" s="25">
        <v>-8.6900000000000005E-2</v>
      </c>
      <c r="R9" s="25">
        <v>-1.1880999999999999</v>
      </c>
      <c r="S9" s="25">
        <v>110.309</v>
      </c>
      <c r="T9" s="25">
        <v>110.0934</v>
      </c>
      <c r="U9" s="25">
        <v>0.2944</v>
      </c>
      <c r="V9" s="25">
        <v>19.726500000000001</v>
      </c>
      <c r="W9" s="33">
        <v>30</v>
      </c>
      <c r="X9" s="33">
        <v>30.444199999999999</v>
      </c>
      <c r="Y9" s="28">
        <v>0.1087</v>
      </c>
      <c r="Z9" s="28">
        <v>-0.47449999999999998</v>
      </c>
      <c r="AA9" s="28">
        <v>23.299499999999998</v>
      </c>
      <c r="AB9">
        <f t="shared" si="0"/>
        <v>0</v>
      </c>
      <c r="AC9" s="14">
        <f t="shared" si="1"/>
        <v>0.248</v>
      </c>
    </row>
    <row r="10" spans="1:29" ht="25.5" x14ac:dyDescent="0.2">
      <c r="A10" s="25" t="s">
        <v>248</v>
      </c>
      <c r="B10" s="25" t="s">
        <v>131</v>
      </c>
      <c r="C10" s="25">
        <v>41.871499999999997</v>
      </c>
      <c r="D10" s="25">
        <v>1E-4</v>
      </c>
      <c r="E10" s="25">
        <v>0</v>
      </c>
      <c r="F10" s="25">
        <v>0.248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-0.62809999999999999</v>
      </c>
      <c r="M10" s="25">
        <v>-0.7661</v>
      </c>
      <c r="N10" s="25">
        <v>0.55800000000000005</v>
      </c>
      <c r="O10" s="25">
        <v>0.15040000000000001</v>
      </c>
      <c r="P10" s="25" t="s">
        <v>152</v>
      </c>
      <c r="Q10" s="25">
        <v>-8.7900000000000006E-2</v>
      </c>
      <c r="R10" s="25">
        <v>1.181</v>
      </c>
      <c r="S10" s="25">
        <v>110.309</v>
      </c>
      <c r="T10" s="25">
        <v>110.06489999999999</v>
      </c>
      <c r="U10" s="25">
        <v>0.4017</v>
      </c>
      <c r="V10" s="25">
        <v>16.3231</v>
      </c>
      <c r="W10" s="33">
        <v>-30</v>
      </c>
      <c r="X10" s="33">
        <v>-30.3507</v>
      </c>
      <c r="Y10" s="28">
        <v>0.60289999999999999</v>
      </c>
      <c r="Z10" s="28">
        <v>0.29459999999999997</v>
      </c>
      <c r="AA10" s="28">
        <v>-24.239699999999999</v>
      </c>
      <c r="AB10">
        <f t="shared" si="0"/>
        <v>0</v>
      </c>
      <c r="AC10" s="14">
        <f t="shared" si="1"/>
        <v>0.248</v>
      </c>
    </row>
    <row r="11" spans="1:29" ht="25.5" x14ac:dyDescent="0.2">
      <c r="A11" s="25" t="s">
        <v>249</v>
      </c>
      <c r="B11" s="25" t="s">
        <v>131</v>
      </c>
      <c r="C11" s="25">
        <v>41.871400000000001</v>
      </c>
      <c r="D11" s="25">
        <v>1E-4</v>
      </c>
      <c r="E11" s="25">
        <v>0</v>
      </c>
      <c r="F11" s="25">
        <v>0.248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-0.61470000000000002</v>
      </c>
      <c r="M11" s="25">
        <v>0.47160000000000002</v>
      </c>
      <c r="N11" s="25">
        <v>0.56469999999999998</v>
      </c>
      <c r="O11" s="25">
        <v>5.4199999999999998E-2</v>
      </c>
      <c r="P11" s="25" t="s">
        <v>152</v>
      </c>
      <c r="Q11" s="25">
        <v>-8.7300000000000003E-2</v>
      </c>
      <c r="R11" s="25">
        <v>-1.2757000000000001</v>
      </c>
      <c r="S11" s="25">
        <v>110.309</v>
      </c>
      <c r="T11" s="25">
        <v>110.0968</v>
      </c>
      <c r="U11" s="25">
        <v>0.45129999999999998</v>
      </c>
      <c r="V11" s="25">
        <v>21.7912</v>
      </c>
      <c r="W11" s="33">
        <v>35</v>
      </c>
      <c r="X11" s="33">
        <v>35.534799999999997</v>
      </c>
      <c r="Y11" s="28">
        <v>0.1245</v>
      </c>
      <c r="Z11" s="28">
        <v>-0.39700000000000002</v>
      </c>
      <c r="AA11" s="28">
        <v>21.7209</v>
      </c>
      <c r="AB11">
        <f t="shared" si="0"/>
        <v>0</v>
      </c>
      <c r="AC11" s="14">
        <f t="shared" si="1"/>
        <v>0.248</v>
      </c>
    </row>
    <row r="12" spans="1:29" ht="25.5" x14ac:dyDescent="0.2">
      <c r="A12" s="25" t="s">
        <v>250</v>
      </c>
      <c r="B12" s="25" t="s">
        <v>131</v>
      </c>
      <c r="C12" s="25">
        <v>41.871299999999998</v>
      </c>
      <c r="D12" s="25">
        <v>1E-4</v>
      </c>
      <c r="E12" s="25">
        <v>0</v>
      </c>
      <c r="F12" s="25">
        <v>0.248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-0.66500000000000004</v>
      </c>
      <c r="M12" s="25">
        <v>-0.7702</v>
      </c>
      <c r="N12" s="25">
        <v>0.57069999999999999</v>
      </c>
      <c r="O12" s="25">
        <v>0.13370000000000001</v>
      </c>
      <c r="P12" s="25" t="s">
        <v>152</v>
      </c>
      <c r="Q12" s="25">
        <v>-8.9899999999999994E-2</v>
      </c>
      <c r="R12" s="25">
        <v>1.2275</v>
      </c>
      <c r="S12" s="25">
        <v>110.309</v>
      </c>
      <c r="T12" s="25">
        <v>110.035</v>
      </c>
      <c r="U12" s="25">
        <v>0.57069999999999999</v>
      </c>
      <c r="V12" s="25">
        <v>20.0609</v>
      </c>
      <c r="W12" s="33">
        <v>-35</v>
      </c>
      <c r="X12" s="33">
        <v>-35.427399999999999</v>
      </c>
      <c r="Y12" s="28">
        <v>0.60360000000000003</v>
      </c>
      <c r="Z12" s="28">
        <v>0.2974</v>
      </c>
      <c r="AA12" s="28">
        <v>-23.044899999999998</v>
      </c>
      <c r="AB12">
        <f t="shared" si="0"/>
        <v>0</v>
      </c>
      <c r="AC12" s="14">
        <f t="shared" si="1"/>
        <v>0.248</v>
      </c>
    </row>
    <row r="13" spans="1:29" ht="25.5" x14ac:dyDescent="0.2">
      <c r="A13" s="25" t="s">
        <v>251</v>
      </c>
      <c r="B13" s="25" t="s">
        <v>131</v>
      </c>
      <c r="C13" s="25">
        <v>41.872799999999998</v>
      </c>
      <c r="D13" s="25">
        <v>1E-4</v>
      </c>
      <c r="E13" s="25">
        <v>8</v>
      </c>
      <c r="F13" s="25">
        <v>0.24560000000000001</v>
      </c>
      <c r="G13" s="25">
        <v>-3.4500000000000003E-2</v>
      </c>
      <c r="H13" s="25">
        <v>0</v>
      </c>
      <c r="I13" s="25">
        <v>0</v>
      </c>
      <c r="J13" s="25">
        <v>0</v>
      </c>
      <c r="K13" s="25">
        <v>0</v>
      </c>
      <c r="L13" s="25">
        <v>-0.73280000000000001</v>
      </c>
      <c r="M13" s="25">
        <v>1.8301000000000001</v>
      </c>
      <c r="N13" s="25">
        <v>0.25</v>
      </c>
      <c r="O13" s="25">
        <v>-5.2200000000000003E-2</v>
      </c>
      <c r="P13" s="25" t="s">
        <v>152</v>
      </c>
      <c r="Q13" s="25">
        <v>-2.8299999999999999E-2</v>
      </c>
      <c r="R13" s="25">
        <v>2.2258</v>
      </c>
      <c r="S13" s="25">
        <v>110.309</v>
      </c>
      <c r="T13" s="25">
        <v>110.22969999999999</v>
      </c>
      <c r="U13" s="25">
        <v>0.58260000000000001</v>
      </c>
      <c r="V13" s="25">
        <v>19.741199999999999</v>
      </c>
      <c r="W13" s="33">
        <v>0</v>
      </c>
      <c r="X13" s="33">
        <v>4.0000000000000002E-4</v>
      </c>
      <c r="Y13" s="28">
        <v>-0.05</v>
      </c>
      <c r="Z13" s="28">
        <v>-2.76E-2</v>
      </c>
      <c r="AA13" s="28">
        <v>4.7225999999999999</v>
      </c>
      <c r="AB13">
        <f t="shared" si="0"/>
        <v>7.9961499860163627</v>
      </c>
      <c r="AC13" s="14">
        <f t="shared" si="1"/>
        <v>0.24560000000000001</v>
      </c>
    </row>
    <row r="14" spans="1:29" ht="25.5" x14ac:dyDescent="0.2">
      <c r="A14" s="25" t="s">
        <v>252</v>
      </c>
      <c r="B14" s="25" t="s">
        <v>131</v>
      </c>
      <c r="C14" s="25">
        <v>41.872799999999998</v>
      </c>
      <c r="D14" s="25">
        <v>1E-4</v>
      </c>
      <c r="E14" s="25">
        <v>-7.97</v>
      </c>
      <c r="F14" s="25">
        <v>0.24560000000000001</v>
      </c>
      <c r="G14" s="25">
        <v>3.44E-2</v>
      </c>
      <c r="H14" s="25">
        <v>0</v>
      </c>
      <c r="I14" s="25">
        <v>0</v>
      </c>
      <c r="J14" s="25">
        <v>0</v>
      </c>
      <c r="K14" s="25">
        <v>0</v>
      </c>
      <c r="L14" s="25">
        <v>-0.67190000000000005</v>
      </c>
      <c r="M14" s="25">
        <v>-1.8289</v>
      </c>
      <c r="N14" s="25">
        <v>0.25259999999999999</v>
      </c>
      <c r="O14" s="25">
        <v>0.15809999999999999</v>
      </c>
      <c r="P14" s="25" t="s">
        <v>152</v>
      </c>
      <c r="Q14" s="25">
        <v>-3.0300000000000001E-2</v>
      </c>
      <c r="R14" s="25">
        <v>-2.5796999999999999</v>
      </c>
      <c r="S14" s="25">
        <v>110.309</v>
      </c>
      <c r="T14" s="25">
        <v>110.2586</v>
      </c>
      <c r="U14" s="25">
        <v>0.1976</v>
      </c>
      <c r="V14" s="25">
        <v>14.6991</v>
      </c>
      <c r="W14" s="33">
        <v>0</v>
      </c>
      <c r="X14" s="33">
        <v>1.8E-3</v>
      </c>
      <c r="Y14" s="28">
        <v>-2.58E-2</v>
      </c>
      <c r="Z14" s="28">
        <v>2.12E-2</v>
      </c>
      <c r="AA14" s="28">
        <v>-3.0476999999999999</v>
      </c>
      <c r="AB14">
        <f t="shared" si="0"/>
        <v>-7.9732712325703616</v>
      </c>
      <c r="AC14" s="14">
        <f t="shared" si="1"/>
        <v>0.24560000000000001</v>
      </c>
    </row>
    <row r="15" spans="1:29" ht="25.5" x14ac:dyDescent="0.2">
      <c r="A15" s="25" t="s">
        <v>253</v>
      </c>
      <c r="B15" s="25" t="s">
        <v>131</v>
      </c>
      <c r="C15" s="25">
        <v>41.872700000000002</v>
      </c>
      <c r="D15" s="25">
        <v>1E-4</v>
      </c>
      <c r="E15" s="25">
        <v>11.97</v>
      </c>
      <c r="F15" s="25">
        <v>0.24260000000000001</v>
      </c>
      <c r="G15" s="25">
        <v>-5.1400000000000001E-2</v>
      </c>
      <c r="H15" s="25">
        <v>0</v>
      </c>
      <c r="I15" s="25">
        <v>0</v>
      </c>
      <c r="J15" s="25">
        <v>0</v>
      </c>
      <c r="K15" s="25">
        <v>0</v>
      </c>
      <c r="L15" s="25">
        <v>-0.84140000000000004</v>
      </c>
      <c r="M15" s="25">
        <v>3.5428999999999999</v>
      </c>
      <c r="N15" s="25">
        <v>0.38569999999999999</v>
      </c>
      <c r="O15" s="25">
        <v>-0.16270000000000001</v>
      </c>
      <c r="P15" s="25" t="s">
        <v>152</v>
      </c>
      <c r="Q15" s="25">
        <v>-5.9499999999999997E-2</v>
      </c>
      <c r="R15" s="25">
        <v>3.3858000000000001</v>
      </c>
      <c r="S15" s="25">
        <v>110.309</v>
      </c>
      <c r="T15" s="25">
        <v>110.2637</v>
      </c>
      <c r="U15" s="25">
        <v>0.2056</v>
      </c>
      <c r="V15" s="25">
        <v>18.282699999999998</v>
      </c>
      <c r="W15" s="33">
        <v>0</v>
      </c>
      <c r="X15" s="33">
        <v>2.8999999999999998E-3</v>
      </c>
      <c r="Y15" s="28">
        <v>-4.36E-2</v>
      </c>
      <c r="Z15" s="28">
        <v>-5.7599999999999998E-2</v>
      </c>
      <c r="AA15" s="28">
        <v>8.1844000000000001</v>
      </c>
      <c r="AB15">
        <f t="shared" si="0"/>
        <v>11.96243449583827</v>
      </c>
      <c r="AC15" s="14">
        <f t="shared" si="1"/>
        <v>0.24260000000000001</v>
      </c>
    </row>
    <row r="16" spans="1:29" ht="25.5" x14ac:dyDescent="0.2">
      <c r="A16" s="25" t="s">
        <v>254</v>
      </c>
      <c r="B16" s="25" t="s">
        <v>131</v>
      </c>
      <c r="C16" s="25">
        <v>41.872599999999998</v>
      </c>
      <c r="D16" s="25">
        <v>1E-4</v>
      </c>
      <c r="E16" s="25">
        <v>11.97</v>
      </c>
      <c r="F16" s="25">
        <v>0.24260000000000001</v>
      </c>
      <c r="G16" s="25">
        <v>-5.1400000000000001E-2</v>
      </c>
      <c r="H16" s="25">
        <v>0</v>
      </c>
      <c r="I16" s="25">
        <v>0</v>
      </c>
      <c r="J16" s="25">
        <v>0</v>
      </c>
      <c r="K16" s="25">
        <v>0</v>
      </c>
      <c r="L16" s="25">
        <v>-0.87339999999999995</v>
      </c>
      <c r="M16" s="25">
        <v>3.8656999999999999</v>
      </c>
      <c r="N16" s="25">
        <v>0.38340000000000002</v>
      </c>
      <c r="O16" s="25">
        <v>-0.1895</v>
      </c>
      <c r="P16" s="25" t="s">
        <v>152</v>
      </c>
      <c r="Q16" s="25">
        <v>-5.4100000000000002E-2</v>
      </c>
      <c r="R16" s="25">
        <v>2.7764000000000002</v>
      </c>
      <c r="S16" s="25">
        <v>110.309</v>
      </c>
      <c r="T16" s="25">
        <v>110.259</v>
      </c>
      <c r="U16" s="25">
        <v>0.16120000000000001</v>
      </c>
      <c r="V16" s="25">
        <v>18.374199999999998</v>
      </c>
      <c r="W16" s="33">
        <v>10</v>
      </c>
      <c r="X16" s="33">
        <v>10.205</v>
      </c>
      <c r="Y16" s="28">
        <v>-0.33350000000000002</v>
      </c>
      <c r="Z16" s="28">
        <v>-0.38940000000000002</v>
      </c>
      <c r="AA16" s="28">
        <v>23.791799999999999</v>
      </c>
      <c r="AB16">
        <f t="shared" si="0"/>
        <v>11.96243449583827</v>
      </c>
      <c r="AC16" s="14">
        <f t="shared" si="1"/>
        <v>0.24260000000000001</v>
      </c>
    </row>
    <row r="17" spans="1:29" ht="25.5" x14ac:dyDescent="0.2">
      <c r="A17" s="25" t="s">
        <v>255</v>
      </c>
      <c r="B17" s="25" t="s">
        <v>131</v>
      </c>
      <c r="C17" s="25">
        <v>41.872500000000002</v>
      </c>
      <c r="D17" s="25">
        <v>1E-4</v>
      </c>
      <c r="E17" s="25">
        <v>11.97</v>
      </c>
      <c r="F17" s="25">
        <v>0.24260000000000001</v>
      </c>
      <c r="G17" s="25">
        <v>-5.1400000000000001E-2</v>
      </c>
      <c r="H17" s="25">
        <v>0</v>
      </c>
      <c r="I17" s="25">
        <v>0</v>
      </c>
      <c r="J17" s="25">
        <v>0</v>
      </c>
      <c r="K17" s="25">
        <v>0</v>
      </c>
      <c r="L17" s="25">
        <v>-0.81220000000000003</v>
      </c>
      <c r="M17" s="25">
        <v>3.1785999999999999</v>
      </c>
      <c r="N17" s="25">
        <v>0.35320000000000001</v>
      </c>
      <c r="O17" s="25">
        <v>-0.15529999999999999</v>
      </c>
      <c r="P17" s="25" t="s">
        <v>152</v>
      </c>
      <c r="Q17" s="25">
        <v>-5.5399999999999998E-2</v>
      </c>
      <c r="R17" s="25">
        <v>4.1302000000000003</v>
      </c>
      <c r="S17" s="25">
        <v>110.309</v>
      </c>
      <c r="T17" s="25">
        <v>110.24639999999999</v>
      </c>
      <c r="U17" s="25">
        <v>0.25159999999999999</v>
      </c>
      <c r="V17" s="25">
        <v>17.035299999999999</v>
      </c>
      <c r="W17" s="33">
        <v>-10</v>
      </c>
      <c r="X17" s="33">
        <v>-10.0844</v>
      </c>
      <c r="Y17" s="28">
        <v>0.1188</v>
      </c>
      <c r="Z17" s="28">
        <v>0.53390000000000004</v>
      </c>
      <c r="AA17" s="28">
        <v>-19.0245</v>
      </c>
      <c r="AB17">
        <f t="shared" si="0"/>
        <v>11.96243449583827</v>
      </c>
      <c r="AC17" s="14">
        <f t="shared" si="1"/>
        <v>0.24260000000000001</v>
      </c>
    </row>
    <row r="18" spans="1:29" ht="25.5" x14ac:dyDescent="0.2">
      <c r="A18" s="25" t="s">
        <v>256</v>
      </c>
      <c r="B18" s="25" t="s">
        <v>131</v>
      </c>
      <c r="C18" s="25">
        <v>41.872500000000002</v>
      </c>
      <c r="D18" s="25">
        <v>1E-4</v>
      </c>
      <c r="E18" s="25">
        <v>11.97</v>
      </c>
      <c r="F18" s="25">
        <v>0.24260000000000001</v>
      </c>
      <c r="G18" s="25">
        <v>-5.1400000000000001E-2</v>
      </c>
      <c r="H18" s="25">
        <v>0</v>
      </c>
      <c r="I18" s="25">
        <v>0</v>
      </c>
      <c r="J18" s="25">
        <v>0</v>
      </c>
      <c r="K18" s="25">
        <v>0</v>
      </c>
      <c r="L18" s="25">
        <v>-0.9395</v>
      </c>
      <c r="M18" s="25">
        <v>4.1665000000000001</v>
      </c>
      <c r="N18" s="25">
        <v>0.35649999999999998</v>
      </c>
      <c r="O18" s="25">
        <v>-0.21590000000000001</v>
      </c>
      <c r="P18" s="25" t="s">
        <v>152</v>
      </c>
      <c r="Q18" s="25">
        <v>-4.7600000000000003E-2</v>
      </c>
      <c r="R18" s="25">
        <v>2.2427999999999999</v>
      </c>
      <c r="S18" s="25">
        <v>110.309</v>
      </c>
      <c r="T18" s="25">
        <v>110.2325</v>
      </c>
      <c r="U18" s="25">
        <v>0.56040000000000001</v>
      </c>
      <c r="V18" s="25">
        <v>18.151800000000001</v>
      </c>
      <c r="W18" s="33">
        <v>20</v>
      </c>
      <c r="X18" s="33">
        <v>20.286999999999999</v>
      </c>
      <c r="Y18" s="28">
        <v>-9.3200000000000005E-2</v>
      </c>
      <c r="Z18" s="28">
        <v>-8.3799999999999999E-2</v>
      </c>
      <c r="AA18" s="28">
        <v>18.9664</v>
      </c>
      <c r="AB18">
        <f t="shared" si="0"/>
        <v>11.96243449583827</v>
      </c>
      <c r="AC18" s="14">
        <f t="shared" si="1"/>
        <v>0.24260000000000001</v>
      </c>
    </row>
    <row r="19" spans="1:29" ht="25.5" x14ac:dyDescent="0.2">
      <c r="A19" s="25" t="s">
        <v>257</v>
      </c>
      <c r="B19" s="25" t="s">
        <v>131</v>
      </c>
      <c r="C19" s="25">
        <v>41.872399999999999</v>
      </c>
      <c r="D19" s="25">
        <v>1E-4</v>
      </c>
      <c r="E19" s="25">
        <v>11.97</v>
      </c>
      <c r="F19" s="25">
        <v>0.24260000000000001</v>
      </c>
      <c r="G19" s="25">
        <v>-5.1400000000000001E-2</v>
      </c>
      <c r="H19" s="25">
        <v>0</v>
      </c>
      <c r="I19" s="25">
        <v>0</v>
      </c>
      <c r="J19" s="25">
        <v>0</v>
      </c>
      <c r="K19" s="25">
        <v>0</v>
      </c>
      <c r="L19" s="25">
        <v>-0.84499999999999997</v>
      </c>
      <c r="M19" s="25">
        <v>2.8866999999999998</v>
      </c>
      <c r="N19" s="25">
        <v>0.33029999999999998</v>
      </c>
      <c r="O19" s="25">
        <v>-0.14149999999999999</v>
      </c>
      <c r="P19" s="25" t="s">
        <v>152</v>
      </c>
      <c r="Q19" s="25">
        <v>-5.6899999999999999E-2</v>
      </c>
      <c r="R19" s="25">
        <v>4.6486999999999998</v>
      </c>
      <c r="S19" s="25">
        <v>110.309</v>
      </c>
      <c r="T19" s="25">
        <v>110.2456</v>
      </c>
      <c r="U19" s="25">
        <v>0.25719999999999998</v>
      </c>
      <c r="V19" s="25">
        <v>16.3918</v>
      </c>
      <c r="W19" s="33">
        <v>-20</v>
      </c>
      <c r="X19" s="33">
        <v>-20.2258</v>
      </c>
      <c r="Y19" s="28">
        <v>0.18959999999999999</v>
      </c>
      <c r="Z19" s="28">
        <v>0.37040000000000001</v>
      </c>
      <c r="AA19" s="28">
        <v>-20.542899999999999</v>
      </c>
      <c r="AB19">
        <f t="shared" si="0"/>
        <v>11.96243449583827</v>
      </c>
      <c r="AC19" s="14">
        <f t="shared" si="1"/>
        <v>0.24260000000000001</v>
      </c>
    </row>
    <row r="20" spans="1:29" ht="25.5" x14ac:dyDescent="0.2">
      <c r="A20" s="25" t="s">
        <v>258</v>
      </c>
      <c r="B20" s="25" t="s">
        <v>131</v>
      </c>
      <c r="C20" s="25">
        <v>41.872300000000003</v>
      </c>
      <c r="D20" s="25">
        <v>1E-4</v>
      </c>
      <c r="E20" s="25">
        <v>11.97</v>
      </c>
      <c r="F20" s="25">
        <v>0.24260000000000001</v>
      </c>
      <c r="G20" s="25">
        <v>-5.1400000000000001E-2</v>
      </c>
      <c r="H20" s="25">
        <v>0</v>
      </c>
      <c r="I20" s="25">
        <v>0</v>
      </c>
      <c r="J20" s="25">
        <v>0</v>
      </c>
      <c r="K20" s="25">
        <v>0</v>
      </c>
      <c r="L20" s="25">
        <v>-1.0378000000000001</v>
      </c>
      <c r="M20" s="25">
        <v>4.2781000000000002</v>
      </c>
      <c r="N20" s="25">
        <v>0.34360000000000002</v>
      </c>
      <c r="O20" s="25">
        <v>-0.22889999999999999</v>
      </c>
      <c r="P20" s="25" t="s">
        <v>152</v>
      </c>
      <c r="Q20" s="25">
        <v>-4.9700000000000001E-2</v>
      </c>
      <c r="R20" s="25">
        <v>2.0366</v>
      </c>
      <c r="S20" s="25">
        <v>110.309</v>
      </c>
      <c r="T20" s="25">
        <v>110.2527</v>
      </c>
      <c r="U20" s="25">
        <v>0.2581</v>
      </c>
      <c r="V20" s="25">
        <v>19.483899999999998</v>
      </c>
      <c r="W20" s="33">
        <v>30</v>
      </c>
      <c r="X20" s="33">
        <v>30.416699999999999</v>
      </c>
      <c r="Y20" s="28">
        <v>-0.16769999999999999</v>
      </c>
      <c r="Z20" s="28">
        <v>4.7999999999999996E-3</v>
      </c>
      <c r="AA20" s="28">
        <v>14.276400000000001</v>
      </c>
      <c r="AB20">
        <f t="shared" si="0"/>
        <v>11.96243449583827</v>
      </c>
      <c r="AC20" s="14">
        <f t="shared" si="1"/>
        <v>0.24260000000000001</v>
      </c>
    </row>
    <row r="21" spans="1:29" ht="25.5" x14ac:dyDescent="0.2">
      <c r="A21" s="25" t="s">
        <v>259</v>
      </c>
      <c r="B21" s="25" t="s">
        <v>131</v>
      </c>
      <c r="C21" s="25">
        <v>41.872300000000003</v>
      </c>
      <c r="D21" s="25">
        <v>1E-4</v>
      </c>
      <c r="E21" s="25">
        <v>11.97</v>
      </c>
      <c r="F21" s="25">
        <v>0.24260000000000001</v>
      </c>
      <c r="G21" s="25">
        <v>-5.1400000000000001E-2</v>
      </c>
      <c r="H21" s="25">
        <v>0</v>
      </c>
      <c r="I21" s="25">
        <v>0</v>
      </c>
      <c r="J21" s="25">
        <v>0</v>
      </c>
      <c r="K21" s="25">
        <v>0</v>
      </c>
      <c r="L21" s="25">
        <v>-0.90780000000000005</v>
      </c>
      <c r="M21" s="25">
        <v>2.6795</v>
      </c>
      <c r="N21" s="25">
        <v>0.33800000000000002</v>
      </c>
      <c r="O21" s="25">
        <v>-0.13819999999999999</v>
      </c>
      <c r="P21" s="25" t="s">
        <v>152</v>
      </c>
      <c r="Q21" s="25">
        <v>-5.8999999999999997E-2</v>
      </c>
      <c r="R21" s="25">
        <v>5.0385999999999997</v>
      </c>
      <c r="S21" s="25">
        <v>110.309</v>
      </c>
      <c r="T21" s="25">
        <v>110.20350000000001</v>
      </c>
      <c r="U21" s="25">
        <v>0.39200000000000002</v>
      </c>
      <c r="V21" s="25">
        <v>17.4343</v>
      </c>
      <c r="W21" s="33">
        <v>-30</v>
      </c>
      <c r="X21" s="33">
        <v>-30.354299999999999</v>
      </c>
      <c r="Y21" s="28">
        <v>0.30930000000000002</v>
      </c>
      <c r="Z21" s="28">
        <v>0.22620000000000001</v>
      </c>
      <c r="AA21" s="28">
        <v>-21.900500000000001</v>
      </c>
      <c r="AB21">
        <f t="shared" si="0"/>
        <v>11.96243449583827</v>
      </c>
      <c r="AC21" s="14">
        <f t="shared" si="1"/>
        <v>0.24260000000000001</v>
      </c>
    </row>
    <row r="22" spans="1:29" ht="25.5" x14ac:dyDescent="0.2">
      <c r="A22" s="25" t="s">
        <v>260</v>
      </c>
      <c r="B22" s="25" t="s">
        <v>131</v>
      </c>
      <c r="C22" s="25">
        <v>41.872199999999999</v>
      </c>
      <c r="D22" s="25">
        <v>1E-4</v>
      </c>
      <c r="E22" s="25">
        <v>11.97</v>
      </c>
      <c r="F22" s="25">
        <v>0.24260000000000001</v>
      </c>
      <c r="G22" s="25">
        <v>-5.1400000000000001E-2</v>
      </c>
      <c r="H22" s="25">
        <v>0</v>
      </c>
      <c r="I22" s="25">
        <v>0</v>
      </c>
      <c r="J22" s="25">
        <v>0</v>
      </c>
      <c r="K22" s="25">
        <v>0</v>
      </c>
      <c r="L22" s="25">
        <v>-1.0739000000000001</v>
      </c>
      <c r="M22" s="25">
        <v>4.3467000000000002</v>
      </c>
      <c r="N22" s="25">
        <v>0.34399999999999997</v>
      </c>
      <c r="O22" s="25">
        <v>-0.2339</v>
      </c>
      <c r="P22" s="25" t="s">
        <v>152</v>
      </c>
      <c r="Q22" s="25">
        <v>-4.6800000000000001E-2</v>
      </c>
      <c r="R22" s="25">
        <v>2.0165999999999999</v>
      </c>
      <c r="S22" s="25">
        <v>110.309</v>
      </c>
      <c r="T22" s="25">
        <v>110.2457</v>
      </c>
      <c r="U22" s="25">
        <v>0.1923</v>
      </c>
      <c r="V22" s="25">
        <v>16.599799999999998</v>
      </c>
      <c r="W22" s="33">
        <v>35</v>
      </c>
      <c r="X22" s="33">
        <v>35.535699999999999</v>
      </c>
      <c r="Y22" s="28">
        <v>-0.3075</v>
      </c>
      <c r="Z22" s="28">
        <v>5.8999999999999997E-2</v>
      </c>
      <c r="AA22" s="28">
        <v>11.826499999999999</v>
      </c>
      <c r="AB22">
        <f t="shared" si="0"/>
        <v>11.96243449583827</v>
      </c>
      <c r="AC22" s="14">
        <f t="shared" si="1"/>
        <v>0.24260000000000001</v>
      </c>
    </row>
    <row r="23" spans="1:29" ht="25.5" x14ac:dyDescent="0.2">
      <c r="A23" s="25" t="s">
        <v>261</v>
      </c>
      <c r="B23" s="25" t="s">
        <v>131</v>
      </c>
      <c r="C23" s="25">
        <v>41.872100000000003</v>
      </c>
      <c r="D23" s="25">
        <v>1E-4</v>
      </c>
      <c r="E23" s="25">
        <v>11.97</v>
      </c>
      <c r="F23" s="25">
        <v>0.24260000000000001</v>
      </c>
      <c r="G23" s="25">
        <v>-5.1400000000000001E-2</v>
      </c>
      <c r="H23" s="25">
        <v>0</v>
      </c>
      <c r="I23" s="25">
        <v>0</v>
      </c>
      <c r="J23" s="25">
        <v>0</v>
      </c>
      <c r="K23" s="25">
        <v>0</v>
      </c>
      <c r="L23" s="25">
        <v>-0.9657</v>
      </c>
      <c r="M23" s="25">
        <v>2.6362999999999999</v>
      </c>
      <c r="N23" s="25">
        <v>0.33489999999999998</v>
      </c>
      <c r="O23" s="25">
        <v>-0.13389999999999999</v>
      </c>
      <c r="P23" s="25" t="s">
        <v>152</v>
      </c>
      <c r="Q23" s="25">
        <v>-5.4800000000000001E-2</v>
      </c>
      <c r="R23" s="25">
        <v>5.2542</v>
      </c>
      <c r="S23" s="25">
        <v>110.309</v>
      </c>
      <c r="T23" s="25">
        <v>110.2093</v>
      </c>
      <c r="U23" s="25">
        <v>0.51319999999999999</v>
      </c>
      <c r="V23" s="25">
        <v>19.4817</v>
      </c>
      <c r="W23" s="33">
        <v>-35</v>
      </c>
      <c r="X23" s="33">
        <v>-35.427</v>
      </c>
      <c r="Y23" s="28">
        <v>0.17580000000000001</v>
      </c>
      <c r="Z23" s="28">
        <v>0.15740000000000001</v>
      </c>
      <c r="AA23" s="28">
        <v>-22.141200000000001</v>
      </c>
      <c r="AB23">
        <f t="shared" si="0"/>
        <v>11.96243449583827</v>
      </c>
      <c r="AC23" s="14">
        <f t="shared" si="1"/>
        <v>0.24260000000000001</v>
      </c>
    </row>
    <row r="24" spans="1:29" ht="25.5" x14ac:dyDescent="0.2">
      <c r="A24" s="25" t="s">
        <v>262</v>
      </c>
      <c r="B24" s="25" t="s">
        <v>131</v>
      </c>
      <c r="C24" s="25">
        <v>41.872100000000003</v>
      </c>
      <c r="D24" s="25">
        <v>1E-4</v>
      </c>
      <c r="E24" s="25">
        <v>-11.98</v>
      </c>
      <c r="F24" s="25">
        <v>0.24260000000000001</v>
      </c>
      <c r="G24" s="25">
        <v>5.1499999999999997E-2</v>
      </c>
      <c r="H24" s="25">
        <v>0</v>
      </c>
      <c r="I24" s="25">
        <v>0</v>
      </c>
      <c r="J24" s="25">
        <v>0</v>
      </c>
      <c r="K24" s="25">
        <v>0</v>
      </c>
      <c r="L24" s="25">
        <v>-0.72370000000000001</v>
      </c>
      <c r="M24" s="25">
        <v>-3.4912000000000001</v>
      </c>
      <c r="N24" s="25">
        <v>0.3503</v>
      </c>
      <c r="O24" s="25">
        <v>0.2419</v>
      </c>
      <c r="P24" s="25" t="s">
        <v>152</v>
      </c>
      <c r="Q24" s="25">
        <v>-1.32E-2</v>
      </c>
      <c r="R24" s="25">
        <v>-3.9634</v>
      </c>
      <c r="S24" s="25">
        <v>110.309</v>
      </c>
      <c r="T24" s="25">
        <v>110.2029</v>
      </c>
      <c r="U24" s="25">
        <v>0.66900000000000004</v>
      </c>
      <c r="V24" s="25">
        <v>13.231199999999999</v>
      </c>
      <c r="W24" s="33">
        <v>0</v>
      </c>
      <c r="X24" s="33">
        <v>5.9999999999999995E-4</v>
      </c>
      <c r="Y24" s="28">
        <v>-4.2599999999999999E-2</v>
      </c>
      <c r="Z24" s="28">
        <v>3.3599999999999998E-2</v>
      </c>
      <c r="AA24" s="28">
        <v>-4.2662000000000004</v>
      </c>
      <c r="AB24">
        <f t="shared" si="0"/>
        <v>-11.98503536577771</v>
      </c>
      <c r="AC24" s="14">
        <f t="shared" si="1"/>
        <v>0.24260000000000001</v>
      </c>
    </row>
    <row r="25" spans="1:29" ht="25.5" x14ac:dyDescent="0.2">
      <c r="A25" s="25" t="s">
        <v>263</v>
      </c>
      <c r="B25" s="25" t="s">
        <v>131</v>
      </c>
      <c r="C25" s="25">
        <v>41.872</v>
      </c>
      <c r="D25" s="25">
        <v>1E-4</v>
      </c>
      <c r="E25" s="25">
        <v>-11.98</v>
      </c>
      <c r="F25" s="25">
        <v>0.24260000000000001</v>
      </c>
      <c r="G25" s="25">
        <v>5.1499999999999997E-2</v>
      </c>
      <c r="H25" s="25">
        <v>0</v>
      </c>
      <c r="I25" s="25">
        <v>0</v>
      </c>
      <c r="J25" s="25">
        <v>0</v>
      </c>
      <c r="K25" s="25">
        <v>0</v>
      </c>
      <c r="L25" s="25">
        <v>-0.71040000000000003</v>
      </c>
      <c r="M25" s="25">
        <v>-3.2504</v>
      </c>
      <c r="N25" s="25">
        <v>0.45150000000000001</v>
      </c>
      <c r="O25" s="25">
        <v>0.2288</v>
      </c>
      <c r="P25" s="25" t="s">
        <v>152</v>
      </c>
      <c r="Q25" s="25">
        <v>-5.3199999999999997E-2</v>
      </c>
      <c r="R25" s="25">
        <v>-4.4787999999999997</v>
      </c>
      <c r="S25" s="25">
        <v>110.309</v>
      </c>
      <c r="T25" s="25">
        <v>110.2218</v>
      </c>
      <c r="U25" s="25">
        <v>0.27460000000000001</v>
      </c>
      <c r="V25" s="25">
        <v>19.107900000000001</v>
      </c>
      <c r="W25" s="33">
        <v>10</v>
      </c>
      <c r="X25" s="33">
        <v>10.206799999999999</v>
      </c>
      <c r="Y25" s="28">
        <v>-0.55279999999999996</v>
      </c>
      <c r="Z25" s="28">
        <v>0.10440000000000001</v>
      </c>
      <c r="AA25" s="28">
        <v>-1.4864999999999999</v>
      </c>
      <c r="AB25">
        <f t="shared" si="0"/>
        <v>-11.98503536577771</v>
      </c>
      <c r="AC25" s="14">
        <f t="shared" si="1"/>
        <v>0.24260000000000001</v>
      </c>
    </row>
    <row r="26" spans="1:29" ht="25.5" x14ac:dyDescent="0.2">
      <c r="A26" s="25" t="s">
        <v>264</v>
      </c>
      <c r="B26" s="25" t="s">
        <v>131</v>
      </c>
      <c r="C26" s="25">
        <v>41.871600000000001</v>
      </c>
      <c r="D26" s="25">
        <v>1E-4</v>
      </c>
      <c r="E26" s="25">
        <v>-11.98</v>
      </c>
      <c r="F26" s="25">
        <v>0.24260000000000001</v>
      </c>
      <c r="G26" s="25">
        <v>5.1499999999999997E-2</v>
      </c>
      <c r="H26" s="25">
        <v>0</v>
      </c>
      <c r="I26" s="25">
        <v>0</v>
      </c>
      <c r="J26" s="25">
        <v>0</v>
      </c>
      <c r="K26" s="25">
        <v>0</v>
      </c>
      <c r="L26" s="25">
        <v>-0.7571</v>
      </c>
      <c r="M26" s="25">
        <v>-3.9127000000000001</v>
      </c>
      <c r="N26" s="25">
        <v>0.40089999999999998</v>
      </c>
      <c r="O26" s="25">
        <v>0.24510000000000001</v>
      </c>
      <c r="P26" s="25" t="s">
        <v>152</v>
      </c>
      <c r="Q26" s="25">
        <v>-1.84E-2</v>
      </c>
      <c r="R26" s="25">
        <v>-3.1391</v>
      </c>
      <c r="S26" s="25">
        <v>110.309</v>
      </c>
      <c r="T26" s="25">
        <v>110.20350000000001</v>
      </c>
      <c r="U26" s="25">
        <v>0.2336</v>
      </c>
      <c r="V26" s="25">
        <v>18.432099999999998</v>
      </c>
      <c r="W26" s="33">
        <v>-10</v>
      </c>
      <c r="X26" s="33">
        <v>-10.0784</v>
      </c>
      <c r="Y26" s="28">
        <v>7.6499999999999999E-2</v>
      </c>
      <c r="Z26" s="28">
        <v>0.35620000000000002</v>
      </c>
      <c r="AA26" s="28">
        <v>-22.950399999999998</v>
      </c>
      <c r="AB26">
        <f t="shared" si="0"/>
        <v>-11.98503536577771</v>
      </c>
      <c r="AC26" s="14">
        <f t="shared" si="1"/>
        <v>0.24260000000000001</v>
      </c>
    </row>
    <row r="27" spans="1:29" ht="25.5" x14ac:dyDescent="0.2">
      <c r="A27" s="25" t="s">
        <v>265</v>
      </c>
      <c r="B27" s="25" t="s">
        <v>131</v>
      </c>
      <c r="C27" s="25">
        <v>41.871400000000001</v>
      </c>
      <c r="D27" s="25">
        <v>1E-4</v>
      </c>
      <c r="E27" s="25">
        <v>-11.98</v>
      </c>
      <c r="F27" s="25">
        <v>0.24260000000000001</v>
      </c>
      <c r="G27" s="25">
        <v>5.1499999999999997E-2</v>
      </c>
      <c r="H27" s="25">
        <v>0</v>
      </c>
      <c r="I27" s="25">
        <v>0</v>
      </c>
      <c r="J27" s="25">
        <v>0</v>
      </c>
      <c r="K27" s="25">
        <v>0</v>
      </c>
      <c r="L27" s="25">
        <v>-0.75719999999999998</v>
      </c>
      <c r="M27" s="25">
        <v>-2.9872999999999998</v>
      </c>
      <c r="N27" s="25">
        <v>0.3931</v>
      </c>
      <c r="O27" s="25">
        <v>0.19670000000000001</v>
      </c>
      <c r="P27" s="25" t="s">
        <v>152</v>
      </c>
      <c r="Q27" s="25">
        <v>-3.61E-2</v>
      </c>
      <c r="R27" s="25">
        <v>-4.9196</v>
      </c>
      <c r="S27" s="25">
        <v>110.309</v>
      </c>
      <c r="T27" s="25">
        <v>110.20229999999999</v>
      </c>
      <c r="U27" s="25">
        <v>0.35420000000000001</v>
      </c>
      <c r="V27" s="25">
        <v>13.4222</v>
      </c>
      <c r="W27" s="33">
        <v>20</v>
      </c>
      <c r="X27" s="33">
        <v>20.297799999999999</v>
      </c>
      <c r="Y27" s="28">
        <v>-0.2359</v>
      </c>
      <c r="Z27" s="28">
        <v>-0.32490000000000002</v>
      </c>
      <c r="AA27" s="28">
        <v>15.9566</v>
      </c>
      <c r="AB27">
        <f t="shared" si="0"/>
        <v>-11.98503536577771</v>
      </c>
      <c r="AC27" s="14">
        <f t="shared" si="1"/>
        <v>0.24260000000000001</v>
      </c>
    </row>
    <row r="28" spans="1:29" ht="25.5" x14ac:dyDescent="0.2">
      <c r="A28" s="25" t="s">
        <v>266</v>
      </c>
      <c r="B28" s="25" t="s">
        <v>131</v>
      </c>
      <c r="C28" s="25">
        <v>41.871299999999998</v>
      </c>
      <c r="D28" s="25">
        <v>1E-4</v>
      </c>
      <c r="E28" s="25">
        <v>-11.98</v>
      </c>
      <c r="F28" s="25">
        <v>0.24260000000000001</v>
      </c>
      <c r="G28" s="25">
        <v>5.1499999999999997E-2</v>
      </c>
      <c r="H28" s="25">
        <v>0</v>
      </c>
      <c r="I28" s="25">
        <v>0</v>
      </c>
      <c r="J28" s="25">
        <v>0</v>
      </c>
      <c r="K28" s="25">
        <v>0</v>
      </c>
      <c r="L28" s="25">
        <v>-0.87870000000000004</v>
      </c>
      <c r="M28" s="25">
        <v>-4.2930000000000001</v>
      </c>
      <c r="N28" s="25">
        <v>0.41149999999999998</v>
      </c>
      <c r="O28" s="25">
        <v>0.26919999999999999</v>
      </c>
      <c r="P28" s="25" t="s">
        <v>152</v>
      </c>
      <c r="Q28" s="25">
        <v>-2.12E-2</v>
      </c>
      <c r="R28" s="25">
        <v>-2.3340000000000001</v>
      </c>
      <c r="S28" s="25">
        <v>110.309</v>
      </c>
      <c r="T28" s="25">
        <v>110.1887</v>
      </c>
      <c r="U28" s="25">
        <v>0.22550000000000001</v>
      </c>
      <c r="V28" s="25">
        <v>18.754200000000001</v>
      </c>
      <c r="W28" s="33">
        <v>-20</v>
      </c>
      <c r="X28" s="33">
        <v>-20.225100000000001</v>
      </c>
      <c r="Y28" s="28">
        <v>0.17499999999999999</v>
      </c>
      <c r="Z28" s="28">
        <v>4.2900000000000001E-2</v>
      </c>
      <c r="AA28" s="28">
        <v>-20.569800000000001</v>
      </c>
      <c r="AB28">
        <f t="shared" si="0"/>
        <v>-11.98503536577771</v>
      </c>
      <c r="AC28" s="14">
        <f t="shared" si="1"/>
        <v>0.24260000000000001</v>
      </c>
    </row>
    <row r="29" spans="1:29" ht="25.5" x14ac:dyDescent="0.2">
      <c r="A29" s="25" t="s">
        <v>267</v>
      </c>
      <c r="B29" s="25" t="s">
        <v>131</v>
      </c>
      <c r="C29" s="25">
        <v>41.871200000000002</v>
      </c>
      <c r="D29" s="25">
        <v>1E-4</v>
      </c>
      <c r="E29" s="25">
        <v>-11.98</v>
      </c>
      <c r="F29" s="25">
        <v>0.24260000000000001</v>
      </c>
      <c r="G29" s="25">
        <v>5.1499999999999997E-2</v>
      </c>
      <c r="H29" s="25">
        <v>0</v>
      </c>
      <c r="I29" s="25">
        <v>0</v>
      </c>
      <c r="J29" s="25">
        <v>0</v>
      </c>
      <c r="K29" s="25">
        <v>0</v>
      </c>
      <c r="L29" s="25">
        <v>-0.81579999999999997</v>
      </c>
      <c r="M29" s="25">
        <v>-2.7521</v>
      </c>
      <c r="N29" s="25">
        <v>0.37880000000000003</v>
      </c>
      <c r="O29" s="25">
        <v>0.17469999999999999</v>
      </c>
      <c r="P29" s="25" t="s">
        <v>152</v>
      </c>
      <c r="Q29" s="25">
        <v>-3.5000000000000003E-2</v>
      </c>
      <c r="R29" s="25">
        <v>-5.3299000000000003</v>
      </c>
      <c r="S29" s="25">
        <v>110.309</v>
      </c>
      <c r="T29" s="25">
        <v>110.22450000000001</v>
      </c>
      <c r="U29" s="25">
        <v>0.18079999999999999</v>
      </c>
      <c r="V29" s="25">
        <v>19.388400000000001</v>
      </c>
      <c r="W29" s="33">
        <v>30</v>
      </c>
      <c r="X29" s="33">
        <v>30.416899999999998</v>
      </c>
      <c r="Y29" s="28">
        <v>-0.2949</v>
      </c>
      <c r="Z29" s="28">
        <v>-0.1469</v>
      </c>
      <c r="AA29" s="28">
        <v>15.902799999999999</v>
      </c>
      <c r="AB29">
        <f t="shared" si="0"/>
        <v>-11.98503536577771</v>
      </c>
      <c r="AC29" s="14">
        <f t="shared" si="1"/>
        <v>0.24260000000000001</v>
      </c>
    </row>
    <row r="30" spans="1:29" ht="25.5" x14ac:dyDescent="0.2">
      <c r="A30" s="25" t="s">
        <v>268</v>
      </c>
      <c r="B30" s="25" t="s">
        <v>131</v>
      </c>
      <c r="C30" s="25">
        <v>41.871099999999998</v>
      </c>
      <c r="D30" s="25">
        <v>1E-4</v>
      </c>
      <c r="E30" s="25">
        <v>-11.98</v>
      </c>
      <c r="F30" s="25">
        <v>0.24260000000000001</v>
      </c>
      <c r="G30" s="25">
        <v>5.1499999999999997E-2</v>
      </c>
      <c r="H30" s="25">
        <v>0</v>
      </c>
      <c r="I30" s="25">
        <v>0</v>
      </c>
      <c r="J30" s="25">
        <v>0</v>
      </c>
      <c r="K30" s="25">
        <v>0</v>
      </c>
      <c r="L30" s="25">
        <v>-1.0410999999999999</v>
      </c>
      <c r="M30" s="25">
        <v>-4.4459</v>
      </c>
      <c r="N30" s="25">
        <v>0.42649999999999999</v>
      </c>
      <c r="O30" s="25">
        <v>0.28910000000000002</v>
      </c>
      <c r="P30" s="25" t="s">
        <v>152</v>
      </c>
      <c r="Q30" s="25">
        <v>-2.2200000000000001E-2</v>
      </c>
      <c r="R30" s="25">
        <v>-2.0907</v>
      </c>
      <c r="S30" s="25">
        <v>110.309</v>
      </c>
      <c r="T30" s="25">
        <v>110.1559</v>
      </c>
      <c r="U30" s="25">
        <v>0.53639999999999999</v>
      </c>
      <c r="V30" s="25">
        <v>13.4193</v>
      </c>
      <c r="W30" s="33">
        <v>-30</v>
      </c>
      <c r="X30" s="33">
        <v>-30.3536</v>
      </c>
      <c r="Y30" s="28">
        <v>0.15690000000000001</v>
      </c>
      <c r="Z30" s="28">
        <v>-0.36969999999999997</v>
      </c>
      <c r="AA30" s="28">
        <v>-6.9992999999999999</v>
      </c>
      <c r="AB30">
        <f t="shared" si="0"/>
        <v>-11.98503536577771</v>
      </c>
      <c r="AC30" s="14">
        <f t="shared" si="1"/>
        <v>0.24260000000000001</v>
      </c>
    </row>
    <row r="31" spans="1:29" ht="25.5" x14ac:dyDescent="0.2">
      <c r="A31" s="25" t="s">
        <v>269</v>
      </c>
      <c r="B31" s="25" t="s">
        <v>131</v>
      </c>
      <c r="C31" s="25">
        <v>41.871699999999997</v>
      </c>
      <c r="D31" s="25">
        <v>0</v>
      </c>
      <c r="E31" s="25">
        <v>-11.98</v>
      </c>
      <c r="F31" s="25">
        <v>0.24260000000000001</v>
      </c>
      <c r="G31" s="25">
        <v>5.1499999999999997E-2</v>
      </c>
      <c r="H31" s="25">
        <v>0</v>
      </c>
      <c r="I31" s="25">
        <v>0</v>
      </c>
      <c r="J31" s="25">
        <v>0</v>
      </c>
      <c r="K31" s="25">
        <v>0</v>
      </c>
      <c r="L31" s="25">
        <v>-0.93420000000000003</v>
      </c>
      <c r="M31" s="25">
        <v>-2.8871000000000002</v>
      </c>
      <c r="N31" s="25">
        <v>0.86270000000000002</v>
      </c>
      <c r="O31" s="25">
        <v>0.36940000000000001</v>
      </c>
      <c r="P31" s="25" t="s">
        <v>152</v>
      </c>
      <c r="Q31" s="25">
        <v>-0.17610000000000001</v>
      </c>
      <c r="R31" s="25">
        <v>-5.3895999999999997</v>
      </c>
      <c r="S31" s="25">
        <v>110.309</v>
      </c>
      <c r="T31" s="25">
        <v>110.1247</v>
      </c>
      <c r="U31" s="25">
        <v>-0.15110000000000001</v>
      </c>
      <c r="V31" s="25">
        <v>18.100300000000001</v>
      </c>
      <c r="W31" s="33">
        <v>35</v>
      </c>
      <c r="X31" s="33">
        <v>35.156300000000002</v>
      </c>
      <c r="Y31" s="28">
        <v>0.15329999999999999</v>
      </c>
      <c r="Z31" s="28">
        <v>1.6792</v>
      </c>
      <c r="AA31" s="28">
        <v>-38.088099999999997</v>
      </c>
      <c r="AB31">
        <f t="shared" si="0"/>
        <v>-11.98503536577771</v>
      </c>
      <c r="AC31" s="14">
        <f t="shared" si="1"/>
        <v>0.24260000000000001</v>
      </c>
    </row>
    <row r="32" spans="1:29" ht="25.5" x14ac:dyDescent="0.2">
      <c r="A32" s="25" t="s">
        <v>270</v>
      </c>
      <c r="B32" s="25" t="s">
        <v>131</v>
      </c>
      <c r="C32" s="25">
        <v>41.872799999999998</v>
      </c>
      <c r="D32" s="25">
        <v>1E-4</v>
      </c>
      <c r="E32" s="25">
        <v>-11.98</v>
      </c>
      <c r="F32" s="25">
        <v>0.24260000000000001</v>
      </c>
      <c r="G32" s="25">
        <v>5.1499999999999997E-2</v>
      </c>
      <c r="H32" s="25">
        <v>0</v>
      </c>
      <c r="I32" s="25">
        <v>0</v>
      </c>
      <c r="J32" s="25">
        <v>0</v>
      </c>
      <c r="K32" s="25">
        <v>0</v>
      </c>
      <c r="L32" s="25">
        <v>-1.1449</v>
      </c>
      <c r="M32" s="25">
        <v>-4.4423000000000004</v>
      </c>
      <c r="N32" s="25">
        <v>0.55320000000000003</v>
      </c>
      <c r="O32" s="25">
        <v>0.2853</v>
      </c>
      <c r="P32" s="25" t="s">
        <v>152</v>
      </c>
      <c r="Q32" s="25">
        <v>-6.5000000000000002E-2</v>
      </c>
      <c r="R32" s="25">
        <v>-2.1055999999999999</v>
      </c>
      <c r="S32" s="25">
        <v>110.309</v>
      </c>
      <c r="T32" s="25">
        <v>110.3716</v>
      </c>
      <c r="U32" s="25">
        <v>0.75729999999999997</v>
      </c>
      <c r="V32" s="25">
        <v>15.320399999999999</v>
      </c>
      <c r="W32" s="33">
        <v>-35</v>
      </c>
      <c r="X32" s="33">
        <v>-35.4268</v>
      </c>
      <c r="Y32" s="28">
        <v>0.1515</v>
      </c>
      <c r="Z32" s="28">
        <v>-0.62250000000000005</v>
      </c>
      <c r="AA32" s="28">
        <v>0.82020000000000004</v>
      </c>
      <c r="AB32">
        <f t="shared" si="0"/>
        <v>-11.98503536577771</v>
      </c>
      <c r="AC32" s="14">
        <f t="shared" si="1"/>
        <v>0.24260000000000001</v>
      </c>
    </row>
    <row r="33" spans="1:29" ht="25.5" x14ac:dyDescent="0.2">
      <c r="A33" s="25" t="s">
        <v>271</v>
      </c>
      <c r="B33" s="25" t="s">
        <v>131</v>
      </c>
      <c r="C33" s="25">
        <v>41.872900000000001</v>
      </c>
      <c r="D33" s="25">
        <v>1E-4</v>
      </c>
      <c r="E33" s="25">
        <v>15.99</v>
      </c>
      <c r="F33" s="25">
        <v>0.2384</v>
      </c>
      <c r="G33" s="25">
        <v>-6.83E-2</v>
      </c>
      <c r="H33" s="25">
        <v>0</v>
      </c>
      <c r="I33" s="25">
        <v>0</v>
      </c>
      <c r="J33" s="25">
        <v>0</v>
      </c>
      <c r="K33" s="25">
        <v>0</v>
      </c>
      <c r="L33" s="25">
        <v>-0.93869999999999998</v>
      </c>
      <c r="M33" s="25">
        <v>6.0503</v>
      </c>
      <c r="N33" s="25">
        <v>0.70540000000000003</v>
      </c>
      <c r="O33" s="25">
        <v>-0.26519999999999999</v>
      </c>
      <c r="P33" s="25" t="s">
        <v>152</v>
      </c>
      <c r="Q33" s="25">
        <v>-0.1108</v>
      </c>
      <c r="R33" s="25">
        <v>4.7983000000000002</v>
      </c>
      <c r="S33" s="25">
        <v>110.309</v>
      </c>
      <c r="T33" s="25">
        <v>110.3882</v>
      </c>
      <c r="U33" s="25">
        <v>0.33289999999999997</v>
      </c>
      <c r="V33" s="25">
        <v>16.7287</v>
      </c>
      <c r="W33" s="33">
        <v>0</v>
      </c>
      <c r="X33" s="33">
        <v>1.1999999999999999E-3</v>
      </c>
      <c r="Y33" s="28">
        <v>-3.56E-2</v>
      </c>
      <c r="Z33" s="28">
        <v>-9.01E-2</v>
      </c>
      <c r="AA33" s="28">
        <v>11.399100000000001</v>
      </c>
      <c r="AB33">
        <f t="shared" si="0"/>
        <v>15.986652409449427</v>
      </c>
      <c r="AC33" s="14">
        <f t="shared" si="1"/>
        <v>0.2384</v>
      </c>
    </row>
    <row r="34" spans="1:29" ht="25.5" x14ac:dyDescent="0.2">
      <c r="A34" s="25" t="s">
        <v>272</v>
      </c>
      <c r="B34" s="25" t="s">
        <v>131</v>
      </c>
      <c r="C34" s="25">
        <v>41.872799999999998</v>
      </c>
      <c r="D34" s="25">
        <v>1E-4</v>
      </c>
      <c r="E34" s="25">
        <v>-16.03</v>
      </c>
      <c r="F34" s="25">
        <v>0.2384</v>
      </c>
      <c r="G34" s="25">
        <v>6.8500000000000005E-2</v>
      </c>
      <c r="H34" s="25">
        <v>0</v>
      </c>
      <c r="I34" s="25">
        <v>0</v>
      </c>
      <c r="J34" s="25">
        <v>0</v>
      </c>
      <c r="K34" s="25">
        <v>0</v>
      </c>
      <c r="L34" s="25">
        <v>-0.873</v>
      </c>
      <c r="M34" s="25">
        <v>-5.9253</v>
      </c>
      <c r="N34" s="25">
        <v>0.61719999999999997</v>
      </c>
      <c r="O34" s="25">
        <v>0.37630000000000002</v>
      </c>
      <c r="P34" s="25" t="s">
        <v>152</v>
      </c>
      <c r="Q34" s="25">
        <v>-8.9300000000000004E-2</v>
      </c>
      <c r="R34" s="25">
        <v>-5.7329999999999997</v>
      </c>
      <c r="S34" s="25">
        <v>110.309</v>
      </c>
      <c r="T34" s="25">
        <v>110.40430000000001</v>
      </c>
      <c r="U34" s="25">
        <v>0.23719999999999999</v>
      </c>
      <c r="V34" s="25">
        <v>20.043800000000001</v>
      </c>
      <c r="W34" s="33">
        <v>0</v>
      </c>
      <c r="X34" s="33">
        <v>3.8E-3</v>
      </c>
      <c r="Y34" s="28">
        <v>-4.6600000000000003E-2</v>
      </c>
      <c r="Z34" s="28">
        <v>4.7300000000000002E-2</v>
      </c>
      <c r="AA34" s="28">
        <v>-6.1105999999999998</v>
      </c>
      <c r="AB34">
        <f t="shared" si="0"/>
        <v>-16.031063466215599</v>
      </c>
      <c r="AC34" s="14">
        <f t="shared" si="1"/>
        <v>0.2384</v>
      </c>
    </row>
    <row r="35" spans="1:29" ht="25.5" x14ac:dyDescent="0.2">
      <c r="A35" s="25" t="s">
        <v>273</v>
      </c>
      <c r="B35" s="25" t="s">
        <v>131</v>
      </c>
      <c r="C35" s="25">
        <v>41.125399999999999</v>
      </c>
      <c r="D35" s="25">
        <v>1E-4</v>
      </c>
      <c r="E35" s="25">
        <v>0</v>
      </c>
      <c r="F35" s="25">
        <v>0.496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-1.3056000000000001</v>
      </c>
      <c r="M35" s="25">
        <v>0.2079</v>
      </c>
      <c r="N35" s="25">
        <v>1.6638999999999999</v>
      </c>
      <c r="O35" s="25">
        <v>1.9800000000000002E-2</v>
      </c>
      <c r="P35" s="25" t="s">
        <v>152</v>
      </c>
      <c r="Q35" s="25">
        <v>-0.14779999999999999</v>
      </c>
      <c r="R35" s="25">
        <v>-0.58430000000000004</v>
      </c>
      <c r="S35" s="25">
        <v>221.345</v>
      </c>
      <c r="T35" s="25">
        <v>221.7028</v>
      </c>
      <c r="U35" s="25">
        <v>1.8183</v>
      </c>
      <c r="V35" s="25">
        <v>54.694899999999997</v>
      </c>
      <c r="W35" s="33">
        <v>0</v>
      </c>
      <c r="X35" s="33">
        <v>1.6999999999999999E-3</v>
      </c>
      <c r="Y35" s="28">
        <v>-6.6000000000000003E-2</v>
      </c>
      <c r="Z35" s="28">
        <v>0.1784</v>
      </c>
      <c r="AA35" s="28">
        <v>-10.434799999999999</v>
      </c>
      <c r="AB35">
        <f t="shared" si="0"/>
        <v>0</v>
      </c>
      <c r="AC35" s="14">
        <f t="shared" si="1"/>
        <v>0.496</v>
      </c>
    </row>
    <row r="36" spans="1:29" ht="25.5" x14ac:dyDescent="0.2">
      <c r="A36" s="25" t="s">
        <v>274</v>
      </c>
      <c r="B36" s="25" t="s">
        <v>131</v>
      </c>
      <c r="C36" s="25">
        <v>41.1252</v>
      </c>
      <c r="D36" s="25">
        <v>1E-4</v>
      </c>
      <c r="E36" s="25">
        <v>0</v>
      </c>
      <c r="F36" s="25">
        <v>0.496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-0.99380000000000002</v>
      </c>
      <c r="M36" s="25">
        <v>1.0410999999999999</v>
      </c>
      <c r="N36" s="25">
        <v>1.6387</v>
      </c>
      <c r="O36" s="25">
        <v>-7.4399999999999994E-2</v>
      </c>
      <c r="P36" s="25" t="s">
        <v>152</v>
      </c>
      <c r="Q36" s="25">
        <v>-0.15060000000000001</v>
      </c>
      <c r="R36" s="25">
        <v>-2.2302</v>
      </c>
      <c r="S36" s="25">
        <v>221.345</v>
      </c>
      <c r="T36" s="25">
        <v>221.59479999999999</v>
      </c>
      <c r="U36" s="25">
        <v>1.6193</v>
      </c>
      <c r="V36" s="25">
        <v>50.5411</v>
      </c>
      <c r="W36" s="33">
        <v>10</v>
      </c>
      <c r="X36" s="33">
        <v>10.221399999999999</v>
      </c>
      <c r="Y36" s="28">
        <v>-0.1487</v>
      </c>
      <c r="Z36" s="28">
        <v>4.2700000000000002E-2</v>
      </c>
      <c r="AA36" s="28">
        <v>15.9894</v>
      </c>
      <c r="AB36">
        <f t="shared" si="0"/>
        <v>0</v>
      </c>
      <c r="AC36" s="14">
        <f t="shared" si="1"/>
        <v>0.496</v>
      </c>
    </row>
    <row r="37" spans="1:29" ht="25.5" x14ac:dyDescent="0.2">
      <c r="A37" s="25" t="s">
        <v>275</v>
      </c>
      <c r="B37" s="25" t="s">
        <v>131</v>
      </c>
      <c r="C37" s="25">
        <v>41.125100000000003</v>
      </c>
      <c r="D37" s="25">
        <v>1E-4</v>
      </c>
      <c r="E37" s="25">
        <v>0</v>
      </c>
      <c r="F37" s="25">
        <v>0.496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-0.93369999999999997</v>
      </c>
      <c r="M37" s="25">
        <v>-0.94330000000000003</v>
      </c>
      <c r="N37" s="25">
        <v>1.645</v>
      </c>
      <c r="O37" s="25">
        <v>3.9699999999999999E-2</v>
      </c>
      <c r="P37" s="25" t="s">
        <v>152</v>
      </c>
      <c r="Q37" s="25">
        <v>-0.1449</v>
      </c>
      <c r="R37" s="25">
        <v>1.8063</v>
      </c>
      <c r="S37" s="25">
        <v>221.345</v>
      </c>
      <c r="T37" s="25">
        <v>221.59800000000001</v>
      </c>
      <c r="U37" s="25">
        <v>1.5663</v>
      </c>
      <c r="V37" s="25">
        <v>52.5764</v>
      </c>
      <c r="W37" s="33">
        <v>-10</v>
      </c>
      <c r="X37" s="33">
        <v>-10.0639</v>
      </c>
      <c r="Y37" s="28">
        <v>4.1700000000000001E-2</v>
      </c>
      <c r="Z37" s="28">
        <v>-0.4345</v>
      </c>
      <c r="AA37" s="28">
        <v>-20.4895</v>
      </c>
      <c r="AB37">
        <f t="shared" si="0"/>
        <v>0</v>
      </c>
      <c r="AC37" s="14">
        <f t="shared" si="1"/>
        <v>0.496</v>
      </c>
    </row>
    <row r="38" spans="1:29" ht="25.5" x14ac:dyDescent="0.2">
      <c r="A38" s="25" t="s">
        <v>276</v>
      </c>
      <c r="B38" s="25" t="s">
        <v>131</v>
      </c>
      <c r="C38" s="25">
        <v>41.125</v>
      </c>
      <c r="D38" s="25">
        <v>1E-4</v>
      </c>
      <c r="E38" s="25">
        <v>0</v>
      </c>
      <c r="F38" s="25">
        <v>0.496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-1.2125999999999999</v>
      </c>
      <c r="M38" s="25">
        <v>1.9932000000000001</v>
      </c>
      <c r="N38" s="25">
        <v>1.6435999999999999</v>
      </c>
      <c r="O38" s="25">
        <v>-0.12230000000000001</v>
      </c>
      <c r="P38" s="25" t="s">
        <v>152</v>
      </c>
      <c r="Q38" s="25">
        <v>-0.15190000000000001</v>
      </c>
      <c r="R38" s="25">
        <v>-4.1342999999999996</v>
      </c>
      <c r="S38" s="25">
        <v>221.345</v>
      </c>
      <c r="T38" s="25">
        <v>221.5924</v>
      </c>
      <c r="U38" s="25">
        <v>1.7295</v>
      </c>
      <c r="V38" s="25">
        <v>56.843699999999998</v>
      </c>
      <c r="W38" s="33">
        <v>20</v>
      </c>
      <c r="X38" s="33">
        <v>20.305099999999999</v>
      </c>
      <c r="Y38" s="28">
        <v>-0.1153</v>
      </c>
      <c r="Z38" s="28">
        <v>0.72519999999999996</v>
      </c>
      <c r="AA38" s="28">
        <v>18.726199999999999</v>
      </c>
      <c r="AB38">
        <f t="shared" si="0"/>
        <v>0</v>
      </c>
      <c r="AC38" s="14">
        <f t="shared" si="1"/>
        <v>0.496</v>
      </c>
    </row>
    <row r="39" spans="1:29" ht="25.5" x14ac:dyDescent="0.2">
      <c r="A39" s="25" t="s">
        <v>277</v>
      </c>
      <c r="B39" s="25" t="s">
        <v>131</v>
      </c>
      <c r="C39" s="25">
        <v>41.124899999999997</v>
      </c>
      <c r="D39" s="25">
        <v>1E-4</v>
      </c>
      <c r="E39" s="25">
        <v>9.4999999999999998E-3</v>
      </c>
      <c r="F39" s="25">
        <v>0.496</v>
      </c>
      <c r="G39" s="25">
        <v>-1E-4</v>
      </c>
      <c r="H39" s="25">
        <v>1E-4</v>
      </c>
      <c r="I39" s="25">
        <v>0</v>
      </c>
      <c r="J39" s="25">
        <v>0</v>
      </c>
      <c r="K39" s="25">
        <v>0</v>
      </c>
      <c r="L39" s="25">
        <v>-1.28</v>
      </c>
      <c r="M39" s="25">
        <v>-1.931</v>
      </c>
      <c r="N39" s="25">
        <v>1.6446000000000001</v>
      </c>
      <c r="O39" s="25">
        <v>0.13</v>
      </c>
      <c r="P39" s="25" t="s">
        <v>152</v>
      </c>
      <c r="Q39" s="25">
        <v>-0.1474</v>
      </c>
      <c r="R39" s="25">
        <v>3.8003999999999998</v>
      </c>
      <c r="S39" s="25">
        <v>221.345</v>
      </c>
      <c r="T39" s="25">
        <v>221.57259999999999</v>
      </c>
      <c r="U39" s="25">
        <v>1.6900999999999999</v>
      </c>
      <c r="V39" s="25">
        <v>55.154499999999999</v>
      </c>
      <c r="W39" s="33">
        <v>-20</v>
      </c>
      <c r="X39" s="33">
        <v>-20.2256</v>
      </c>
      <c r="Y39" s="28">
        <v>0.23130000000000001</v>
      </c>
      <c r="Z39" s="28">
        <v>-1.2131000000000001</v>
      </c>
      <c r="AA39" s="28">
        <v>-19.643799999999999</v>
      </c>
      <c r="AB39">
        <f t="shared" si="0"/>
        <v>1.1551568293703076E-2</v>
      </c>
      <c r="AC39" s="14">
        <f t="shared" si="1"/>
        <v>0.496</v>
      </c>
    </row>
    <row r="40" spans="1:29" ht="25.5" x14ac:dyDescent="0.2">
      <c r="A40" s="25" t="s">
        <v>278</v>
      </c>
      <c r="B40" s="25" t="s">
        <v>131</v>
      </c>
      <c r="C40" s="25">
        <v>41.124899999999997</v>
      </c>
      <c r="D40" s="25">
        <v>1E-4</v>
      </c>
      <c r="E40" s="25">
        <v>0</v>
      </c>
      <c r="F40" s="25">
        <v>0.496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-1.4781</v>
      </c>
      <c r="M40" s="25">
        <v>2.5097999999999998</v>
      </c>
      <c r="N40" s="25">
        <v>1.6496999999999999</v>
      </c>
      <c r="O40" s="25">
        <v>-0.15939999999999999</v>
      </c>
      <c r="P40" s="25" t="s">
        <v>152</v>
      </c>
      <c r="Q40" s="25">
        <v>-0.1585</v>
      </c>
      <c r="R40" s="25">
        <v>-5.2156000000000002</v>
      </c>
      <c r="S40" s="25">
        <v>221.345</v>
      </c>
      <c r="T40" s="25">
        <v>221.59620000000001</v>
      </c>
      <c r="U40" s="25">
        <v>1.9996</v>
      </c>
      <c r="V40" s="25">
        <v>52.843299999999999</v>
      </c>
      <c r="W40" s="33">
        <v>30</v>
      </c>
      <c r="X40" s="33">
        <v>30.445</v>
      </c>
      <c r="Y40" s="28">
        <v>-0.2334</v>
      </c>
      <c r="Z40" s="28">
        <v>1.2774000000000001</v>
      </c>
      <c r="AA40" s="28">
        <v>14.693899999999999</v>
      </c>
      <c r="AB40">
        <f t="shared" si="0"/>
        <v>0</v>
      </c>
      <c r="AC40" s="14">
        <f t="shared" si="1"/>
        <v>0.496</v>
      </c>
    </row>
    <row r="41" spans="1:29" ht="25.5" x14ac:dyDescent="0.2">
      <c r="A41" s="25" t="s">
        <v>279</v>
      </c>
      <c r="B41" s="25" t="s">
        <v>131</v>
      </c>
      <c r="C41" s="25">
        <v>41.124899999999997</v>
      </c>
      <c r="D41" s="25">
        <v>1E-4</v>
      </c>
      <c r="E41" s="25">
        <v>0.01</v>
      </c>
      <c r="F41" s="25">
        <v>0.496</v>
      </c>
      <c r="G41" s="25">
        <v>-1E-4</v>
      </c>
      <c r="H41" s="25">
        <v>0</v>
      </c>
      <c r="I41" s="25">
        <v>0</v>
      </c>
      <c r="J41" s="25">
        <v>0</v>
      </c>
      <c r="K41" s="25">
        <v>0</v>
      </c>
      <c r="L41" s="25">
        <v>-1.5016</v>
      </c>
      <c r="M41" s="25">
        <v>-2.4741</v>
      </c>
      <c r="N41" s="25">
        <v>1.8620000000000001</v>
      </c>
      <c r="O41" s="25">
        <v>0.12759999999999999</v>
      </c>
      <c r="P41" s="25" t="s">
        <v>152</v>
      </c>
      <c r="Q41" s="25">
        <v>-0.20569999999999999</v>
      </c>
      <c r="R41" s="25">
        <v>4.8049999999999997</v>
      </c>
      <c r="S41" s="25">
        <v>221.345</v>
      </c>
      <c r="T41" s="25">
        <v>221.5753</v>
      </c>
      <c r="U41" s="25">
        <v>1.94</v>
      </c>
      <c r="V41" s="25">
        <v>56.622500000000002</v>
      </c>
      <c r="W41" s="33">
        <v>-30</v>
      </c>
      <c r="X41" s="33">
        <v>-29.681699999999999</v>
      </c>
      <c r="Y41" s="28">
        <v>0.33950000000000002</v>
      </c>
      <c r="Z41" s="28">
        <v>-1.8351</v>
      </c>
      <c r="AA41" s="28">
        <v>-10.3194</v>
      </c>
      <c r="AB41">
        <f t="shared" si="0"/>
        <v>1.1551568293703076E-2</v>
      </c>
      <c r="AC41" s="14">
        <f t="shared" si="1"/>
        <v>0.496</v>
      </c>
    </row>
    <row r="42" spans="1:29" ht="25.5" x14ac:dyDescent="0.2">
      <c r="A42" s="25" t="s">
        <v>280</v>
      </c>
      <c r="B42" s="25" t="s">
        <v>131</v>
      </c>
      <c r="C42" s="25">
        <v>41.124499999999998</v>
      </c>
      <c r="D42" s="25">
        <v>1E-4</v>
      </c>
      <c r="E42" s="25">
        <v>0</v>
      </c>
      <c r="F42" s="25">
        <v>0.496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-1.6809000000000001</v>
      </c>
      <c r="M42" s="25">
        <v>2.5520999999999998</v>
      </c>
      <c r="N42" s="25">
        <v>1.6394</v>
      </c>
      <c r="O42" s="25">
        <v>-0.16470000000000001</v>
      </c>
      <c r="P42" s="25" t="s">
        <v>152</v>
      </c>
      <c r="Q42" s="25">
        <v>-0.1605</v>
      </c>
      <c r="R42" s="25">
        <v>-5.3072999999999997</v>
      </c>
      <c r="S42" s="25">
        <v>221.345</v>
      </c>
      <c r="T42" s="25">
        <v>221.6113</v>
      </c>
      <c r="U42" s="25">
        <v>1.5694999999999999</v>
      </c>
      <c r="V42" s="25">
        <v>54.311500000000002</v>
      </c>
      <c r="W42" s="33">
        <v>35</v>
      </c>
      <c r="X42" s="33">
        <v>35.5745</v>
      </c>
      <c r="Y42" s="28">
        <v>-0.12839999999999999</v>
      </c>
      <c r="Z42" s="28">
        <v>1.2986</v>
      </c>
      <c r="AA42" s="28">
        <v>11.8033</v>
      </c>
      <c r="AB42">
        <f t="shared" si="0"/>
        <v>0</v>
      </c>
      <c r="AC42" s="14">
        <f t="shared" si="1"/>
        <v>0.496</v>
      </c>
    </row>
    <row r="43" spans="1:29" ht="25.5" x14ac:dyDescent="0.2">
      <c r="A43" s="25" t="s">
        <v>281</v>
      </c>
      <c r="B43" s="25" t="s">
        <v>131</v>
      </c>
      <c r="C43" s="25">
        <v>41.124499999999998</v>
      </c>
      <c r="D43" s="25">
        <v>1E-4</v>
      </c>
      <c r="E43" s="25">
        <v>0.01</v>
      </c>
      <c r="F43" s="25">
        <v>0.496</v>
      </c>
      <c r="G43" s="25">
        <v>-1E-4</v>
      </c>
      <c r="H43" s="25">
        <v>0</v>
      </c>
      <c r="I43" s="25">
        <v>0</v>
      </c>
      <c r="J43" s="25">
        <v>0</v>
      </c>
      <c r="K43" s="25">
        <v>0</v>
      </c>
      <c r="L43" s="25">
        <v>-1.8396999999999999</v>
      </c>
      <c r="M43" s="25">
        <v>-2.5326</v>
      </c>
      <c r="N43" s="25">
        <v>1.6739999999999999</v>
      </c>
      <c r="O43" s="25">
        <v>0.10580000000000001</v>
      </c>
      <c r="P43" s="25" t="s">
        <v>152</v>
      </c>
      <c r="Q43" s="25">
        <v>-0.17230000000000001</v>
      </c>
      <c r="R43" s="25">
        <v>4.9366000000000003</v>
      </c>
      <c r="S43" s="25">
        <v>221.345</v>
      </c>
      <c r="T43" s="25">
        <v>221.5805</v>
      </c>
      <c r="U43" s="25">
        <v>1.9046000000000001</v>
      </c>
      <c r="V43" s="25">
        <v>59.206099999999999</v>
      </c>
      <c r="W43" s="33">
        <v>-35</v>
      </c>
      <c r="X43" s="33">
        <v>-35.435499999999998</v>
      </c>
      <c r="Y43" s="28">
        <v>0.38629999999999998</v>
      </c>
      <c r="Z43" s="28">
        <v>-2.0066000000000002</v>
      </c>
      <c r="AA43" s="28">
        <v>0.47949999999999998</v>
      </c>
      <c r="AB43">
        <f t="shared" si="0"/>
        <v>1.1551568293703076E-2</v>
      </c>
      <c r="AC43" s="14">
        <f t="shared" si="1"/>
        <v>0.496</v>
      </c>
    </row>
    <row r="44" spans="1:29" ht="25.5" x14ac:dyDescent="0.2">
      <c r="A44" s="25" t="s">
        <v>282</v>
      </c>
      <c r="B44" s="25" t="s">
        <v>131</v>
      </c>
      <c r="C44" s="25">
        <v>41.124400000000001</v>
      </c>
      <c r="D44" s="25">
        <v>1E-4</v>
      </c>
      <c r="E44" s="25">
        <v>4.01</v>
      </c>
      <c r="F44" s="25">
        <v>0.49480000000000002</v>
      </c>
      <c r="G44" s="25">
        <v>-3.4700000000000002E-2</v>
      </c>
      <c r="H44" s="25">
        <v>0</v>
      </c>
      <c r="I44" s="25">
        <v>0</v>
      </c>
      <c r="J44" s="25">
        <v>0</v>
      </c>
      <c r="K44" s="25">
        <v>0</v>
      </c>
      <c r="L44" s="25">
        <v>-1.0416000000000001</v>
      </c>
      <c r="M44" s="25">
        <v>2.6412</v>
      </c>
      <c r="N44" s="25">
        <v>1.823</v>
      </c>
      <c r="O44" s="25">
        <v>-0.252</v>
      </c>
      <c r="P44" s="25" t="s">
        <v>152</v>
      </c>
      <c r="Q44" s="25">
        <v>-0.19020000000000001</v>
      </c>
      <c r="R44" s="25">
        <v>4.3537999999999997</v>
      </c>
      <c r="S44" s="25">
        <v>221.345</v>
      </c>
      <c r="T44" s="25">
        <v>221.58250000000001</v>
      </c>
      <c r="U44" s="25">
        <v>1.6120000000000001</v>
      </c>
      <c r="V44" s="25">
        <v>54.372100000000003</v>
      </c>
      <c r="W44" s="33">
        <v>0</v>
      </c>
      <c r="X44" s="33">
        <v>4.0000000000000001E-3</v>
      </c>
      <c r="Y44" s="28">
        <v>-2.98E-2</v>
      </c>
      <c r="Z44" s="28">
        <v>1.7999999999999999E-2</v>
      </c>
      <c r="AA44" s="28">
        <v>2.9384000000000001</v>
      </c>
      <c r="AB44">
        <f t="shared" si="0"/>
        <v>4.0115476712029574</v>
      </c>
      <c r="AC44" s="14">
        <f t="shared" si="1"/>
        <v>0.49480000000000002</v>
      </c>
    </row>
    <row r="45" spans="1:29" ht="25.5" x14ac:dyDescent="0.2">
      <c r="A45" s="25" t="s">
        <v>283</v>
      </c>
      <c r="B45" s="25" t="s">
        <v>131</v>
      </c>
      <c r="C45" s="25">
        <v>41.124200000000002</v>
      </c>
      <c r="D45" s="25">
        <v>1E-4</v>
      </c>
      <c r="E45" s="25">
        <v>4.01</v>
      </c>
      <c r="F45" s="25">
        <v>0.49480000000000002</v>
      </c>
      <c r="G45" s="25">
        <v>-3.4700000000000002E-2</v>
      </c>
      <c r="H45" s="25">
        <v>0</v>
      </c>
      <c r="I45" s="25">
        <v>0</v>
      </c>
      <c r="J45" s="25">
        <v>0</v>
      </c>
      <c r="K45" s="25">
        <v>0</v>
      </c>
      <c r="L45" s="25">
        <v>-1.1571</v>
      </c>
      <c r="M45" s="25">
        <v>3.6674000000000002</v>
      </c>
      <c r="N45" s="25">
        <v>1.8208</v>
      </c>
      <c r="O45" s="25">
        <v>-0.30940000000000001</v>
      </c>
      <c r="P45" s="25" t="s">
        <v>152</v>
      </c>
      <c r="Q45" s="25">
        <v>-0.18529999999999999</v>
      </c>
      <c r="R45" s="25">
        <v>2.2970000000000002</v>
      </c>
      <c r="S45" s="25">
        <v>221.345</v>
      </c>
      <c r="T45" s="25">
        <v>221.58770000000001</v>
      </c>
      <c r="U45" s="25">
        <v>1.7787999999999999</v>
      </c>
      <c r="V45" s="25">
        <v>49.8902</v>
      </c>
      <c r="W45" s="33">
        <v>10</v>
      </c>
      <c r="X45" s="33">
        <v>10.230399999999999</v>
      </c>
      <c r="Y45" s="28">
        <v>-0.29680000000000001</v>
      </c>
      <c r="Z45" s="28">
        <v>0.41220000000000001</v>
      </c>
      <c r="AA45" s="28">
        <v>15.7584</v>
      </c>
      <c r="AB45">
        <f t="shared" si="0"/>
        <v>4.0115476712029574</v>
      </c>
      <c r="AC45" s="14">
        <f t="shared" si="1"/>
        <v>0.49480000000000002</v>
      </c>
    </row>
    <row r="46" spans="1:29" ht="25.5" x14ac:dyDescent="0.2">
      <c r="A46" s="25" t="s">
        <v>284</v>
      </c>
      <c r="B46" s="25" t="s">
        <v>131</v>
      </c>
      <c r="C46" s="25">
        <v>41.124200000000002</v>
      </c>
      <c r="D46" s="25">
        <v>1E-4</v>
      </c>
      <c r="E46" s="25">
        <v>4.01</v>
      </c>
      <c r="F46" s="25">
        <v>0.49480000000000002</v>
      </c>
      <c r="G46" s="25">
        <v>-3.4700000000000002E-2</v>
      </c>
      <c r="H46" s="25">
        <v>0</v>
      </c>
      <c r="I46" s="25">
        <v>0</v>
      </c>
      <c r="J46" s="25">
        <v>0</v>
      </c>
      <c r="K46" s="25">
        <v>0</v>
      </c>
      <c r="L46" s="25">
        <v>-1.0649999999999999</v>
      </c>
      <c r="M46" s="25">
        <v>1.5102</v>
      </c>
      <c r="N46" s="25">
        <v>1.8134999999999999</v>
      </c>
      <c r="O46" s="25">
        <v>-0.18659999999999999</v>
      </c>
      <c r="P46" s="25" t="s">
        <v>152</v>
      </c>
      <c r="Q46" s="25">
        <v>-0.1888</v>
      </c>
      <c r="R46" s="25">
        <v>6.6538000000000004</v>
      </c>
      <c r="S46" s="25">
        <v>221.345</v>
      </c>
      <c r="T46" s="25">
        <v>221.58930000000001</v>
      </c>
      <c r="U46" s="25">
        <v>1.5820000000000001</v>
      </c>
      <c r="V46" s="25">
        <v>52.345599999999997</v>
      </c>
      <c r="W46" s="33">
        <v>-10</v>
      </c>
      <c r="X46" s="33">
        <v>-10.0351</v>
      </c>
      <c r="Y46" s="28">
        <v>2.9100000000000001E-2</v>
      </c>
      <c r="Z46" s="28">
        <v>-0.39229999999999998</v>
      </c>
      <c r="AA46" s="28">
        <v>-15.7881</v>
      </c>
      <c r="AB46">
        <f t="shared" si="0"/>
        <v>4.0115476712029574</v>
      </c>
      <c r="AC46" s="14">
        <f t="shared" si="1"/>
        <v>0.49480000000000002</v>
      </c>
    </row>
    <row r="47" spans="1:29" ht="25.5" x14ac:dyDescent="0.2">
      <c r="A47" s="25" t="s">
        <v>285</v>
      </c>
      <c r="B47" s="25" t="s">
        <v>131</v>
      </c>
      <c r="C47" s="25">
        <v>41.124099999999999</v>
      </c>
      <c r="D47" s="25">
        <v>1E-4</v>
      </c>
      <c r="E47" s="25">
        <v>4.01</v>
      </c>
      <c r="F47" s="25">
        <v>0.49480000000000002</v>
      </c>
      <c r="G47" s="25">
        <v>-3.4700000000000002E-2</v>
      </c>
      <c r="H47" s="25">
        <v>0</v>
      </c>
      <c r="I47" s="25">
        <v>0</v>
      </c>
      <c r="J47" s="25">
        <v>0</v>
      </c>
      <c r="K47" s="25">
        <v>0</v>
      </c>
      <c r="L47" s="25">
        <v>-1.4291</v>
      </c>
      <c r="M47" s="25">
        <v>4.7725999999999997</v>
      </c>
      <c r="N47" s="25">
        <v>1.83</v>
      </c>
      <c r="O47" s="25">
        <v>-0.3755</v>
      </c>
      <c r="P47" s="25" t="s">
        <v>152</v>
      </c>
      <c r="Q47" s="25">
        <v>-0.18090000000000001</v>
      </c>
      <c r="R47" s="25">
        <v>0.21179999999999999</v>
      </c>
      <c r="S47" s="25">
        <v>221.345</v>
      </c>
      <c r="T47" s="25">
        <v>221.58439999999999</v>
      </c>
      <c r="U47" s="25">
        <v>2.1019999999999999</v>
      </c>
      <c r="V47" s="25">
        <v>54.6509</v>
      </c>
      <c r="W47" s="33">
        <v>20</v>
      </c>
      <c r="X47" s="33">
        <v>20.319800000000001</v>
      </c>
      <c r="Y47" s="28">
        <v>-0.1525</v>
      </c>
      <c r="Z47" s="28">
        <v>1.0671999999999999</v>
      </c>
      <c r="AA47" s="28">
        <v>19.6829</v>
      </c>
      <c r="AB47">
        <f t="shared" si="0"/>
        <v>4.0115476712029574</v>
      </c>
      <c r="AC47" s="14">
        <f t="shared" si="1"/>
        <v>0.49480000000000002</v>
      </c>
    </row>
    <row r="48" spans="1:29" ht="25.5" x14ac:dyDescent="0.2">
      <c r="A48" s="25" t="s">
        <v>286</v>
      </c>
      <c r="B48" s="25" t="s">
        <v>131</v>
      </c>
      <c r="C48" s="25">
        <v>41.124200000000002</v>
      </c>
      <c r="D48" s="25">
        <v>1E-4</v>
      </c>
      <c r="E48" s="25">
        <v>4.01</v>
      </c>
      <c r="F48" s="25">
        <v>0.49480000000000002</v>
      </c>
      <c r="G48" s="25">
        <v>-3.4700000000000002E-2</v>
      </c>
      <c r="H48" s="25">
        <v>0</v>
      </c>
      <c r="I48" s="25">
        <v>0</v>
      </c>
      <c r="J48" s="25">
        <v>0</v>
      </c>
      <c r="K48" s="25">
        <v>0</v>
      </c>
      <c r="L48" s="25">
        <v>-1.3047</v>
      </c>
      <c r="M48" s="25">
        <v>0.4582</v>
      </c>
      <c r="N48" s="25">
        <v>1.8190999999999999</v>
      </c>
      <c r="O48" s="25">
        <v>-0.1295</v>
      </c>
      <c r="P48" s="25" t="s">
        <v>152</v>
      </c>
      <c r="Q48" s="25">
        <v>-0.1946</v>
      </c>
      <c r="R48" s="25">
        <v>8.8079000000000001</v>
      </c>
      <c r="S48" s="25">
        <v>221.345</v>
      </c>
      <c r="T48" s="25">
        <v>221.58269999999999</v>
      </c>
      <c r="U48" s="25">
        <v>1.7218</v>
      </c>
      <c r="V48" s="25">
        <v>54.980899999999998</v>
      </c>
      <c r="W48" s="33">
        <v>-20</v>
      </c>
      <c r="X48" s="33">
        <v>-20.2362</v>
      </c>
      <c r="Y48" s="28">
        <v>0.31919999999999998</v>
      </c>
      <c r="Z48" s="28">
        <v>-1.1288</v>
      </c>
      <c r="AA48" s="28">
        <v>-21.3842</v>
      </c>
      <c r="AB48">
        <f t="shared" si="0"/>
        <v>4.0115476712029574</v>
      </c>
      <c r="AC48" s="14">
        <f t="shared" si="1"/>
        <v>0.49480000000000002</v>
      </c>
    </row>
    <row r="49" spans="1:29" ht="25.5" x14ac:dyDescent="0.2">
      <c r="A49" s="25" t="s">
        <v>287</v>
      </c>
      <c r="B49" s="25" t="s">
        <v>131</v>
      </c>
      <c r="C49" s="25">
        <v>41.124099999999999</v>
      </c>
      <c r="D49" s="25">
        <v>1E-4</v>
      </c>
      <c r="E49" s="25">
        <v>4.01</v>
      </c>
      <c r="F49" s="25">
        <v>0.49480000000000002</v>
      </c>
      <c r="G49" s="25">
        <v>-3.4700000000000002E-2</v>
      </c>
      <c r="H49" s="25">
        <v>0</v>
      </c>
      <c r="I49" s="25">
        <v>0</v>
      </c>
      <c r="J49" s="25">
        <v>0</v>
      </c>
      <c r="K49" s="25">
        <v>0</v>
      </c>
      <c r="L49" s="25">
        <v>-1.7588999999999999</v>
      </c>
      <c r="M49" s="25">
        <v>5.4118000000000004</v>
      </c>
      <c r="N49" s="25">
        <v>1.8236000000000001</v>
      </c>
      <c r="O49" s="25">
        <v>-0.4133</v>
      </c>
      <c r="P49" s="25" t="s">
        <v>152</v>
      </c>
      <c r="Q49" s="25">
        <v>-0.183</v>
      </c>
      <c r="R49" s="25">
        <v>-1.0547</v>
      </c>
      <c r="S49" s="25">
        <v>221.345</v>
      </c>
      <c r="T49" s="25">
        <v>221.61600000000001</v>
      </c>
      <c r="U49" s="25">
        <v>1.7521</v>
      </c>
      <c r="V49" s="25">
        <v>56.717799999999997</v>
      </c>
      <c r="W49" s="33">
        <v>30</v>
      </c>
      <c r="X49" s="33">
        <v>30.4435</v>
      </c>
      <c r="Y49" s="28">
        <v>7.1300000000000002E-2</v>
      </c>
      <c r="Z49" s="28">
        <v>1.4641999999999999</v>
      </c>
      <c r="AA49" s="28">
        <v>19.415299999999998</v>
      </c>
      <c r="AB49">
        <f t="shared" si="0"/>
        <v>4.0115476712029574</v>
      </c>
      <c r="AC49" s="14">
        <f t="shared" si="1"/>
        <v>0.49480000000000002</v>
      </c>
    </row>
    <row r="50" spans="1:29" ht="25.5" x14ac:dyDescent="0.2">
      <c r="A50" s="25" t="s">
        <v>288</v>
      </c>
      <c r="B50" s="25" t="s">
        <v>131</v>
      </c>
      <c r="C50" s="25">
        <v>41.124000000000002</v>
      </c>
      <c r="D50" s="25">
        <v>1E-4</v>
      </c>
      <c r="E50" s="25">
        <v>4.01</v>
      </c>
      <c r="F50" s="25">
        <v>0.49480000000000002</v>
      </c>
      <c r="G50" s="25">
        <v>-3.4700000000000002E-2</v>
      </c>
      <c r="H50" s="25">
        <v>0</v>
      </c>
      <c r="I50" s="25">
        <v>0</v>
      </c>
      <c r="J50" s="25">
        <v>0</v>
      </c>
      <c r="K50" s="25">
        <v>0</v>
      </c>
      <c r="L50" s="25">
        <v>-1.7527999999999999</v>
      </c>
      <c r="M50" s="25">
        <v>-0.1731</v>
      </c>
      <c r="N50" s="25">
        <v>1.8089999999999999</v>
      </c>
      <c r="O50" s="25">
        <v>-9.2399999999999996E-2</v>
      </c>
      <c r="P50" s="25" t="s">
        <v>152</v>
      </c>
      <c r="Q50" s="25">
        <v>-0.2011</v>
      </c>
      <c r="R50" s="25">
        <v>10.0105</v>
      </c>
      <c r="S50" s="25">
        <v>221.345</v>
      </c>
      <c r="T50" s="25">
        <v>221.57640000000001</v>
      </c>
      <c r="U50" s="25">
        <v>1.7749999999999999</v>
      </c>
      <c r="V50" s="25">
        <v>51.3658</v>
      </c>
      <c r="W50" s="33">
        <v>-30</v>
      </c>
      <c r="X50" s="33">
        <v>-30.349499999999999</v>
      </c>
      <c r="Y50" s="28">
        <v>0.41039999999999999</v>
      </c>
      <c r="Z50" s="28">
        <v>-1.7152000000000001</v>
      </c>
      <c r="AA50" s="28">
        <v>-16.514800000000001</v>
      </c>
      <c r="AB50">
        <f t="shared" si="0"/>
        <v>4.0115476712029574</v>
      </c>
      <c r="AC50" s="14">
        <f t="shared" si="1"/>
        <v>0.49480000000000002</v>
      </c>
    </row>
    <row r="51" spans="1:29" ht="25.5" x14ac:dyDescent="0.2">
      <c r="A51" s="25" t="s">
        <v>289</v>
      </c>
      <c r="B51" s="25" t="s">
        <v>131</v>
      </c>
      <c r="C51" s="25">
        <v>41.123800000000003</v>
      </c>
      <c r="D51" s="25">
        <v>1E-4</v>
      </c>
      <c r="E51" s="25">
        <v>4.01</v>
      </c>
      <c r="F51" s="25">
        <v>0.49480000000000002</v>
      </c>
      <c r="G51" s="25">
        <v>-3.4700000000000002E-2</v>
      </c>
      <c r="H51" s="25">
        <v>0</v>
      </c>
      <c r="I51" s="25">
        <v>0</v>
      </c>
      <c r="J51" s="25">
        <v>0</v>
      </c>
      <c r="K51" s="25">
        <v>0</v>
      </c>
      <c r="L51" s="25">
        <v>-1.9453</v>
      </c>
      <c r="M51" s="25">
        <v>5.3376000000000001</v>
      </c>
      <c r="N51" s="25">
        <v>1.8232999999999999</v>
      </c>
      <c r="O51" s="25">
        <v>-0.4022</v>
      </c>
      <c r="P51" s="25" t="s">
        <v>152</v>
      </c>
      <c r="Q51" s="25">
        <v>-0.1855</v>
      </c>
      <c r="R51" s="25">
        <v>-0.95</v>
      </c>
      <c r="S51" s="25">
        <v>221.345</v>
      </c>
      <c r="T51" s="25">
        <v>221.6199</v>
      </c>
      <c r="U51" s="25">
        <v>1.9979</v>
      </c>
      <c r="V51" s="25">
        <v>56.796599999999998</v>
      </c>
      <c r="W51" s="33">
        <v>35</v>
      </c>
      <c r="X51" s="33">
        <v>35.575800000000001</v>
      </c>
      <c r="Y51" s="28">
        <v>-0.12590000000000001</v>
      </c>
      <c r="Z51" s="28">
        <v>1.5344</v>
      </c>
      <c r="AA51" s="28">
        <v>10.487299999999999</v>
      </c>
      <c r="AB51">
        <f t="shared" si="0"/>
        <v>4.0115476712029574</v>
      </c>
      <c r="AC51" s="14">
        <f t="shared" si="1"/>
        <v>0.49480000000000002</v>
      </c>
    </row>
    <row r="52" spans="1:29" ht="25.5" x14ac:dyDescent="0.2">
      <c r="A52" s="25" t="s">
        <v>290</v>
      </c>
      <c r="B52" s="25" t="s">
        <v>131</v>
      </c>
      <c r="C52" s="25">
        <v>41.123800000000003</v>
      </c>
      <c r="D52" s="25">
        <v>1E-4</v>
      </c>
      <c r="E52" s="25">
        <v>4.01</v>
      </c>
      <c r="F52" s="25">
        <v>0.49480000000000002</v>
      </c>
      <c r="G52" s="25">
        <v>-3.4700000000000002E-2</v>
      </c>
      <c r="H52" s="25">
        <v>0</v>
      </c>
      <c r="I52" s="25">
        <v>0</v>
      </c>
      <c r="J52" s="25">
        <v>0</v>
      </c>
      <c r="K52" s="25">
        <v>0</v>
      </c>
      <c r="L52" s="25">
        <v>-1.9513</v>
      </c>
      <c r="M52" s="25">
        <v>-0.317</v>
      </c>
      <c r="N52" s="25">
        <v>1.8218000000000001</v>
      </c>
      <c r="O52" s="25">
        <v>-0.1019</v>
      </c>
      <c r="P52" s="25" t="s">
        <v>152</v>
      </c>
      <c r="Q52" s="25">
        <v>-0.21329999999999999</v>
      </c>
      <c r="R52" s="25">
        <v>10.2158</v>
      </c>
      <c r="S52" s="25">
        <v>221.345</v>
      </c>
      <c r="T52" s="25">
        <v>221.60659999999999</v>
      </c>
      <c r="U52" s="25">
        <v>1.9088000000000001</v>
      </c>
      <c r="V52" s="25">
        <v>58.058100000000003</v>
      </c>
      <c r="W52" s="33">
        <v>-35</v>
      </c>
      <c r="X52" s="33">
        <v>-34.7423</v>
      </c>
      <c r="Y52" s="28">
        <v>0.59799999999999998</v>
      </c>
      <c r="Z52" s="28">
        <v>-2.5594999999999999</v>
      </c>
      <c r="AA52" s="28">
        <v>3.9714</v>
      </c>
      <c r="AB52">
        <f t="shared" si="0"/>
        <v>4.0115476712029574</v>
      </c>
      <c r="AC52" s="14">
        <f t="shared" si="1"/>
        <v>0.49480000000000002</v>
      </c>
    </row>
    <row r="53" spans="1:29" ht="25.5" x14ac:dyDescent="0.2">
      <c r="A53" s="25" t="s">
        <v>291</v>
      </c>
      <c r="B53" s="25" t="s">
        <v>131</v>
      </c>
      <c r="C53" s="25">
        <v>41.123899999999999</v>
      </c>
      <c r="D53" s="25">
        <v>1E-4</v>
      </c>
      <c r="E53" s="25">
        <v>-3.99</v>
      </c>
      <c r="F53" s="25">
        <v>0.49480000000000002</v>
      </c>
      <c r="G53" s="25">
        <v>3.4500000000000003E-2</v>
      </c>
      <c r="H53" s="25">
        <v>0</v>
      </c>
      <c r="I53" s="25">
        <v>0</v>
      </c>
      <c r="J53" s="25">
        <v>0</v>
      </c>
      <c r="K53" s="25">
        <v>0</v>
      </c>
      <c r="L53" s="25">
        <v>-1.0362</v>
      </c>
      <c r="M53" s="25">
        <v>-2.5735999999999999</v>
      </c>
      <c r="N53" s="25">
        <v>1.8837999999999999</v>
      </c>
      <c r="O53" s="25">
        <v>0.2384</v>
      </c>
      <c r="P53" s="25" t="s">
        <v>152</v>
      </c>
      <c r="Q53" s="25">
        <v>-0.18709999999999999</v>
      </c>
      <c r="R53" s="25">
        <v>-5.0983999999999998</v>
      </c>
      <c r="S53" s="25">
        <v>221.345</v>
      </c>
      <c r="T53" s="25">
        <v>221.6164</v>
      </c>
      <c r="U53" s="25">
        <v>1.6092</v>
      </c>
      <c r="V53" s="25">
        <v>52.931699999999999</v>
      </c>
      <c r="W53" s="33">
        <v>0</v>
      </c>
      <c r="X53" s="33">
        <v>1.5E-3</v>
      </c>
      <c r="Y53" s="28">
        <v>2.0000000000000001E-4</v>
      </c>
      <c r="Z53" s="28">
        <v>-0.1074</v>
      </c>
      <c r="AA53" s="28">
        <v>-8.5798000000000005</v>
      </c>
      <c r="AB53">
        <f t="shared" si="0"/>
        <v>-3.9885011974605842</v>
      </c>
      <c r="AC53" s="14">
        <f t="shared" si="1"/>
        <v>0.49480000000000002</v>
      </c>
    </row>
    <row r="54" spans="1:29" ht="25.5" x14ac:dyDescent="0.2">
      <c r="A54" s="25" t="s">
        <v>292</v>
      </c>
      <c r="B54" s="25" t="s">
        <v>131</v>
      </c>
      <c r="C54" s="25">
        <v>41.125</v>
      </c>
      <c r="D54" s="25">
        <v>1E-4</v>
      </c>
      <c r="E54" s="25">
        <v>-3.99</v>
      </c>
      <c r="F54" s="25">
        <v>0.49480000000000002</v>
      </c>
      <c r="G54" s="25">
        <v>3.4500000000000003E-2</v>
      </c>
      <c r="H54" s="25">
        <v>0</v>
      </c>
      <c r="I54" s="25">
        <v>0</v>
      </c>
      <c r="J54" s="25">
        <v>0</v>
      </c>
      <c r="K54" s="25">
        <v>0</v>
      </c>
      <c r="L54" s="25">
        <v>-1.6429</v>
      </c>
      <c r="M54" s="25">
        <v>-1.44</v>
      </c>
      <c r="N54" s="25">
        <v>1.8939999999999999</v>
      </c>
      <c r="O54" s="25">
        <v>0.24079999999999999</v>
      </c>
      <c r="P54" s="25" t="s">
        <v>152</v>
      </c>
      <c r="Q54" s="25">
        <v>-0.21540000000000001</v>
      </c>
      <c r="R54" s="25">
        <v>-7.4222999999999999</v>
      </c>
      <c r="S54" s="25">
        <v>221.345</v>
      </c>
      <c r="T54" s="25">
        <v>221.6909</v>
      </c>
      <c r="U54" s="25">
        <v>1.7471000000000001</v>
      </c>
      <c r="V54" s="25">
        <v>53.279200000000003</v>
      </c>
      <c r="W54" s="33">
        <v>10</v>
      </c>
      <c r="X54" s="33">
        <v>10.2151</v>
      </c>
      <c r="Y54" s="28">
        <v>-0.22720000000000001</v>
      </c>
      <c r="Z54" s="28">
        <v>0.5595</v>
      </c>
      <c r="AA54" s="28">
        <v>-2.3210000000000002</v>
      </c>
      <c r="AB54">
        <f t="shared" si="0"/>
        <v>-3.9885011974605842</v>
      </c>
      <c r="AC54" s="14">
        <f t="shared" si="1"/>
        <v>0.49480000000000002</v>
      </c>
    </row>
    <row r="55" spans="1:29" ht="25.5" x14ac:dyDescent="0.2">
      <c r="A55" s="25" t="s">
        <v>293</v>
      </c>
      <c r="B55" s="25" t="s">
        <v>131</v>
      </c>
      <c r="C55" s="25">
        <v>41.125</v>
      </c>
      <c r="D55" s="25">
        <v>1E-4</v>
      </c>
      <c r="E55" s="25">
        <v>-3.99</v>
      </c>
      <c r="F55" s="25">
        <v>0.49480000000000002</v>
      </c>
      <c r="G55" s="25">
        <v>3.4500000000000003E-2</v>
      </c>
      <c r="H55" s="25">
        <v>0</v>
      </c>
      <c r="I55" s="25">
        <v>0</v>
      </c>
      <c r="J55" s="25">
        <v>0</v>
      </c>
      <c r="K55" s="25">
        <v>0</v>
      </c>
      <c r="L55" s="25">
        <v>-1.6221000000000001</v>
      </c>
      <c r="M55" s="25">
        <v>-3.5642999999999998</v>
      </c>
      <c r="N55" s="25">
        <v>1.9056999999999999</v>
      </c>
      <c r="O55" s="25">
        <v>0.36430000000000001</v>
      </c>
      <c r="P55" s="25" t="s">
        <v>152</v>
      </c>
      <c r="Q55" s="25">
        <v>-0.19339999999999999</v>
      </c>
      <c r="R55" s="25">
        <v>-3.1983999999999999</v>
      </c>
      <c r="S55" s="25">
        <v>221.345</v>
      </c>
      <c r="T55" s="25">
        <v>221.7063</v>
      </c>
      <c r="U55" s="25">
        <v>1.5823</v>
      </c>
      <c r="V55" s="25">
        <v>53.0259</v>
      </c>
      <c r="W55" s="33">
        <v>-10</v>
      </c>
      <c r="X55" s="33">
        <v>-10.081</v>
      </c>
      <c r="Y55" s="28">
        <v>0.26279999999999998</v>
      </c>
      <c r="Z55" s="28">
        <v>-0.86580000000000001</v>
      </c>
      <c r="AA55" s="28">
        <v>-11.2392</v>
      </c>
      <c r="AB55">
        <f t="shared" si="0"/>
        <v>-3.9885011974605842</v>
      </c>
      <c r="AC55" s="14">
        <f t="shared" si="1"/>
        <v>0.49480000000000002</v>
      </c>
    </row>
    <row r="56" spans="1:29" ht="25.5" x14ac:dyDescent="0.2">
      <c r="A56" s="25" t="s">
        <v>294</v>
      </c>
      <c r="B56" s="25" t="s">
        <v>131</v>
      </c>
      <c r="C56" s="25">
        <v>41.125</v>
      </c>
      <c r="D56" s="25">
        <v>1E-4</v>
      </c>
      <c r="E56" s="25">
        <v>-3.99</v>
      </c>
      <c r="F56" s="25">
        <v>0.49480000000000002</v>
      </c>
      <c r="G56" s="25">
        <v>3.4500000000000003E-2</v>
      </c>
      <c r="H56" s="25">
        <v>0</v>
      </c>
      <c r="I56" s="25">
        <v>0</v>
      </c>
      <c r="J56" s="25">
        <v>0</v>
      </c>
      <c r="K56" s="25">
        <v>0</v>
      </c>
      <c r="L56" s="25">
        <v>-1.8048999999999999</v>
      </c>
      <c r="M56" s="25">
        <v>-0.48749999999999999</v>
      </c>
      <c r="N56" s="25">
        <v>1.8907</v>
      </c>
      <c r="O56" s="25">
        <v>0.19470000000000001</v>
      </c>
      <c r="P56" s="25" t="s">
        <v>152</v>
      </c>
      <c r="Q56" s="25">
        <v>-0.21640000000000001</v>
      </c>
      <c r="R56" s="25">
        <v>-9.3246000000000002</v>
      </c>
      <c r="S56" s="25">
        <v>221.345</v>
      </c>
      <c r="T56" s="25">
        <v>221.72020000000001</v>
      </c>
      <c r="U56" s="25">
        <v>1.7857000000000001</v>
      </c>
      <c r="V56" s="25">
        <v>56.371299999999998</v>
      </c>
      <c r="W56" s="33">
        <v>20</v>
      </c>
      <c r="X56" s="33">
        <v>20.2788</v>
      </c>
      <c r="Y56" s="28">
        <v>-0.30399999999999999</v>
      </c>
      <c r="Z56" s="28">
        <v>1.2482</v>
      </c>
      <c r="AA56" s="28">
        <v>1.6493</v>
      </c>
      <c r="AB56">
        <f t="shared" si="0"/>
        <v>-3.9885011974605842</v>
      </c>
      <c r="AC56" s="14">
        <f t="shared" si="1"/>
        <v>0.49480000000000002</v>
      </c>
    </row>
    <row r="57" spans="1:29" ht="25.5" x14ac:dyDescent="0.2">
      <c r="A57" s="25" t="s">
        <v>295</v>
      </c>
      <c r="B57" s="25" t="s">
        <v>131</v>
      </c>
      <c r="C57" s="25">
        <v>41.124899999999997</v>
      </c>
      <c r="D57" s="25">
        <v>1E-4</v>
      </c>
      <c r="E57" s="25">
        <v>-3.99</v>
      </c>
      <c r="F57" s="25">
        <v>0.49480000000000002</v>
      </c>
      <c r="G57" s="25">
        <v>3.4500000000000003E-2</v>
      </c>
      <c r="H57" s="25">
        <v>0</v>
      </c>
      <c r="I57" s="25">
        <v>0</v>
      </c>
      <c r="J57" s="25">
        <v>0</v>
      </c>
      <c r="K57" s="25">
        <v>0</v>
      </c>
      <c r="L57" s="25">
        <v>-2.0657000000000001</v>
      </c>
      <c r="M57" s="25">
        <v>-4.6650999999999998</v>
      </c>
      <c r="N57" s="25">
        <v>1.8977999999999999</v>
      </c>
      <c r="O57" s="25">
        <v>0.41880000000000001</v>
      </c>
      <c r="P57" s="25" t="s">
        <v>152</v>
      </c>
      <c r="Q57" s="25">
        <v>-0.1862</v>
      </c>
      <c r="R57" s="25">
        <v>-0.94569999999999999</v>
      </c>
      <c r="S57" s="25">
        <v>221.345</v>
      </c>
      <c r="T57" s="25">
        <v>221.6679</v>
      </c>
      <c r="U57" s="25">
        <v>1.8714</v>
      </c>
      <c r="V57" s="25">
        <v>51.731999999999999</v>
      </c>
      <c r="W57" s="33">
        <v>-20</v>
      </c>
      <c r="X57" s="33">
        <v>-20.2728</v>
      </c>
      <c r="Y57" s="28">
        <v>0.4294</v>
      </c>
      <c r="Z57" s="28">
        <v>-1.762</v>
      </c>
      <c r="AA57" s="28">
        <v>-6.4385000000000003</v>
      </c>
      <c r="AB57">
        <f t="shared" si="0"/>
        <v>-3.9885011974605842</v>
      </c>
      <c r="AC57" s="14">
        <f t="shared" si="1"/>
        <v>0.49480000000000002</v>
      </c>
    </row>
    <row r="58" spans="1:29" ht="25.5" x14ac:dyDescent="0.2">
      <c r="A58" s="25" t="s">
        <v>296</v>
      </c>
      <c r="B58" s="25" t="s">
        <v>131</v>
      </c>
      <c r="C58" s="25">
        <v>41.1248</v>
      </c>
      <c r="D58" s="25">
        <v>1E-4</v>
      </c>
      <c r="E58" s="25">
        <v>-3.99</v>
      </c>
      <c r="F58" s="25">
        <v>0.49480000000000002</v>
      </c>
      <c r="G58" s="25">
        <v>3.4500000000000003E-2</v>
      </c>
      <c r="H58" s="25">
        <v>0</v>
      </c>
      <c r="I58" s="25">
        <v>0</v>
      </c>
      <c r="J58" s="25">
        <v>0</v>
      </c>
      <c r="K58" s="25">
        <v>0</v>
      </c>
      <c r="L58" s="25">
        <v>-2.0592000000000001</v>
      </c>
      <c r="M58" s="25">
        <v>0.2843</v>
      </c>
      <c r="N58" s="25">
        <v>1.8838999999999999</v>
      </c>
      <c r="O58" s="25">
        <v>0.1198</v>
      </c>
      <c r="P58" s="25" t="s">
        <v>152</v>
      </c>
      <c r="Q58" s="25">
        <v>-0.2162</v>
      </c>
      <c r="R58" s="25">
        <v>-10.840299999999999</v>
      </c>
      <c r="S58" s="25">
        <v>221.345</v>
      </c>
      <c r="T58" s="25">
        <v>221.72139999999999</v>
      </c>
      <c r="U58" s="25">
        <v>1.8883000000000001</v>
      </c>
      <c r="V58" s="25">
        <v>55.814500000000002</v>
      </c>
      <c r="W58" s="33">
        <v>30</v>
      </c>
      <c r="X58" s="33">
        <v>30.414999999999999</v>
      </c>
      <c r="Y58" s="28">
        <v>-0.25779999999999997</v>
      </c>
      <c r="Z58" s="28">
        <v>1.8614999999999999</v>
      </c>
      <c r="AA58" s="28">
        <v>4.1840000000000002</v>
      </c>
      <c r="AB58">
        <f t="shared" si="0"/>
        <v>-3.9885011974605842</v>
      </c>
      <c r="AC58" s="14">
        <f t="shared" si="1"/>
        <v>0.49480000000000002</v>
      </c>
    </row>
    <row r="59" spans="1:29" ht="25.5" x14ac:dyDescent="0.2">
      <c r="A59" s="25" t="s">
        <v>297</v>
      </c>
      <c r="B59" s="25" t="s">
        <v>131</v>
      </c>
      <c r="C59" s="25">
        <v>41.1248</v>
      </c>
      <c r="D59" s="25">
        <v>1E-4</v>
      </c>
      <c r="E59" s="25">
        <v>-3.99</v>
      </c>
      <c r="F59" s="25">
        <v>0.49480000000000002</v>
      </c>
      <c r="G59" s="25">
        <v>3.4500000000000003E-2</v>
      </c>
      <c r="H59" s="25">
        <v>0</v>
      </c>
      <c r="I59" s="25">
        <v>0</v>
      </c>
      <c r="J59" s="25">
        <v>0</v>
      </c>
      <c r="K59" s="25">
        <v>0</v>
      </c>
      <c r="L59" s="25">
        <v>-2.5577000000000001</v>
      </c>
      <c r="M59" s="25">
        <v>-5.3132999999999999</v>
      </c>
      <c r="N59" s="25">
        <v>1.8972</v>
      </c>
      <c r="O59" s="25">
        <v>0.42959999999999998</v>
      </c>
      <c r="P59" s="25" t="s">
        <v>152</v>
      </c>
      <c r="Q59" s="25">
        <v>-0.2</v>
      </c>
      <c r="R59" s="25">
        <v>0.44500000000000001</v>
      </c>
      <c r="S59" s="25">
        <v>221.345</v>
      </c>
      <c r="T59" s="25">
        <v>221.69880000000001</v>
      </c>
      <c r="U59" s="25">
        <v>1.7539</v>
      </c>
      <c r="V59" s="25">
        <v>54.5867</v>
      </c>
      <c r="W59" s="33">
        <v>-30</v>
      </c>
      <c r="X59" s="33">
        <v>-30.351299999999998</v>
      </c>
      <c r="Y59" s="28">
        <v>0.64419999999999999</v>
      </c>
      <c r="Z59" s="28">
        <v>-2.3738999999999999</v>
      </c>
      <c r="AA59" s="28">
        <v>0.66749999999999998</v>
      </c>
      <c r="AB59">
        <f t="shared" si="0"/>
        <v>-3.9885011974605842</v>
      </c>
      <c r="AC59" s="14">
        <f t="shared" si="1"/>
        <v>0.49480000000000002</v>
      </c>
    </row>
    <row r="60" spans="1:29" ht="25.5" x14ac:dyDescent="0.2">
      <c r="A60" s="25" t="s">
        <v>298</v>
      </c>
      <c r="B60" s="25" t="s">
        <v>131</v>
      </c>
      <c r="C60" s="25">
        <v>41.124600000000001</v>
      </c>
      <c r="D60" s="25">
        <v>1E-4</v>
      </c>
      <c r="E60" s="25">
        <v>-3.99</v>
      </c>
      <c r="F60" s="25">
        <v>0.49480000000000002</v>
      </c>
      <c r="G60" s="25">
        <v>3.4500000000000003E-2</v>
      </c>
      <c r="H60" s="25">
        <v>0</v>
      </c>
      <c r="I60" s="25">
        <v>0</v>
      </c>
      <c r="J60" s="25">
        <v>0</v>
      </c>
      <c r="K60" s="25">
        <v>0</v>
      </c>
      <c r="L60" s="25">
        <v>-2.2136</v>
      </c>
      <c r="M60" s="25">
        <v>0.41510000000000002</v>
      </c>
      <c r="N60" s="25">
        <v>1.8762000000000001</v>
      </c>
      <c r="O60" s="25">
        <v>0.11210000000000001</v>
      </c>
      <c r="P60" s="25" t="s">
        <v>152</v>
      </c>
      <c r="Q60" s="25">
        <v>-0.2228</v>
      </c>
      <c r="R60" s="25">
        <v>-11.088100000000001</v>
      </c>
      <c r="S60" s="25">
        <v>221.345</v>
      </c>
      <c r="T60" s="25">
        <v>221.7353</v>
      </c>
      <c r="U60" s="25">
        <v>2.0541</v>
      </c>
      <c r="V60" s="25">
        <v>54.765099999999997</v>
      </c>
      <c r="W60" s="33">
        <v>35</v>
      </c>
      <c r="X60" s="33">
        <v>35.542700000000004</v>
      </c>
      <c r="Y60" s="28">
        <v>-0.27279999999999999</v>
      </c>
      <c r="Z60" s="28">
        <v>2.0108999999999999</v>
      </c>
      <c r="AA60" s="28">
        <v>1.1413</v>
      </c>
      <c r="AB60">
        <f t="shared" si="0"/>
        <v>-3.9885011974605842</v>
      </c>
      <c r="AC60" s="14">
        <f t="shared" si="1"/>
        <v>0.49480000000000002</v>
      </c>
    </row>
    <row r="61" spans="1:29" ht="25.5" x14ac:dyDescent="0.2">
      <c r="A61" s="25" t="s">
        <v>299</v>
      </c>
      <c r="B61" s="25" t="s">
        <v>131</v>
      </c>
      <c r="C61" s="25">
        <v>41.124699999999997</v>
      </c>
      <c r="D61" s="25">
        <v>1E-4</v>
      </c>
      <c r="E61" s="25">
        <v>-3.99</v>
      </c>
      <c r="F61" s="25">
        <v>0.49480000000000002</v>
      </c>
      <c r="G61" s="25">
        <v>3.4500000000000003E-2</v>
      </c>
      <c r="H61" s="25">
        <v>0</v>
      </c>
      <c r="I61" s="25">
        <v>0</v>
      </c>
      <c r="J61" s="25">
        <v>0</v>
      </c>
      <c r="K61" s="25">
        <v>0</v>
      </c>
      <c r="L61" s="25">
        <v>-2.7631000000000001</v>
      </c>
      <c r="M61" s="25">
        <v>-5.3990999999999998</v>
      </c>
      <c r="N61" s="25">
        <v>1.8965000000000001</v>
      </c>
      <c r="O61" s="25">
        <v>0.43099999999999999</v>
      </c>
      <c r="P61" s="25" t="s">
        <v>152</v>
      </c>
      <c r="Q61" s="25">
        <v>-0.20680000000000001</v>
      </c>
      <c r="R61" s="25">
        <v>0.59299999999999997</v>
      </c>
      <c r="S61" s="25">
        <v>221.345</v>
      </c>
      <c r="T61" s="25">
        <v>221.6746</v>
      </c>
      <c r="U61" s="25">
        <v>2.0019</v>
      </c>
      <c r="V61" s="25">
        <v>54.674300000000002</v>
      </c>
      <c r="W61" s="33">
        <v>-35</v>
      </c>
      <c r="X61" s="33">
        <v>-35.471299999999999</v>
      </c>
      <c r="Y61" s="28">
        <v>0.70440000000000003</v>
      </c>
      <c r="Z61" s="28">
        <v>-2.5203000000000002</v>
      </c>
      <c r="AA61" s="28">
        <v>7.2706</v>
      </c>
      <c r="AB61">
        <f t="shared" si="0"/>
        <v>-3.9885011974605842</v>
      </c>
      <c r="AC61" s="14">
        <f t="shared" si="1"/>
        <v>0.49480000000000002</v>
      </c>
    </row>
    <row r="62" spans="1:29" ht="25.5" x14ac:dyDescent="0.2">
      <c r="A62" s="25" t="s">
        <v>300</v>
      </c>
      <c r="B62" s="25" t="s">
        <v>131</v>
      </c>
      <c r="C62" s="25">
        <v>41.124699999999997</v>
      </c>
      <c r="D62" s="25">
        <v>1E-4</v>
      </c>
      <c r="E62" s="25">
        <v>8</v>
      </c>
      <c r="F62" s="25">
        <v>0.49120000000000003</v>
      </c>
      <c r="G62" s="25">
        <v>-6.9000000000000006E-2</v>
      </c>
      <c r="H62" s="25">
        <v>0</v>
      </c>
      <c r="I62" s="25">
        <v>0</v>
      </c>
      <c r="J62" s="25">
        <v>0</v>
      </c>
      <c r="K62" s="25">
        <v>0</v>
      </c>
      <c r="L62" s="25">
        <v>-2.0270000000000001</v>
      </c>
      <c r="M62" s="25">
        <v>7.2920999999999996</v>
      </c>
      <c r="N62" s="25">
        <v>2.2019000000000002</v>
      </c>
      <c r="O62" s="25">
        <v>-0.58889999999999998</v>
      </c>
      <c r="P62" s="25" t="s">
        <v>152</v>
      </c>
      <c r="Q62" s="25">
        <v>-0.28789999999999999</v>
      </c>
      <c r="R62" s="25">
        <v>8.9840999999999998</v>
      </c>
      <c r="S62" s="25">
        <v>221.345</v>
      </c>
      <c r="T62" s="25">
        <v>221.68709999999999</v>
      </c>
      <c r="U62" s="25">
        <v>1.5327</v>
      </c>
      <c r="V62" s="25">
        <v>48.009900000000002</v>
      </c>
      <c r="W62" s="33">
        <v>0</v>
      </c>
      <c r="X62" s="33">
        <v>2.8E-3</v>
      </c>
      <c r="Y62" s="28">
        <v>-0.1938</v>
      </c>
      <c r="Z62" s="28">
        <v>0.3674</v>
      </c>
      <c r="AA62" s="28">
        <v>4.8045</v>
      </c>
      <c r="AB62">
        <f t="shared" si="0"/>
        <v>7.9961499860163627</v>
      </c>
      <c r="AC62" s="14">
        <f t="shared" si="1"/>
        <v>0.49120000000000003</v>
      </c>
    </row>
    <row r="63" spans="1:29" ht="25.5" x14ac:dyDescent="0.2">
      <c r="A63" s="25" t="s">
        <v>301</v>
      </c>
      <c r="B63" s="25" t="s">
        <v>131</v>
      </c>
      <c r="C63" s="25">
        <v>41.124400000000001</v>
      </c>
      <c r="D63" s="25">
        <v>1E-4</v>
      </c>
      <c r="E63" s="25">
        <v>-7.97</v>
      </c>
      <c r="F63" s="25">
        <v>0.49120000000000003</v>
      </c>
      <c r="G63" s="25">
        <v>6.88E-2</v>
      </c>
      <c r="H63" s="25">
        <v>0</v>
      </c>
      <c r="I63" s="25">
        <v>0</v>
      </c>
      <c r="J63" s="25">
        <v>0</v>
      </c>
      <c r="K63" s="25">
        <v>0</v>
      </c>
      <c r="L63" s="25">
        <v>-1.8224</v>
      </c>
      <c r="M63" s="25">
        <v>-6.7803000000000004</v>
      </c>
      <c r="N63" s="25">
        <v>2.2052</v>
      </c>
      <c r="O63" s="25">
        <v>0.71879999999999999</v>
      </c>
      <c r="P63" s="25" t="s">
        <v>152</v>
      </c>
      <c r="Q63" s="25">
        <v>-0.27739999999999998</v>
      </c>
      <c r="R63" s="25">
        <v>-10.844900000000001</v>
      </c>
      <c r="S63" s="25">
        <v>221.345</v>
      </c>
      <c r="T63" s="25">
        <v>221.68289999999999</v>
      </c>
      <c r="U63" s="25">
        <v>1.5697000000000001</v>
      </c>
      <c r="V63" s="25">
        <v>45.938099999999999</v>
      </c>
      <c r="W63" s="33">
        <v>0</v>
      </c>
      <c r="X63" s="33">
        <v>2.7000000000000001E-3</v>
      </c>
      <c r="Y63" s="28">
        <v>-3.1699999999999999E-2</v>
      </c>
      <c r="Z63" s="28">
        <v>-0.14019999999999999</v>
      </c>
      <c r="AA63" s="28">
        <v>-7.2314999999999996</v>
      </c>
      <c r="AB63">
        <f t="shared" si="0"/>
        <v>-7.9732712325703616</v>
      </c>
      <c r="AC63" s="14">
        <f t="shared" si="1"/>
        <v>0.49120000000000003</v>
      </c>
    </row>
    <row r="64" spans="1:29" ht="25.5" x14ac:dyDescent="0.2">
      <c r="A64" s="25" t="s">
        <v>302</v>
      </c>
      <c r="B64" s="25" t="s">
        <v>131</v>
      </c>
      <c r="C64" s="25">
        <v>41.2376</v>
      </c>
      <c r="D64" s="25">
        <v>1E-4</v>
      </c>
      <c r="E64" s="25">
        <v>0</v>
      </c>
      <c r="F64" s="25">
        <v>0.62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-0.25800000000000001</v>
      </c>
      <c r="M64" s="25">
        <v>0.41830000000000001</v>
      </c>
      <c r="N64" s="25">
        <v>2.9628999999999999</v>
      </c>
      <c r="O64" s="25">
        <v>-4.9799999999999997E-2</v>
      </c>
      <c r="P64" s="25" t="s">
        <v>152</v>
      </c>
      <c r="Q64" s="25">
        <v>-0.2747</v>
      </c>
      <c r="R64" s="25">
        <v>-1.0999000000000001</v>
      </c>
      <c r="S64" s="25">
        <v>330.20299999999997</v>
      </c>
      <c r="T64" s="25">
        <v>331.16180000000003</v>
      </c>
      <c r="U64" s="25">
        <v>4.2797000000000001</v>
      </c>
      <c r="V64" s="25">
        <v>118.08969999999999</v>
      </c>
      <c r="W64" s="33">
        <v>0</v>
      </c>
      <c r="X64" s="33">
        <v>2.3E-3</v>
      </c>
      <c r="Y64" s="28">
        <v>-0.124</v>
      </c>
      <c r="Z64" s="28">
        <v>-5.3199999999999997E-2</v>
      </c>
      <c r="AA64" s="28">
        <v>-11.27</v>
      </c>
      <c r="AB64">
        <f t="shared" si="0"/>
        <v>0</v>
      </c>
      <c r="AC64" s="14">
        <f t="shared" si="1"/>
        <v>0.62</v>
      </c>
    </row>
    <row r="66" spans="1:29" s="19" customFormat="1" x14ac:dyDescent="0.2">
      <c r="A66" s="19" t="s">
        <v>303</v>
      </c>
      <c r="B66" s="19" t="s">
        <v>131</v>
      </c>
      <c r="C66" s="19">
        <v>41.236199999999997</v>
      </c>
      <c r="D66" s="19">
        <v>1E-4</v>
      </c>
      <c r="E66" s="19">
        <v>0</v>
      </c>
      <c r="F66" s="19">
        <v>0.62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-0.26379999999999998</v>
      </c>
      <c r="M66" s="19">
        <v>2.2593000000000001</v>
      </c>
      <c r="N66" s="19">
        <v>2.972</v>
      </c>
      <c r="O66" s="19">
        <v>-0.1416</v>
      </c>
      <c r="P66" s="19" t="s">
        <v>152</v>
      </c>
      <c r="Q66" s="19">
        <v>-0.2465</v>
      </c>
      <c r="R66" s="19">
        <v>-4.7878999999999996</v>
      </c>
      <c r="S66" s="19">
        <v>330.20299999999997</v>
      </c>
      <c r="T66" s="19">
        <v>331.28070000000002</v>
      </c>
      <c r="U66" s="19">
        <v>4.8087999999999997</v>
      </c>
      <c r="V66" s="19">
        <v>113.72499999999999</v>
      </c>
      <c r="W66" s="14">
        <v>10</v>
      </c>
      <c r="X66" s="14">
        <v>10.149900000000001</v>
      </c>
      <c r="Y66" s="29">
        <v>-0.41570000000000001</v>
      </c>
      <c r="Z66" s="29">
        <v>1.2484</v>
      </c>
      <c r="AA66" s="29">
        <v>-0.42049999999999998</v>
      </c>
      <c r="AB66">
        <f t="shared" ref="AB65:AB66" si="2">DEGREES(ATAN2(F66,-G66))</f>
        <v>0</v>
      </c>
      <c r="AC66" s="14">
        <f t="shared" ref="AC65:AC66" si="3">IF(B66="PMMPSI2",F66*COS(RADIANS(E66)),F66)</f>
        <v>0.62</v>
      </c>
    </row>
    <row r="67" spans="1:29" s="15" customFormat="1" x14ac:dyDescent="0.2">
      <c r="A67" s="15" t="s">
        <v>304</v>
      </c>
      <c r="B67" s="15" t="s">
        <v>131</v>
      </c>
      <c r="C67" s="15">
        <v>41.2363</v>
      </c>
      <c r="D67" s="15">
        <v>1E-4</v>
      </c>
      <c r="E67" s="15">
        <v>0</v>
      </c>
      <c r="F67" s="15">
        <v>0.62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-0.3609</v>
      </c>
      <c r="M67" s="15">
        <v>2.274</v>
      </c>
      <c r="N67" s="15">
        <v>3.0200999999999998</v>
      </c>
      <c r="O67" s="15">
        <v>-0.17080000000000001</v>
      </c>
      <c r="P67" s="15" t="s">
        <v>152</v>
      </c>
      <c r="Q67" s="15">
        <v>-0.28310000000000002</v>
      </c>
      <c r="R67" s="15">
        <v>-4.8666</v>
      </c>
      <c r="S67" s="15">
        <v>330.20299999999997</v>
      </c>
      <c r="T67" s="15">
        <v>331.20870000000002</v>
      </c>
      <c r="U67" s="15">
        <v>4.5826000000000002</v>
      </c>
      <c r="V67" s="15">
        <v>122.4866</v>
      </c>
      <c r="W67" s="15">
        <v>10</v>
      </c>
      <c r="X67" s="15">
        <v>10.1936</v>
      </c>
      <c r="Y67" s="30">
        <v>-0.4234</v>
      </c>
      <c r="Z67" s="30">
        <v>1.2432000000000001</v>
      </c>
      <c r="AA67" s="30">
        <v>-0.67559999999999998</v>
      </c>
      <c r="AB67">
        <f t="shared" ref="AB67:AB99" si="4">DEGREES(ATAN2(F67,-G67))</f>
        <v>0</v>
      </c>
      <c r="AC67" s="14">
        <f t="shared" ref="AC67:AC99" si="5">IF(B67="PMMPSI2",F67*COS(RADIANS(E67)),F67)</f>
        <v>0.62</v>
      </c>
    </row>
    <row r="68" spans="1:29" s="15" customFormat="1" x14ac:dyDescent="0.2">
      <c r="A68" s="15" t="s">
        <v>305</v>
      </c>
      <c r="B68" s="15" t="s">
        <v>131</v>
      </c>
      <c r="C68" s="15">
        <v>41.236199999999997</v>
      </c>
      <c r="D68" s="15">
        <v>1E-4</v>
      </c>
      <c r="E68" s="15">
        <v>0</v>
      </c>
      <c r="F68" s="15">
        <v>0.62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-0.40949999999999998</v>
      </c>
      <c r="M68" s="15">
        <v>2.286</v>
      </c>
      <c r="N68" s="15">
        <v>3.0377000000000001</v>
      </c>
      <c r="O68" s="15">
        <v>-0.15529999999999999</v>
      </c>
      <c r="P68" s="15" t="s">
        <v>152</v>
      </c>
      <c r="Q68" s="15">
        <v>-0.28060000000000002</v>
      </c>
      <c r="R68" s="15">
        <v>-4.8912000000000004</v>
      </c>
      <c r="S68" s="15">
        <v>330.20299999999997</v>
      </c>
      <c r="T68" s="15">
        <v>331.07069999999999</v>
      </c>
      <c r="U68" s="15">
        <v>4.5951000000000004</v>
      </c>
      <c r="V68" s="15">
        <v>122.3574</v>
      </c>
      <c r="W68" s="15">
        <v>10</v>
      </c>
      <c r="X68" s="15">
        <v>10.176500000000001</v>
      </c>
      <c r="Y68" s="30">
        <v>-0.41649999999999998</v>
      </c>
      <c r="Z68" s="30">
        <v>1.2439</v>
      </c>
      <c r="AA68" s="30">
        <v>-0.70189999999999997</v>
      </c>
      <c r="AB68">
        <f t="shared" si="4"/>
        <v>0</v>
      </c>
      <c r="AC68" s="14">
        <f t="shared" si="5"/>
        <v>0.62</v>
      </c>
    </row>
    <row r="69" spans="1:29" s="15" customFormat="1" x14ac:dyDescent="0.2">
      <c r="A69" s="15" t="s">
        <v>306</v>
      </c>
      <c r="B69" s="15" t="s">
        <v>131</v>
      </c>
      <c r="C69" s="15">
        <v>41.237099999999998</v>
      </c>
      <c r="D69" s="15">
        <v>1E-4</v>
      </c>
      <c r="E69" s="15">
        <v>0</v>
      </c>
      <c r="F69" s="15">
        <v>0.62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-0.42099999999999999</v>
      </c>
      <c r="M69" s="15">
        <v>2.2515999999999998</v>
      </c>
      <c r="N69" s="15">
        <v>3.0541999999999998</v>
      </c>
      <c r="O69" s="15">
        <v>-0.14460000000000001</v>
      </c>
      <c r="P69" s="15" t="s">
        <v>152</v>
      </c>
      <c r="Q69" s="15">
        <v>-0.2974</v>
      </c>
      <c r="R69" s="15">
        <v>-4.9062999999999999</v>
      </c>
      <c r="S69" s="15">
        <v>330.20299999999997</v>
      </c>
      <c r="T69" s="15">
        <v>331.14510000000001</v>
      </c>
      <c r="U69" s="15">
        <v>4.7397</v>
      </c>
      <c r="V69" s="15">
        <v>114.6173</v>
      </c>
      <c r="W69" s="15">
        <v>10</v>
      </c>
      <c r="X69" s="15">
        <v>10.1557</v>
      </c>
      <c r="Y69" s="30">
        <v>-0.42249999999999999</v>
      </c>
      <c r="Z69" s="30">
        <v>1.2343</v>
      </c>
      <c r="AA69" s="30">
        <v>-0.84619999999999995</v>
      </c>
      <c r="AB69">
        <f t="shared" si="4"/>
        <v>0</v>
      </c>
      <c r="AC69" s="14">
        <f t="shared" si="5"/>
        <v>0.62</v>
      </c>
    </row>
    <row r="70" spans="1:29" s="15" customFormat="1" x14ac:dyDescent="0.2">
      <c r="A70" s="15" t="s">
        <v>307</v>
      </c>
      <c r="B70" s="15" t="s">
        <v>131</v>
      </c>
      <c r="C70" s="15">
        <v>41.237299999999998</v>
      </c>
      <c r="D70" s="15">
        <v>1E-4</v>
      </c>
      <c r="E70" s="15">
        <v>0</v>
      </c>
      <c r="F70" s="15">
        <v>0.62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-0.45279999999999998</v>
      </c>
      <c r="M70" s="15">
        <v>2.2892000000000001</v>
      </c>
      <c r="N70" s="15">
        <v>2.9735999999999998</v>
      </c>
      <c r="O70" s="15">
        <v>-0.15559999999999999</v>
      </c>
      <c r="P70" s="15" t="s">
        <v>152</v>
      </c>
      <c r="Q70" s="15">
        <v>-0.28289999999999998</v>
      </c>
      <c r="R70" s="15">
        <v>-4.8955000000000002</v>
      </c>
      <c r="S70" s="15">
        <v>330.20299999999997</v>
      </c>
      <c r="T70" s="15">
        <v>331.15929999999997</v>
      </c>
      <c r="U70" s="15">
        <v>4.6512000000000002</v>
      </c>
      <c r="V70" s="15">
        <v>120.1681</v>
      </c>
      <c r="W70" s="15">
        <v>10</v>
      </c>
      <c r="X70" s="15">
        <v>10.1661</v>
      </c>
      <c r="Y70" s="30">
        <v>-0.42459999999999998</v>
      </c>
      <c r="Z70" s="30">
        <v>1.2447999999999999</v>
      </c>
      <c r="AA70" s="30">
        <v>-0.68620000000000003</v>
      </c>
      <c r="AB70">
        <f t="shared" si="4"/>
        <v>0</v>
      </c>
      <c r="AC70" s="14">
        <f t="shared" si="5"/>
        <v>0.62</v>
      </c>
    </row>
    <row r="71" spans="1:29" s="15" customFormat="1" x14ac:dyDescent="0.2">
      <c r="A71" s="15" t="s">
        <v>308</v>
      </c>
      <c r="B71" s="15" t="s">
        <v>131</v>
      </c>
      <c r="C71" s="15">
        <v>41.237000000000002</v>
      </c>
      <c r="D71" s="15">
        <v>1E-4</v>
      </c>
      <c r="E71" s="15">
        <v>0</v>
      </c>
      <c r="F71" s="15">
        <v>0.62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-0.45440000000000003</v>
      </c>
      <c r="M71" s="15">
        <v>2.2795000000000001</v>
      </c>
      <c r="N71" s="15">
        <v>3.0373000000000001</v>
      </c>
      <c r="O71" s="15">
        <v>-0.13739999999999999</v>
      </c>
      <c r="P71" s="15" t="s">
        <v>152</v>
      </c>
      <c r="Q71" s="15">
        <v>-0.28910000000000002</v>
      </c>
      <c r="R71" s="15">
        <v>-4.9372999999999996</v>
      </c>
      <c r="S71" s="15">
        <v>330.20299999999997</v>
      </c>
      <c r="T71" s="15">
        <v>331.08429999999998</v>
      </c>
      <c r="U71" s="15">
        <v>4.6551</v>
      </c>
      <c r="V71" s="15">
        <v>123.8267</v>
      </c>
      <c r="W71" s="15">
        <v>10</v>
      </c>
      <c r="X71" s="15">
        <v>9.5459999999999994</v>
      </c>
      <c r="Y71" s="30">
        <v>-0.42820000000000003</v>
      </c>
      <c r="Z71" s="30">
        <v>1.2595000000000001</v>
      </c>
      <c r="AA71" s="30">
        <v>-1.0597000000000001</v>
      </c>
      <c r="AB71">
        <f t="shared" si="4"/>
        <v>0</v>
      </c>
      <c r="AC71" s="14">
        <f t="shared" si="5"/>
        <v>0.62</v>
      </c>
    </row>
    <row r="72" spans="1:29" s="15" customFormat="1" x14ac:dyDescent="0.2">
      <c r="A72" s="15" t="s">
        <v>309</v>
      </c>
      <c r="B72" s="15" t="s">
        <v>131</v>
      </c>
      <c r="C72" s="15">
        <v>41.237699999999997</v>
      </c>
      <c r="D72" s="15">
        <v>1E-4</v>
      </c>
      <c r="E72" s="15">
        <v>0</v>
      </c>
      <c r="F72" s="15">
        <v>0.62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-0.4007</v>
      </c>
      <c r="M72" s="15">
        <v>2.2924000000000002</v>
      </c>
      <c r="N72" s="15">
        <v>2.9460000000000002</v>
      </c>
      <c r="O72" s="15">
        <v>-0.15060000000000001</v>
      </c>
      <c r="P72" s="15" t="s">
        <v>152</v>
      </c>
      <c r="Q72" s="15">
        <v>-0.27850000000000003</v>
      </c>
      <c r="R72" s="15">
        <v>-4.8636999999999997</v>
      </c>
      <c r="S72" s="15">
        <v>330.20299999999997</v>
      </c>
      <c r="T72" s="15">
        <v>331.11130000000003</v>
      </c>
      <c r="U72" s="15">
        <v>4.6683000000000003</v>
      </c>
      <c r="V72" s="15">
        <v>114.5977</v>
      </c>
      <c r="W72" s="15">
        <v>10</v>
      </c>
      <c r="X72" s="15">
        <v>9.5480999999999998</v>
      </c>
      <c r="Y72" s="30">
        <v>-0.42030000000000001</v>
      </c>
      <c r="Z72" s="30">
        <v>1.4708000000000001</v>
      </c>
      <c r="AA72" s="30">
        <v>-7.8064</v>
      </c>
      <c r="AB72">
        <f t="shared" si="4"/>
        <v>0</v>
      </c>
      <c r="AC72" s="14">
        <f t="shared" si="5"/>
        <v>0.62</v>
      </c>
    </row>
    <row r="73" spans="1:29" s="15" customFormat="1" x14ac:dyDescent="0.2">
      <c r="A73" s="20" t="s">
        <v>310</v>
      </c>
      <c r="B73" s="20" t="s">
        <v>131</v>
      </c>
      <c r="C73" s="20">
        <v>41.237699999999997</v>
      </c>
      <c r="D73" s="20">
        <v>1E-4</v>
      </c>
      <c r="E73" s="20">
        <v>0</v>
      </c>
      <c r="F73" s="20">
        <v>0.62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0.20250000000000001</v>
      </c>
      <c r="M73" s="20">
        <v>2.1905999999999999</v>
      </c>
      <c r="N73" s="20">
        <v>2.9432999999999998</v>
      </c>
      <c r="O73" s="20">
        <v>-0.18690000000000001</v>
      </c>
      <c r="P73" s="20" t="s">
        <v>152</v>
      </c>
      <c r="Q73" s="20">
        <v>-0.27810000000000001</v>
      </c>
      <c r="R73" s="20">
        <v>-4.5726000000000004</v>
      </c>
      <c r="S73" s="20">
        <v>330.20299999999997</v>
      </c>
      <c r="T73" s="20">
        <v>330.9477</v>
      </c>
      <c r="U73" s="20">
        <v>4.7789999999999999</v>
      </c>
      <c r="V73" s="20">
        <v>115.79989999999999</v>
      </c>
      <c r="W73" s="20">
        <v>10</v>
      </c>
      <c r="X73" s="20">
        <v>9.5294000000000008</v>
      </c>
      <c r="Y73" s="31">
        <v>-0.64139999999999997</v>
      </c>
      <c r="Z73" s="31">
        <v>1.4653</v>
      </c>
      <c r="AA73" s="31">
        <v>-7.22</v>
      </c>
      <c r="AB73">
        <f t="shared" si="4"/>
        <v>0</v>
      </c>
      <c r="AC73" s="14">
        <f t="shared" si="5"/>
        <v>0.62</v>
      </c>
    </row>
    <row r="74" spans="1:29" s="15" customFormat="1" x14ac:dyDescent="0.2">
      <c r="A74" s="15" t="s">
        <v>311</v>
      </c>
      <c r="B74" s="15" t="s">
        <v>131</v>
      </c>
      <c r="C74" s="15">
        <v>41.2363</v>
      </c>
      <c r="D74" s="15">
        <v>1E-4</v>
      </c>
      <c r="E74" s="15">
        <v>0</v>
      </c>
      <c r="F74" s="15">
        <v>0.62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0.216</v>
      </c>
      <c r="M74" s="15">
        <v>2.1387</v>
      </c>
      <c r="N74" s="15">
        <v>2.9782000000000002</v>
      </c>
      <c r="O74" s="15">
        <v>-0.19650000000000001</v>
      </c>
      <c r="P74" s="15" t="s">
        <v>152</v>
      </c>
      <c r="Q74" s="15">
        <v>-0.27460000000000001</v>
      </c>
      <c r="R74" s="15">
        <v>-4.6292999999999997</v>
      </c>
      <c r="S74" s="15">
        <v>330.20299999999997</v>
      </c>
      <c r="T74" s="15">
        <v>329.80380000000002</v>
      </c>
      <c r="U74" s="15">
        <v>5.0218999999999996</v>
      </c>
      <c r="V74" s="15">
        <v>114.1885</v>
      </c>
      <c r="W74" s="15">
        <v>10</v>
      </c>
      <c r="X74" s="15">
        <v>9.5126000000000008</v>
      </c>
      <c r="Y74" s="30">
        <v>-0.50280000000000002</v>
      </c>
      <c r="Z74" s="30">
        <v>1.5721000000000001</v>
      </c>
      <c r="AA74" s="30">
        <v>-11.4862</v>
      </c>
      <c r="AB74">
        <f t="shared" si="4"/>
        <v>0</v>
      </c>
      <c r="AC74" s="14">
        <f t="shared" si="5"/>
        <v>0.62</v>
      </c>
    </row>
    <row r="75" spans="1:29" s="15" customFormat="1" x14ac:dyDescent="0.2">
      <c r="A75" s="15" t="s">
        <v>312</v>
      </c>
      <c r="B75" s="15" t="s">
        <v>131</v>
      </c>
      <c r="C75" s="15">
        <v>41.2363</v>
      </c>
      <c r="D75" s="15">
        <v>1E-4</v>
      </c>
      <c r="E75" s="15">
        <v>0</v>
      </c>
      <c r="F75" s="15">
        <v>0.62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0.16739999999999999</v>
      </c>
      <c r="M75" s="15">
        <v>2.1720000000000002</v>
      </c>
      <c r="N75" s="15">
        <v>2.9483999999999999</v>
      </c>
      <c r="O75" s="15">
        <v>-0.17050000000000001</v>
      </c>
      <c r="P75" s="15" t="s">
        <v>152</v>
      </c>
      <c r="Q75" s="15">
        <v>-0.26219999999999999</v>
      </c>
      <c r="R75" s="15">
        <v>-4.5778999999999996</v>
      </c>
      <c r="S75" s="15">
        <v>330.20299999999997</v>
      </c>
      <c r="T75" s="15">
        <v>330.02289999999999</v>
      </c>
      <c r="U75" s="15">
        <v>4.5464000000000002</v>
      </c>
      <c r="V75" s="15">
        <v>119.8503</v>
      </c>
      <c r="W75" s="15">
        <v>10</v>
      </c>
      <c r="X75" s="15">
        <v>9.5175999999999998</v>
      </c>
      <c r="Y75" s="30">
        <v>-0.54410000000000003</v>
      </c>
      <c r="Z75" s="30">
        <v>1.4327000000000001</v>
      </c>
      <c r="AA75" s="30">
        <v>-6.875</v>
      </c>
      <c r="AB75">
        <f t="shared" si="4"/>
        <v>0</v>
      </c>
      <c r="AC75" s="14">
        <f t="shared" si="5"/>
        <v>0.62</v>
      </c>
    </row>
    <row r="76" spans="1:29" s="15" customFormat="1" x14ac:dyDescent="0.2">
      <c r="A76" s="15" t="s">
        <v>313</v>
      </c>
      <c r="B76" s="15" t="s">
        <v>131</v>
      </c>
      <c r="C76" s="15">
        <v>41.236400000000003</v>
      </c>
      <c r="D76" s="15">
        <v>1E-4</v>
      </c>
      <c r="E76" s="15">
        <v>0</v>
      </c>
      <c r="F76" s="15">
        <v>0.62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0.18</v>
      </c>
      <c r="M76" s="15">
        <v>2.1572</v>
      </c>
      <c r="N76" s="15">
        <v>2.9540000000000002</v>
      </c>
      <c r="O76" s="15">
        <v>-0.17469999999999999</v>
      </c>
      <c r="P76" s="15" t="s">
        <v>152</v>
      </c>
      <c r="Q76" s="15">
        <v>-0.26100000000000001</v>
      </c>
      <c r="R76" s="15">
        <v>-4.6665999999999999</v>
      </c>
      <c r="S76" s="15">
        <v>330.20299999999997</v>
      </c>
      <c r="T76" s="15">
        <v>330.17559999999997</v>
      </c>
      <c r="U76" s="15">
        <v>4.6215999999999999</v>
      </c>
      <c r="V76" s="15">
        <v>117.55889999999999</v>
      </c>
      <c r="W76" s="15">
        <v>10</v>
      </c>
      <c r="X76" s="15">
        <v>9.5321999999999996</v>
      </c>
      <c r="Y76" s="30">
        <v>-0.49199999999999999</v>
      </c>
      <c r="Z76" s="30">
        <v>1.4729000000000001</v>
      </c>
      <c r="AA76" s="30">
        <v>-8.2120999999999995</v>
      </c>
      <c r="AB76">
        <f t="shared" si="4"/>
        <v>0</v>
      </c>
      <c r="AC76" s="14">
        <f t="shared" si="5"/>
        <v>0.62</v>
      </c>
    </row>
    <row r="77" spans="1:29" s="15" customFormat="1" x14ac:dyDescent="0.2">
      <c r="A77" s="15" t="s">
        <v>314</v>
      </c>
      <c r="B77" s="15" t="s">
        <v>131</v>
      </c>
      <c r="C77" s="15">
        <v>41.236699999999999</v>
      </c>
      <c r="D77" s="15">
        <v>1E-4</v>
      </c>
      <c r="E77" s="15">
        <v>0</v>
      </c>
      <c r="F77" s="15">
        <v>0.62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0.30990000000000001</v>
      </c>
      <c r="M77" s="15">
        <v>2.2004999999999999</v>
      </c>
      <c r="N77" s="15">
        <v>3.1034000000000002</v>
      </c>
      <c r="O77" s="15">
        <v>-0.1762</v>
      </c>
      <c r="P77" s="15" t="s">
        <v>152</v>
      </c>
      <c r="Q77" s="15">
        <v>-0.31559999999999999</v>
      </c>
      <c r="R77" s="15">
        <v>-4.6371000000000002</v>
      </c>
      <c r="S77" s="15">
        <v>330.20299999999997</v>
      </c>
      <c r="T77" s="15">
        <v>330.25110000000001</v>
      </c>
      <c r="U77" s="15">
        <v>4.7112999999999996</v>
      </c>
      <c r="V77" s="15">
        <v>117.7139</v>
      </c>
      <c r="W77" s="15">
        <v>10</v>
      </c>
      <c r="X77" s="15">
        <v>9.5206</v>
      </c>
      <c r="Y77" s="30">
        <v>-0.4768</v>
      </c>
      <c r="Z77" s="30">
        <v>1.3503000000000001</v>
      </c>
      <c r="AA77" s="30">
        <v>-4.1481000000000003</v>
      </c>
      <c r="AB77">
        <f t="shared" si="4"/>
        <v>0</v>
      </c>
      <c r="AC77" s="14">
        <f t="shared" si="5"/>
        <v>0.62</v>
      </c>
    </row>
    <row r="78" spans="1:29" s="15" customFormat="1" x14ac:dyDescent="0.2">
      <c r="A78" s="15" t="s">
        <v>315</v>
      </c>
      <c r="B78" s="15" t="s">
        <v>131</v>
      </c>
      <c r="C78" s="15">
        <v>41.236899999999999</v>
      </c>
      <c r="D78" s="15">
        <v>1E-4</v>
      </c>
      <c r="E78" s="15">
        <v>0</v>
      </c>
      <c r="F78" s="15">
        <v>0.62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0.14410000000000001</v>
      </c>
      <c r="M78" s="15">
        <v>2.1991000000000001</v>
      </c>
      <c r="N78" s="15">
        <v>2.9380999999999999</v>
      </c>
      <c r="O78" s="15">
        <v>-0.1666</v>
      </c>
      <c r="P78" s="15" t="s">
        <v>152</v>
      </c>
      <c r="Q78" s="15">
        <v>-0.25669999999999998</v>
      </c>
      <c r="R78" s="15">
        <v>-4.5991999999999997</v>
      </c>
      <c r="S78" s="15">
        <v>330.20299999999997</v>
      </c>
      <c r="T78" s="15">
        <v>330.31029999999998</v>
      </c>
      <c r="U78" s="15">
        <v>4.7396000000000003</v>
      </c>
      <c r="V78" s="15">
        <v>113.4414</v>
      </c>
      <c r="W78" s="15">
        <v>10</v>
      </c>
      <c r="X78" s="15">
        <v>9.5145</v>
      </c>
      <c r="Y78" s="30">
        <v>-0.41920000000000002</v>
      </c>
      <c r="Z78" s="30">
        <v>1.4114</v>
      </c>
      <c r="AA78" s="30">
        <v>-6.2935999999999996</v>
      </c>
      <c r="AB78">
        <f t="shared" si="4"/>
        <v>0</v>
      </c>
      <c r="AC78" s="14">
        <f t="shared" si="5"/>
        <v>0.62</v>
      </c>
    </row>
    <row r="79" spans="1:29" s="15" customFormat="1" x14ac:dyDescent="0.2">
      <c r="A79" s="15" t="s">
        <v>316</v>
      </c>
      <c r="B79" s="15" t="s">
        <v>131</v>
      </c>
      <c r="C79" s="15">
        <v>41.236800000000002</v>
      </c>
      <c r="D79" s="15">
        <v>1E-4</v>
      </c>
      <c r="E79" s="15">
        <v>0</v>
      </c>
      <c r="F79" s="15">
        <v>0.62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0.1578</v>
      </c>
      <c r="M79" s="15">
        <v>2.15</v>
      </c>
      <c r="N79" s="15">
        <v>2.9420999999999999</v>
      </c>
      <c r="O79" s="15">
        <v>-0.1691</v>
      </c>
      <c r="P79" s="15" t="s">
        <v>152</v>
      </c>
      <c r="Q79" s="15">
        <v>-0.25380000000000003</v>
      </c>
      <c r="R79" s="15">
        <v>-4.6247999999999996</v>
      </c>
      <c r="S79" s="15">
        <v>330.20299999999997</v>
      </c>
      <c r="T79" s="15">
        <v>330.27940000000001</v>
      </c>
      <c r="U79" s="15">
        <v>5.0143000000000004</v>
      </c>
      <c r="V79" s="15">
        <v>113.1036</v>
      </c>
      <c r="W79" s="15">
        <v>10</v>
      </c>
      <c r="X79" s="15">
        <v>9.5237999999999996</v>
      </c>
      <c r="Y79" s="30">
        <v>-0.4778</v>
      </c>
      <c r="Z79" s="30">
        <v>1.4138999999999999</v>
      </c>
      <c r="AA79" s="30">
        <v>-6.6871</v>
      </c>
      <c r="AB79">
        <f t="shared" si="4"/>
        <v>0</v>
      </c>
      <c r="AC79" s="14">
        <f t="shared" si="5"/>
        <v>0.62</v>
      </c>
    </row>
    <row r="80" spans="1:29" s="15" customFormat="1" x14ac:dyDescent="0.2">
      <c r="A80" s="15" t="s">
        <v>317</v>
      </c>
      <c r="B80" s="15" t="s">
        <v>131</v>
      </c>
      <c r="C80" s="15">
        <v>41.237499999999997</v>
      </c>
      <c r="D80" s="15">
        <v>1E-4</v>
      </c>
      <c r="E80" s="15">
        <v>0</v>
      </c>
      <c r="F80" s="15">
        <v>0.62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0.18340000000000001</v>
      </c>
      <c r="M80" s="15">
        <v>2.1705000000000001</v>
      </c>
      <c r="N80" s="15">
        <v>2.9500999999999999</v>
      </c>
      <c r="O80" s="15">
        <v>-0.1827</v>
      </c>
      <c r="P80" s="15" t="s">
        <v>152</v>
      </c>
      <c r="Q80" s="15">
        <v>-0.26519999999999999</v>
      </c>
      <c r="R80" s="15">
        <v>-4.5731000000000002</v>
      </c>
      <c r="S80" s="15">
        <v>330.20299999999997</v>
      </c>
      <c r="T80" s="15">
        <v>330.46620000000001</v>
      </c>
      <c r="U80" s="15">
        <v>4.5717999999999996</v>
      </c>
      <c r="V80" s="15">
        <v>119.90170000000001</v>
      </c>
      <c r="W80" s="15">
        <v>10</v>
      </c>
      <c r="X80" s="15">
        <v>10.207000000000001</v>
      </c>
      <c r="Y80" s="30">
        <v>-0.60770000000000002</v>
      </c>
      <c r="Z80" s="30">
        <v>0.36059999999999998</v>
      </c>
      <c r="AA80" s="30">
        <v>24.774799999999999</v>
      </c>
      <c r="AB80">
        <f t="shared" si="4"/>
        <v>0</v>
      </c>
      <c r="AC80" s="14">
        <f t="shared" si="5"/>
        <v>0.62</v>
      </c>
    </row>
    <row r="81" spans="1:29" s="15" customFormat="1" x14ac:dyDescent="0.2">
      <c r="A81" s="15" t="s">
        <v>318</v>
      </c>
      <c r="B81" s="15" t="s">
        <v>131</v>
      </c>
      <c r="C81" s="15">
        <v>41.237200000000001</v>
      </c>
      <c r="D81" s="15">
        <v>0</v>
      </c>
      <c r="E81" s="15">
        <v>0</v>
      </c>
      <c r="F81" s="15">
        <v>0.62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6.8400000000000002E-2</v>
      </c>
      <c r="M81" s="15">
        <v>1.9234</v>
      </c>
      <c r="N81" s="15">
        <v>3.2399</v>
      </c>
      <c r="O81" s="15">
        <v>3.8399999999999997E-2</v>
      </c>
      <c r="P81" s="15" t="s">
        <v>152</v>
      </c>
      <c r="Q81" s="15">
        <v>-0.36459999999999998</v>
      </c>
      <c r="R81" s="15">
        <v>-4.4972000000000003</v>
      </c>
      <c r="S81" s="15">
        <v>330.20299999999997</v>
      </c>
      <c r="T81" s="15">
        <v>329.88290000000001</v>
      </c>
      <c r="U81" s="15">
        <v>4.3741000000000003</v>
      </c>
      <c r="V81" s="15">
        <v>115.8467</v>
      </c>
      <c r="W81" s="15">
        <v>10</v>
      </c>
      <c r="X81" s="15">
        <v>9.5190000000000001</v>
      </c>
      <c r="Y81" s="30">
        <v>-7.2900000000000006E-2</v>
      </c>
      <c r="Z81" s="30">
        <v>1.7343</v>
      </c>
      <c r="AA81" s="30">
        <v>-16.6891</v>
      </c>
      <c r="AB81">
        <f t="shared" si="4"/>
        <v>0</v>
      </c>
      <c r="AC81" s="14">
        <f t="shared" si="5"/>
        <v>0.62</v>
      </c>
    </row>
    <row r="82" spans="1:29" s="15" customFormat="1" x14ac:dyDescent="0.2">
      <c r="A82" s="15" t="s">
        <v>319</v>
      </c>
      <c r="B82" s="15" t="s">
        <v>131</v>
      </c>
      <c r="C82" s="15">
        <v>41.237099999999998</v>
      </c>
      <c r="D82" s="15">
        <v>0</v>
      </c>
      <c r="E82" s="15">
        <v>0</v>
      </c>
      <c r="F82" s="15">
        <v>0.62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3.8999999999999998E-3</v>
      </c>
      <c r="M82" s="15">
        <v>1.909</v>
      </c>
      <c r="N82" s="15">
        <v>3.2410999999999999</v>
      </c>
      <c r="O82" s="15">
        <v>5.1999999999999998E-2</v>
      </c>
      <c r="P82" s="15" t="s">
        <v>152</v>
      </c>
      <c r="Q82" s="15">
        <v>-0.36380000000000001</v>
      </c>
      <c r="R82" s="15">
        <v>-4.4530000000000003</v>
      </c>
      <c r="S82" s="15">
        <v>330.20299999999997</v>
      </c>
      <c r="T82" s="15">
        <v>329.94260000000003</v>
      </c>
      <c r="U82" s="15">
        <v>4.4076000000000004</v>
      </c>
      <c r="V82" s="15">
        <v>114.6088</v>
      </c>
      <c r="W82" s="15">
        <v>10</v>
      </c>
      <c r="X82" s="15">
        <v>9.5144000000000002</v>
      </c>
      <c r="Y82" s="30">
        <v>-2.2100000000000002E-2</v>
      </c>
      <c r="Z82" s="30">
        <v>1.5105</v>
      </c>
      <c r="AA82" s="30">
        <v>-9.5751000000000008</v>
      </c>
      <c r="AB82">
        <f t="shared" si="4"/>
        <v>0</v>
      </c>
      <c r="AC82" s="14">
        <f t="shared" si="5"/>
        <v>0.62</v>
      </c>
    </row>
    <row r="83" spans="1:29" s="15" customFormat="1" x14ac:dyDescent="0.2">
      <c r="A83" s="15" t="s">
        <v>320</v>
      </c>
      <c r="B83" s="15" t="s">
        <v>131</v>
      </c>
      <c r="C83" s="15">
        <v>41.237299999999998</v>
      </c>
      <c r="D83" s="15">
        <v>0</v>
      </c>
      <c r="E83" s="15">
        <v>0</v>
      </c>
      <c r="F83" s="15">
        <v>0.62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2.53E-2</v>
      </c>
      <c r="M83" s="15">
        <v>1.9353</v>
      </c>
      <c r="N83" s="15">
        <v>3.2471000000000001</v>
      </c>
      <c r="O83" s="15">
        <v>5.5899999999999998E-2</v>
      </c>
      <c r="P83" s="15" t="s">
        <v>152</v>
      </c>
      <c r="Q83" s="15">
        <v>-0.3634</v>
      </c>
      <c r="R83" s="15">
        <v>-4.5170000000000003</v>
      </c>
      <c r="S83" s="15">
        <v>330.20299999999997</v>
      </c>
      <c r="T83" s="15">
        <v>329.99869999999999</v>
      </c>
      <c r="U83" s="15">
        <v>4.5578000000000003</v>
      </c>
      <c r="V83" s="15">
        <v>119.84439999999999</v>
      </c>
      <c r="W83" s="15">
        <v>10</v>
      </c>
      <c r="X83" s="15">
        <v>9.5164000000000009</v>
      </c>
      <c r="Y83" s="30">
        <v>-7.5300000000000006E-2</v>
      </c>
      <c r="Z83" s="30">
        <v>1.5703</v>
      </c>
      <c r="AA83" s="30">
        <v>-11.259600000000001</v>
      </c>
      <c r="AB83">
        <f t="shared" si="4"/>
        <v>0</v>
      </c>
      <c r="AC83" s="14">
        <f t="shared" si="5"/>
        <v>0.62</v>
      </c>
    </row>
    <row r="84" spans="1:29" s="15" customFormat="1" x14ac:dyDescent="0.2">
      <c r="A84" s="15" t="s">
        <v>321</v>
      </c>
      <c r="B84" s="15" t="s">
        <v>131</v>
      </c>
      <c r="C84" s="15">
        <v>41.237400000000001</v>
      </c>
      <c r="D84" s="15">
        <v>1E-4</v>
      </c>
      <c r="E84" s="15">
        <v>0</v>
      </c>
      <c r="F84" s="15">
        <v>0.62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0.1095</v>
      </c>
      <c r="M84" s="15">
        <v>1.8996999999999999</v>
      </c>
      <c r="N84" s="15">
        <v>3.2507000000000001</v>
      </c>
      <c r="O84" s="15">
        <v>3.9300000000000002E-2</v>
      </c>
      <c r="P84" s="15" t="s">
        <v>152</v>
      </c>
      <c r="Q84" s="15">
        <v>-0.35880000000000001</v>
      </c>
      <c r="R84" s="15">
        <v>-4.5399000000000003</v>
      </c>
      <c r="S84" s="15">
        <v>330.20299999999997</v>
      </c>
      <c r="T84" s="15">
        <v>330.0145</v>
      </c>
      <c r="U84" s="15">
        <v>4.6383999999999999</v>
      </c>
      <c r="V84" s="15">
        <v>120.6799</v>
      </c>
      <c r="W84" s="15">
        <v>10</v>
      </c>
      <c r="X84" s="15">
        <v>9.5128000000000004</v>
      </c>
      <c r="Y84" s="30">
        <v>-7.51E-2</v>
      </c>
      <c r="Z84" s="30">
        <v>1.6435</v>
      </c>
      <c r="AA84" s="30">
        <v>-13.657500000000001</v>
      </c>
      <c r="AB84">
        <f t="shared" si="4"/>
        <v>0</v>
      </c>
      <c r="AC84" s="14">
        <f t="shared" si="5"/>
        <v>0.62</v>
      </c>
    </row>
    <row r="85" spans="1:29" s="15" customFormat="1" x14ac:dyDescent="0.2">
      <c r="A85" s="15" t="s">
        <v>322</v>
      </c>
      <c r="B85" s="15" t="s">
        <v>131</v>
      </c>
      <c r="C85" s="15">
        <v>41.237299999999998</v>
      </c>
      <c r="D85" s="15">
        <v>1E-4</v>
      </c>
      <c r="E85" s="15">
        <v>0</v>
      </c>
      <c r="F85" s="15">
        <v>0.62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7.3000000000000001E-3</v>
      </c>
      <c r="M85" s="15">
        <v>1.8878999999999999</v>
      </c>
      <c r="N85" s="15">
        <v>3.2532000000000001</v>
      </c>
      <c r="O85" s="15">
        <v>5.8999999999999997E-2</v>
      </c>
      <c r="P85" s="15" t="s">
        <v>152</v>
      </c>
      <c r="Q85" s="15">
        <v>-0.36049999999999999</v>
      </c>
      <c r="R85" s="15">
        <v>-4.5374999999999996</v>
      </c>
      <c r="S85" s="15">
        <v>330.20299999999997</v>
      </c>
      <c r="T85" s="15">
        <v>329.96949999999998</v>
      </c>
      <c r="U85" s="15">
        <v>4.7042999999999999</v>
      </c>
      <c r="V85" s="15">
        <v>119.6096</v>
      </c>
      <c r="W85" s="15">
        <v>10</v>
      </c>
      <c r="X85" s="15">
        <v>9.5127000000000006</v>
      </c>
      <c r="Y85" s="30">
        <v>-5.7700000000000001E-2</v>
      </c>
      <c r="Z85" s="30">
        <v>1.6292</v>
      </c>
      <c r="AA85" s="30">
        <v>-13.018800000000001</v>
      </c>
      <c r="AB85">
        <f t="shared" si="4"/>
        <v>0</v>
      </c>
      <c r="AC85" s="14">
        <f t="shared" si="5"/>
        <v>0.62</v>
      </c>
    </row>
    <row r="86" spans="1:29" s="15" customFormat="1" x14ac:dyDescent="0.2">
      <c r="A86" s="15" t="s">
        <v>323</v>
      </c>
      <c r="B86" s="15" t="s">
        <v>131</v>
      </c>
      <c r="C86" s="15">
        <v>41.2376</v>
      </c>
      <c r="D86" s="15">
        <v>1E-4</v>
      </c>
      <c r="E86" s="15">
        <v>0</v>
      </c>
      <c r="F86" s="15">
        <v>0.62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1.7299999999999999E-2</v>
      </c>
      <c r="M86" s="15">
        <v>1.8669</v>
      </c>
      <c r="N86" s="15">
        <v>3.2572999999999999</v>
      </c>
      <c r="O86" s="15">
        <v>5.6599999999999998E-2</v>
      </c>
      <c r="P86" s="15" t="s">
        <v>152</v>
      </c>
      <c r="Q86" s="15">
        <v>-0.35909999999999997</v>
      </c>
      <c r="R86" s="15">
        <v>-4.5103</v>
      </c>
      <c r="S86" s="15">
        <v>330.20299999999997</v>
      </c>
      <c r="T86" s="15">
        <v>329.9905</v>
      </c>
      <c r="U86" s="15">
        <v>4.7206999999999999</v>
      </c>
      <c r="V86" s="15">
        <v>118.1802</v>
      </c>
      <c r="W86" s="15">
        <v>10</v>
      </c>
      <c r="X86" s="15">
        <v>9.5189000000000004</v>
      </c>
      <c r="Y86" s="30">
        <v>-1.41E-2</v>
      </c>
      <c r="Z86" s="30">
        <v>1.6133999999999999</v>
      </c>
      <c r="AA86" s="30">
        <v>-12.5543</v>
      </c>
      <c r="AB86">
        <f t="shared" si="4"/>
        <v>0</v>
      </c>
      <c r="AC86" s="14">
        <f t="shared" si="5"/>
        <v>0.62</v>
      </c>
    </row>
    <row r="87" spans="1:29" s="15" customFormat="1" x14ac:dyDescent="0.2">
      <c r="A87" s="15" t="s">
        <v>324</v>
      </c>
      <c r="B87" s="15" t="s">
        <v>131</v>
      </c>
      <c r="C87" s="15">
        <v>41.2363</v>
      </c>
      <c r="D87" s="15">
        <v>1E-4</v>
      </c>
      <c r="E87" s="15">
        <v>0</v>
      </c>
      <c r="F87" s="15">
        <v>0.62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8.8700000000000001E-2</v>
      </c>
      <c r="M87" s="15">
        <v>1.9460999999999999</v>
      </c>
      <c r="N87" s="15">
        <v>3.246</v>
      </c>
      <c r="O87" s="15">
        <v>2.4500000000000001E-2</v>
      </c>
      <c r="P87" s="15" t="s">
        <v>152</v>
      </c>
      <c r="Q87" s="15">
        <v>-0.35599999999999998</v>
      </c>
      <c r="R87" s="15">
        <v>-4.4705000000000004</v>
      </c>
      <c r="S87" s="15">
        <v>330.20299999999997</v>
      </c>
      <c r="T87" s="15">
        <v>329.97250000000003</v>
      </c>
      <c r="U87" s="15">
        <v>4.7167000000000003</v>
      </c>
      <c r="V87" s="15">
        <v>119.42619999999999</v>
      </c>
      <c r="W87" s="15">
        <v>10</v>
      </c>
      <c r="X87" s="15">
        <v>10.211499999999999</v>
      </c>
      <c r="Y87" s="30">
        <v>-0.22559999999999999</v>
      </c>
      <c r="Z87" s="30">
        <v>4.8999999999999998E-3</v>
      </c>
      <c r="AA87" s="30">
        <v>35.685400000000001</v>
      </c>
      <c r="AB87">
        <f t="shared" si="4"/>
        <v>0</v>
      </c>
      <c r="AC87" s="14">
        <f t="shared" si="5"/>
        <v>0.62</v>
      </c>
    </row>
    <row r="88" spans="1:29" s="15" customFormat="1" x14ac:dyDescent="0.2">
      <c r="A88" s="15" t="s">
        <v>325</v>
      </c>
      <c r="B88" s="15" t="s">
        <v>131</v>
      </c>
      <c r="C88" s="15">
        <v>41.2363</v>
      </c>
      <c r="D88" s="15">
        <v>1E-4</v>
      </c>
      <c r="E88" s="15">
        <v>0</v>
      </c>
      <c r="F88" s="15">
        <v>0.62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2.5600000000000001E-2</v>
      </c>
      <c r="M88" s="15">
        <v>1.9059999999999999</v>
      </c>
      <c r="N88" s="15">
        <v>3.2603</v>
      </c>
      <c r="O88" s="15">
        <v>4.8899999999999999E-2</v>
      </c>
      <c r="P88" s="15" t="s">
        <v>152</v>
      </c>
      <c r="Q88" s="15">
        <v>-0.36059999999999998</v>
      </c>
      <c r="R88" s="15">
        <v>-4.5195999999999996</v>
      </c>
      <c r="S88" s="15">
        <v>330.20299999999997</v>
      </c>
      <c r="T88" s="15">
        <v>329.95499999999998</v>
      </c>
      <c r="U88" s="15">
        <v>4.5850999999999997</v>
      </c>
      <c r="V88" s="15">
        <v>118.0896</v>
      </c>
      <c r="W88" s="15">
        <v>10</v>
      </c>
      <c r="X88" s="15">
        <v>9.5157000000000007</v>
      </c>
      <c r="Y88" s="30">
        <v>-1.1599999999999999E-2</v>
      </c>
      <c r="Z88" s="30">
        <v>1.4594</v>
      </c>
      <c r="AA88" s="30">
        <v>-8.0342000000000002</v>
      </c>
      <c r="AB88">
        <f t="shared" si="4"/>
        <v>0</v>
      </c>
      <c r="AC88" s="14">
        <f t="shared" si="5"/>
        <v>0.62</v>
      </c>
    </row>
    <row r="89" spans="1:29" s="15" customFormat="1" x14ac:dyDescent="0.2">
      <c r="A89" s="15" t="s">
        <v>326</v>
      </c>
      <c r="B89" s="15" t="s">
        <v>131</v>
      </c>
      <c r="C89" s="15">
        <v>41.236400000000003</v>
      </c>
      <c r="D89" s="15">
        <v>1E-4</v>
      </c>
      <c r="E89" s="15">
        <v>0</v>
      </c>
      <c r="F89" s="15">
        <v>0.62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8.0000000000000004E-4</v>
      </c>
      <c r="M89" s="15">
        <v>1.8734999999999999</v>
      </c>
      <c r="N89" s="15">
        <v>3.2570999999999999</v>
      </c>
      <c r="O89" s="15">
        <v>5.8799999999999998E-2</v>
      </c>
      <c r="P89" s="15" t="s">
        <v>152</v>
      </c>
      <c r="Q89" s="15">
        <v>-0.35820000000000002</v>
      </c>
      <c r="R89" s="15">
        <v>-4.5453000000000001</v>
      </c>
      <c r="S89" s="15">
        <v>330.20299999999997</v>
      </c>
      <c r="T89" s="15">
        <v>329.92919999999998</v>
      </c>
      <c r="U89" s="15">
        <v>4.7663000000000002</v>
      </c>
      <c r="V89" s="15">
        <v>115.5154</v>
      </c>
      <c r="W89" s="15">
        <v>10</v>
      </c>
      <c r="X89" s="15">
        <v>9.5152999999999999</v>
      </c>
      <c r="Y89" s="30">
        <v>-2.0799999999999999E-2</v>
      </c>
      <c r="Z89" s="30">
        <v>1.4833000000000001</v>
      </c>
      <c r="AA89" s="30">
        <v>-8.5150000000000006</v>
      </c>
      <c r="AB89">
        <f t="shared" si="4"/>
        <v>0</v>
      </c>
      <c r="AC89" s="14">
        <f t="shared" si="5"/>
        <v>0.62</v>
      </c>
    </row>
    <row r="90" spans="1:29" s="15" customFormat="1" x14ac:dyDescent="0.2">
      <c r="A90" s="15" t="s">
        <v>327</v>
      </c>
      <c r="B90" s="15" t="s">
        <v>131</v>
      </c>
      <c r="C90" s="15">
        <v>41.236699999999999</v>
      </c>
      <c r="D90" s="15">
        <v>1E-4</v>
      </c>
      <c r="E90" s="15">
        <v>0</v>
      </c>
      <c r="F90" s="15">
        <v>0.62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0.1007</v>
      </c>
      <c r="M90" s="15">
        <v>1.9064000000000001</v>
      </c>
      <c r="N90" s="15">
        <v>3.2462</v>
      </c>
      <c r="O90" s="15">
        <v>2.3900000000000001E-2</v>
      </c>
      <c r="P90" s="15" t="s">
        <v>152</v>
      </c>
      <c r="Q90" s="15">
        <v>-0.35010000000000002</v>
      </c>
      <c r="R90" s="15">
        <v>-4.4756999999999998</v>
      </c>
      <c r="S90" s="15">
        <v>330.20299999999997</v>
      </c>
      <c r="T90" s="15">
        <v>329.91840000000002</v>
      </c>
      <c r="U90" s="15">
        <v>4.8880999999999997</v>
      </c>
      <c r="V90" s="15">
        <v>118.1566</v>
      </c>
      <c r="W90" s="15">
        <v>10</v>
      </c>
      <c r="X90" s="15">
        <v>9.5078999999999994</v>
      </c>
      <c r="Y90" s="30">
        <v>-1.5100000000000001E-2</v>
      </c>
      <c r="Z90" s="30">
        <v>1.4755</v>
      </c>
      <c r="AA90" s="30">
        <v>-8.3391000000000002</v>
      </c>
      <c r="AB90">
        <f t="shared" si="4"/>
        <v>0</v>
      </c>
      <c r="AC90" s="14">
        <f t="shared" si="5"/>
        <v>0.62</v>
      </c>
    </row>
    <row r="91" spans="1:29" s="15" customFormat="1" x14ac:dyDescent="0.2">
      <c r="A91" s="15" t="s">
        <v>328</v>
      </c>
      <c r="B91" s="15" t="s">
        <v>131</v>
      </c>
      <c r="C91" s="15">
        <v>41.236800000000002</v>
      </c>
      <c r="D91" s="15">
        <v>1E-4</v>
      </c>
      <c r="E91" s="15">
        <v>0</v>
      </c>
      <c r="F91" s="15">
        <v>0.62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2.1100000000000001E-2</v>
      </c>
      <c r="M91" s="15">
        <v>1.9172</v>
      </c>
      <c r="N91" s="15">
        <v>3.254</v>
      </c>
      <c r="O91" s="15">
        <v>3.4000000000000002E-2</v>
      </c>
      <c r="P91" s="15" t="s">
        <v>152</v>
      </c>
      <c r="Q91" s="15">
        <v>-0.3599</v>
      </c>
      <c r="R91" s="15">
        <v>-4.4664999999999999</v>
      </c>
      <c r="S91" s="15">
        <v>330.20299999999997</v>
      </c>
      <c r="T91" s="15">
        <v>329.91989999999998</v>
      </c>
      <c r="U91" s="15">
        <v>4.6840000000000002</v>
      </c>
      <c r="V91" s="15">
        <v>115.23860000000001</v>
      </c>
      <c r="W91" s="15">
        <v>10</v>
      </c>
      <c r="X91" s="15">
        <v>9.5089000000000006</v>
      </c>
      <c r="Y91" s="30">
        <v>-1.67E-2</v>
      </c>
      <c r="Z91" s="30">
        <v>1.5179</v>
      </c>
      <c r="AA91" s="30">
        <v>-9.5005000000000006</v>
      </c>
      <c r="AB91">
        <f t="shared" si="4"/>
        <v>0</v>
      </c>
      <c r="AC91" s="14">
        <f t="shared" si="5"/>
        <v>0.62</v>
      </c>
    </row>
    <row r="92" spans="1:29" s="15" customFormat="1" x14ac:dyDescent="0.2">
      <c r="A92" s="15" t="s">
        <v>329</v>
      </c>
      <c r="B92" s="15" t="s">
        <v>131</v>
      </c>
      <c r="C92" s="15">
        <v>41.236899999999999</v>
      </c>
      <c r="D92" s="15">
        <v>1E-4</v>
      </c>
      <c r="E92" s="15">
        <v>0</v>
      </c>
      <c r="F92" s="15">
        <v>0.62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8.6999999999999994E-3</v>
      </c>
      <c r="M92" s="15">
        <v>1.9077999999999999</v>
      </c>
      <c r="N92" s="15">
        <v>3.2507999999999999</v>
      </c>
      <c r="O92" s="15">
        <v>3.61E-2</v>
      </c>
      <c r="P92" s="15" t="s">
        <v>152</v>
      </c>
      <c r="Q92" s="15">
        <v>-0.35649999999999998</v>
      </c>
      <c r="R92" s="15">
        <v>-4.4592999999999998</v>
      </c>
      <c r="S92" s="15">
        <v>330.20299999999997</v>
      </c>
      <c r="T92" s="15">
        <v>329.94779999999997</v>
      </c>
      <c r="U92" s="15">
        <v>4.5941999999999998</v>
      </c>
      <c r="V92" s="15">
        <v>112.9435</v>
      </c>
      <c r="W92" s="15">
        <v>10</v>
      </c>
      <c r="X92" s="15">
        <v>9.5200999999999993</v>
      </c>
      <c r="Y92" s="30">
        <v>6.8999999999999999E-3</v>
      </c>
      <c r="Z92" s="30">
        <v>1.5193000000000001</v>
      </c>
      <c r="AA92" s="30">
        <v>-9.4655000000000005</v>
      </c>
      <c r="AB92">
        <f t="shared" si="4"/>
        <v>0</v>
      </c>
      <c r="AC92" s="14">
        <f t="shared" si="5"/>
        <v>0.62</v>
      </c>
    </row>
    <row r="93" spans="1:29" s="15" customFormat="1" x14ac:dyDescent="0.2">
      <c r="A93" s="15" t="s">
        <v>330</v>
      </c>
      <c r="B93" s="15" t="s">
        <v>131</v>
      </c>
      <c r="C93" s="15">
        <v>41.236899999999999</v>
      </c>
      <c r="D93" s="15">
        <v>1E-4</v>
      </c>
      <c r="E93" s="15">
        <v>0</v>
      </c>
      <c r="F93" s="15">
        <v>0.62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8.8200000000000001E-2</v>
      </c>
      <c r="M93" s="15">
        <v>1.9251</v>
      </c>
      <c r="N93" s="15">
        <v>3.2439</v>
      </c>
      <c r="O93" s="15">
        <v>1.66E-2</v>
      </c>
      <c r="P93" s="15" t="s">
        <v>152</v>
      </c>
      <c r="Q93" s="15">
        <v>-0.3518</v>
      </c>
      <c r="R93" s="15">
        <v>-4.5189000000000004</v>
      </c>
      <c r="S93" s="15">
        <v>330.20299999999997</v>
      </c>
      <c r="T93" s="15">
        <v>329.95929999999998</v>
      </c>
      <c r="U93" s="15">
        <v>4.7290999999999999</v>
      </c>
      <c r="V93" s="15">
        <v>119.5506</v>
      </c>
      <c r="W93" s="15">
        <v>10</v>
      </c>
      <c r="X93" s="15">
        <v>10.2065</v>
      </c>
      <c r="Y93" s="30">
        <v>-0.16689999999999999</v>
      </c>
      <c r="Z93" s="30">
        <v>-3.6600000000000001E-2</v>
      </c>
      <c r="AA93" s="30">
        <v>37.453099999999999</v>
      </c>
      <c r="AB93">
        <f t="shared" si="4"/>
        <v>0</v>
      </c>
      <c r="AC93" s="14">
        <f t="shared" si="5"/>
        <v>0.62</v>
      </c>
    </row>
    <row r="94" spans="1:29" s="15" customFormat="1" x14ac:dyDescent="0.2">
      <c r="A94" s="15" t="s">
        <v>331</v>
      </c>
      <c r="B94" s="15" t="s">
        <v>131</v>
      </c>
      <c r="C94" s="15">
        <v>41.236899999999999</v>
      </c>
      <c r="D94" s="15">
        <v>1E-4</v>
      </c>
      <c r="E94" s="15">
        <v>0</v>
      </c>
      <c r="F94" s="15">
        <v>0.62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3.0499999999999999E-2</v>
      </c>
      <c r="M94" s="15">
        <v>1.8902000000000001</v>
      </c>
      <c r="N94" s="15">
        <v>3.2469000000000001</v>
      </c>
      <c r="O94" s="15">
        <v>3.1899999999999998E-2</v>
      </c>
      <c r="P94" s="15" t="s">
        <v>152</v>
      </c>
      <c r="Q94" s="15">
        <v>-0.3553</v>
      </c>
      <c r="R94" s="15">
        <v>-4.5122999999999998</v>
      </c>
      <c r="S94" s="15">
        <v>330.20299999999997</v>
      </c>
      <c r="T94" s="15">
        <v>329.93799999999999</v>
      </c>
      <c r="U94" s="15">
        <v>4.6007999999999996</v>
      </c>
      <c r="V94" s="15">
        <v>118.76300000000001</v>
      </c>
      <c r="W94" s="15">
        <v>10</v>
      </c>
      <c r="X94" s="15">
        <v>9.5159000000000002</v>
      </c>
      <c r="Y94" s="30">
        <v>1.21E-2</v>
      </c>
      <c r="Z94" s="30">
        <v>1.4221999999999999</v>
      </c>
      <c r="AA94" s="30">
        <v>-6.5804</v>
      </c>
      <c r="AB94">
        <f t="shared" si="4"/>
        <v>0</v>
      </c>
      <c r="AC94" s="14">
        <f t="shared" si="5"/>
        <v>0.62</v>
      </c>
    </row>
    <row r="95" spans="1:29" s="15" customFormat="1" x14ac:dyDescent="0.2">
      <c r="A95" s="15" t="s">
        <v>332</v>
      </c>
      <c r="B95" s="15" t="s">
        <v>131</v>
      </c>
      <c r="C95" s="15">
        <v>41.237200000000001</v>
      </c>
      <c r="D95" s="15">
        <v>1E-4</v>
      </c>
      <c r="E95" s="15">
        <v>0</v>
      </c>
      <c r="F95" s="15">
        <v>0.62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1.5699999999999999E-2</v>
      </c>
      <c r="M95" s="15">
        <v>1.8842000000000001</v>
      </c>
      <c r="N95" s="15">
        <v>3.2490999999999999</v>
      </c>
      <c r="O95" s="15">
        <v>0.04</v>
      </c>
      <c r="P95" s="15" t="s">
        <v>152</v>
      </c>
      <c r="Q95" s="15">
        <v>-0.35539999999999999</v>
      </c>
      <c r="R95" s="15">
        <v>-4.5387000000000004</v>
      </c>
      <c r="S95" s="15">
        <v>330.20299999999997</v>
      </c>
      <c r="T95" s="15">
        <v>329.95150000000001</v>
      </c>
      <c r="U95" s="15">
        <v>4.6159999999999997</v>
      </c>
      <c r="V95" s="15">
        <v>120.17270000000001</v>
      </c>
      <c r="W95" s="15">
        <v>10</v>
      </c>
      <c r="X95" s="15">
        <v>9.5154999999999994</v>
      </c>
      <c r="Y95" s="30">
        <v>1.14E-2</v>
      </c>
      <c r="Z95" s="30">
        <v>1.4544999999999999</v>
      </c>
      <c r="AA95" s="30">
        <v>-7.5266000000000002</v>
      </c>
      <c r="AB95">
        <f t="shared" si="4"/>
        <v>0</v>
      </c>
      <c r="AC95" s="14">
        <f t="shared" si="5"/>
        <v>0.62</v>
      </c>
    </row>
    <row r="96" spans="1:29" s="15" customFormat="1" x14ac:dyDescent="0.2">
      <c r="A96" s="15" t="s">
        <v>333</v>
      </c>
      <c r="B96" s="15" t="s">
        <v>131</v>
      </c>
      <c r="C96" s="15">
        <v>41.237400000000001</v>
      </c>
      <c r="D96" s="15">
        <v>1E-4</v>
      </c>
      <c r="E96" s="15">
        <v>0</v>
      </c>
      <c r="F96" s="15">
        <v>0.62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0.10730000000000001</v>
      </c>
      <c r="M96" s="15">
        <v>1.909</v>
      </c>
      <c r="N96" s="15">
        <v>3.2237</v>
      </c>
      <c r="O96" s="15">
        <v>4.8999999999999998E-3</v>
      </c>
      <c r="P96" s="15" t="s">
        <v>152</v>
      </c>
      <c r="Q96" s="15">
        <v>-0.34350000000000003</v>
      </c>
      <c r="R96" s="15">
        <v>-4.484</v>
      </c>
      <c r="S96" s="15">
        <v>330.20299999999997</v>
      </c>
      <c r="T96" s="15">
        <v>329.84219999999999</v>
      </c>
      <c r="U96" s="15">
        <v>4.7257999999999996</v>
      </c>
      <c r="V96" s="15">
        <v>113.3428</v>
      </c>
      <c r="W96" s="15">
        <v>10</v>
      </c>
      <c r="X96" s="15">
        <v>9.5083000000000002</v>
      </c>
      <c r="Y96" s="30">
        <v>3.8399999999999997E-2</v>
      </c>
      <c r="Z96" s="30">
        <v>1.4134</v>
      </c>
      <c r="AA96" s="30">
        <v>-6.1254</v>
      </c>
      <c r="AB96">
        <f t="shared" si="4"/>
        <v>0</v>
      </c>
      <c r="AC96" s="14">
        <f t="shared" si="5"/>
        <v>0.62</v>
      </c>
    </row>
    <row r="97" spans="1:29" s="15" customFormat="1" x14ac:dyDescent="0.2">
      <c r="A97" s="15" t="s">
        <v>334</v>
      </c>
      <c r="B97" s="15" t="s">
        <v>131</v>
      </c>
      <c r="C97" s="15">
        <v>41.237299999999998</v>
      </c>
      <c r="D97" s="15">
        <v>1E-4</v>
      </c>
      <c r="E97" s="15">
        <v>0</v>
      </c>
      <c r="F97" s="15">
        <v>0.62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5.6500000000000002E-2</v>
      </c>
      <c r="M97" s="15">
        <v>1.9197</v>
      </c>
      <c r="N97" s="15">
        <v>3.2305000000000001</v>
      </c>
      <c r="O97" s="15">
        <v>1.4200000000000001E-2</v>
      </c>
      <c r="P97" s="15" t="s">
        <v>152</v>
      </c>
      <c r="Q97" s="15">
        <v>-0.35299999999999998</v>
      </c>
      <c r="R97" s="15">
        <v>-4.4366000000000003</v>
      </c>
      <c r="S97" s="15">
        <v>330.20299999999997</v>
      </c>
      <c r="T97" s="15">
        <v>329.85939999999999</v>
      </c>
      <c r="U97" s="15">
        <v>4.4790000000000001</v>
      </c>
      <c r="V97" s="15">
        <v>119.515</v>
      </c>
      <c r="W97" s="15">
        <v>10</v>
      </c>
      <c r="X97" s="15">
        <v>9.5126000000000008</v>
      </c>
      <c r="Y97" s="30">
        <v>2.6800000000000001E-2</v>
      </c>
      <c r="Z97" s="30">
        <v>1.5069999999999999</v>
      </c>
      <c r="AA97" s="30">
        <v>-9.0507000000000009</v>
      </c>
      <c r="AB97">
        <f t="shared" si="4"/>
        <v>0</v>
      </c>
      <c r="AC97" s="14">
        <f t="shared" si="5"/>
        <v>0.62</v>
      </c>
    </row>
    <row r="98" spans="1:29" s="15" customFormat="1" x14ac:dyDescent="0.2">
      <c r="A98" s="15" t="s">
        <v>335</v>
      </c>
      <c r="B98" s="15" t="s">
        <v>131</v>
      </c>
      <c r="C98" s="15">
        <v>41.237400000000001</v>
      </c>
      <c r="D98" s="15">
        <v>1E-4</v>
      </c>
      <c r="E98" s="15">
        <v>0</v>
      </c>
      <c r="F98" s="15">
        <v>0.62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1.4E-2</v>
      </c>
      <c r="M98" s="15">
        <v>1.9141999999999999</v>
      </c>
      <c r="N98" s="15">
        <v>3.2313000000000001</v>
      </c>
      <c r="O98" s="15">
        <v>-2.3999999999999998E-3</v>
      </c>
      <c r="P98" s="15" t="s">
        <v>152</v>
      </c>
      <c r="Q98" s="15">
        <v>-0.34910000000000002</v>
      </c>
      <c r="R98" s="15">
        <v>-4.4370000000000003</v>
      </c>
      <c r="S98" s="15">
        <v>330.20299999999997</v>
      </c>
      <c r="T98" s="15">
        <v>329.87979999999999</v>
      </c>
      <c r="U98" s="15">
        <v>4.5002000000000004</v>
      </c>
      <c r="V98" s="15">
        <v>118.2657</v>
      </c>
      <c r="W98" s="15">
        <v>10</v>
      </c>
      <c r="X98" s="15">
        <v>9.5047999999999995</v>
      </c>
      <c r="Y98" s="30">
        <v>3.5499999999999997E-2</v>
      </c>
      <c r="Z98" s="30">
        <v>1.4702999999999999</v>
      </c>
      <c r="AA98" s="30">
        <v>-8.09</v>
      </c>
      <c r="AB98">
        <f t="shared" si="4"/>
        <v>0</v>
      </c>
      <c r="AC98" s="14">
        <f t="shared" si="5"/>
        <v>0.62</v>
      </c>
    </row>
    <row r="99" spans="1:29" s="15" customFormat="1" x14ac:dyDescent="0.2">
      <c r="A99" s="15" t="s">
        <v>336</v>
      </c>
      <c r="B99" s="15" t="s">
        <v>131</v>
      </c>
      <c r="C99" s="15">
        <v>41.238</v>
      </c>
      <c r="D99" s="15">
        <v>1E-4</v>
      </c>
      <c r="E99" s="15">
        <v>0</v>
      </c>
      <c r="F99" s="15">
        <v>0.62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4.9700000000000001E-2</v>
      </c>
      <c r="M99" s="15">
        <v>1.8704000000000001</v>
      </c>
      <c r="N99" s="15">
        <v>3.2233999999999998</v>
      </c>
      <c r="O99" s="15">
        <v>2.0899999999999998E-2</v>
      </c>
      <c r="P99" s="15" t="s">
        <v>152</v>
      </c>
      <c r="Q99" s="15">
        <v>-0.34749999999999998</v>
      </c>
      <c r="R99" s="15">
        <v>-4.4821</v>
      </c>
      <c r="S99" s="15">
        <v>330.20299999999997</v>
      </c>
      <c r="T99" s="15">
        <v>329.91950000000003</v>
      </c>
      <c r="U99" s="15">
        <v>4.4960000000000004</v>
      </c>
      <c r="V99" s="15">
        <v>119.5487</v>
      </c>
      <c r="W99" s="15">
        <v>10</v>
      </c>
      <c r="X99" s="15">
        <v>10.1997</v>
      </c>
      <c r="Y99" s="30">
        <v>-0.34739999999999999</v>
      </c>
      <c r="Z99" s="30">
        <v>-8.7800000000000003E-2</v>
      </c>
      <c r="AA99" s="30">
        <v>39.699199999999998</v>
      </c>
      <c r="AB99">
        <f t="shared" si="4"/>
        <v>0</v>
      </c>
      <c r="AC99" s="14">
        <f t="shared" si="5"/>
        <v>0.62</v>
      </c>
    </row>
    <row r="101" spans="1:29" s="11" customFormat="1" x14ac:dyDescent="0.2">
      <c r="A101" s="11" t="s">
        <v>38</v>
      </c>
      <c r="B101" s="11" t="s">
        <v>197</v>
      </c>
      <c r="D101" s="11">
        <f>AVERAGE(D66:D99)</f>
        <v>9.1176470588235259E-5</v>
      </c>
      <c r="E101" s="11">
        <f t="shared" ref="E101:AC101" si="6">AVERAGE(E66:E99)</f>
        <v>0</v>
      </c>
      <c r="F101" s="11">
        <f t="shared" si="6"/>
        <v>0.62</v>
      </c>
      <c r="G101" s="11">
        <f t="shared" si="6"/>
        <v>0</v>
      </c>
      <c r="H101" s="11">
        <f t="shared" si="6"/>
        <v>0</v>
      </c>
      <c r="I101" s="11">
        <f t="shared" si="6"/>
        <v>0</v>
      </c>
      <c r="J101" s="11">
        <f t="shared" si="6"/>
        <v>0</v>
      </c>
      <c r="K101" s="11">
        <f t="shared" si="6"/>
        <v>0</v>
      </c>
      <c r="L101" s="11">
        <f t="shared" si="6"/>
        <v>-1.0670588235294117E-2</v>
      </c>
      <c r="M101" s="11">
        <f t="shared" si="6"/>
        <v>2.0441941176470588</v>
      </c>
      <c r="N101" s="11">
        <f t="shared" si="6"/>
        <v>3.130911764705882</v>
      </c>
      <c r="O101" s="11">
        <f t="shared" si="6"/>
        <v>-5.3694117647058823E-2</v>
      </c>
      <c r="P101" s="11" t="e">
        <f t="shared" si="6"/>
        <v>#DIV/0!</v>
      </c>
      <c r="Q101" s="11">
        <f t="shared" si="6"/>
        <v>-0.320364705882353</v>
      </c>
      <c r="R101" s="11">
        <f t="shared" si="6"/>
        <v>-4.6008970588235298</v>
      </c>
      <c r="S101" s="11">
        <f t="shared" si="6"/>
        <v>330.20299999999969</v>
      </c>
      <c r="T101" s="11">
        <f t="shared" si="6"/>
        <v>330.26789117647058</v>
      </c>
      <c r="U101" s="11">
        <f t="shared" si="6"/>
        <v>4.6614970588235298</v>
      </c>
      <c r="V101" s="11">
        <f t="shared" si="6"/>
        <v>117.66573529411761</v>
      </c>
      <c r="W101" s="14">
        <f t="shared" si="6"/>
        <v>10</v>
      </c>
      <c r="X101" s="14">
        <f t="shared" si="6"/>
        <v>9.6950147058823539</v>
      </c>
      <c r="Y101" s="29">
        <f t="shared" si="6"/>
        <v>-0.2383294117647059</v>
      </c>
      <c r="Z101" s="29">
        <f t="shared" si="6"/>
        <v>1.2861352941176472</v>
      </c>
      <c r="AA101" s="29">
        <f t="shared" si="6"/>
        <v>-2.4555264705882358</v>
      </c>
      <c r="AB101" s="11">
        <f t="shared" si="6"/>
        <v>0</v>
      </c>
      <c r="AC101" s="11">
        <f t="shared" si="6"/>
        <v>0.62</v>
      </c>
    </row>
    <row r="102" spans="1:29" s="11" customFormat="1" x14ac:dyDescent="0.2">
      <c r="A102" s="11" t="s">
        <v>38</v>
      </c>
      <c r="B102" s="11" t="s">
        <v>198</v>
      </c>
      <c r="D102" s="11">
        <f>STDEV(D66:D99)</f>
        <v>2.879022412812365E-5</v>
      </c>
      <c r="E102" s="11">
        <f>STDEV(E66:E99)</f>
        <v>0</v>
      </c>
      <c r="F102" s="11">
        <f t="shared" ref="F102:AC102" si="7">STDEV(F66:F99)</f>
        <v>0</v>
      </c>
      <c r="G102" s="11">
        <f t="shared" si="7"/>
        <v>0</v>
      </c>
      <c r="H102" s="11">
        <f t="shared" si="7"/>
        <v>0</v>
      </c>
      <c r="I102" s="11">
        <f t="shared" si="7"/>
        <v>0</v>
      </c>
      <c r="J102" s="11">
        <f t="shared" si="7"/>
        <v>0</v>
      </c>
      <c r="K102" s="11">
        <f t="shared" si="7"/>
        <v>0</v>
      </c>
      <c r="L102" s="11">
        <f t="shared" si="7"/>
        <v>0.21317090245666495</v>
      </c>
      <c r="M102" s="11">
        <f t="shared" si="7"/>
        <v>0.16422760064262715</v>
      </c>
      <c r="N102" s="11">
        <f t="shared" si="7"/>
        <v>0.13462419694413055</v>
      </c>
      <c r="O102" s="11">
        <f t="shared" si="7"/>
        <v>0.10217044268421652</v>
      </c>
      <c r="P102" s="11" t="e">
        <f t="shared" si="7"/>
        <v>#DIV/0!</v>
      </c>
      <c r="Q102" s="11">
        <f t="shared" si="7"/>
        <v>4.277516896768338E-2</v>
      </c>
      <c r="R102" s="11">
        <f t="shared" si="7"/>
        <v>0.15544919950726976</v>
      </c>
      <c r="S102" s="11">
        <f t="shared" si="7"/>
        <v>2.884912754112476E-13</v>
      </c>
      <c r="T102" s="11">
        <f t="shared" si="7"/>
        <v>0.50486886648320006</v>
      </c>
      <c r="U102" s="11">
        <f t="shared" si="7"/>
        <v>0.14348255830079787</v>
      </c>
      <c r="V102" s="11">
        <f t="shared" si="7"/>
        <v>2.9728104532307116</v>
      </c>
      <c r="W102" s="14">
        <f t="shared" si="7"/>
        <v>0</v>
      </c>
      <c r="X102" s="14">
        <f t="shared" si="7"/>
        <v>0.2988758484847624</v>
      </c>
      <c r="Y102" s="29">
        <f t="shared" si="7"/>
        <v>0.22969107386175178</v>
      </c>
      <c r="Z102" s="29">
        <f t="shared" si="7"/>
        <v>0.47447477365797791</v>
      </c>
      <c r="AA102" s="29">
        <f t="shared" si="7"/>
        <v>14.362795047987358</v>
      </c>
      <c r="AB102" s="11">
        <f t="shared" si="7"/>
        <v>0</v>
      </c>
      <c r="AC102" s="11">
        <f t="shared" si="7"/>
        <v>0</v>
      </c>
    </row>
    <row r="103" spans="1:29" s="11" customFormat="1" x14ac:dyDescent="0.2">
      <c r="A103" s="11" t="s">
        <v>38</v>
      </c>
      <c r="B103" s="11" t="s">
        <v>200</v>
      </c>
      <c r="D103" s="12">
        <f>IF(D101=0,0,ABS(D102/D101))</f>
        <v>0.31576374850200145</v>
      </c>
      <c r="E103" s="12">
        <f t="shared" ref="E103:AC103" si="8">IF(E101=0,0,ABS(E102/E101))</f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2">
        <f t="shared" si="8"/>
        <v>0</v>
      </c>
      <c r="J103" s="12">
        <f t="shared" si="8"/>
        <v>0</v>
      </c>
      <c r="K103" s="12">
        <f t="shared" si="8"/>
        <v>0</v>
      </c>
      <c r="L103" s="12">
        <f t="shared" si="8"/>
        <v>19.977427462862757</v>
      </c>
      <c r="M103" s="12">
        <f t="shared" si="8"/>
        <v>8.0338554555503289E-2</v>
      </c>
      <c r="N103" s="12">
        <f t="shared" si="8"/>
        <v>4.299840016627781E-2</v>
      </c>
      <c r="O103" s="12">
        <f t="shared" si="8"/>
        <v>1.9028237572652069</v>
      </c>
      <c r="P103" s="12" t="e">
        <f t="shared" si="8"/>
        <v>#DIV/0!</v>
      </c>
      <c r="Q103" s="12">
        <f t="shared" si="8"/>
        <v>0.1335202292333402</v>
      </c>
      <c r="R103" s="12">
        <f t="shared" si="8"/>
        <v>3.3786715399152796E-2</v>
      </c>
      <c r="S103" s="12">
        <f t="shared" si="8"/>
        <v>8.7367854141618301E-16</v>
      </c>
      <c r="T103" s="12">
        <f t="shared" si="8"/>
        <v>1.5286646990864629E-3</v>
      </c>
      <c r="U103" s="12">
        <f t="shared" si="8"/>
        <v>3.0780360148293228E-2</v>
      </c>
      <c r="V103" s="12">
        <f t="shared" si="8"/>
        <v>2.5264878053070133E-2</v>
      </c>
      <c r="W103" s="34">
        <f t="shared" si="8"/>
        <v>0</v>
      </c>
      <c r="X103" s="34">
        <f t="shared" si="8"/>
        <v>3.0827787017529994E-2</v>
      </c>
      <c r="Y103" s="32">
        <f t="shared" si="8"/>
        <v>0.96375462919581889</v>
      </c>
      <c r="Z103" s="32">
        <f t="shared" si="8"/>
        <v>0.368915133445188</v>
      </c>
      <c r="AA103" s="32">
        <f t="shared" si="8"/>
        <v>5.849171336583745</v>
      </c>
      <c r="AB103" s="12">
        <f t="shared" si="8"/>
        <v>0</v>
      </c>
      <c r="AC103" s="12">
        <f t="shared" si="8"/>
        <v>0</v>
      </c>
    </row>
    <row r="104" spans="1:29" x14ac:dyDescent="0.2">
      <c r="A104" s="11" t="s">
        <v>38</v>
      </c>
      <c r="B104" s="11" t="s">
        <v>204</v>
      </c>
      <c r="D104" s="11">
        <f>ABS(MAX(D66:D99)-MIN(D66:D99))</f>
        <v>1E-4</v>
      </c>
      <c r="E104" s="11">
        <f t="shared" ref="E104:AC104" si="9">ABS(MAX(E66:E99)-MIN(E66:E99))</f>
        <v>0</v>
      </c>
      <c r="F104" s="11">
        <f t="shared" si="9"/>
        <v>0</v>
      </c>
      <c r="G104" s="11">
        <f t="shared" si="9"/>
        <v>0</v>
      </c>
      <c r="H104" s="11">
        <f t="shared" si="9"/>
        <v>0</v>
      </c>
      <c r="I104" s="11">
        <f t="shared" si="9"/>
        <v>0</v>
      </c>
      <c r="J104" s="11">
        <f t="shared" si="9"/>
        <v>0</v>
      </c>
      <c r="K104" s="11">
        <f t="shared" si="9"/>
        <v>0</v>
      </c>
      <c r="L104" s="11">
        <f t="shared" si="9"/>
        <v>0.76429999999999998</v>
      </c>
      <c r="M104" s="11">
        <f t="shared" si="9"/>
        <v>0.42550000000000021</v>
      </c>
      <c r="N104" s="11">
        <f t="shared" si="9"/>
        <v>0.32220000000000004</v>
      </c>
      <c r="O104" s="11">
        <f t="shared" si="9"/>
        <v>0.2555</v>
      </c>
      <c r="P104" s="11">
        <f t="shared" si="9"/>
        <v>0</v>
      </c>
      <c r="Q104" s="11">
        <f t="shared" si="9"/>
        <v>0.11809999999999998</v>
      </c>
      <c r="R104" s="11">
        <f t="shared" si="9"/>
        <v>0.50069999999999926</v>
      </c>
      <c r="S104" s="11">
        <f t="shared" si="9"/>
        <v>0</v>
      </c>
      <c r="T104" s="11">
        <f t="shared" si="9"/>
        <v>1.4769000000000005</v>
      </c>
      <c r="U104" s="11">
        <f t="shared" si="9"/>
        <v>0.64779999999999927</v>
      </c>
      <c r="V104" s="11">
        <f t="shared" si="9"/>
        <v>10.883200000000002</v>
      </c>
      <c r="W104" s="14">
        <f t="shared" si="9"/>
        <v>0</v>
      </c>
      <c r="X104" s="14">
        <f t="shared" si="9"/>
        <v>0.70669999999999966</v>
      </c>
      <c r="Y104" s="29">
        <f t="shared" si="9"/>
        <v>0.67979999999999996</v>
      </c>
      <c r="Z104" s="29">
        <f t="shared" si="9"/>
        <v>1.8221000000000001</v>
      </c>
      <c r="AA104" s="29">
        <f t="shared" si="9"/>
        <v>56.388300000000001</v>
      </c>
      <c r="AB104" s="11">
        <f t="shared" si="9"/>
        <v>0</v>
      </c>
      <c r="AC104" s="11">
        <f t="shared" si="9"/>
        <v>0</v>
      </c>
    </row>
    <row r="106" spans="1:29" x14ac:dyDescent="0.2">
      <c r="A106" t="s">
        <v>337</v>
      </c>
      <c r="B106" t="s">
        <v>131</v>
      </c>
      <c r="C106">
        <v>41.2363</v>
      </c>
      <c r="D106">
        <v>1E-4</v>
      </c>
      <c r="E106">
        <v>0</v>
      </c>
      <c r="F106">
        <v>0.62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-0.2467</v>
      </c>
      <c r="M106">
        <v>-1.7448999999999999</v>
      </c>
      <c r="N106">
        <v>2.9333999999999998</v>
      </c>
      <c r="O106">
        <v>9.4200000000000006E-2</v>
      </c>
      <c r="P106" t="s">
        <v>152</v>
      </c>
      <c r="Q106">
        <v>-0.23669999999999999</v>
      </c>
      <c r="R106">
        <v>3.444</v>
      </c>
      <c r="S106">
        <v>330.20299999999997</v>
      </c>
      <c r="T106">
        <v>331.25599999999997</v>
      </c>
      <c r="U106">
        <v>4.5907</v>
      </c>
      <c r="V106">
        <v>112.51309999999999</v>
      </c>
      <c r="W106" s="14">
        <v>-10</v>
      </c>
      <c r="X106" s="14">
        <v>-10.1195</v>
      </c>
      <c r="Y106" s="29">
        <v>0.46589999999999998</v>
      </c>
      <c r="Z106" s="29">
        <v>-1.5528999999999999</v>
      </c>
      <c r="AA106" s="29">
        <v>-25.2439</v>
      </c>
      <c r="AB106">
        <f t="shared" ref="AB106" si="10">DEGREES(ATAN2(F106,-G106))</f>
        <v>0</v>
      </c>
      <c r="AC106" s="14">
        <f t="shared" ref="AC106" si="11">IF(B106="PMMPSI2",F106*COS(RADIANS(E106)),F106)</f>
        <v>0.62</v>
      </c>
    </row>
    <row r="107" spans="1:29" s="15" customFormat="1" x14ac:dyDescent="0.2">
      <c r="A107" s="15" t="s">
        <v>338</v>
      </c>
      <c r="B107" s="15" t="s">
        <v>131</v>
      </c>
      <c r="C107" s="15">
        <v>41.236499999999999</v>
      </c>
      <c r="D107" s="15">
        <v>1E-4</v>
      </c>
      <c r="E107" s="15">
        <v>0</v>
      </c>
      <c r="F107" s="15">
        <v>0.62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-0.254</v>
      </c>
      <c r="M107" s="15">
        <v>-1.762</v>
      </c>
      <c r="N107" s="15">
        <v>3.1044999999999998</v>
      </c>
      <c r="O107" s="15">
        <v>8.8800000000000004E-2</v>
      </c>
      <c r="P107" s="15" t="s">
        <v>152</v>
      </c>
      <c r="Q107" s="15">
        <v>-0.29239999999999999</v>
      </c>
      <c r="R107" s="15">
        <v>3.3485999999999998</v>
      </c>
      <c r="S107" s="15">
        <v>330.20299999999997</v>
      </c>
      <c r="T107" s="15">
        <v>331.19869999999997</v>
      </c>
      <c r="U107" s="15">
        <v>4.7154999999999996</v>
      </c>
      <c r="V107" s="15">
        <v>117.32850000000001</v>
      </c>
      <c r="W107" s="15">
        <v>-10</v>
      </c>
      <c r="X107" s="15">
        <v>-10.0952</v>
      </c>
      <c r="Y107" s="30">
        <v>0.44080000000000003</v>
      </c>
      <c r="Z107" s="30">
        <v>-1.5639000000000001</v>
      </c>
      <c r="AA107" s="30">
        <v>-25.113199999999999</v>
      </c>
      <c r="AB107">
        <f t="shared" ref="AB107:AB115" si="12">DEGREES(ATAN2(F107,-G107))</f>
        <v>0</v>
      </c>
      <c r="AC107" s="14">
        <f t="shared" ref="AC107:AC115" si="13">IF(B107="PMMPSI2",F107*COS(RADIANS(E107)),F107)</f>
        <v>0.62</v>
      </c>
    </row>
    <row r="108" spans="1:29" s="15" customFormat="1" x14ac:dyDescent="0.2">
      <c r="A108" s="15" t="s">
        <v>339</v>
      </c>
      <c r="B108" s="15" t="s">
        <v>131</v>
      </c>
      <c r="C108" s="15">
        <v>41.2361</v>
      </c>
      <c r="D108" s="15">
        <v>1E-4</v>
      </c>
      <c r="E108" s="15">
        <v>0</v>
      </c>
      <c r="F108" s="15">
        <v>0.62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-0.30309999999999998</v>
      </c>
      <c r="M108" s="15">
        <v>-1.7598</v>
      </c>
      <c r="N108" s="15">
        <v>3.0697000000000001</v>
      </c>
      <c r="O108" s="15">
        <v>7.8399999999999997E-2</v>
      </c>
      <c r="P108" s="15" t="s">
        <v>152</v>
      </c>
      <c r="Q108" s="15">
        <v>-0.28620000000000001</v>
      </c>
      <c r="R108" s="15">
        <v>3.2765</v>
      </c>
      <c r="S108" s="15">
        <v>330.20299999999997</v>
      </c>
      <c r="T108" s="15">
        <v>331.09359999999998</v>
      </c>
      <c r="U108" s="15">
        <v>4.5002000000000004</v>
      </c>
      <c r="V108" s="15">
        <v>113.2405</v>
      </c>
      <c r="W108" s="15">
        <v>-10</v>
      </c>
      <c r="X108" s="15">
        <v>-10.036799999999999</v>
      </c>
      <c r="Y108" s="30">
        <v>0.44950000000000001</v>
      </c>
      <c r="Z108" s="30">
        <v>-1.5452999999999999</v>
      </c>
      <c r="AA108" s="30">
        <v>-24.932500000000001</v>
      </c>
      <c r="AB108">
        <f t="shared" si="12"/>
        <v>0</v>
      </c>
      <c r="AC108" s="14">
        <f t="shared" si="13"/>
        <v>0.62</v>
      </c>
    </row>
    <row r="109" spans="1:29" s="15" customFormat="1" x14ac:dyDescent="0.2">
      <c r="A109" s="15" t="s">
        <v>340</v>
      </c>
      <c r="B109" s="15" t="s">
        <v>131</v>
      </c>
      <c r="C109" s="15">
        <v>41.237200000000001</v>
      </c>
      <c r="D109" s="15">
        <v>1E-4</v>
      </c>
      <c r="E109" s="15">
        <v>0</v>
      </c>
      <c r="F109" s="15">
        <v>0.62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-0.32419999999999999</v>
      </c>
      <c r="M109" s="15">
        <v>-1.7606999999999999</v>
      </c>
      <c r="N109" s="15">
        <v>3.1052</v>
      </c>
      <c r="O109" s="15">
        <v>9.4200000000000006E-2</v>
      </c>
      <c r="P109" s="15" t="s">
        <v>152</v>
      </c>
      <c r="Q109" s="15">
        <v>-0.29899999999999999</v>
      </c>
      <c r="R109" s="15">
        <v>3.3113999999999999</v>
      </c>
      <c r="S109" s="15">
        <v>330.20299999999997</v>
      </c>
      <c r="T109" s="15">
        <v>331.08710000000002</v>
      </c>
      <c r="U109" s="15">
        <v>4.6406999999999998</v>
      </c>
      <c r="V109" s="15">
        <v>118.3488</v>
      </c>
      <c r="W109" s="15">
        <v>-10</v>
      </c>
      <c r="X109" s="15">
        <v>-10.082800000000001</v>
      </c>
      <c r="Y109" s="30">
        <v>0.45050000000000001</v>
      </c>
      <c r="Z109" s="30">
        <v>-1.5606</v>
      </c>
      <c r="AA109" s="30">
        <v>-25.345500000000001</v>
      </c>
      <c r="AB109">
        <f t="shared" si="12"/>
        <v>0</v>
      </c>
      <c r="AC109" s="14">
        <f t="shared" si="13"/>
        <v>0.62</v>
      </c>
    </row>
    <row r="110" spans="1:29" s="15" customFormat="1" x14ac:dyDescent="0.2">
      <c r="A110" s="15" t="s">
        <v>341</v>
      </c>
      <c r="B110" s="15" t="s">
        <v>131</v>
      </c>
      <c r="C110" s="15">
        <v>41.237400000000001</v>
      </c>
      <c r="D110" s="15">
        <v>1E-4</v>
      </c>
      <c r="E110" s="15">
        <v>0</v>
      </c>
      <c r="F110" s="15">
        <v>0.62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-0.36320000000000002</v>
      </c>
      <c r="M110" s="15">
        <v>-1.7687999999999999</v>
      </c>
      <c r="N110" s="15">
        <v>2.9557000000000002</v>
      </c>
      <c r="O110" s="15">
        <v>7.5399999999999995E-2</v>
      </c>
      <c r="P110" s="15" t="s">
        <v>152</v>
      </c>
      <c r="Q110" s="15">
        <v>-0.27310000000000001</v>
      </c>
      <c r="R110" s="15">
        <v>3.3134999999999999</v>
      </c>
      <c r="S110" s="15">
        <v>330.20299999999997</v>
      </c>
      <c r="T110" s="15">
        <v>331.06029999999998</v>
      </c>
      <c r="U110" s="15">
        <v>4.5884999999999998</v>
      </c>
      <c r="V110" s="15">
        <v>119.8672</v>
      </c>
      <c r="W110" s="15">
        <v>-10</v>
      </c>
      <c r="X110" s="15">
        <v>-10.088200000000001</v>
      </c>
      <c r="Y110" s="30">
        <v>0.44790000000000002</v>
      </c>
      <c r="Z110" s="30">
        <v>-1.5643</v>
      </c>
      <c r="AA110" s="30">
        <v>-25.3017</v>
      </c>
      <c r="AB110">
        <f t="shared" si="12"/>
        <v>0</v>
      </c>
      <c r="AC110" s="14">
        <f t="shared" si="13"/>
        <v>0.62</v>
      </c>
    </row>
    <row r="111" spans="1:29" s="15" customFormat="1" x14ac:dyDescent="0.2">
      <c r="A111" s="15" t="s">
        <v>342</v>
      </c>
      <c r="B111" s="15" t="s">
        <v>131</v>
      </c>
      <c r="C111" s="15">
        <v>41.237000000000002</v>
      </c>
      <c r="D111" s="15">
        <v>1E-4</v>
      </c>
      <c r="E111" s="15">
        <v>0</v>
      </c>
      <c r="F111" s="15">
        <v>0.62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-0.25309999999999999</v>
      </c>
      <c r="M111" s="15">
        <v>-1.7412000000000001</v>
      </c>
      <c r="N111" s="15">
        <v>3.1688999999999998</v>
      </c>
      <c r="O111" s="15">
        <v>9.0999999999999998E-2</v>
      </c>
      <c r="P111" s="15" t="s">
        <v>152</v>
      </c>
      <c r="Q111" s="15">
        <v>-0.309</v>
      </c>
      <c r="R111" s="15">
        <v>3.3216999999999999</v>
      </c>
      <c r="S111" s="15">
        <v>330.20299999999997</v>
      </c>
      <c r="T111" s="15">
        <v>331.08839999999998</v>
      </c>
      <c r="U111" s="15">
        <v>4.6369999999999996</v>
      </c>
      <c r="V111" s="15">
        <v>118.49120000000001</v>
      </c>
      <c r="W111" s="15">
        <v>-10</v>
      </c>
      <c r="X111" s="15">
        <v>-10.0892</v>
      </c>
      <c r="Y111" s="30">
        <v>0.64839999999999998</v>
      </c>
      <c r="Z111" s="30">
        <v>-1.7904</v>
      </c>
      <c r="AA111" s="30">
        <v>-18.388000000000002</v>
      </c>
      <c r="AB111">
        <f t="shared" si="12"/>
        <v>0</v>
      </c>
      <c r="AC111" s="14">
        <f t="shared" si="13"/>
        <v>0.62</v>
      </c>
    </row>
    <row r="112" spans="1:29" s="15" customFormat="1" x14ac:dyDescent="0.2">
      <c r="A112" s="15" t="s">
        <v>343</v>
      </c>
      <c r="B112" s="15" t="s">
        <v>131</v>
      </c>
      <c r="C112" s="15">
        <v>41.237900000000003</v>
      </c>
      <c r="D112" s="15">
        <v>1E-4</v>
      </c>
      <c r="E112" s="15">
        <v>0</v>
      </c>
      <c r="F112" s="15">
        <v>0.62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-0.32219999999999999</v>
      </c>
      <c r="M112" s="15">
        <v>-1.7373000000000001</v>
      </c>
      <c r="N112" s="15">
        <v>3.0497000000000001</v>
      </c>
      <c r="O112" s="15">
        <v>8.6800000000000002E-2</v>
      </c>
      <c r="P112" s="15" t="s">
        <v>152</v>
      </c>
      <c r="Q112" s="15">
        <v>-0.29310000000000003</v>
      </c>
      <c r="R112" s="15">
        <v>3.3203</v>
      </c>
      <c r="S112" s="15">
        <v>330.20299999999997</v>
      </c>
      <c r="T112" s="15">
        <v>331.05099999999999</v>
      </c>
      <c r="U112" s="15">
        <v>4.5233999999999996</v>
      </c>
      <c r="V112" s="15">
        <v>115.4618</v>
      </c>
      <c r="W112" s="15">
        <v>-10</v>
      </c>
      <c r="X112" s="15">
        <v>-10.086499999999999</v>
      </c>
      <c r="Y112" s="30">
        <v>0.3967</v>
      </c>
      <c r="Z112" s="30">
        <v>-1.4351</v>
      </c>
      <c r="AA112" s="30">
        <v>-29.259899999999998</v>
      </c>
      <c r="AB112">
        <f t="shared" si="12"/>
        <v>0</v>
      </c>
      <c r="AC112" s="14">
        <f t="shared" si="13"/>
        <v>0.62</v>
      </c>
    </row>
    <row r="113" spans="1:29" s="20" customFormat="1" x14ac:dyDescent="0.2">
      <c r="A113" s="20" t="s">
        <v>344</v>
      </c>
      <c r="B113" s="20" t="s">
        <v>131</v>
      </c>
      <c r="C113" s="20">
        <v>41.2378</v>
      </c>
      <c r="D113" s="20">
        <v>1E-4</v>
      </c>
      <c r="E113" s="20">
        <v>0.01</v>
      </c>
      <c r="F113" s="20">
        <v>0.62</v>
      </c>
      <c r="G113" s="20">
        <v>-1E-4</v>
      </c>
      <c r="H113" s="20">
        <v>0</v>
      </c>
      <c r="I113" s="20">
        <v>0</v>
      </c>
      <c r="J113" s="20">
        <v>0</v>
      </c>
      <c r="K113" s="20">
        <v>0</v>
      </c>
      <c r="L113" s="20">
        <v>0.29099999999999998</v>
      </c>
      <c r="M113" s="20">
        <v>-1.8574999999999999</v>
      </c>
      <c r="N113" s="20">
        <v>2.9847999999999999</v>
      </c>
      <c r="O113" s="20">
        <v>4.0500000000000001E-2</v>
      </c>
      <c r="P113" s="20" t="s">
        <v>152</v>
      </c>
      <c r="Q113" s="20">
        <v>-0.26910000000000001</v>
      </c>
      <c r="R113" s="20">
        <v>3.6242000000000001</v>
      </c>
      <c r="S113" s="20">
        <v>330.20299999999997</v>
      </c>
      <c r="T113" s="20">
        <v>330.92669999999998</v>
      </c>
      <c r="U113" s="20">
        <v>4.5153999999999996</v>
      </c>
      <c r="V113" s="20">
        <v>119.0872</v>
      </c>
      <c r="W113" s="20">
        <v>-10</v>
      </c>
      <c r="X113" s="20">
        <v>-10.055899999999999</v>
      </c>
      <c r="Y113" s="31">
        <v>0.2114</v>
      </c>
      <c r="Z113" s="31">
        <v>-1.3567</v>
      </c>
      <c r="AA113" s="31">
        <v>-31.192599999999999</v>
      </c>
      <c r="AB113">
        <f t="shared" si="12"/>
        <v>9.2412546800388195E-3</v>
      </c>
      <c r="AC113" s="14">
        <f t="shared" si="13"/>
        <v>0.62</v>
      </c>
    </row>
    <row r="114" spans="1:29" s="15" customFormat="1" x14ac:dyDescent="0.2">
      <c r="A114" s="15" t="s">
        <v>345</v>
      </c>
      <c r="B114" s="15" t="s">
        <v>131</v>
      </c>
      <c r="C114" s="15">
        <v>41.237699999999997</v>
      </c>
      <c r="D114" s="15">
        <v>1E-4</v>
      </c>
      <c r="E114" s="15">
        <v>0</v>
      </c>
      <c r="F114" s="15">
        <v>0.62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0.29060000000000002</v>
      </c>
      <c r="M114" s="15">
        <v>-1.8492</v>
      </c>
      <c r="N114" s="15">
        <v>2.9973999999999998</v>
      </c>
      <c r="O114" s="15">
        <v>4.0300000000000002E-2</v>
      </c>
      <c r="P114" s="15" t="s">
        <v>152</v>
      </c>
      <c r="Q114" s="15">
        <v>-0.2762</v>
      </c>
      <c r="R114" s="15">
        <v>3.6692999999999998</v>
      </c>
      <c r="S114" s="15">
        <v>330.20299999999997</v>
      </c>
      <c r="T114" s="15">
        <v>330.45139999999998</v>
      </c>
      <c r="U114" s="15">
        <v>4.6959</v>
      </c>
      <c r="V114" s="15">
        <v>117.1722</v>
      </c>
      <c r="W114" s="15">
        <v>-10</v>
      </c>
      <c r="X114" s="15">
        <v>-10.0871</v>
      </c>
      <c r="Y114" s="30">
        <v>0.38479999999999998</v>
      </c>
      <c r="Z114" s="30">
        <v>-1.1133</v>
      </c>
      <c r="AA114" s="30">
        <v>-39.064500000000002</v>
      </c>
      <c r="AB114">
        <f t="shared" si="12"/>
        <v>0</v>
      </c>
      <c r="AC114" s="14">
        <f t="shared" si="13"/>
        <v>0.62</v>
      </c>
    </row>
    <row r="115" spans="1:29" s="15" customFormat="1" x14ac:dyDescent="0.2">
      <c r="A115" s="15" t="s">
        <v>346</v>
      </c>
      <c r="B115" s="15" t="s">
        <v>131</v>
      </c>
      <c r="C115" s="15">
        <v>41.2378</v>
      </c>
      <c r="D115" s="15">
        <v>1E-4</v>
      </c>
      <c r="E115" s="15">
        <v>0</v>
      </c>
      <c r="F115" s="15">
        <v>0.62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0.15340000000000001</v>
      </c>
      <c r="M115" s="15">
        <v>-2.0947</v>
      </c>
      <c r="N115" s="15">
        <v>3.2330000000000001</v>
      </c>
      <c r="O115" s="15">
        <v>0.23430000000000001</v>
      </c>
      <c r="P115" s="15" t="s">
        <v>152</v>
      </c>
      <c r="Q115" s="15">
        <v>-0.34910000000000002</v>
      </c>
      <c r="R115" s="15">
        <v>3.7185999999999999</v>
      </c>
      <c r="S115" s="15">
        <v>330.20299999999997</v>
      </c>
      <c r="T115" s="15">
        <v>329.98250000000002</v>
      </c>
      <c r="U115" s="15">
        <v>4.6632999999999996</v>
      </c>
      <c r="V115" s="15">
        <v>119.3318</v>
      </c>
      <c r="W115" s="15">
        <v>-10</v>
      </c>
      <c r="X115" s="15">
        <v>-9.4032999999999998</v>
      </c>
      <c r="Y115" s="30">
        <v>0.55430000000000001</v>
      </c>
      <c r="Z115" s="30">
        <v>-1.2519</v>
      </c>
      <c r="AA115" s="30">
        <v>-34.3093</v>
      </c>
      <c r="AB115">
        <f t="shared" si="12"/>
        <v>0</v>
      </c>
      <c r="AC115" s="14">
        <f t="shared" si="13"/>
        <v>0.62</v>
      </c>
    </row>
    <row r="116" spans="1:29" s="15" customFormat="1" x14ac:dyDescent="0.2">
      <c r="Y116" s="30"/>
      <c r="Z116" s="30"/>
      <c r="AA116" s="30"/>
    </row>
    <row r="117" spans="1:29" s="11" customFormat="1" x14ac:dyDescent="0.2">
      <c r="A117" s="11" t="s">
        <v>39</v>
      </c>
      <c r="B117" s="11" t="s">
        <v>197</v>
      </c>
      <c r="D117" s="11">
        <f>AVERAGE(D106:D115)</f>
        <v>1.0000000000000002E-4</v>
      </c>
      <c r="E117" s="11">
        <f t="shared" ref="E117:AC117" si="14">AVERAGE(E106:E115)</f>
        <v>1E-3</v>
      </c>
      <c r="F117" s="11">
        <f t="shared" si="14"/>
        <v>0.62</v>
      </c>
      <c r="G117" s="11">
        <f t="shared" si="14"/>
        <v>-1.0000000000000001E-5</v>
      </c>
      <c r="H117" s="11">
        <f t="shared" si="14"/>
        <v>0</v>
      </c>
      <c r="I117" s="11">
        <f t="shared" si="14"/>
        <v>0</v>
      </c>
      <c r="J117" s="11">
        <f t="shared" si="14"/>
        <v>0</v>
      </c>
      <c r="K117" s="11">
        <f t="shared" si="14"/>
        <v>0</v>
      </c>
      <c r="L117" s="11">
        <f t="shared" si="14"/>
        <v>-0.13315000000000002</v>
      </c>
      <c r="M117" s="11">
        <f t="shared" si="14"/>
        <v>-1.8076099999999999</v>
      </c>
      <c r="N117" s="11">
        <f t="shared" si="14"/>
        <v>3.0602299999999998</v>
      </c>
      <c r="O117" s="11">
        <f t="shared" si="14"/>
        <v>9.239E-2</v>
      </c>
      <c r="P117" s="11" t="e">
        <f t="shared" si="14"/>
        <v>#DIV/0!</v>
      </c>
      <c r="Q117" s="11">
        <f t="shared" si="14"/>
        <v>-0.28838999999999998</v>
      </c>
      <c r="R117" s="11">
        <f t="shared" si="14"/>
        <v>3.4348100000000001</v>
      </c>
      <c r="S117" s="11">
        <f t="shared" si="14"/>
        <v>330.20299999999997</v>
      </c>
      <c r="T117" s="11">
        <f t="shared" si="14"/>
        <v>330.91956999999996</v>
      </c>
      <c r="U117" s="11">
        <f t="shared" si="14"/>
        <v>4.6070599999999997</v>
      </c>
      <c r="V117" s="11">
        <f t="shared" si="14"/>
        <v>117.08423000000001</v>
      </c>
      <c r="W117" s="14">
        <f t="shared" si="14"/>
        <v>-10</v>
      </c>
      <c r="X117" s="15">
        <f t="shared" si="14"/>
        <v>-10.01445</v>
      </c>
      <c r="Y117" s="30">
        <f t="shared" si="14"/>
        <v>0.44502000000000008</v>
      </c>
      <c r="Z117" s="30">
        <f t="shared" si="14"/>
        <v>-1.4734400000000001</v>
      </c>
      <c r="AA117" s="29">
        <f t="shared" si="14"/>
        <v>-27.815109999999997</v>
      </c>
      <c r="AB117" s="11">
        <f t="shared" si="14"/>
        <v>9.2412546800388199E-4</v>
      </c>
      <c r="AC117" s="11">
        <f t="shared" si="14"/>
        <v>0.62</v>
      </c>
    </row>
    <row r="118" spans="1:29" s="11" customFormat="1" x14ac:dyDescent="0.2">
      <c r="A118" s="11" t="s">
        <v>39</v>
      </c>
      <c r="B118" s="11" t="s">
        <v>198</v>
      </c>
      <c r="D118" s="11">
        <f>STDEV(D106:D115)</f>
        <v>1.4285617954820562E-20</v>
      </c>
      <c r="E118" s="11">
        <f t="shared" ref="E118:AC118" si="15">STDEV(E106:E115)</f>
        <v>3.1622776601683794E-3</v>
      </c>
      <c r="F118" s="11">
        <f t="shared" si="15"/>
        <v>0</v>
      </c>
      <c r="G118" s="11">
        <f t="shared" si="15"/>
        <v>3.1622776601683789E-5</v>
      </c>
      <c r="H118" s="11">
        <f t="shared" si="15"/>
        <v>0</v>
      </c>
      <c r="I118" s="11">
        <f t="shared" si="15"/>
        <v>0</v>
      </c>
      <c r="J118" s="11">
        <f t="shared" si="15"/>
        <v>0</v>
      </c>
      <c r="K118" s="11">
        <f t="shared" si="15"/>
        <v>0</v>
      </c>
      <c r="L118" s="11">
        <f t="shared" si="15"/>
        <v>0.2661475207056751</v>
      </c>
      <c r="M118" s="11">
        <f t="shared" si="15"/>
        <v>0.10954378576624052</v>
      </c>
      <c r="N118" s="11">
        <f t="shared" si="15"/>
        <v>9.5737488883810715E-2</v>
      </c>
      <c r="O118" s="11">
        <f t="shared" si="15"/>
        <v>5.383244478110865E-2</v>
      </c>
      <c r="P118" s="11" t="e">
        <f t="shared" si="15"/>
        <v>#DIV/0!</v>
      </c>
      <c r="Q118" s="11">
        <f t="shared" si="15"/>
        <v>2.9235535834931364E-2</v>
      </c>
      <c r="R118" s="11">
        <f t="shared" si="15"/>
        <v>0.16990916821774052</v>
      </c>
      <c r="S118" s="11">
        <f t="shared" si="15"/>
        <v>0</v>
      </c>
      <c r="T118" s="11">
        <f t="shared" si="15"/>
        <v>0.39614362729247332</v>
      </c>
      <c r="U118" s="11">
        <f t="shared" si="15"/>
        <v>7.6212060871112819E-2</v>
      </c>
      <c r="V118" s="11">
        <f t="shared" si="15"/>
        <v>2.5550877145413242</v>
      </c>
      <c r="W118" s="14">
        <f t="shared" si="15"/>
        <v>0</v>
      </c>
      <c r="X118" s="15">
        <f t="shared" si="15"/>
        <v>0.21588206271017524</v>
      </c>
      <c r="Y118" s="30">
        <f t="shared" si="15"/>
        <v>0.11272251870066662</v>
      </c>
      <c r="Z118" s="30">
        <f t="shared" si="15"/>
        <v>0.19144357567352996</v>
      </c>
      <c r="AA118" s="29">
        <f t="shared" si="15"/>
        <v>5.8283371101789339</v>
      </c>
      <c r="AB118" s="11">
        <f t="shared" si="15"/>
        <v>2.9223413226613245E-3</v>
      </c>
      <c r="AC118" s="11">
        <f t="shared" si="15"/>
        <v>0</v>
      </c>
    </row>
    <row r="119" spans="1:29" s="11" customFormat="1" x14ac:dyDescent="0.2">
      <c r="A119" s="11" t="s">
        <v>39</v>
      </c>
      <c r="B119" s="11" t="s">
        <v>200</v>
      </c>
      <c r="D119" s="12">
        <f>IF(D117=0,0,ABS(D118/D117))</f>
        <v>1.4285617954820559E-16</v>
      </c>
      <c r="E119" s="12">
        <f t="shared" ref="E119:AC119" si="16">IF(E117=0,0,ABS(E118/E117))</f>
        <v>3.1622776601683795</v>
      </c>
      <c r="F119" s="12">
        <f t="shared" si="16"/>
        <v>0</v>
      </c>
      <c r="G119" s="12">
        <f t="shared" si="16"/>
        <v>3.1622776601683786</v>
      </c>
      <c r="H119" s="12">
        <f t="shared" si="16"/>
        <v>0</v>
      </c>
      <c r="I119" s="12">
        <f t="shared" si="16"/>
        <v>0</v>
      </c>
      <c r="J119" s="12">
        <f t="shared" si="16"/>
        <v>0</v>
      </c>
      <c r="K119" s="12">
        <f t="shared" si="16"/>
        <v>0</v>
      </c>
      <c r="L119" s="12">
        <f t="shared" si="16"/>
        <v>1.9988548306847544</v>
      </c>
      <c r="M119" s="12">
        <f t="shared" si="16"/>
        <v>6.0601449298377706E-2</v>
      </c>
      <c r="N119" s="12">
        <f t="shared" si="16"/>
        <v>3.1284409630586825E-2</v>
      </c>
      <c r="O119" s="12">
        <f t="shared" si="16"/>
        <v>0.58266527525823841</v>
      </c>
      <c r="P119" s="12" t="e">
        <f t="shared" si="16"/>
        <v>#DIV/0!</v>
      </c>
      <c r="Q119" s="12">
        <f t="shared" si="16"/>
        <v>0.10137499856073846</v>
      </c>
      <c r="R119" s="12">
        <f t="shared" si="16"/>
        <v>4.9466831707646278E-2</v>
      </c>
      <c r="S119" s="12">
        <f t="shared" si="16"/>
        <v>0</v>
      </c>
      <c r="T119" s="12">
        <f t="shared" si="16"/>
        <v>1.1970994259797732E-3</v>
      </c>
      <c r="U119" s="12">
        <f t="shared" si="16"/>
        <v>1.6542450254850776E-2</v>
      </c>
      <c r="V119" s="12">
        <f t="shared" si="16"/>
        <v>2.1822646094536591E-2</v>
      </c>
      <c r="W119" s="34">
        <f t="shared" si="16"/>
        <v>0</v>
      </c>
      <c r="X119" s="15">
        <f t="shared" si="16"/>
        <v>2.1557056324628437E-2</v>
      </c>
      <c r="Y119" s="30">
        <f t="shared" si="16"/>
        <v>0.25329764662412158</v>
      </c>
      <c r="Z119" s="30">
        <f t="shared" si="16"/>
        <v>0.1299296718383714</v>
      </c>
      <c r="AA119" s="32">
        <f t="shared" si="16"/>
        <v>0.20953852457095926</v>
      </c>
      <c r="AB119" s="12">
        <f t="shared" si="16"/>
        <v>3.1622776601683795</v>
      </c>
      <c r="AC119" s="12">
        <f t="shared" si="16"/>
        <v>0</v>
      </c>
    </row>
    <row r="120" spans="1:29" x14ac:dyDescent="0.2">
      <c r="A120" s="11" t="s">
        <v>39</v>
      </c>
      <c r="B120" s="11" t="s">
        <v>204</v>
      </c>
      <c r="D120" s="11">
        <f>ABS(MAX(D106:D115)-MIN(D106:D115))</f>
        <v>0</v>
      </c>
      <c r="E120" s="11">
        <f t="shared" ref="E120:AC120" si="17">ABS(MAX(E106:E115)-MIN(E106:E115))</f>
        <v>0.01</v>
      </c>
      <c r="F120" s="11">
        <f t="shared" si="17"/>
        <v>0</v>
      </c>
      <c r="G120" s="11">
        <f t="shared" si="17"/>
        <v>1E-4</v>
      </c>
      <c r="H120" s="11">
        <f t="shared" si="17"/>
        <v>0</v>
      </c>
      <c r="I120" s="11">
        <f t="shared" si="17"/>
        <v>0</v>
      </c>
      <c r="J120" s="11">
        <f t="shared" si="17"/>
        <v>0</v>
      </c>
      <c r="K120" s="11">
        <f t="shared" si="17"/>
        <v>0</v>
      </c>
      <c r="L120" s="11">
        <f t="shared" si="17"/>
        <v>0.6542</v>
      </c>
      <c r="M120" s="11">
        <f t="shared" si="17"/>
        <v>0.35739999999999994</v>
      </c>
      <c r="N120" s="11">
        <f t="shared" si="17"/>
        <v>0.29960000000000031</v>
      </c>
      <c r="O120" s="11">
        <f t="shared" si="17"/>
        <v>0.19400000000000001</v>
      </c>
      <c r="P120" s="11">
        <f t="shared" si="17"/>
        <v>0</v>
      </c>
      <c r="Q120" s="11">
        <f t="shared" si="17"/>
        <v>0.11240000000000003</v>
      </c>
      <c r="R120" s="11">
        <f t="shared" si="17"/>
        <v>0.44209999999999994</v>
      </c>
      <c r="S120" s="11">
        <f t="shared" si="17"/>
        <v>0</v>
      </c>
      <c r="T120" s="11">
        <f t="shared" si="17"/>
        <v>1.2734999999999559</v>
      </c>
      <c r="U120" s="11">
        <f t="shared" si="17"/>
        <v>0.21529999999999916</v>
      </c>
      <c r="V120" s="11">
        <f t="shared" si="17"/>
        <v>7.3541000000000025</v>
      </c>
      <c r="W120" s="14">
        <f t="shared" si="17"/>
        <v>0</v>
      </c>
      <c r="X120" s="15">
        <f t="shared" si="17"/>
        <v>0.71620000000000061</v>
      </c>
      <c r="Y120" s="30">
        <f t="shared" si="17"/>
        <v>0.43699999999999994</v>
      </c>
      <c r="Z120" s="30">
        <f t="shared" si="17"/>
        <v>0.67710000000000004</v>
      </c>
      <c r="AA120" s="29">
        <f t="shared" si="17"/>
        <v>20.676500000000001</v>
      </c>
      <c r="AB120" s="11">
        <f t="shared" si="17"/>
        <v>9.2412546800388195E-3</v>
      </c>
      <c r="AC120" s="11">
        <f t="shared" si="17"/>
        <v>0</v>
      </c>
    </row>
    <row r="122" spans="1:29" ht="25.5" x14ac:dyDescent="0.2">
      <c r="A122" s="25" t="s">
        <v>347</v>
      </c>
      <c r="B122" s="25" t="s">
        <v>131</v>
      </c>
      <c r="C122" s="25">
        <v>41.237299999999998</v>
      </c>
      <c r="D122" s="25">
        <v>1E-4</v>
      </c>
      <c r="E122" s="25">
        <v>0</v>
      </c>
      <c r="F122" s="25">
        <v>0.62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-0.89870000000000005</v>
      </c>
      <c r="M122" s="25">
        <v>4.1871999999999998</v>
      </c>
      <c r="N122" s="25">
        <v>2.9478</v>
      </c>
      <c r="O122" s="25">
        <v>-0.2646</v>
      </c>
      <c r="P122" s="25" t="s">
        <v>152</v>
      </c>
      <c r="Q122" s="25">
        <v>-0.27860000000000001</v>
      </c>
      <c r="R122" s="25">
        <v>-8.8640000000000008</v>
      </c>
      <c r="S122" s="25">
        <v>330.20299999999997</v>
      </c>
      <c r="T122" s="25">
        <v>331.09320000000002</v>
      </c>
      <c r="U122" s="25">
        <v>4.6247999999999996</v>
      </c>
      <c r="V122" s="25">
        <v>120.6782</v>
      </c>
      <c r="W122" s="33">
        <v>20</v>
      </c>
      <c r="X122" s="33">
        <v>20.250599999999999</v>
      </c>
      <c r="Y122" s="28">
        <v>-0.57050000000000001</v>
      </c>
      <c r="Z122" s="28">
        <v>2.7096</v>
      </c>
      <c r="AA122" s="28">
        <v>6.8109999999999999</v>
      </c>
      <c r="AB122">
        <f t="shared" ref="AB122:AB131" si="18">DEGREES(ATAN2(F122,-G122))</f>
        <v>0</v>
      </c>
      <c r="AC122" s="14">
        <f t="shared" ref="AC122:AC131" si="19">IF(B122="PMMPSI2",F122*COS(RADIANS(E122)),F122)</f>
        <v>0.62</v>
      </c>
    </row>
    <row r="123" spans="1:29" ht="25.5" x14ac:dyDescent="0.2">
      <c r="A123" s="25" t="s">
        <v>348</v>
      </c>
      <c r="B123" s="25" t="s">
        <v>131</v>
      </c>
      <c r="C123" s="25">
        <v>41.237200000000001</v>
      </c>
      <c r="D123" s="25">
        <v>1E-4</v>
      </c>
      <c r="E123" s="25">
        <v>0</v>
      </c>
      <c r="F123" s="25">
        <v>0.62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-0.91069999999999995</v>
      </c>
      <c r="M123" s="25">
        <v>-3.8580000000000001</v>
      </c>
      <c r="N123" s="25">
        <v>2.9544999999999999</v>
      </c>
      <c r="O123" s="25">
        <v>0.22209999999999999</v>
      </c>
      <c r="P123" s="25" t="s">
        <v>152</v>
      </c>
      <c r="Q123" s="25">
        <v>-0.26629999999999998</v>
      </c>
      <c r="R123" s="25">
        <v>7.5052000000000003</v>
      </c>
      <c r="S123" s="25">
        <v>330.20299999999997</v>
      </c>
      <c r="T123" s="25">
        <v>331.04669999999999</v>
      </c>
      <c r="U123" s="25">
        <v>4.5907</v>
      </c>
      <c r="V123" s="25">
        <v>118.23350000000001</v>
      </c>
      <c r="W123" s="33">
        <v>-20</v>
      </c>
      <c r="X123" s="33">
        <v>-20.277100000000001</v>
      </c>
      <c r="Y123" s="28">
        <v>1.0762</v>
      </c>
      <c r="Z123" s="28">
        <v>-3.1448</v>
      </c>
      <c r="AA123" s="28">
        <v>-30.236499999999999</v>
      </c>
      <c r="AB123">
        <f t="shared" si="18"/>
        <v>0</v>
      </c>
      <c r="AC123" s="14">
        <f t="shared" si="19"/>
        <v>0.62</v>
      </c>
    </row>
    <row r="124" spans="1:29" ht="25.5" x14ac:dyDescent="0.2">
      <c r="A124" s="25" t="s">
        <v>349</v>
      </c>
      <c r="B124" s="25" t="s">
        <v>131</v>
      </c>
      <c r="C124" s="25">
        <v>41.236899999999999</v>
      </c>
      <c r="D124" s="25">
        <v>-1E-4</v>
      </c>
      <c r="E124" s="25">
        <v>0</v>
      </c>
      <c r="F124" s="25">
        <v>0.62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-1.5028999999999999</v>
      </c>
      <c r="M124" s="25">
        <v>5.367</v>
      </c>
      <c r="N124" s="25">
        <v>2.8965999999999998</v>
      </c>
      <c r="O124" s="25">
        <v>-0.34649999999999997</v>
      </c>
      <c r="P124" s="25" t="s">
        <v>152</v>
      </c>
      <c r="Q124" s="25">
        <v>-0.26219999999999999</v>
      </c>
      <c r="R124" s="25">
        <v>-11.071300000000001</v>
      </c>
      <c r="S124" s="25">
        <v>330.20299999999997</v>
      </c>
      <c r="T124" s="25">
        <v>331.18270000000001</v>
      </c>
      <c r="U124" s="25">
        <v>4.7816999999999998</v>
      </c>
      <c r="V124" s="25">
        <v>117.425</v>
      </c>
      <c r="W124" s="33">
        <v>30</v>
      </c>
      <c r="X124" s="33">
        <v>30.388000000000002</v>
      </c>
      <c r="Y124" s="28">
        <v>-0.54400000000000004</v>
      </c>
      <c r="Z124" s="28">
        <v>3.7443</v>
      </c>
      <c r="AA124" s="28">
        <v>4.7150999999999996</v>
      </c>
      <c r="AB124">
        <f t="shared" si="18"/>
        <v>0</v>
      </c>
      <c r="AC124" s="14">
        <f t="shared" si="19"/>
        <v>0.62</v>
      </c>
    </row>
    <row r="125" spans="1:29" ht="25.5" x14ac:dyDescent="0.2">
      <c r="A125" s="25" t="s">
        <v>350</v>
      </c>
      <c r="B125" s="25" t="s">
        <v>131</v>
      </c>
      <c r="C125" s="25">
        <v>41.236899999999999</v>
      </c>
      <c r="D125" s="25">
        <v>-1E-4</v>
      </c>
      <c r="E125" s="25">
        <v>0</v>
      </c>
      <c r="F125" s="25">
        <v>0.62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-1.9708000000000001</v>
      </c>
      <c r="M125" s="25">
        <v>-4.8642000000000003</v>
      </c>
      <c r="N125" s="25">
        <v>2.8824999999999998</v>
      </c>
      <c r="O125" s="25">
        <v>0.25</v>
      </c>
      <c r="P125" s="25" t="s">
        <v>152</v>
      </c>
      <c r="Q125" s="25">
        <v>-0.27010000000000001</v>
      </c>
      <c r="R125" s="25">
        <v>9.5443999999999996</v>
      </c>
      <c r="S125" s="25">
        <v>330.20299999999997</v>
      </c>
      <c r="T125" s="25">
        <v>331.07420000000002</v>
      </c>
      <c r="U125" s="25">
        <v>5.1151999999999997</v>
      </c>
      <c r="V125" s="25">
        <v>121.9004</v>
      </c>
      <c r="W125" s="33">
        <v>-30</v>
      </c>
      <c r="X125" s="33">
        <v>-30.363399999999999</v>
      </c>
      <c r="Y125" s="28">
        <v>1.1274999999999999</v>
      </c>
      <c r="Z125" s="28">
        <v>-4.2817999999999996</v>
      </c>
      <c r="AA125" s="28">
        <v>-12.6225</v>
      </c>
      <c r="AB125">
        <f t="shared" si="18"/>
        <v>0</v>
      </c>
      <c r="AC125" s="14">
        <f t="shared" si="19"/>
        <v>0.62</v>
      </c>
    </row>
    <row r="126" spans="1:29" ht="25.5" x14ac:dyDescent="0.2">
      <c r="A126" s="25" t="s">
        <v>351</v>
      </c>
      <c r="B126" s="25" t="s">
        <v>131</v>
      </c>
      <c r="C126" s="25">
        <v>41.236800000000002</v>
      </c>
      <c r="D126" s="25">
        <v>-1E-4</v>
      </c>
      <c r="E126" s="25">
        <v>0</v>
      </c>
      <c r="F126" s="25">
        <v>0.62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-1.9053</v>
      </c>
      <c r="M126" s="25">
        <v>5.3966000000000003</v>
      </c>
      <c r="N126" s="25">
        <v>2.8839999999999999</v>
      </c>
      <c r="O126" s="25">
        <v>-0.34670000000000001</v>
      </c>
      <c r="P126" s="25" t="s">
        <v>152</v>
      </c>
      <c r="Q126" s="25">
        <v>-0.26379999999999998</v>
      </c>
      <c r="R126" s="25">
        <v>-11.093999999999999</v>
      </c>
      <c r="S126" s="25">
        <v>330.20299999999997</v>
      </c>
      <c r="T126" s="25">
        <v>331.16250000000002</v>
      </c>
      <c r="U126" s="25">
        <v>4.8371000000000004</v>
      </c>
      <c r="V126" s="25">
        <v>125.52809999999999</v>
      </c>
      <c r="W126" s="33">
        <v>35</v>
      </c>
      <c r="X126" s="33">
        <v>35.531199999999998</v>
      </c>
      <c r="Y126" s="28">
        <v>-0.71130000000000004</v>
      </c>
      <c r="Z126" s="28">
        <v>3.9445000000000001</v>
      </c>
      <c r="AA126" s="28">
        <v>-8.9617000000000004</v>
      </c>
      <c r="AB126">
        <f t="shared" si="18"/>
        <v>0</v>
      </c>
      <c r="AC126" s="14">
        <f t="shared" si="19"/>
        <v>0.62</v>
      </c>
    </row>
    <row r="127" spans="1:29" ht="25.5" x14ac:dyDescent="0.2">
      <c r="A127" s="25" t="s">
        <v>352</v>
      </c>
      <c r="B127" s="25" t="s">
        <v>131</v>
      </c>
      <c r="C127" s="25">
        <v>41.236800000000002</v>
      </c>
      <c r="D127" s="25">
        <v>-1E-4</v>
      </c>
      <c r="E127" s="25">
        <v>0</v>
      </c>
      <c r="F127" s="25">
        <v>0.62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-2.3429000000000002</v>
      </c>
      <c r="M127" s="25">
        <v>-4.8559000000000001</v>
      </c>
      <c r="N127" s="25">
        <v>2.9348000000000001</v>
      </c>
      <c r="O127" s="25">
        <v>0.21079999999999999</v>
      </c>
      <c r="P127" s="25" t="s">
        <v>152</v>
      </c>
      <c r="Q127" s="25">
        <v>-0.29849999999999999</v>
      </c>
      <c r="R127" s="25">
        <v>9.6795000000000009</v>
      </c>
      <c r="S127" s="25">
        <v>330.20299999999997</v>
      </c>
      <c r="T127" s="25">
        <v>331.02890000000002</v>
      </c>
      <c r="U127" s="25">
        <v>4.9747000000000003</v>
      </c>
      <c r="V127" s="25">
        <v>123.19029999999999</v>
      </c>
      <c r="W127" s="33">
        <v>-35</v>
      </c>
      <c r="X127" s="33">
        <v>-35.4651</v>
      </c>
      <c r="Y127" s="28">
        <v>1.1365000000000001</v>
      </c>
      <c r="Z127" s="28">
        <v>-4.5503999999999998</v>
      </c>
      <c r="AA127" s="28">
        <v>5.6943999999999999</v>
      </c>
      <c r="AB127">
        <f t="shared" si="18"/>
        <v>0</v>
      </c>
      <c r="AC127" s="14">
        <f t="shared" si="19"/>
        <v>0.62</v>
      </c>
    </row>
    <row r="128" spans="1:29" ht="25.5" x14ac:dyDescent="0.2">
      <c r="A128" s="25" t="s">
        <v>353</v>
      </c>
      <c r="B128" s="25" t="s">
        <v>131</v>
      </c>
      <c r="C128" s="25">
        <v>41.236800000000002</v>
      </c>
      <c r="D128" s="25">
        <v>-1E-4</v>
      </c>
      <c r="E128" s="25">
        <v>0.5</v>
      </c>
      <c r="F128" s="25">
        <v>0.62</v>
      </c>
      <c r="G128" s="25">
        <v>-5.4000000000000003E-3</v>
      </c>
      <c r="H128" s="25">
        <v>0</v>
      </c>
      <c r="I128" s="25">
        <v>0</v>
      </c>
      <c r="J128" s="25">
        <v>0</v>
      </c>
      <c r="K128" s="25">
        <v>0</v>
      </c>
      <c r="L128" s="25">
        <v>-0.2218</v>
      </c>
      <c r="M128" s="25">
        <v>0.84640000000000004</v>
      </c>
      <c r="N128" s="25">
        <v>3.0177</v>
      </c>
      <c r="O128" s="25">
        <v>-0.1016</v>
      </c>
      <c r="P128" s="25" t="s">
        <v>152</v>
      </c>
      <c r="Q128" s="25">
        <v>-0.28549999999999998</v>
      </c>
      <c r="R128" s="25">
        <v>-0.17050000000000001</v>
      </c>
      <c r="S128" s="25">
        <v>330.20299999999997</v>
      </c>
      <c r="T128" s="25">
        <v>331.07639999999998</v>
      </c>
      <c r="U128" s="25">
        <v>4.4408000000000003</v>
      </c>
      <c r="V128" s="25">
        <v>121.919</v>
      </c>
      <c r="W128" s="33">
        <v>0</v>
      </c>
      <c r="X128" s="33">
        <v>2.5000000000000001E-3</v>
      </c>
      <c r="Y128" s="28">
        <v>-0.1066</v>
      </c>
      <c r="Z128" s="28">
        <v>-2.9100000000000001E-2</v>
      </c>
      <c r="AA128" s="28">
        <v>-10.056800000000001</v>
      </c>
      <c r="AB128">
        <f t="shared" si="18"/>
        <v>0.4990151391278938</v>
      </c>
      <c r="AC128" s="14">
        <f t="shared" si="19"/>
        <v>0.62</v>
      </c>
    </row>
    <row r="129" spans="1:29" ht="25.5" x14ac:dyDescent="0.2">
      <c r="A129" s="25" t="s">
        <v>354</v>
      </c>
      <c r="B129" s="25" t="s">
        <v>131</v>
      </c>
      <c r="C129" s="25">
        <v>41.236800000000002</v>
      </c>
      <c r="D129" s="25">
        <v>-1E-4</v>
      </c>
      <c r="E129" s="25">
        <v>-0.5</v>
      </c>
      <c r="F129" s="25">
        <v>0.62</v>
      </c>
      <c r="G129" s="25">
        <v>5.4000000000000003E-3</v>
      </c>
      <c r="H129" s="25">
        <v>0</v>
      </c>
      <c r="I129" s="25">
        <v>0</v>
      </c>
      <c r="J129" s="25">
        <v>0</v>
      </c>
      <c r="K129" s="25">
        <v>0</v>
      </c>
      <c r="L129" s="25">
        <v>-0.2326</v>
      </c>
      <c r="M129" s="25">
        <v>-1.8499999999999999E-2</v>
      </c>
      <c r="N129" s="25">
        <v>3.0249000000000001</v>
      </c>
      <c r="O129" s="25">
        <v>4.3E-3</v>
      </c>
      <c r="P129" s="25" t="s">
        <v>152</v>
      </c>
      <c r="Q129" s="25">
        <v>-0.2787</v>
      </c>
      <c r="R129" s="25">
        <v>-2.1318999999999999</v>
      </c>
      <c r="S129" s="25">
        <v>330.20299999999997</v>
      </c>
      <c r="T129" s="25">
        <v>331.03620000000001</v>
      </c>
      <c r="U129" s="25">
        <v>4.7938999999999998</v>
      </c>
      <c r="V129" s="25">
        <v>115.8737</v>
      </c>
      <c r="W129" s="33">
        <v>0</v>
      </c>
      <c r="X129" s="33">
        <v>-1.5E-3</v>
      </c>
      <c r="Y129" s="28">
        <v>-8.2100000000000006E-2</v>
      </c>
      <c r="Z129" s="28">
        <v>-6.9000000000000006E-2</v>
      </c>
      <c r="AA129" s="28">
        <v>-12.332599999999999</v>
      </c>
      <c r="AB129">
        <f t="shared" si="18"/>
        <v>-0.4990151391278938</v>
      </c>
      <c r="AC129" s="14">
        <f t="shared" si="19"/>
        <v>0.62</v>
      </c>
    </row>
    <row r="130" spans="1:29" ht="25.5" x14ac:dyDescent="0.2">
      <c r="A130" s="25" t="s">
        <v>355</v>
      </c>
      <c r="B130" s="25" t="s">
        <v>131</v>
      </c>
      <c r="C130" s="25">
        <v>41.236600000000003</v>
      </c>
      <c r="D130" s="25">
        <v>-1E-4</v>
      </c>
      <c r="E130" s="25">
        <v>1</v>
      </c>
      <c r="F130" s="25">
        <v>0.61990000000000001</v>
      </c>
      <c r="G130" s="25">
        <v>-1.0800000000000001E-2</v>
      </c>
      <c r="H130" s="25">
        <v>0</v>
      </c>
      <c r="I130" s="25">
        <v>0</v>
      </c>
      <c r="J130" s="25">
        <v>0</v>
      </c>
      <c r="K130" s="25">
        <v>0</v>
      </c>
      <c r="L130" s="25">
        <v>-0.1714</v>
      </c>
      <c r="M130" s="25">
        <v>1.2758</v>
      </c>
      <c r="N130" s="25">
        <v>3.0543999999999998</v>
      </c>
      <c r="O130" s="25">
        <v>-0.1474</v>
      </c>
      <c r="P130" s="25" t="s">
        <v>152</v>
      </c>
      <c r="Q130" s="25">
        <v>-0.29260000000000003</v>
      </c>
      <c r="R130" s="25">
        <v>0.70609999999999995</v>
      </c>
      <c r="S130" s="25">
        <v>330.20299999999997</v>
      </c>
      <c r="T130" s="25">
        <v>331.1173</v>
      </c>
      <c r="U130" s="25">
        <v>4.524</v>
      </c>
      <c r="V130" s="25">
        <v>115.32689999999999</v>
      </c>
      <c r="W130" s="33">
        <v>0</v>
      </c>
      <c r="X130" s="33">
        <v>-2.0000000000000001E-4</v>
      </c>
      <c r="Y130" s="28">
        <v>-0.1177</v>
      </c>
      <c r="Z130" s="28">
        <v>-1.1900000000000001E-2</v>
      </c>
      <c r="AA130" s="28">
        <v>-8.9169</v>
      </c>
      <c r="AB130">
        <f t="shared" si="18"/>
        <v>0.99811553832408983</v>
      </c>
      <c r="AC130" s="14">
        <f t="shared" si="19"/>
        <v>0.61990000000000001</v>
      </c>
    </row>
    <row r="131" spans="1:29" ht="25.5" x14ac:dyDescent="0.2">
      <c r="A131" s="25" t="s">
        <v>356</v>
      </c>
      <c r="B131" s="25" t="s">
        <v>131</v>
      </c>
      <c r="C131" s="25">
        <v>41.236499999999999</v>
      </c>
      <c r="D131" s="25">
        <v>-1E-4</v>
      </c>
      <c r="E131" s="25">
        <v>-1</v>
      </c>
      <c r="F131" s="25">
        <v>0.61990000000000001</v>
      </c>
      <c r="G131" s="25">
        <v>1.0800000000000001E-2</v>
      </c>
      <c r="H131" s="25">
        <v>0</v>
      </c>
      <c r="I131" s="25">
        <v>0</v>
      </c>
      <c r="J131" s="25">
        <v>0</v>
      </c>
      <c r="K131" s="25">
        <v>0</v>
      </c>
      <c r="L131" s="25">
        <v>-0.2364</v>
      </c>
      <c r="M131" s="25">
        <v>-0.47320000000000001</v>
      </c>
      <c r="N131" s="25">
        <v>3.0468000000000002</v>
      </c>
      <c r="O131" s="25">
        <v>6.7000000000000004E-2</v>
      </c>
      <c r="P131" s="25" t="s">
        <v>152</v>
      </c>
      <c r="Q131" s="25">
        <v>-0.28089999999999998</v>
      </c>
      <c r="R131" s="25">
        <v>-3.0859999999999999</v>
      </c>
      <c r="S131" s="25">
        <v>330.20299999999997</v>
      </c>
      <c r="T131" s="25">
        <v>331.1182</v>
      </c>
      <c r="U131" s="25">
        <v>4.7168999999999999</v>
      </c>
      <c r="V131" s="25">
        <v>118.03959999999999</v>
      </c>
      <c r="W131" s="33">
        <v>0</v>
      </c>
      <c r="X131" s="33">
        <v>-2.9999999999999997E-4</v>
      </c>
      <c r="Y131" s="28">
        <v>-7.0300000000000001E-2</v>
      </c>
      <c r="Z131" s="28">
        <v>-9.4899999999999998E-2</v>
      </c>
      <c r="AA131" s="28">
        <v>-13.392200000000001</v>
      </c>
      <c r="AB131">
        <f t="shared" si="18"/>
        <v>-0.99811553832408983</v>
      </c>
      <c r="AC131" s="14">
        <f t="shared" si="19"/>
        <v>0.61990000000000001</v>
      </c>
    </row>
    <row r="132" spans="1:29" ht="25.5" x14ac:dyDescent="0.2">
      <c r="A132" s="25" t="s">
        <v>357</v>
      </c>
      <c r="B132" s="25" t="s">
        <v>131</v>
      </c>
      <c r="C132" s="25">
        <v>41.236499999999999</v>
      </c>
      <c r="D132" s="25">
        <v>-1E-4</v>
      </c>
      <c r="E132" s="25">
        <v>2.0099999999999998</v>
      </c>
      <c r="F132" s="25">
        <v>0.61960000000000004</v>
      </c>
      <c r="G132" s="25">
        <v>-2.1700000000000001E-2</v>
      </c>
      <c r="H132" s="25">
        <v>0</v>
      </c>
      <c r="I132" s="25">
        <v>0</v>
      </c>
      <c r="J132" s="25">
        <v>0</v>
      </c>
      <c r="K132" s="25">
        <v>0</v>
      </c>
      <c r="L132" s="25">
        <v>-0.20810000000000001</v>
      </c>
      <c r="M132" s="25">
        <v>2.2223000000000002</v>
      </c>
      <c r="N132" s="25">
        <v>3.1288999999999998</v>
      </c>
      <c r="O132" s="25">
        <v>-0.24460000000000001</v>
      </c>
      <c r="P132" s="25" t="s">
        <v>152</v>
      </c>
      <c r="Q132" s="25">
        <v>-0.31469999999999998</v>
      </c>
      <c r="R132" s="25">
        <v>2.5670000000000002</v>
      </c>
      <c r="S132" s="25">
        <v>330.20299999999997</v>
      </c>
      <c r="T132" s="25">
        <v>331.13979999999998</v>
      </c>
      <c r="U132" s="25">
        <v>4.6742999999999997</v>
      </c>
      <c r="V132" s="25">
        <v>121.7184</v>
      </c>
      <c r="W132" s="33">
        <v>0</v>
      </c>
      <c r="X132" s="33">
        <v>1.6999999999999999E-3</v>
      </c>
      <c r="Y132" s="28">
        <v>-0.13689999999999999</v>
      </c>
      <c r="Z132" s="28">
        <v>2.47E-2</v>
      </c>
      <c r="AA132" s="28">
        <v>-6.3314000000000004</v>
      </c>
      <c r="AB132">
        <f t="shared" ref="AB132:AB133" si="20">DEGREES(ATAN2(F132,-G132))</f>
        <v>2.0058270580256283</v>
      </c>
      <c r="AC132" s="14">
        <f t="shared" ref="AC132:AC133" si="21">IF(B132="PMMPSI2",F132*COS(RADIANS(E132)),F132)</f>
        <v>0.61960000000000004</v>
      </c>
    </row>
    <row r="133" spans="1:29" ht="25.5" x14ac:dyDescent="0.2">
      <c r="A133" s="25" t="s">
        <v>358</v>
      </c>
      <c r="B133" s="25" t="s">
        <v>131</v>
      </c>
      <c r="C133" s="25">
        <v>41.236400000000003</v>
      </c>
      <c r="D133" s="25">
        <v>-1E-4</v>
      </c>
      <c r="E133" s="25">
        <v>-2</v>
      </c>
      <c r="F133" s="25">
        <v>0.61960000000000004</v>
      </c>
      <c r="G133" s="25">
        <v>2.1600000000000001E-2</v>
      </c>
      <c r="H133" s="25">
        <v>0</v>
      </c>
      <c r="I133" s="25">
        <v>0</v>
      </c>
      <c r="J133" s="25">
        <v>0</v>
      </c>
      <c r="K133" s="25">
        <v>0</v>
      </c>
      <c r="L133" s="25">
        <v>-0.33610000000000001</v>
      </c>
      <c r="M133" s="25">
        <v>-1.4332</v>
      </c>
      <c r="N133" s="25">
        <v>3.1204999999999998</v>
      </c>
      <c r="O133" s="25">
        <v>0.19289999999999999</v>
      </c>
      <c r="P133" s="25" t="s">
        <v>152</v>
      </c>
      <c r="Q133" s="25">
        <v>-0.30509999999999998</v>
      </c>
      <c r="R133" s="25">
        <v>-4.9093999999999998</v>
      </c>
      <c r="S133" s="25">
        <v>330.20299999999997</v>
      </c>
      <c r="T133" s="25">
        <v>331.11840000000001</v>
      </c>
      <c r="U133" s="25">
        <v>4.5430000000000001</v>
      </c>
      <c r="V133" s="25">
        <v>117.10039999999999</v>
      </c>
      <c r="W133" s="33">
        <v>0</v>
      </c>
      <c r="X133" s="33">
        <v>-2.0000000000000001E-4</v>
      </c>
      <c r="Y133" s="28">
        <v>-5.3800000000000001E-2</v>
      </c>
      <c r="Z133" s="28">
        <v>-0.14480000000000001</v>
      </c>
      <c r="AA133" s="28">
        <v>-15.017200000000001</v>
      </c>
      <c r="AB133">
        <f t="shared" si="20"/>
        <v>-1.996591113835493</v>
      </c>
      <c r="AC133" s="14">
        <f t="shared" si="21"/>
        <v>0.61960000000000004</v>
      </c>
    </row>
    <row r="135" spans="1:29" x14ac:dyDescent="0.2">
      <c r="A135" t="s">
        <v>359</v>
      </c>
      <c r="B135" t="s">
        <v>131</v>
      </c>
      <c r="C135">
        <v>41.2363</v>
      </c>
      <c r="D135">
        <v>1E-4</v>
      </c>
      <c r="E135">
        <v>4.01</v>
      </c>
      <c r="F135">
        <v>0.61850000000000005</v>
      </c>
      <c r="G135">
        <v>-4.3400000000000001E-2</v>
      </c>
      <c r="H135">
        <v>0</v>
      </c>
      <c r="I135">
        <v>0</v>
      </c>
      <c r="J135">
        <v>0</v>
      </c>
      <c r="K135">
        <v>0</v>
      </c>
      <c r="L135">
        <v>-0.35289999999999999</v>
      </c>
      <c r="M135">
        <v>4.2663000000000002</v>
      </c>
      <c r="N135">
        <v>3.2328999999999999</v>
      </c>
      <c r="O135">
        <v>-0.43519999999999998</v>
      </c>
      <c r="P135" t="s">
        <v>152</v>
      </c>
      <c r="Q135">
        <v>-0.30830000000000002</v>
      </c>
      <c r="R135">
        <v>6.8433000000000002</v>
      </c>
      <c r="S135">
        <v>330.20299999999997</v>
      </c>
      <c r="T135">
        <v>331.34</v>
      </c>
      <c r="U135">
        <v>4.4080000000000004</v>
      </c>
      <c r="V135">
        <v>113.6711</v>
      </c>
      <c r="W135" s="14">
        <v>0</v>
      </c>
      <c r="X135" s="14">
        <v>-8.9999999999999998E-4</v>
      </c>
      <c r="Y135" s="29">
        <v>-0.1358</v>
      </c>
      <c r="Z135" s="29">
        <v>-5.0000000000000001E-4</v>
      </c>
      <c r="AA135" s="29">
        <v>-2.4777999999999998</v>
      </c>
      <c r="AB135">
        <f t="shared" ref="AB134:AB144" si="22">DEGREES(ATAN2(F135,-G135))</f>
        <v>4.0138522471904752</v>
      </c>
      <c r="AC135" s="14">
        <f t="shared" ref="AC134:AC144" si="23">IF(B135="PMMPSI2",F135*COS(RADIANS(E135)),F135)</f>
        <v>0.61850000000000005</v>
      </c>
    </row>
    <row r="136" spans="1:29" s="15" customFormat="1" x14ac:dyDescent="0.2">
      <c r="A136" s="15" t="s">
        <v>360</v>
      </c>
      <c r="B136" s="15" t="s">
        <v>131</v>
      </c>
      <c r="C136" s="15">
        <v>41.236600000000003</v>
      </c>
      <c r="D136" s="15">
        <v>1E-4</v>
      </c>
      <c r="E136" s="15">
        <v>4.01</v>
      </c>
      <c r="F136" s="15">
        <v>0.61850000000000005</v>
      </c>
      <c r="G136" s="15">
        <v>-4.3400000000000001E-2</v>
      </c>
      <c r="H136" s="15">
        <v>0</v>
      </c>
      <c r="I136" s="15">
        <v>0</v>
      </c>
      <c r="J136" s="15">
        <v>0</v>
      </c>
      <c r="K136" s="15">
        <v>0</v>
      </c>
      <c r="L136" s="15">
        <v>-0.30130000000000001</v>
      </c>
      <c r="M136" s="15">
        <v>4.4355000000000002</v>
      </c>
      <c r="N136" s="15">
        <v>3.3525999999999998</v>
      </c>
      <c r="O136" s="15">
        <v>-0.44990000000000002</v>
      </c>
      <c r="P136" s="15" t="s">
        <v>152</v>
      </c>
      <c r="Q136" s="15">
        <v>-0.37469999999999998</v>
      </c>
      <c r="R136" s="15">
        <v>6.4184000000000001</v>
      </c>
      <c r="S136" s="15">
        <v>330.20299999999997</v>
      </c>
      <c r="T136" s="15">
        <v>331.24279999999999</v>
      </c>
      <c r="U136" s="15">
        <v>4.5465</v>
      </c>
      <c r="V136" s="15">
        <v>119.9479</v>
      </c>
      <c r="W136" s="15">
        <v>0</v>
      </c>
      <c r="X136" s="15">
        <v>2.8E-3</v>
      </c>
      <c r="Y136" s="30">
        <v>-0.18479999999999999</v>
      </c>
      <c r="Z136" s="30">
        <v>0.1101</v>
      </c>
      <c r="AA136" s="30">
        <v>-1.6934</v>
      </c>
      <c r="AB136">
        <f>DEGREES(ATAN2(F136,-G136))</f>
        <v>4.0138522471904752</v>
      </c>
      <c r="AC136" s="14">
        <f t="shared" si="23"/>
        <v>0.61850000000000005</v>
      </c>
    </row>
    <row r="137" spans="1:29" s="15" customFormat="1" x14ac:dyDescent="0.2">
      <c r="A137" s="15" t="s">
        <v>361</v>
      </c>
      <c r="B137" s="15" t="s">
        <v>131</v>
      </c>
      <c r="C137" s="15">
        <v>41.2361</v>
      </c>
      <c r="D137" s="15">
        <v>1E-4</v>
      </c>
      <c r="E137" s="15">
        <v>4.01</v>
      </c>
      <c r="F137" s="15">
        <v>0.61850000000000005</v>
      </c>
      <c r="G137" s="15">
        <v>-4.3400000000000001E-2</v>
      </c>
      <c r="H137" s="15">
        <v>0</v>
      </c>
      <c r="I137" s="15">
        <v>0</v>
      </c>
      <c r="J137" s="15">
        <v>0</v>
      </c>
      <c r="K137" s="15">
        <v>0</v>
      </c>
      <c r="L137" s="15">
        <v>-0.46729999999999999</v>
      </c>
      <c r="M137" s="15">
        <v>4.2728999999999999</v>
      </c>
      <c r="N137" s="15">
        <v>3.2730000000000001</v>
      </c>
      <c r="O137" s="15">
        <v>-0.4793</v>
      </c>
      <c r="P137" s="15" t="s">
        <v>152</v>
      </c>
      <c r="Q137" s="15">
        <v>-0.35039999999999999</v>
      </c>
      <c r="R137" s="15">
        <v>6.7831999999999999</v>
      </c>
      <c r="S137" s="15">
        <v>330.20299999999997</v>
      </c>
      <c r="T137" s="15">
        <v>331.10480000000001</v>
      </c>
      <c r="U137" s="15">
        <v>4.2835000000000001</v>
      </c>
      <c r="V137" s="15">
        <v>118.0865</v>
      </c>
      <c r="W137" s="15">
        <v>0</v>
      </c>
      <c r="X137" s="15">
        <v>-1.2999999999999999E-3</v>
      </c>
      <c r="Y137" s="30">
        <v>-0.1416</v>
      </c>
      <c r="Z137" s="30">
        <v>3.0000000000000001E-3</v>
      </c>
      <c r="AA137" s="30">
        <v>-2.4605999999999999</v>
      </c>
      <c r="AB137">
        <f t="shared" si="22"/>
        <v>4.0138522471904752</v>
      </c>
      <c r="AC137" s="14">
        <f t="shared" si="23"/>
        <v>0.61850000000000005</v>
      </c>
    </row>
    <row r="138" spans="1:29" s="15" customFormat="1" x14ac:dyDescent="0.2">
      <c r="A138" s="15" t="s">
        <v>362</v>
      </c>
      <c r="B138" s="15" t="s">
        <v>131</v>
      </c>
      <c r="C138" s="15">
        <v>41.2363</v>
      </c>
      <c r="D138" s="15">
        <v>-1E-4</v>
      </c>
      <c r="E138" s="15">
        <v>4.01</v>
      </c>
      <c r="F138" s="15">
        <v>0.61850000000000005</v>
      </c>
      <c r="G138" s="15">
        <v>-4.3400000000000001E-2</v>
      </c>
      <c r="H138" s="15">
        <v>0</v>
      </c>
      <c r="I138" s="15">
        <v>0</v>
      </c>
      <c r="J138" s="15">
        <v>0</v>
      </c>
      <c r="K138" s="15">
        <v>0</v>
      </c>
      <c r="L138" s="15">
        <v>-0.44290000000000002</v>
      </c>
      <c r="M138" s="15">
        <v>4.4660000000000002</v>
      </c>
      <c r="N138" s="15">
        <v>3.3212999999999999</v>
      </c>
      <c r="O138" s="15">
        <v>-0.48420000000000002</v>
      </c>
      <c r="P138" s="15" t="s">
        <v>152</v>
      </c>
      <c r="Q138" s="15">
        <v>-0.35170000000000001</v>
      </c>
      <c r="R138" s="15">
        <v>6.3940000000000001</v>
      </c>
      <c r="S138" s="15">
        <v>330.20299999999997</v>
      </c>
      <c r="T138" s="15">
        <v>331.14159999999998</v>
      </c>
      <c r="U138" s="15">
        <v>4.5883000000000003</v>
      </c>
      <c r="V138" s="15">
        <v>120.0283</v>
      </c>
      <c r="W138" s="15">
        <v>0</v>
      </c>
      <c r="X138" s="15">
        <v>1.8E-3</v>
      </c>
      <c r="Y138" s="30">
        <v>-0.16650000000000001</v>
      </c>
      <c r="Z138" s="30">
        <v>0.12180000000000001</v>
      </c>
      <c r="AA138" s="30">
        <v>-1.3611</v>
      </c>
      <c r="AB138">
        <f t="shared" si="22"/>
        <v>4.0138522471904752</v>
      </c>
      <c r="AC138" s="14">
        <f t="shared" si="23"/>
        <v>0.61850000000000005</v>
      </c>
    </row>
    <row r="139" spans="1:29" s="15" customFormat="1" x14ac:dyDescent="0.2">
      <c r="A139" s="15" t="s">
        <v>363</v>
      </c>
      <c r="B139" s="15" t="s">
        <v>131</v>
      </c>
      <c r="C139" s="15">
        <v>41.237099999999998</v>
      </c>
      <c r="D139" s="15">
        <v>1E-4</v>
      </c>
      <c r="E139" s="15">
        <v>4.01</v>
      </c>
      <c r="F139" s="15">
        <v>0.61850000000000005</v>
      </c>
      <c r="G139" s="15">
        <v>-4.3400000000000001E-2</v>
      </c>
      <c r="H139" s="15">
        <v>0</v>
      </c>
      <c r="I139" s="15">
        <v>0</v>
      </c>
      <c r="J139" s="15">
        <v>0</v>
      </c>
      <c r="K139" s="15">
        <v>0</v>
      </c>
      <c r="L139" s="15">
        <v>-0.49309999999999998</v>
      </c>
      <c r="M139" s="15">
        <v>4.2820999999999998</v>
      </c>
      <c r="N139" s="15">
        <v>3.2368999999999999</v>
      </c>
      <c r="O139" s="15">
        <v>-0.46010000000000001</v>
      </c>
      <c r="P139" s="15" t="s">
        <v>152</v>
      </c>
      <c r="Q139" s="15">
        <v>-0.34329999999999999</v>
      </c>
      <c r="R139" s="15">
        <v>6.8009000000000004</v>
      </c>
      <c r="S139" s="15">
        <v>330.20299999999997</v>
      </c>
      <c r="T139" s="15">
        <v>331.15980000000002</v>
      </c>
      <c r="U139" s="15">
        <v>4.7435</v>
      </c>
      <c r="V139" s="15">
        <v>120.2814</v>
      </c>
      <c r="W139" s="15">
        <v>0</v>
      </c>
      <c r="X139" s="15">
        <v>-1.2999999999999999E-3</v>
      </c>
      <c r="Y139" s="30">
        <v>-0.1409</v>
      </c>
      <c r="Z139" s="30">
        <v>-3.0999999999999999E-3</v>
      </c>
      <c r="AA139" s="30">
        <v>-2.7753000000000001</v>
      </c>
      <c r="AB139">
        <f t="shared" si="22"/>
        <v>4.0138522471904752</v>
      </c>
      <c r="AC139" s="14">
        <f t="shared" si="23"/>
        <v>0.61850000000000005</v>
      </c>
    </row>
    <row r="140" spans="1:29" s="15" customFormat="1" x14ac:dyDescent="0.2">
      <c r="A140" s="15" t="s">
        <v>364</v>
      </c>
      <c r="B140" s="15" t="s">
        <v>131</v>
      </c>
      <c r="C140" s="15">
        <v>41.237099999999998</v>
      </c>
      <c r="D140" s="15">
        <v>1E-4</v>
      </c>
      <c r="E140" s="15">
        <v>4.01</v>
      </c>
      <c r="F140" s="15">
        <v>0.61850000000000005</v>
      </c>
      <c r="G140" s="15">
        <v>-4.3400000000000001E-2</v>
      </c>
      <c r="H140" s="15">
        <v>0</v>
      </c>
      <c r="I140" s="15">
        <v>0</v>
      </c>
      <c r="J140" s="15">
        <v>0</v>
      </c>
      <c r="K140" s="15">
        <v>0</v>
      </c>
      <c r="L140" s="15">
        <v>-0.33850000000000002</v>
      </c>
      <c r="M140" s="15">
        <v>4.4839000000000002</v>
      </c>
      <c r="N140" s="15">
        <v>3.4049999999999998</v>
      </c>
      <c r="O140" s="15">
        <v>-0.44679999999999997</v>
      </c>
      <c r="P140" s="15" t="s">
        <v>152</v>
      </c>
      <c r="Q140" s="15">
        <v>-0.37709999999999999</v>
      </c>
      <c r="R140" s="15">
        <v>6.4358000000000004</v>
      </c>
      <c r="S140" s="15">
        <v>330.20299999999997</v>
      </c>
      <c r="T140" s="15">
        <v>331.12729999999999</v>
      </c>
      <c r="U140" s="15">
        <v>5.1863999999999999</v>
      </c>
      <c r="V140" s="15">
        <v>121.0008</v>
      </c>
      <c r="W140" s="15">
        <v>0</v>
      </c>
      <c r="X140" s="15">
        <v>-5.0000000000000001E-4</v>
      </c>
      <c r="Y140" s="30">
        <v>-5.9900000000000002E-2</v>
      </c>
      <c r="Z140" s="30">
        <v>0.46860000000000002</v>
      </c>
      <c r="AA140" s="30">
        <v>-11.7203</v>
      </c>
      <c r="AB140">
        <f t="shared" si="22"/>
        <v>4.0138522471904752</v>
      </c>
      <c r="AC140" s="14">
        <f t="shared" si="23"/>
        <v>0.61850000000000005</v>
      </c>
    </row>
    <row r="141" spans="1:29" s="15" customFormat="1" x14ac:dyDescent="0.2">
      <c r="A141" s="15" t="s">
        <v>365</v>
      </c>
      <c r="B141" s="15" t="s">
        <v>131</v>
      </c>
      <c r="C141" s="15">
        <v>41.238199999999999</v>
      </c>
      <c r="D141" s="15">
        <v>1E-4</v>
      </c>
      <c r="E141" s="15">
        <v>4.01</v>
      </c>
      <c r="F141" s="15">
        <v>0.61850000000000005</v>
      </c>
      <c r="G141" s="15">
        <v>-4.3400000000000001E-2</v>
      </c>
      <c r="H141" s="15">
        <v>0</v>
      </c>
      <c r="I141" s="15">
        <v>0</v>
      </c>
      <c r="J141" s="15">
        <v>0</v>
      </c>
      <c r="K141" s="15">
        <v>0</v>
      </c>
      <c r="L141" s="15">
        <v>-0.4405</v>
      </c>
      <c r="M141" s="15">
        <v>4.3132000000000001</v>
      </c>
      <c r="N141" s="15">
        <v>3.2574000000000001</v>
      </c>
      <c r="O141" s="15">
        <v>-0.4173</v>
      </c>
      <c r="P141" s="15" t="s">
        <v>152</v>
      </c>
      <c r="Q141" s="15">
        <v>-0.3473</v>
      </c>
      <c r="R141" s="15">
        <v>6.8341000000000003</v>
      </c>
      <c r="S141" s="15">
        <v>330.20299999999997</v>
      </c>
      <c r="T141" s="15">
        <v>331.12130000000002</v>
      </c>
      <c r="U141" s="15">
        <v>4.4881000000000002</v>
      </c>
      <c r="V141" s="15">
        <v>120.57</v>
      </c>
      <c r="W141" s="15">
        <v>0</v>
      </c>
      <c r="X141" s="15">
        <v>1.6999999999999999E-3</v>
      </c>
      <c r="Y141" s="30">
        <v>-7.6E-3</v>
      </c>
      <c r="Z141" s="30">
        <v>1.4E-2</v>
      </c>
      <c r="AA141" s="30">
        <v>-2.9338000000000002</v>
      </c>
      <c r="AB141">
        <f t="shared" si="22"/>
        <v>4.0138522471904752</v>
      </c>
      <c r="AC141" s="14">
        <f t="shared" si="23"/>
        <v>0.61850000000000005</v>
      </c>
    </row>
    <row r="142" spans="1:29" s="20" customFormat="1" x14ac:dyDescent="0.2">
      <c r="A142" s="20" t="s">
        <v>366</v>
      </c>
      <c r="B142" s="20" t="s">
        <v>131</v>
      </c>
      <c r="C142" s="20">
        <v>41.237900000000003</v>
      </c>
      <c r="D142" s="20">
        <v>1E-4</v>
      </c>
      <c r="E142" s="20">
        <v>4.01</v>
      </c>
      <c r="F142" s="20">
        <v>0.61850000000000005</v>
      </c>
      <c r="G142" s="20">
        <v>-4.3400000000000001E-2</v>
      </c>
      <c r="H142" s="20">
        <v>0</v>
      </c>
      <c r="I142" s="20">
        <v>0</v>
      </c>
      <c r="J142" s="20">
        <v>0</v>
      </c>
      <c r="K142" s="20">
        <v>0</v>
      </c>
      <c r="L142" s="20">
        <v>0.21299999999999999</v>
      </c>
      <c r="M142" s="20">
        <v>4.1772</v>
      </c>
      <c r="N142" s="20">
        <v>3.2151999999999998</v>
      </c>
      <c r="O142" s="20">
        <v>-0.46860000000000002</v>
      </c>
      <c r="P142" s="20" t="s">
        <v>152</v>
      </c>
      <c r="Q142" s="20">
        <v>-0.33189999999999997</v>
      </c>
      <c r="R142" s="20">
        <v>7.1425000000000001</v>
      </c>
      <c r="S142" s="20">
        <v>330.20299999999997</v>
      </c>
      <c r="T142" s="20">
        <v>330.98410000000001</v>
      </c>
      <c r="U142" s="20">
        <v>4.9154</v>
      </c>
      <c r="V142" s="20">
        <v>114.05840000000001</v>
      </c>
      <c r="W142" s="20">
        <v>0</v>
      </c>
      <c r="X142" s="20">
        <v>-2E-3</v>
      </c>
      <c r="Y142" s="31">
        <v>-4.2200000000000001E-2</v>
      </c>
      <c r="Z142" s="31">
        <v>4.5400000000000003E-2</v>
      </c>
      <c r="AA142" s="31">
        <v>-3.2589999999999999</v>
      </c>
      <c r="AB142">
        <f t="shared" si="22"/>
        <v>4.0138522471904752</v>
      </c>
      <c r="AC142" s="14">
        <f t="shared" si="23"/>
        <v>0.61850000000000005</v>
      </c>
    </row>
    <row r="143" spans="1:29" s="15" customFormat="1" x14ac:dyDescent="0.2">
      <c r="A143" s="15" t="s">
        <v>367</v>
      </c>
      <c r="B143" s="15" t="s">
        <v>131</v>
      </c>
      <c r="C143" s="15">
        <v>41.237699999999997</v>
      </c>
      <c r="D143" s="15">
        <v>1E-4</v>
      </c>
      <c r="E143" s="15">
        <v>4.01</v>
      </c>
      <c r="F143" s="15">
        <v>0.61850000000000005</v>
      </c>
      <c r="G143" s="15">
        <v>-4.3400000000000001E-2</v>
      </c>
      <c r="H143" s="15">
        <v>0</v>
      </c>
      <c r="I143" s="15">
        <v>0</v>
      </c>
      <c r="J143" s="15">
        <v>0</v>
      </c>
      <c r="K143" s="15">
        <v>0</v>
      </c>
      <c r="L143" s="15">
        <v>0.17599999999999999</v>
      </c>
      <c r="M143" s="15">
        <v>4.3133999999999997</v>
      </c>
      <c r="N143" s="15">
        <v>3.2839</v>
      </c>
      <c r="O143" s="15">
        <v>-0.4597</v>
      </c>
      <c r="P143" s="15" t="s">
        <v>152</v>
      </c>
      <c r="Q143" s="15">
        <v>-0.35339999999999999</v>
      </c>
      <c r="R143" s="15">
        <v>6.7760999999999996</v>
      </c>
      <c r="S143" s="15">
        <v>330.20299999999997</v>
      </c>
      <c r="T143" s="15">
        <v>330.44</v>
      </c>
      <c r="U143" s="15">
        <v>4.0471000000000004</v>
      </c>
      <c r="V143" s="15">
        <v>113.97969999999999</v>
      </c>
      <c r="W143" s="15">
        <v>0</v>
      </c>
      <c r="X143" s="15">
        <v>2.8E-3</v>
      </c>
      <c r="Y143" s="30">
        <v>-4.2200000000000001E-2</v>
      </c>
      <c r="Z143" s="30">
        <v>1.9E-3</v>
      </c>
      <c r="AA143" s="30">
        <v>3.2982</v>
      </c>
      <c r="AB143">
        <f t="shared" si="22"/>
        <v>4.0138522471904752</v>
      </c>
      <c r="AC143" s="14">
        <f t="shared" si="23"/>
        <v>0.61850000000000005</v>
      </c>
    </row>
    <row r="144" spans="1:29" s="15" customFormat="1" x14ac:dyDescent="0.2">
      <c r="A144" s="15" t="s">
        <v>368</v>
      </c>
      <c r="B144" s="15" t="s">
        <v>131</v>
      </c>
      <c r="C144" s="15">
        <v>41.238</v>
      </c>
      <c r="D144" s="15">
        <v>1E-4</v>
      </c>
      <c r="E144" s="15">
        <v>4.01</v>
      </c>
      <c r="F144" s="15">
        <v>0.61850000000000005</v>
      </c>
      <c r="G144" s="15">
        <v>-4.3400000000000001E-2</v>
      </c>
      <c r="H144" s="15">
        <v>0</v>
      </c>
      <c r="I144" s="15">
        <v>0</v>
      </c>
      <c r="J144" s="15">
        <v>0</v>
      </c>
      <c r="K144" s="15">
        <v>0</v>
      </c>
      <c r="L144" s="15">
        <v>2.2599999999999999E-2</v>
      </c>
      <c r="M144" s="15">
        <v>3.8894000000000002</v>
      </c>
      <c r="N144" s="15">
        <v>3.4805000000000001</v>
      </c>
      <c r="O144" s="15">
        <v>-0.26100000000000001</v>
      </c>
      <c r="P144" s="15" t="s">
        <v>152</v>
      </c>
      <c r="Q144" s="15">
        <v>-0.4178</v>
      </c>
      <c r="R144" s="15">
        <v>7.2568000000000001</v>
      </c>
      <c r="S144" s="15">
        <v>330.20299999999997</v>
      </c>
      <c r="T144" s="15">
        <v>329.90159999999997</v>
      </c>
      <c r="U144" s="15">
        <v>4.4819000000000004</v>
      </c>
      <c r="V144" s="15">
        <v>119.2257</v>
      </c>
      <c r="W144" s="15">
        <v>0</v>
      </c>
      <c r="X144" s="15">
        <v>3.0000000000000001E-3</v>
      </c>
      <c r="Y144" s="30">
        <v>-2.64E-2</v>
      </c>
      <c r="Z144" s="30">
        <v>4.6399999999999997E-2</v>
      </c>
      <c r="AA144" s="30">
        <v>-3.7035</v>
      </c>
      <c r="AB144">
        <f t="shared" si="22"/>
        <v>4.0138522471904752</v>
      </c>
      <c r="AC144" s="14">
        <f t="shared" si="23"/>
        <v>0.61850000000000005</v>
      </c>
    </row>
    <row r="146" spans="1:29" x14ac:dyDescent="0.2">
      <c r="A146" s="11" t="s">
        <v>379</v>
      </c>
      <c r="B146" s="11" t="s">
        <v>197</v>
      </c>
      <c r="C146" s="11"/>
      <c r="D146" s="11">
        <f>AVERAGE(D135:D144)</f>
        <v>8.000000000000002E-5</v>
      </c>
      <c r="E146" s="11">
        <f t="shared" ref="E146:AC146" si="24">AVERAGE(E135:E144)</f>
        <v>4.0099999999999989</v>
      </c>
      <c r="F146" s="11">
        <f t="shared" si="24"/>
        <v>0.61850000000000005</v>
      </c>
      <c r="G146" s="11">
        <f t="shared" si="24"/>
        <v>-4.3400000000000001E-2</v>
      </c>
      <c r="H146" s="11">
        <f t="shared" si="24"/>
        <v>0</v>
      </c>
      <c r="I146" s="11">
        <f t="shared" si="24"/>
        <v>0</v>
      </c>
      <c r="J146" s="11">
        <f t="shared" si="24"/>
        <v>0</v>
      </c>
      <c r="K146" s="11">
        <f t="shared" si="24"/>
        <v>0</v>
      </c>
      <c r="L146" s="11">
        <f t="shared" si="24"/>
        <v>-0.24248999999999996</v>
      </c>
      <c r="M146" s="11">
        <f t="shared" si="24"/>
        <v>4.2899900000000004</v>
      </c>
      <c r="N146" s="11">
        <f t="shared" si="24"/>
        <v>3.3058700000000001</v>
      </c>
      <c r="O146" s="11">
        <f t="shared" si="24"/>
        <v>-0.43620999999999999</v>
      </c>
      <c r="P146" s="11" t="e">
        <f t="shared" si="24"/>
        <v>#DIV/0!</v>
      </c>
      <c r="Q146" s="11">
        <f t="shared" si="24"/>
        <v>-0.35559000000000007</v>
      </c>
      <c r="R146" s="11">
        <f t="shared" si="24"/>
        <v>6.7685100000000009</v>
      </c>
      <c r="S146" s="11">
        <f t="shared" si="24"/>
        <v>330.20299999999997</v>
      </c>
      <c r="T146" s="11">
        <f t="shared" si="24"/>
        <v>330.95633000000009</v>
      </c>
      <c r="U146" s="11">
        <f t="shared" si="24"/>
        <v>4.5688700000000004</v>
      </c>
      <c r="V146" s="11">
        <f t="shared" si="24"/>
        <v>118.08498</v>
      </c>
      <c r="W146" s="14">
        <f t="shared" si="24"/>
        <v>0</v>
      </c>
      <c r="X146" s="14">
        <f t="shared" si="24"/>
        <v>6.0999999999999997E-4</v>
      </c>
      <c r="Y146" s="29">
        <f t="shared" si="24"/>
        <v>-9.4790000000000013E-2</v>
      </c>
      <c r="Z146" s="29">
        <f t="shared" si="24"/>
        <v>8.0759999999999998E-2</v>
      </c>
      <c r="AA146" s="29">
        <f t="shared" si="24"/>
        <v>-2.9086600000000002</v>
      </c>
      <c r="AB146" s="11">
        <f t="shared" si="24"/>
        <v>4.0138522471904761</v>
      </c>
      <c r="AC146" s="11">
        <f t="shared" si="24"/>
        <v>0.61850000000000005</v>
      </c>
    </row>
    <row r="147" spans="1:29" x14ac:dyDescent="0.2">
      <c r="A147" s="11" t="s">
        <v>379</v>
      </c>
      <c r="B147" s="11" t="s">
        <v>198</v>
      </c>
      <c r="C147" s="11"/>
      <c r="D147" s="11">
        <f>STDEV(D135:D144)</f>
        <v>6.3245553203367577E-5</v>
      </c>
      <c r="E147" s="11">
        <f t="shared" ref="E147:AC147" si="25">STDEV(E135:E144)</f>
        <v>9.3622225828712033E-16</v>
      </c>
      <c r="F147" s="11">
        <f t="shared" si="25"/>
        <v>0</v>
      </c>
      <c r="G147" s="11">
        <f t="shared" si="25"/>
        <v>0</v>
      </c>
      <c r="H147" s="11">
        <f t="shared" si="25"/>
        <v>0</v>
      </c>
      <c r="I147" s="11">
        <f t="shared" si="25"/>
        <v>0</v>
      </c>
      <c r="J147" s="11">
        <f t="shared" si="25"/>
        <v>0</v>
      </c>
      <c r="K147" s="11">
        <f t="shared" si="25"/>
        <v>0</v>
      </c>
      <c r="L147" s="11">
        <f t="shared" si="25"/>
        <v>0.2729390792832716</v>
      </c>
      <c r="M147" s="11">
        <f t="shared" si="25"/>
        <v>0.17157763678418131</v>
      </c>
      <c r="N147" s="11">
        <f t="shared" si="25"/>
        <v>8.4956957075660144E-2</v>
      </c>
      <c r="O147" s="11">
        <f t="shared" si="25"/>
        <v>6.4711435534138273E-2</v>
      </c>
      <c r="P147" s="11" t="e">
        <f t="shared" si="25"/>
        <v>#DIV/0!</v>
      </c>
      <c r="Q147" s="11">
        <f t="shared" si="25"/>
        <v>2.9367686323576801E-2</v>
      </c>
      <c r="R147" s="11">
        <f t="shared" si="25"/>
        <v>0.2911747182630311</v>
      </c>
      <c r="S147" s="11">
        <f t="shared" si="25"/>
        <v>0</v>
      </c>
      <c r="T147" s="11">
        <f t="shared" si="25"/>
        <v>0.44263166791865333</v>
      </c>
      <c r="U147" s="11">
        <f t="shared" si="25"/>
        <v>0.32084032390652578</v>
      </c>
      <c r="V147" s="11">
        <f t="shared" si="25"/>
        <v>2.9925612682115639</v>
      </c>
      <c r="W147" s="14">
        <f t="shared" si="25"/>
        <v>0</v>
      </c>
      <c r="X147" s="14">
        <f t="shared" si="25"/>
        <v>1.9868735910134458E-3</v>
      </c>
      <c r="Y147" s="29">
        <f t="shared" si="25"/>
        <v>6.521014662015584E-2</v>
      </c>
      <c r="Z147" s="29">
        <f t="shared" si="25"/>
        <v>0.14366396903886514</v>
      </c>
      <c r="AA147" s="29">
        <f t="shared" si="25"/>
        <v>3.669714386766965</v>
      </c>
      <c r="AB147" s="11">
        <f t="shared" si="25"/>
        <v>9.3622225828712033E-16</v>
      </c>
      <c r="AC147" s="11">
        <f t="shared" si="25"/>
        <v>0</v>
      </c>
    </row>
    <row r="148" spans="1:29" x14ac:dyDescent="0.2">
      <c r="A148" s="11" t="s">
        <v>379</v>
      </c>
      <c r="B148" s="11" t="s">
        <v>200</v>
      </c>
      <c r="C148" s="11"/>
      <c r="D148" s="12">
        <f>IF(D146=0,0,ABS(D147/D146))</f>
        <v>0.79056941504209455</v>
      </c>
      <c r="E148" s="12">
        <f t="shared" ref="E148:AC148" si="26">IF(E146=0,0,ABS(E147/E146))</f>
        <v>2.3347188485963106E-16</v>
      </c>
      <c r="F148" s="12">
        <f t="shared" si="26"/>
        <v>0</v>
      </c>
      <c r="G148" s="12">
        <f t="shared" si="26"/>
        <v>0</v>
      </c>
      <c r="H148" s="12">
        <f t="shared" si="26"/>
        <v>0</v>
      </c>
      <c r="I148" s="12">
        <f t="shared" si="26"/>
        <v>0</v>
      </c>
      <c r="J148" s="12">
        <f t="shared" si="26"/>
        <v>0</v>
      </c>
      <c r="K148" s="12">
        <f t="shared" si="26"/>
        <v>0</v>
      </c>
      <c r="L148" s="12">
        <f t="shared" si="26"/>
        <v>1.1255683916172694</v>
      </c>
      <c r="M148" s="12">
        <f t="shared" si="26"/>
        <v>3.9994880357339127E-2</v>
      </c>
      <c r="N148" s="12">
        <f t="shared" si="26"/>
        <v>2.5698819698191443E-2</v>
      </c>
      <c r="O148" s="12">
        <f t="shared" si="26"/>
        <v>0.14834927107158999</v>
      </c>
      <c r="P148" s="12" t="e">
        <f t="shared" si="26"/>
        <v>#DIV/0!</v>
      </c>
      <c r="Q148" s="12">
        <f t="shared" si="26"/>
        <v>8.2588617012786622E-2</v>
      </c>
      <c r="R148" s="12">
        <f t="shared" si="26"/>
        <v>4.3019027564860077E-2</v>
      </c>
      <c r="S148" s="12">
        <f t="shared" si="26"/>
        <v>0</v>
      </c>
      <c r="T148" s="12">
        <f t="shared" si="26"/>
        <v>1.3374322464799304E-3</v>
      </c>
      <c r="U148" s="12">
        <f t="shared" si="26"/>
        <v>7.0223123859187442E-2</v>
      </c>
      <c r="V148" s="12">
        <f t="shared" si="26"/>
        <v>2.534243786306746E-2</v>
      </c>
      <c r="W148" s="34">
        <f t="shared" si="26"/>
        <v>0</v>
      </c>
      <c r="X148" s="34">
        <f t="shared" si="26"/>
        <v>3.2571698213335178</v>
      </c>
      <c r="Y148" s="32">
        <f t="shared" si="26"/>
        <v>0.68794331279835252</v>
      </c>
      <c r="Z148" s="32">
        <f t="shared" si="26"/>
        <v>1.77890006239308</v>
      </c>
      <c r="AA148" s="32">
        <f t="shared" si="26"/>
        <v>1.2616512025355198</v>
      </c>
      <c r="AB148" s="12">
        <f t="shared" si="26"/>
        <v>2.3324781298126648E-16</v>
      </c>
      <c r="AC148" s="12">
        <f t="shared" si="26"/>
        <v>0</v>
      </c>
    </row>
    <row r="149" spans="1:29" x14ac:dyDescent="0.2">
      <c r="A149" s="11" t="s">
        <v>379</v>
      </c>
      <c r="B149" s="11" t="s">
        <v>204</v>
      </c>
      <c r="D149" s="11">
        <f>ABS(MAX(D135:D144)-MIN(D135:D144))</f>
        <v>2.0000000000000001E-4</v>
      </c>
      <c r="E149" s="11">
        <f t="shared" ref="E149:AC149" si="27">ABS(MAX(E135:E144)-MIN(E135:E144))</f>
        <v>0</v>
      </c>
      <c r="F149" s="11">
        <f t="shared" si="27"/>
        <v>0</v>
      </c>
      <c r="G149" s="11">
        <f t="shared" si="27"/>
        <v>0</v>
      </c>
      <c r="H149" s="11">
        <f t="shared" si="27"/>
        <v>0</v>
      </c>
      <c r="I149" s="11">
        <f t="shared" si="27"/>
        <v>0</v>
      </c>
      <c r="J149" s="11">
        <f t="shared" si="27"/>
        <v>0</v>
      </c>
      <c r="K149" s="11">
        <f t="shared" si="27"/>
        <v>0</v>
      </c>
      <c r="L149" s="11">
        <f t="shared" si="27"/>
        <v>0.70609999999999995</v>
      </c>
      <c r="M149" s="11">
        <f t="shared" si="27"/>
        <v>0.59450000000000003</v>
      </c>
      <c r="N149" s="11">
        <f t="shared" si="27"/>
        <v>0.26530000000000031</v>
      </c>
      <c r="O149" s="11">
        <f t="shared" si="27"/>
        <v>0.22320000000000001</v>
      </c>
      <c r="P149" s="11">
        <f t="shared" si="27"/>
        <v>0</v>
      </c>
      <c r="Q149" s="11">
        <f t="shared" si="27"/>
        <v>0.10949999999999999</v>
      </c>
      <c r="R149" s="11">
        <f t="shared" si="27"/>
        <v>0.86280000000000001</v>
      </c>
      <c r="S149" s="11">
        <f t="shared" si="27"/>
        <v>0</v>
      </c>
      <c r="T149" s="11">
        <f t="shared" si="27"/>
        <v>1.4384000000000015</v>
      </c>
      <c r="U149" s="11">
        <f t="shared" si="27"/>
        <v>1.1392999999999995</v>
      </c>
      <c r="V149" s="11">
        <f t="shared" si="27"/>
        <v>7.3297000000000025</v>
      </c>
      <c r="W149" s="14">
        <f t="shared" si="27"/>
        <v>0</v>
      </c>
      <c r="X149" s="14">
        <f t="shared" si="27"/>
        <v>5.0000000000000001E-3</v>
      </c>
      <c r="Y149" s="29">
        <f t="shared" si="27"/>
        <v>0.1772</v>
      </c>
      <c r="Z149" s="29">
        <f t="shared" si="27"/>
        <v>0.47170000000000001</v>
      </c>
      <c r="AA149" s="29">
        <f t="shared" si="27"/>
        <v>15.0185</v>
      </c>
      <c r="AB149" s="11">
        <f t="shared" si="27"/>
        <v>0</v>
      </c>
      <c r="AC149" s="11">
        <f t="shared" si="27"/>
        <v>0</v>
      </c>
    </row>
    <row r="150" spans="1:29" x14ac:dyDescent="0.2">
      <c r="A150" s="11"/>
    </row>
    <row r="151" spans="1:29" x14ac:dyDescent="0.2">
      <c r="A151" t="s">
        <v>369</v>
      </c>
      <c r="B151" t="s">
        <v>131</v>
      </c>
      <c r="C151">
        <v>41.236499999999999</v>
      </c>
      <c r="D151">
        <v>1E-4</v>
      </c>
      <c r="E151">
        <v>-3.99</v>
      </c>
      <c r="F151">
        <v>0.61850000000000005</v>
      </c>
      <c r="G151">
        <v>4.3099999999999999E-2</v>
      </c>
      <c r="H151">
        <v>0</v>
      </c>
      <c r="I151">
        <v>0</v>
      </c>
      <c r="J151">
        <v>0</v>
      </c>
      <c r="K151">
        <v>0</v>
      </c>
      <c r="L151">
        <v>-0.54569999999999996</v>
      </c>
      <c r="M151">
        <v>-3.9706000000000001</v>
      </c>
      <c r="N151">
        <v>3.2980999999999998</v>
      </c>
      <c r="O151">
        <v>0.47799999999999998</v>
      </c>
      <c r="P151" t="s">
        <v>152</v>
      </c>
      <c r="Q151">
        <v>-0.31850000000000001</v>
      </c>
      <c r="R151">
        <v>-8.4139999999999997</v>
      </c>
      <c r="S151">
        <v>330.20299999999997</v>
      </c>
      <c r="T151">
        <v>331.2278</v>
      </c>
      <c r="U151">
        <v>4.5388999999999999</v>
      </c>
      <c r="V151">
        <v>108.4212</v>
      </c>
      <c r="W151" s="14">
        <v>0</v>
      </c>
      <c r="X151" s="14">
        <v>-1.1000000000000001E-3</v>
      </c>
      <c r="Y151" s="29">
        <v>7.3000000000000001E-3</v>
      </c>
      <c r="Z151" s="29">
        <v>-0.35520000000000002</v>
      </c>
      <c r="AA151" s="29">
        <v>-17.113900000000001</v>
      </c>
      <c r="AB151">
        <f t="shared" ref="AB151" si="28">DEGREES(ATAN2(F151,-G151))</f>
        <v>-3.9861964788612871</v>
      </c>
      <c r="AC151" s="14">
        <f t="shared" ref="AC151" si="29">IF(B151="PMMPSI2",F151*COS(RADIANS(E151)),F151)</f>
        <v>0.61850000000000005</v>
      </c>
    </row>
    <row r="152" spans="1:29" s="15" customFormat="1" x14ac:dyDescent="0.2">
      <c r="A152" s="15" t="s">
        <v>370</v>
      </c>
      <c r="B152" s="15" t="s">
        <v>131</v>
      </c>
      <c r="C152" s="15">
        <v>41.236499999999999</v>
      </c>
      <c r="D152" s="15">
        <v>1E-4</v>
      </c>
      <c r="E152" s="15">
        <v>-3.99</v>
      </c>
      <c r="F152" s="15">
        <v>0.61850000000000005</v>
      </c>
      <c r="G152" s="15">
        <v>4.3099999999999999E-2</v>
      </c>
      <c r="H152" s="15">
        <v>0</v>
      </c>
      <c r="I152" s="15">
        <v>0</v>
      </c>
      <c r="J152" s="15">
        <v>0</v>
      </c>
      <c r="K152" s="15">
        <v>0</v>
      </c>
      <c r="L152" s="15">
        <v>-0.69630000000000003</v>
      </c>
      <c r="M152" s="15">
        <v>-3.9561999999999999</v>
      </c>
      <c r="N152" s="15">
        <v>3.1423999999999999</v>
      </c>
      <c r="O152" s="15">
        <v>0.45569999999999999</v>
      </c>
      <c r="P152" s="15" t="s">
        <v>152</v>
      </c>
      <c r="Q152" s="15">
        <v>-0.31159999999999999</v>
      </c>
      <c r="R152" s="15">
        <v>-8.3627000000000002</v>
      </c>
      <c r="S152" s="15">
        <v>330.20299999999997</v>
      </c>
      <c r="T152" s="15">
        <v>331.18209999999999</v>
      </c>
      <c r="U152" s="15">
        <v>4.3647</v>
      </c>
      <c r="V152" s="15">
        <v>114.5722</v>
      </c>
      <c r="W152" s="15">
        <v>0</v>
      </c>
      <c r="X152" s="15">
        <v>-5.9999999999999995E-4</v>
      </c>
      <c r="Y152" s="30">
        <v>-8.0999999999999996E-3</v>
      </c>
      <c r="Z152" s="30">
        <v>-0.35360000000000003</v>
      </c>
      <c r="AA152" s="30">
        <v>-17.282299999999999</v>
      </c>
      <c r="AB152">
        <f t="shared" ref="AB152:AB160" si="30">DEGREES(ATAN2(F152,-G152))</f>
        <v>-3.9861964788612871</v>
      </c>
      <c r="AC152" s="14">
        <f t="shared" ref="AC152:AC160" si="31">IF(B152="PMMPSI2",F152*COS(RADIANS(E152)),F152)</f>
        <v>0.61850000000000005</v>
      </c>
    </row>
    <row r="153" spans="1:29" s="15" customFormat="1" x14ac:dyDescent="0.2">
      <c r="A153" s="15" t="s">
        <v>371</v>
      </c>
      <c r="B153" s="15" t="s">
        <v>131</v>
      </c>
      <c r="C153" s="15">
        <v>41.2363</v>
      </c>
      <c r="D153" s="15">
        <v>1E-4</v>
      </c>
      <c r="E153" s="15">
        <v>-3.99</v>
      </c>
      <c r="F153" s="15">
        <v>0.61850000000000005</v>
      </c>
      <c r="G153" s="15">
        <v>4.3099999999999999E-2</v>
      </c>
      <c r="H153" s="15">
        <v>0</v>
      </c>
      <c r="I153" s="15">
        <v>0</v>
      </c>
      <c r="J153" s="15">
        <v>0</v>
      </c>
      <c r="K153" s="15">
        <v>0</v>
      </c>
      <c r="L153" s="15">
        <v>-0.51949999999999996</v>
      </c>
      <c r="M153" s="15">
        <v>-3.8008000000000002</v>
      </c>
      <c r="N153" s="15">
        <v>3.4114</v>
      </c>
      <c r="O153" s="15">
        <v>0.4526</v>
      </c>
      <c r="P153" s="15" t="s">
        <v>152</v>
      </c>
      <c r="Q153" s="15">
        <v>-0.38179999999999997</v>
      </c>
      <c r="R153" s="15">
        <v>-8.8388000000000009</v>
      </c>
      <c r="S153" s="15">
        <v>330.20299999999997</v>
      </c>
      <c r="T153" s="15">
        <v>331.11329999999998</v>
      </c>
      <c r="U153" s="15">
        <v>4.5143000000000004</v>
      </c>
      <c r="V153" s="15">
        <v>108.2347</v>
      </c>
      <c r="W153" s="15">
        <v>0</v>
      </c>
      <c r="X153" s="15">
        <v>-5.9999999999999995E-4</v>
      </c>
      <c r="Y153" s="30">
        <v>-4.9599999999999998E-2</v>
      </c>
      <c r="Z153" s="30">
        <v>-0.23930000000000001</v>
      </c>
      <c r="AA153" s="30">
        <v>-16.1069</v>
      </c>
      <c r="AB153">
        <f t="shared" si="30"/>
        <v>-3.9861964788612871</v>
      </c>
      <c r="AC153" s="14">
        <f t="shared" si="31"/>
        <v>0.61850000000000005</v>
      </c>
    </row>
    <row r="154" spans="1:29" s="15" customFormat="1" x14ac:dyDescent="0.2">
      <c r="A154" s="15" t="s">
        <v>372</v>
      </c>
      <c r="B154" s="15" t="s">
        <v>131</v>
      </c>
      <c r="C154" s="15">
        <v>41.236499999999999</v>
      </c>
      <c r="D154" s="15">
        <v>-1E-4</v>
      </c>
      <c r="E154" s="15">
        <v>-3.99</v>
      </c>
      <c r="F154" s="15">
        <v>0.61850000000000005</v>
      </c>
      <c r="G154" s="15">
        <v>4.3099999999999999E-2</v>
      </c>
      <c r="H154" s="15">
        <v>0</v>
      </c>
      <c r="I154" s="15">
        <v>0</v>
      </c>
      <c r="J154" s="15">
        <v>0</v>
      </c>
      <c r="K154" s="15">
        <v>0</v>
      </c>
      <c r="L154" s="15">
        <v>-0.61109999999999998</v>
      </c>
      <c r="M154" s="15">
        <v>-3.7797999999999998</v>
      </c>
      <c r="N154" s="15">
        <v>3.3369</v>
      </c>
      <c r="O154" s="15">
        <v>0.3987</v>
      </c>
      <c r="P154" s="15" t="s">
        <v>152</v>
      </c>
      <c r="Q154" s="15">
        <v>-0.36120000000000002</v>
      </c>
      <c r="R154" s="15">
        <v>-8.7832000000000008</v>
      </c>
      <c r="S154" s="15">
        <v>330.20299999999997</v>
      </c>
      <c r="T154" s="15">
        <v>331.11709999999999</v>
      </c>
      <c r="U154" s="15">
        <v>4.7161999999999997</v>
      </c>
      <c r="V154" s="15">
        <v>114.78</v>
      </c>
      <c r="W154" s="15">
        <v>0</v>
      </c>
      <c r="X154" s="15">
        <v>-5.9999999999999995E-4</v>
      </c>
      <c r="Y154" s="30">
        <v>-4.65E-2</v>
      </c>
      <c r="Z154" s="30">
        <v>-0.23119999999999999</v>
      </c>
      <c r="AA154" s="30">
        <v>-15.9208</v>
      </c>
      <c r="AB154">
        <f t="shared" si="30"/>
        <v>-3.9861964788612871</v>
      </c>
      <c r="AC154" s="14">
        <f t="shared" si="31"/>
        <v>0.61850000000000005</v>
      </c>
    </row>
    <row r="155" spans="1:29" s="15" customFormat="1" x14ac:dyDescent="0.2">
      <c r="A155" s="15" t="s">
        <v>373</v>
      </c>
      <c r="B155" s="15" t="s">
        <v>131</v>
      </c>
      <c r="C155" s="15">
        <v>41.237299999999998</v>
      </c>
      <c r="D155" s="15">
        <v>1E-4</v>
      </c>
      <c r="E155" s="15">
        <v>-3.99</v>
      </c>
      <c r="F155" s="15">
        <v>0.61850000000000005</v>
      </c>
      <c r="G155" s="15">
        <v>4.3099999999999999E-2</v>
      </c>
      <c r="H155" s="15">
        <v>0</v>
      </c>
      <c r="I155" s="15">
        <v>0</v>
      </c>
      <c r="J155" s="15">
        <v>0</v>
      </c>
      <c r="K155" s="15">
        <v>0</v>
      </c>
      <c r="L155" s="15">
        <v>-0.52580000000000005</v>
      </c>
      <c r="M155" s="15">
        <v>-3.7633000000000001</v>
      </c>
      <c r="N155" s="15">
        <v>3.3961000000000001</v>
      </c>
      <c r="O155" s="15">
        <v>0.45190000000000002</v>
      </c>
      <c r="P155" s="15" t="s">
        <v>152</v>
      </c>
      <c r="Q155" s="15">
        <v>-0.37519999999999998</v>
      </c>
      <c r="R155" s="15">
        <v>-8.8040000000000003</v>
      </c>
      <c r="S155" s="15">
        <v>330.20299999999997</v>
      </c>
      <c r="T155" s="15">
        <v>331.10559999999998</v>
      </c>
      <c r="U155" s="15">
        <v>4.4534000000000002</v>
      </c>
      <c r="V155" s="15">
        <v>114.36320000000001</v>
      </c>
      <c r="W155" s="15">
        <v>0</v>
      </c>
      <c r="X155" s="15">
        <v>-1.1000000000000001E-3</v>
      </c>
      <c r="Y155" s="30">
        <v>-4.7399999999999998E-2</v>
      </c>
      <c r="Z155" s="30">
        <v>-0.22950000000000001</v>
      </c>
      <c r="AA155" s="30">
        <v>-16.176400000000001</v>
      </c>
      <c r="AB155">
        <f t="shared" si="30"/>
        <v>-3.9861964788612871</v>
      </c>
      <c r="AC155" s="14">
        <f t="shared" si="31"/>
        <v>0.61850000000000005</v>
      </c>
    </row>
    <row r="156" spans="1:29" s="15" customFormat="1" x14ac:dyDescent="0.2">
      <c r="A156" s="15" t="s">
        <v>374</v>
      </c>
      <c r="B156" s="15" t="s">
        <v>131</v>
      </c>
      <c r="C156" s="15">
        <v>41.237000000000002</v>
      </c>
      <c r="D156" s="15">
        <v>1E-4</v>
      </c>
      <c r="E156" s="15">
        <v>-3.99</v>
      </c>
      <c r="F156" s="15">
        <v>0.61850000000000005</v>
      </c>
      <c r="G156" s="15">
        <v>4.3099999999999999E-2</v>
      </c>
      <c r="H156" s="15">
        <v>0</v>
      </c>
      <c r="I156" s="15">
        <v>0</v>
      </c>
      <c r="J156" s="15">
        <v>0</v>
      </c>
      <c r="K156" s="15">
        <v>0</v>
      </c>
      <c r="L156" s="15">
        <v>-0.63419999999999999</v>
      </c>
      <c r="M156" s="15">
        <v>-3.9620000000000002</v>
      </c>
      <c r="N156" s="15">
        <v>3.2298</v>
      </c>
      <c r="O156" s="15">
        <v>0.4607</v>
      </c>
      <c r="P156" s="15" t="s">
        <v>152</v>
      </c>
      <c r="Q156" s="15">
        <v>-0.33479999999999999</v>
      </c>
      <c r="R156" s="15">
        <v>-8.3516999999999992</v>
      </c>
      <c r="S156" s="15">
        <v>330.20299999999997</v>
      </c>
      <c r="T156" s="15">
        <v>331.12909999999999</v>
      </c>
      <c r="U156" s="15">
        <v>4.2047999999999996</v>
      </c>
      <c r="V156" s="15">
        <v>111.60209999999999</v>
      </c>
      <c r="W156" s="15">
        <v>0</v>
      </c>
      <c r="X156" s="15">
        <v>1.1999999999999999E-3</v>
      </c>
      <c r="Y156" s="30">
        <v>-4.4499999999999998E-2</v>
      </c>
      <c r="Z156" s="30">
        <v>-0.1082</v>
      </c>
      <c r="AA156" s="30">
        <v>-24.614100000000001</v>
      </c>
      <c r="AB156">
        <f t="shared" si="30"/>
        <v>-3.9861964788612871</v>
      </c>
      <c r="AC156" s="14">
        <f t="shared" si="31"/>
        <v>0.61850000000000005</v>
      </c>
    </row>
    <row r="157" spans="1:29" s="15" customFormat="1" x14ac:dyDescent="0.2">
      <c r="A157" s="15" t="s">
        <v>375</v>
      </c>
      <c r="B157" s="15" t="s">
        <v>131</v>
      </c>
      <c r="C157" s="15">
        <v>41.238199999999999</v>
      </c>
      <c r="D157" s="15">
        <v>1E-4</v>
      </c>
      <c r="E157" s="15">
        <v>-3.99</v>
      </c>
      <c r="F157" s="15">
        <v>0.61850000000000005</v>
      </c>
      <c r="G157" s="15">
        <v>4.3099999999999999E-2</v>
      </c>
      <c r="H157" s="15">
        <v>0</v>
      </c>
      <c r="I157" s="15">
        <v>0</v>
      </c>
      <c r="J157" s="15">
        <v>0</v>
      </c>
      <c r="K157" s="15">
        <v>0</v>
      </c>
      <c r="L157" s="15">
        <v>-0.62370000000000003</v>
      </c>
      <c r="M157" s="15">
        <v>-3.9468999999999999</v>
      </c>
      <c r="N157" s="15">
        <v>3.3083999999999998</v>
      </c>
      <c r="O157" s="15">
        <v>0.44319999999999998</v>
      </c>
      <c r="P157" s="15" t="s">
        <v>152</v>
      </c>
      <c r="Q157" s="15">
        <v>-0.34870000000000001</v>
      </c>
      <c r="R157" s="15">
        <v>-8.3737999999999992</v>
      </c>
      <c r="S157" s="15">
        <v>330.20299999999997</v>
      </c>
      <c r="T157" s="15">
        <v>331.13040000000001</v>
      </c>
      <c r="U157" s="15">
        <v>4.2736999999999998</v>
      </c>
      <c r="V157" s="15">
        <v>113.1551</v>
      </c>
      <c r="W157" s="15">
        <v>0</v>
      </c>
      <c r="X157" s="15">
        <v>2.2000000000000001E-3</v>
      </c>
      <c r="Y157" s="30">
        <v>1.55E-2</v>
      </c>
      <c r="Z157" s="30">
        <v>-0.1512</v>
      </c>
      <c r="AA157" s="30">
        <v>-22.7194</v>
      </c>
      <c r="AB157">
        <f t="shared" si="30"/>
        <v>-3.9861964788612871</v>
      </c>
      <c r="AC157" s="14">
        <f t="shared" si="31"/>
        <v>0.61850000000000005</v>
      </c>
    </row>
    <row r="158" spans="1:29" s="20" customFormat="1" x14ac:dyDescent="0.2">
      <c r="A158" s="20" t="s">
        <v>376</v>
      </c>
      <c r="B158" s="20" t="s">
        <v>131</v>
      </c>
      <c r="C158" s="20">
        <v>41.237900000000003</v>
      </c>
      <c r="D158" s="20">
        <v>1E-4</v>
      </c>
      <c r="E158" s="20">
        <v>-3.99</v>
      </c>
      <c r="F158" s="20">
        <v>0.61850000000000005</v>
      </c>
      <c r="G158" s="20">
        <v>4.3099999999999999E-2</v>
      </c>
      <c r="H158" s="20">
        <v>0</v>
      </c>
      <c r="I158" s="20">
        <v>0</v>
      </c>
      <c r="J158" s="20">
        <v>0</v>
      </c>
      <c r="K158" s="20">
        <v>0</v>
      </c>
      <c r="L158" s="20">
        <v>5.3800000000000001E-2</v>
      </c>
      <c r="M158" s="20">
        <v>-4.0514000000000001</v>
      </c>
      <c r="N158" s="20">
        <v>3.2530999999999999</v>
      </c>
      <c r="O158" s="20">
        <v>0.37230000000000002</v>
      </c>
      <c r="P158" s="20" t="s">
        <v>152</v>
      </c>
      <c r="Q158" s="20">
        <v>-0.33929999999999999</v>
      </c>
      <c r="R158" s="20">
        <v>-8.0778999999999996</v>
      </c>
      <c r="S158" s="20">
        <v>330.20299999999997</v>
      </c>
      <c r="T158" s="20">
        <v>330.95530000000002</v>
      </c>
      <c r="U158" s="20">
        <v>4.1863000000000001</v>
      </c>
      <c r="V158" s="20">
        <v>112.65009999999999</v>
      </c>
      <c r="W158" s="20">
        <v>0</v>
      </c>
      <c r="X158" s="20">
        <v>3.2000000000000002E-3</v>
      </c>
      <c r="Y158" s="31">
        <v>1.61E-2</v>
      </c>
      <c r="Z158" s="31">
        <v>-0.1575</v>
      </c>
      <c r="AA158" s="31">
        <v>-22.4238</v>
      </c>
      <c r="AB158">
        <f t="shared" si="30"/>
        <v>-3.9861964788612871</v>
      </c>
      <c r="AC158" s="14">
        <f t="shared" si="31"/>
        <v>0.61850000000000005</v>
      </c>
    </row>
    <row r="159" spans="1:29" s="15" customFormat="1" x14ac:dyDescent="0.2">
      <c r="A159" s="15" t="s">
        <v>377</v>
      </c>
      <c r="B159" s="15" t="s">
        <v>131</v>
      </c>
      <c r="C159" s="15">
        <v>41.238</v>
      </c>
      <c r="D159" s="15">
        <v>1E-4</v>
      </c>
      <c r="E159" s="15">
        <v>-3.99</v>
      </c>
      <c r="F159" s="15">
        <v>0.61850000000000005</v>
      </c>
      <c r="G159" s="15">
        <v>4.3099999999999999E-2</v>
      </c>
      <c r="H159" s="15">
        <v>0</v>
      </c>
      <c r="I159" s="15">
        <v>0</v>
      </c>
      <c r="J159" s="15">
        <v>0</v>
      </c>
      <c r="K159" s="15">
        <v>0</v>
      </c>
      <c r="L159" s="15">
        <v>-0.10580000000000001</v>
      </c>
      <c r="M159" s="15">
        <v>-4.0750999999999999</v>
      </c>
      <c r="N159" s="15">
        <v>3.0869</v>
      </c>
      <c r="O159" s="15">
        <v>0.38550000000000001</v>
      </c>
      <c r="P159" s="15" t="s">
        <v>152</v>
      </c>
      <c r="Q159" s="15">
        <v>-0.29380000000000001</v>
      </c>
      <c r="R159" s="15">
        <v>-8.0363000000000007</v>
      </c>
      <c r="S159" s="15">
        <v>330.20299999999997</v>
      </c>
      <c r="T159" s="15">
        <v>330.43360000000001</v>
      </c>
      <c r="U159" s="15">
        <v>4.2310999999999996</v>
      </c>
      <c r="V159" s="15">
        <v>113.1652</v>
      </c>
      <c r="W159" s="15">
        <v>0</v>
      </c>
      <c r="X159" s="15">
        <v>1.4E-3</v>
      </c>
      <c r="Y159" s="30">
        <v>8.9800000000000005E-2</v>
      </c>
      <c r="Z159" s="30">
        <v>-0.1741</v>
      </c>
      <c r="AA159" s="30">
        <v>-22.794499999999999</v>
      </c>
      <c r="AB159">
        <f t="shared" si="30"/>
        <v>-3.9861964788612871</v>
      </c>
      <c r="AC159" s="14">
        <f t="shared" si="31"/>
        <v>0.61850000000000005</v>
      </c>
    </row>
    <row r="160" spans="1:29" s="15" customFormat="1" x14ac:dyDescent="0.2">
      <c r="A160" s="15" t="s">
        <v>378</v>
      </c>
      <c r="B160" s="15" t="s">
        <v>131</v>
      </c>
      <c r="C160" s="15">
        <v>41.2378</v>
      </c>
      <c r="D160" s="15">
        <v>1E-4</v>
      </c>
      <c r="E160" s="15">
        <v>-3.99</v>
      </c>
      <c r="F160" s="15">
        <v>0.61850000000000005</v>
      </c>
      <c r="G160" s="15">
        <v>4.3099999999999999E-2</v>
      </c>
      <c r="H160" s="15">
        <v>0</v>
      </c>
      <c r="I160" s="15">
        <v>0</v>
      </c>
      <c r="J160" s="15">
        <v>0</v>
      </c>
      <c r="K160" s="15">
        <v>0</v>
      </c>
      <c r="L160" s="15">
        <v>-0.17849999999999999</v>
      </c>
      <c r="M160" s="15">
        <v>-4.3183999999999996</v>
      </c>
      <c r="N160" s="15">
        <v>3.4565999999999999</v>
      </c>
      <c r="O160" s="15">
        <v>0.62709999999999999</v>
      </c>
      <c r="P160" s="15" t="s">
        <v>152</v>
      </c>
      <c r="Q160" s="15">
        <v>-0.40510000000000002</v>
      </c>
      <c r="R160" s="15">
        <v>-7.9687000000000001</v>
      </c>
      <c r="S160" s="15">
        <v>330.20299999999997</v>
      </c>
      <c r="T160" s="15">
        <v>329.93090000000001</v>
      </c>
      <c r="U160" s="15">
        <v>4.3625999999999996</v>
      </c>
      <c r="V160" s="15">
        <v>112.8614</v>
      </c>
      <c r="W160" s="15">
        <v>0</v>
      </c>
      <c r="X160" s="15">
        <v>-5.9999999999999995E-4</v>
      </c>
      <c r="Y160" s="30">
        <v>-3.8100000000000002E-2</v>
      </c>
      <c r="Z160" s="30">
        <v>0.2555</v>
      </c>
      <c r="AA160" s="30">
        <v>-34.856699999999996</v>
      </c>
      <c r="AB160">
        <f t="shared" si="30"/>
        <v>-3.9861964788612871</v>
      </c>
      <c r="AC160" s="14">
        <f t="shared" si="31"/>
        <v>0.61850000000000005</v>
      </c>
    </row>
    <row r="162" spans="1:29" x14ac:dyDescent="0.2">
      <c r="A162" s="11" t="s">
        <v>380</v>
      </c>
      <c r="B162" s="11" t="s">
        <v>197</v>
      </c>
      <c r="C162" s="11"/>
      <c r="D162" s="11">
        <f>AVERAGE(D151:D160)</f>
        <v>8.000000000000002E-5</v>
      </c>
      <c r="E162" s="11">
        <f t="shared" ref="E162:AC162" si="32">AVERAGE(E151:E160)</f>
        <v>-3.9900000000000011</v>
      </c>
      <c r="F162" s="11">
        <f t="shared" si="32"/>
        <v>0.61850000000000005</v>
      </c>
      <c r="G162" s="11">
        <f t="shared" si="32"/>
        <v>4.3100000000000006E-2</v>
      </c>
      <c r="H162" s="11">
        <f t="shared" si="32"/>
        <v>0</v>
      </c>
      <c r="I162" s="11">
        <f t="shared" si="32"/>
        <v>0</v>
      </c>
      <c r="J162" s="11">
        <f t="shared" si="32"/>
        <v>0</v>
      </c>
      <c r="K162" s="11">
        <f t="shared" si="32"/>
        <v>0</v>
      </c>
      <c r="L162" s="11">
        <f t="shared" si="32"/>
        <v>-0.43868000000000001</v>
      </c>
      <c r="M162" s="11">
        <f t="shared" si="32"/>
        <v>-3.9624499999999996</v>
      </c>
      <c r="N162" s="11">
        <f t="shared" si="32"/>
        <v>3.2919700000000001</v>
      </c>
      <c r="O162" s="11">
        <f t="shared" si="32"/>
        <v>0.45257000000000003</v>
      </c>
      <c r="P162" s="11" t="e">
        <f t="shared" si="32"/>
        <v>#DIV/0!</v>
      </c>
      <c r="Q162" s="11">
        <f t="shared" si="32"/>
        <v>-0.34700000000000003</v>
      </c>
      <c r="R162" s="11">
        <f t="shared" si="32"/>
        <v>-8.4011099999999992</v>
      </c>
      <c r="S162" s="11">
        <f t="shared" si="32"/>
        <v>330.20299999999997</v>
      </c>
      <c r="T162" s="11">
        <f t="shared" si="32"/>
        <v>330.93251999999995</v>
      </c>
      <c r="U162" s="11">
        <f t="shared" si="32"/>
        <v>4.3845999999999998</v>
      </c>
      <c r="V162" s="11">
        <f t="shared" si="32"/>
        <v>112.38052</v>
      </c>
      <c r="W162" s="14">
        <f t="shared" si="32"/>
        <v>0</v>
      </c>
      <c r="X162" s="14">
        <f t="shared" si="32"/>
        <v>3.4000000000000002E-4</v>
      </c>
      <c r="Y162" s="29">
        <f t="shared" si="32"/>
        <v>-1.0549999999999995E-2</v>
      </c>
      <c r="Z162" s="29">
        <f t="shared" si="32"/>
        <v>-0.17443000000000003</v>
      </c>
      <c r="AA162" s="29">
        <f t="shared" si="32"/>
        <v>-21.000880000000002</v>
      </c>
      <c r="AB162" s="11">
        <f t="shared" si="32"/>
        <v>-3.9861964788612871</v>
      </c>
      <c r="AC162" s="11">
        <f t="shared" si="32"/>
        <v>0.61850000000000005</v>
      </c>
    </row>
    <row r="163" spans="1:29" x14ac:dyDescent="0.2">
      <c r="A163" s="11" t="s">
        <v>380</v>
      </c>
      <c r="B163" s="11" t="s">
        <v>198</v>
      </c>
      <c r="C163" s="11"/>
      <c r="D163" s="11">
        <f>STDEV(D151:D160)</f>
        <v>6.3245553203367577E-5</v>
      </c>
      <c r="E163" s="11">
        <f t="shared" ref="E163:AC163" si="33">STDEV(E151:E160)</f>
        <v>9.3622225828712033E-16</v>
      </c>
      <c r="F163" s="11">
        <f t="shared" si="33"/>
        <v>0</v>
      </c>
      <c r="G163" s="11">
        <f t="shared" si="33"/>
        <v>7.3142363928681276E-18</v>
      </c>
      <c r="H163" s="11">
        <f t="shared" si="33"/>
        <v>0</v>
      </c>
      <c r="I163" s="11">
        <f t="shared" si="33"/>
        <v>0</v>
      </c>
      <c r="J163" s="11">
        <f t="shared" si="33"/>
        <v>0</v>
      </c>
      <c r="K163" s="11">
        <f t="shared" si="33"/>
        <v>0</v>
      </c>
      <c r="L163" s="11">
        <f t="shared" si="33"/>
        <v>0.26144290135069009</v>
      </c>
      <c r="M163" s="11">
        <f t="shared" si="33"/>
        <v>0.16559739832899942</v>
      </c>
      <c r="N163" s="11">
        <f t="shared" si="33"/>
        <v>0.1175380415959966</v>
      </c>
      <c r="O163" s="11">
        <f t="shared" si="33"/>
        <v>7.0801115025745376E-2</v>
      </c>
      <c r="P163" s="11" t="e">
        <f t="shared" si="33"/>
        <v>#DIV/0!</v>
      </c>
      <c r="Q163" s="11">
        <f t="shared" si="33"/>
        <v>3.4464474462843619E-2</v>
      </c>
      <c r="R163" s="11">
        <f t="shared" si="33"/>
        <v>0.32132430295056552</v>
      </c>
      <c r="S163" s="11">
        <f t="shared" si="33"/>
        <v>0</v>
      </c>
      <c r="T163" s="11">
        <f t="shared" si="33"/>
        <v>0.41855189987489455</v>
      </c>
      <c r="U163" s="11">
        <f t="shared" si="33"/>
        <v>0.17117715969135605</v>
      </c>
      <c r="V163" s="11">
        <f t="shared" si="33"/>
        <v>2.3447714253916807</v>
      </c>
      <c r="W163" s="14">
        <f t="shared" si="33"/>
        <v>0</v>
      </c>
      <c r="X163" s="14">
        <f t="shared" si="33"/>
        <v>1.5342026521218694E-3</v>
      </c>
      <c r="Y163" s="29">
        <f t="shared" si="33"/>
        <v>4.4560078047009247E-2</v>
      </c>
      <c r="Z163" s="29">
        <f t="shared" si="33"/>
        <v>0.17168961691248419</v>
      </c>
      <c r="AA163" s="29">
        <f t="shared" si="33"/>
        <v>5.917999875295691</v>
      </c>
      <c r="AB163" s="11">
        <f t="shared" si="33"/>
        <v>0</v>
      </c>
      <c r="AC163" s="11">
        <f t="shared" si="33"/>
        <v>0</v>
      </c>
    </row>
    <row r="164" spans="1:29" x14ac:dyDescent="0.2">
      <c r="A164" s="11" t="s">
        <v>380</v>
      </c>
      <c r="B164" s="11" t="s">
        <v>200</v>
      </c>
      <c r="C164" s="11"/>
      <c r="D164" s="12">
        <f t="shared" ref="D164:AC164" si="34">IF(D162=0,0,ABS(D163/D162))</f>
        <v>0.79056941504209455</v>
      </c>
      <c r="E164" s="12">
        <f t="shared" si="34"/>
        <v>2.3464216999677194E-16</v>
      </c>
      <c r="F164" s="12">
        <f t="shared" si="34"/>
        <v>0</v>
      </c>
      <c r="G164" s="12">
        <f t="shared" si="34"/>
        <v>1.697038606233904E-16</v>
      </c>
      <c r="H164" s="12">
        <f t="shared" si="34"/>
        <v>0</v>
      </c>
      <c r="I164" s="12">
        <f t="shared" si="34"/>
        <v>0</v>
      </c>
      <c r="J164" s="12">
        <f t="shared" si="34"/>
        <v>0</v>
      </c>
      <c r="K164" s="12">
        <f t="shared" si="34"/>
        <v>0</v>
      </c>
      <c r="L164" s="12">
        <f t="shared" si="34"/>
        <v>0.59597634118421194</v>
      </c>
      <c r="M164" s="12">
        <f t="shared" si="34"/>
        <v>4.179166887380268E-2</v>
      </c>
      <c r="N164" s="12">
        <f t="shared" si="34"/>
        <v>3.5704469237567961E-2</v>
      </c>
      <c r="O164" s="12">
        <f t="shared" si="34"/>
        <v>0.15644235151632979</v>
      </c>
      <c r="P164" s="12" t="e">
        <f t="shared" si="34"/>
        <v>#DIV/0!</v>
      </c>
      <c r="Q164" s="12">
        <f t="shared" si="34"/>
        <v>9.9321252054304365E-2</v>
      </c>
      <c r="R164" s="12">
        <f t="shared" si="34"/>
        <v>3.8247839029671743E-2</v>
      </c>
      <c r="S164" s="12">
        <f t="shared" si="34"/>
        <v>0</v>
      </c>
      <c r="T164" s="12">
        <f t="shared" si="34"/>
        <v>1.2647650943306949E-3</v>
      </c>
      <c r="U164" s="12">
        <f t="shared" si="34"/>
        <v>3.9040541826245508E-2</v>
      </c>
      <c r="V164" s="12">
        <f t="shared" si="34"/>
        <v>2.0864571772685164E-2</v>
      </c>
      <c r="W164" s="34">
        <f t="shared" si="34"/>
        <v>0</v>
      </c>
      <c r="X164" s="34">
        <f t="shared" si="34"/>
        <v>4.5123607415349101</v>
      </c>
      <c r="Y164" s="32">
        <f t="shared" si="34"/>
        <v>4.2237040802852386</v>
      </c>
      <c r="Z164" s="32">
        <f t="shared" si="34"/>
        <v>0.98428949671779031</v>
      </c>
      <c r="AA164" s="32">
        <f t="shared" si="34"/>
        <v>0.28179770920531377</v>
      </c>
      <c r="AB164" s="12">
        <f t="shared" si="34"/>
        <v>0</v>
      </c>
      <c r="AC164" s="12">
        <f t="shared" si="34"/>
        <v>0</v>
      </c>
    </row>
    <row r="165" spans="1:29" x14ac:dyDescent="0.2">
      <c r="A165" s="11" t="s">
        <v>380</v>
      </c>
      <c r="B165" s="11" t="s">
        <v>204</v>
      </c>
      <c r="D165" s="11">
        <f>ABS(MAX(D151:D160)-MIN(D151:D160))</f>
        <v>2.0000000000000001E-4</v>
      </c>
      <c r="E165" s="11">
        <f t="shared" ref="E165:AC165" si="35">ABS(MAX(E151:E160)-MIN(E151:E160))</f>
        <v>0</v>
      </c>
      <c r="F165" s="11">
        <f t="shared" si="35"/>
        <v>0</v>
      </c>
      <c r="G165" s="11">
        <f t="shared" si="35"/>
        <v>0</v>
      </c>
      <c r="H165" s="11">
        <f t="shared" si="35"/>
        <v>0</v>
      </c>
      <c r="I165" s="11">
        <f t="shared" si="35"/>
        <v>0</v>
      </c>
      <c r="J165" s="11">
        <f t="shared" si="35"/>
        <v>0</v>
      </c>
      <c r="K165" s="11">
        <f t="shared" si="35"/>
        <v>0</v>
      </c>
      <c r="L165" s="11">
        <f t="shared" si="35"/>
        <v>0.75009999999999999</v>
      </c>
      <c r="M165" s="11">
        <f t="shared" si="35"/>
        <v>0.55509999999999948</v>
      </c>
      <c r="N165" s="11">
        <f t="shared" si="35"/>
        <v>0.36969999999999992</v>
      </c>
      <c r="O165" s="11">
        <f t="shared" si="35"/>
        <v>0.25479999999999997</v>
      </c>
      <c r="P165" s="11">
        <f t="shared" si="35"/>
        <v>0</v>
      </c>
      <c r="Q165" s="11">
        <f t="shared" si="35"/>
        <v>0.11130000000000001</v>
      </c>
      <c r="R165" s="11">
        <f t="shared" si="35"/>
        <v>0.87010000000000076</v>
      </c>
      <c r="S165" s="11">
        <f t="shared" si="35"/>
        <v>0</v>
      </c>
      <c r="T165" s="11">
        <f t="shared" si="35"/>
        <v>1.2968999999999937</v>
      </c>
      <c r="U165" s="11">
        <f t="shared" si="35"/>
        <v>0.52989999999999959</v>
      </c>
      <c r="V165" s="11">
        <f t="shared" si="35"/>
        <v>6.5452999999999975</v>
      </c>
      <c r="W165" s="14">
        <f t="shared" si="35"/>
        <v>0</v>
      </c>
      <c r="X165" s="14">
        <f t="shared" si="35"/>
        <v>4.3E-3</v>
      </c>
      <c r="Y165" s="29">
        <f t="shared" si="35"/>
        <v>0.1394</v>
      </c>
      <c r="Z165" s="29">
        <f t="shared" si="35"/>
        <v>0.61070000000000002</v>
      </c>
      <c r="AA165" s="29">
        <f t="shared" si="35"/>
        <v>18.935899999999997</v>
      </c>
      <c r="AB165" s="11">
        <f t="shared" si="35"/>
        <v>0</v>
      </c>
      <c r="AC165" s="11">
        <f t="shared" si="35"/>
        <v>0</v>
      </c>
    </row>
    <row r="166" spans="1:29" x14ac:dyDescent="0.2">
      <c r="A166" s="11"/>
      <c r="B166" s="11"/>
      <c r="C166" s="1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34"/>
      <c r="X166" s="34"/>
      <c r="Y166" s="32"/>
      <c r="Z166" s="32"/>
      <c r="AA166" s="32"/>
      <c r="AB166" s="12"/>
    </row>
    <row r="167" spans="1:29" s="18" customFormat="1" x14ac:dyDescent="0.2">
      <c r="A167" s="18" t="s">
        <v>117</v>
      </c>
      <c r="B167" s="18" t="s">
        <v>113</v>
      </c>
      <c r="D167" s="18">
        <f>AVERAGE(D102,D118,D147,D163)</f>
        <v>3.8820332633714705E-5</v>
      </c>
      <c r="E167" s="18">
        <f t="shared" ref="E167:AC167" si="36">AVERAGE(E102,E118,E147,E163)</f>
        <v>7.9056941504256301E-4</v>
      </c>
      <c r="F167" s="18">
        <f t="shared" si="36"/>
        <v>0</v>
      </c>
      <c r="G167" s="18">
        <f t="shared" si="36"/>
        <v>7.905694150422775E-6</v>
      </c>
      <c r="H167" s="18">
        <f t="shared" si="36"/>
        <v>0</v>
      </c>
      <c r="I167" s="18">
        <f t="shared" si="36"/>
        <v>0</v>
      </c>
      <c r="J167" s="18">
        <f t="shared" si="36"/>
        <v>0</v>
      </c>
      <c r="K167" s="18">
        <f t="shared" si="36"/>
        <v>0</v>
      </c>
      <c r="L167" s="18">
        <f t="shared" si="36"/>
        <v>0.25342510094907544</v>
      </c>
      <c r="M167" s="18">
        <f t="shared" si="36"/>
        <v>0.15273660538051209</v>
      </c>
      <c r="N167" s="18">
        <f t="shared" si="36"/>
        <v>0.10821417112489951</v>
      </c>
      <c r="O167" s="18">
        <f t="shared" si="36"/>
        <v>7.2878859506302213E-2</v>
      </c>
      <c r="P167" s="18" t="e">
        <f t="shared" si="36"/>
        <v>#DIV/0!</v>
      </c>
      <c r="Q167" s="18">
        <f t="shared" si="36"/>
        <v>3.396071639725879E-2</v>
      </c>
      <c r="R167" s="18">
        <f t="shared" si="36"/>
        <v>0.2344643472346517</v>
      </c>
      <c r="S167" s="18">
        <f t="shared" si="36"/>
        <v>7.21228188528119E-14</v>
      </c>
      <c r="T167" s="18">
        <f t="shared" si="36"/>
        <v>0.44054901539230529</v>
      </c>
      <c r="U167" s="18">
        <f t="shared" si="36"/>
        <v>0.17792802569244814</v>
      </c>
      <c r="V167" s="18">
        <f t="shared" si="36"/>
        <v>2.7163077153438202</v>
      </c>
      <c r="W167" s="14">
        <f t="shared" si="36"/>
        <v>0</v>
      </c>
      <c r="X167" s="14">
        <f t="shared" si="36"/>
        <v>0.12956974685951825</v>
      </c>
      <c r="Y167" s="29">
        <f t="shared" si="36"/>
        <v>0.11304595430739586</v>
      </c>
      <c r="Z167" s="29">
        <f t="shared" si="36"/>
        <v>0.24531798382071429</v>
      </c>
      <c r="AA167" s="29">
        <f t="shared" si="36"/>
        <v>7.4447116050572371</v>
      </c>
      <c r="AB167" s="18">
        <f t="shared" si="36"/>
        <v>7.305853306655652E-4</v>
      </c>
      <c r="AC167" s="18">
        <f t="shared" si="36"/>
        <v>0</v>
      </c>
    </row>
    <row r="168" spans="1:29" s="18" customFormat="1" x14ac:dyDescent="0.2">
      <c r="A168" s="18" t="s">
        <v>117</v>
      </c>
      <c r="B168" s="18" t="s">
        <v>208</v>
      </c>
      <c r="D168" s="18">
        <f>MAX(D104,D120,D149,D165)</f>
        <v>2.0000000000000001E-4</v>
      </c>
      <c r="E168" s="18">
        <f t="shared" ref="E168:AC168" si="37">MAX(E104,E120,E149,E165)</f>
        <v>0.01</v>
      </c>
      <c r="F168" s="18">
        <f t="shared" si="37"/>
        <v>0</v>
      </c>
      <c r="G168" s="18">
        <f t="shared" si="37"/>
        <v>1E-4</v>
      </c>
      <c r="H168" s="18">
        <f t="shared" si="37"/>
        <v>0</v>
      </c>
      <c r="I168" s="18">
        <f t="shared" si="37"/>
        <v>0</v>
      </c>
      <c r="J168" s="18">
        <f t="shared" si="37"/>
        <v>0</v>
      </c>
      <c r="K168" s="18">
        <f t="shared" si="37"/>
        <v>0</v>
      </c>
      <c r="L168" s="18">
        <f t="shared" si="37"/>
        <v>0.76429999999999998</v>
      </c>
      <c r="M168" s="18">
        <f t="shared" si="37"/>
        <v>0.59450000000000003</v>
      </c>
      <c r="N168" s="18">
        <f t="shared" si="37"/>
        <v>0.36969999999999992</v>
      </c>
      <c r="O168" s="18">
        <f t="shared" si="37"/>
        <v>0.2555</v>
      </c>
      <c r="P168" s="18">
        <f t="shared" si="37"/>
        <v>0</v>
      </c>
      <c r="Q168" s="18">
        <f t="shared" si="37"/>
        <v>0.11809999999999998</v>
      </c>
      <c r="R168" s="18">
        <f t="shared" si="37"/>
        <v>0.87010000000000076</v>
      </c>
      <c r="S168" s="18">
        <f t="shared" si="37"/>
        <v>0</v>
      </c>
      <c r="T168" s="18">
        <f t="shared" si="37"/>
        <v>1.4769000000000005</v>
      </c>
      <c r="U168" s="18">
        <f t="shared" si="37"/>
        <v>1.1392999999999995</v>
      </c>
      <c r="V168" s="18">
        <f t="shared" si="37"/>
        <v>10.883200000000002</v>
      </c>
      <c r="W168" s="14">
        <f t="shared" si="37"/>
        <v>0</v>
      </c>
      <c r="X168" s="14">
        <f t="shared" si="37"/>
        <v>0.71620000000000061</v>
      </c>
      <c r="Y168" s="29">
        <f t="shared" si="37"/>
        <v>0.67979999999999996</v>
      </c>
      <c r="Z168" s="29">
        <f t="shared" si="37"/>
        <v>1.8221000000000001</v>
      </c>
      <c r="AA168" s="29">
        <f t="shared" si="37"/>
        <v>56.388300000000001</v>
      </c>
      <c r="AB168" s="18">
        <f t="shared" si="37"/>
        <v>9.2412546800388195E-3</v>
      </c>
      <c r="AC168" s="18">
        <f t="shared" si="37"/>
        <v>0</v>
      </c>
    </row>
    <row r="170" spans="1:29" x14ac:dyDescent="0.2">
      <c r="A170" s="25" t="s">
        <v>40</v>
      </c>
      <c r="B170" s="25" t="s">
        <v>132</v>
      </c>
      <c r="C170" s="25">
        <v>6.1999999999999998E-3</v>
      </c>
      <c r="D170" s="25">
        <v>0.2</v>
      </c>
      <c r="E170" s="25">
        <v>0</v>
      </c>
      <c r="F170" s="25">
        <v>0.62</v>
      </c>
      <c r="G170" s="25">
        <v>0</v>
      </c>
      <c r="H170" s="25">
        <v>0</v>
      </c>
      <c r="I170" s="25">
        <v>0</v>
      </c>
      <c r="J170" s="25">
        <v>-3.0999999999999999E-3</v>
      </c>
      <c r="K170" s="25">
        <v>0</v>
      </c>
      <c r="L170" s="25">
        <v>2.01E-2</v>
      </c>
      <c r="M170" s="25">
        <v>2.7625000000000002</v>
      </c>
      <c r="N170" s="25">
        <v>3.0767000000000002</v>
      </c>
      <c r="O170" s="25">
        <v>7.6E-3</v>
      </c>
      <c r="P170" s="25" t="s">
        <v>152</v>
      </c>
      <c r="Q170" s="25">
        <v>-0.31240000000000001</v>
      </c>
      <c r="R170" s="25">
        <v>-1.88</v>
      </c>
      <c r="S170" s="25">
        <v>330.20299999999997</v>
      </c>
      <c r="T170" s="25">
        <v>331.0206</v>
      </c>
      <c r="U170" s="25">
        <v>5.048</v>
      </c>
      <c r="V170" s="25">
        <v>119.4019</v>
      </c>
      <c r="W170" s="33">
        <v>0</v>
      </c>
      <c r="X170" s="33">
        <v>1.2999999999999999E-3</v>
      </c>
      <c r="Y170" s="28">
        <v>-0.1201</v>
      </c>
      <c r="Z170" s="28">
        <v>3.5099999999999999E-2</v>
      </c>
      <c r="AA170" s="28">
        <v>-11.496700000000001</v>
      </c>
      <c r="AB170">
        <f t="shared" ref="AB170" si="38">DEGREES(ATAN2(F170,-G170))</f>
        <v>0</v>
      </c>
      <c r="AC170" s="14">
        <f t="shared" ref="AC170" si="39">IF(B170="PMMPSI2",F170*COS(RADIANS(E170)),F170)</f>
        <v>0.62</v>
      </c>
    </row>
    <row r="171" spans="1:29" x14ac:dyDescent="0.2">
      <c r="A171" s="25" t="s">
        <v>40</v>
      </c>
      <c r="B171" s="25" t="s">
        <v>132</v>
      </c>
      <c r="C171" s="25">
        <v>1.3144</v>
      </c>
      <c r="D171" s="25">
        <v>0.19320000000000001</v>
      </c>
      <c r="E171" s="25">
        <v>0</v>
      </c>
      <c r="F171" s="25">
        <v>0.62</v>
      </c>
      <c r="G171" s="25">
        <v>-6.4000000000000003E-3</v>
      </c>
      <c r="H171" s="25">
        <v>0</v>
      </c>
      <c r="I171" s="25">
        <v>0</v>
      </c>
      <c r="J171" s="25">
        <v>-3.0000000000000001E-3</v>
      </c>
      <c r="K171" s="25">
        <v>0</v>
      </c>
      <c r="L171" s="25">
        <v>-1.3299999999999999E-2</v>
      </c>
      <c r="M171" s="25">
        <v>3.1619000000000002</v>
      </c>
      <c r="N171" s="25">
        <v>3.0937999999999999</v>
      </c>
      <c r="O171" s="25">
        <v>-5.33E-2</v>
      </c>
      <c r="P171" s="25" t="s">
        <v>152</v>
      </c>
      <c r="Q171" s="25">
        <v>-0.30990000000000001</v>
      </c>
      <c r="R171" s="25">
        <v>-0.80049999999999999</v>
      </c>
      <c r="S171" s="25">
        <v>330.20299999999997</v>
      </c>
      <c r="T171" s="25">
        <v>331.00369999999998</v>
      </c>
      <c r="U171" s="25">
        <v>5.0559000000000003</v>
      </c>
      <c r="V171" s="25">
        <v>119.5145</v>
      </c>
      <c r="W171" s="33">
        <v>0</v>
      </c>
      <c r="X171" s="33">
        <v>1.6000000000000001E-3</v>
      </c>
      <c r="Y171" s="28">
        <v>-0.13320000000000001</v>
      </c>
      <c r="Z171" s="28">
        <v>4.8599999999999997E-2</v>
      </c>
      <c r="AA171" s="28">
        <v>-10.308299999999999</v>
      </c>
      <c r="AB171">
        <f t="shared" ref="AB171:AB217" si="40">DEGREES(ATAN2(F171,-G171))</f>
        <v>0.59141929888791833</v>
      </c>
      <c r="AC171" s="14">
        <f t="shared" ref="AC171:AC217" si="41">IF(B171="PMMPSI2",F171*COS(RADIANS(E171)),F171)</f>
        <v>0.62</v>
      </c>
    </row>
    <row r="172" spans="1:29" x14ac:dyDescent="0.2">
      <c r="A172" s="25" t="s">
        <v>40</v>
      </c>
      <c r="B172" s="25" t="s">
        <v>132</v>
      </c>
      <c r="C172" s="25">
        <v>2.6225999999999998</v>
      </c>
      <c r="D172" s="25">
        <v>0.17330000000000001</v>
      </c>
      <c r="E172" s="25">
        <v>0</v>
      </c>
      <c r="F172" s="25">
        <v>0.62</v>
      </c>
      <c r="G172" s="25">
        <v>-1.24E-2</v>
      </c>
      <c r="H172" s="25">
        <v>0</v>
      </c>
      <c r="I172" s="25">
        <v>0</v>
      </c>
      <c r="J172" s="25">
        <v>-2.7000000000000001E-3</v>
      </c>
      <c r="K172" s="25">
        <v>0</v>
      </c>
      <c r="L172" s="25">
        <v>-8.3900000000000002E-2</v>
      </c>
      <c r="M172" s="25">
        <v>3.3929</v>
      </c>
      <c r="N172" s="25">
        <v>3.1160999999999999</v>
      </c>
      <c r="O172" s="25">
        <v>-0.1195</v>
      </c>
      <c r="P172" s="25" t="s">
        <v>152</v>
      </c>
      <c r="Q172" s="25">
        <v>-0.30309999999999998</v>
      </c>
      <c r="R172" s="25">
        <v>0.33040000000000003</v>
      </c>
      <c r="S172" s="25">
        <v>330.20299999999997</v>
      </c>
      <c r="T172" s="25">
        <v>331.00869999999998</v>
      </c>
      <c r="U172" s="25">
        <v>5.0621999999999998</v>
      </c>
      <c r="V172" s="25">
        <v>119.67829999999999</v>
      </c>
      <c r="W172" s="33">
        <v>0</v>
      </c>
      <c r="X172" s="33">
        <v>8.0000000000000004E-4</v>
      </c>
      <c r="Y172" s="28">
        <v>-0.14269999999999999</v>
      </c>
      <c r="Z172" s="28">
        <v>5.45E-2</v>
      </c>
      <c r="AA172" s="28">
        <v>-9.0851000000000006</v>
      </c>
      <c r="AB172">
        <f t="shared" si="40"/>
        <v>1.1457628381751035</v>
      </c>
      <c r="AC172" s="14">
        <f t="shared" si="41"/>
        <v>0.62</v>
      </c>
    </row>
    <row r="173" spans="1:29" x14ac:dyDescent="0.2">
      <c r="A173" s="25" t="s">
        <v>40</v>
      </c>
      <c r="B173" s="25" t="s">
        <v>132</v>
      </c>
      <c r="C173" s="25">
        <v>3.9369999999999998</v>
      </c>
      <c r="D173" s="25">
        <v>0.1414</v>
      </c>
      <c r="E173" s="25">
        <v>0</v>
      </c>
      <c r="F173" s="25">
        <v>0.62</v>
      </c>
      <c r="G173" s="25">
        <v>-1.7500000000000002E-2</v>
      </c>
      <c r="H173" s="25">
        <v>0</v>
      </c>
      <c r="I173" s="25">
        <v>0</v>
      </c>
      <c r="J173" s="25">
        <v>-2.2000000000000001E-3</v>
      </c>
      <c r="K173" s="25">
        <v>0</v>
      </c>
      <c r="L173" s="25">
        <v>-0.1726</v>
      </c>
      <c r="M173" s="25">
        <v>3.4506000000000001</v>
      </c>
      <c r="N173" s="25">
        <v>3.1374</v>
      </c>
      <c r="O173" s="25">
        <v>-0.18590000000000001</v>
      </c>
      <c r="P173" s="25" t="s">
        <v>152</v>
      </c>
      <c r="Q173" s="25">
        <v>-0.29299999999999998</v>
      </c>
      <c r="R173" s="25">
        <v>1.4016</v>
      </c>
      <c r="S173" s="25">
        <v>330.20299999999997</v>
      </c>
      <c r="T173" s="25">
        <v>331.0301</v>
      </c>
      <c r="U173" s="25">
        <v>5.0662000000000003</v>
      </c>
      <c r="V173" s="25">
        <v>119.8558</v>
      </c>
      <c r="W173" s="33">
        <v>0</v>
      </c>
      <c r="X173" s="33">
        <v>-5.0000000000000001E-4</v>
      </c>
      <c r="Y173" s="28">
        <v>-0.14779999999999999</v>
      </c>
      <c r="Z173" s="28">
        <v>5.5100000000000003E-2</v>
      </c>
      <c r="AA173" s="28">
        <v>-7.9458000000000002</v>
      </c>
      <c r="AB173">
        <f t="shared" si="40"/>
        <v>1.6167903106732366</v>
      </c>
      <c r="AC173" s="14">
        <f t="shared" si="41"/>
        <v>0.62</v>
      </c>
    </row>
    <row r="174" spans="1:29" x14ac:dyDescent="0.2">
      <c r="A174" s="25" t="s">
        <v>40</v>
      </c>
      <c r="B174" s="25" t="s">
        <v>132</v>
      </c>
      <c r="C174" s="25">
        <v>5.2451999999999996</v>
      </c>
      <c r="D174" s="25">
        <v>0.1</v>
      </c>
      <c r="E174" s="25">
        <v>0</v>
      </c>
      <c r="F174" s="25">
        <v>0.62</v>
      </c>
      <c r="G174" s="25">
        <v>-2.1499999999999998E-2</v>
      </c>
      <c r="H174" s="25">
        <v>0</v>
      </c>
      <c r="I174" s="25">
        <v>0</v>
      </c>
      <c r="J174" s="25">
        <v>-1.5E-3</v>
      </c>
      <c r="K174" s="25">
        <v>0</v>
      </c>
      <c r="L174" s="25">
        <v>-0.25690000000000002</v>
      </c>
      <c r="M174" s="25">
        <v>3.3391999999999999</v>
      </c>
      <c r="N174" s="25">
        <v>3.1526000000000001</v>
      </c>
      <c r="O174" s="25">
        <v>-0.2447</v>
      </c>
      <c r="P174" s="25" t="s">
        <v>152</v>
      </c>
      <c r="Q174" s="25">
        <v>-0.28260000000000002</v>
      </c>
      <c r="R174" s="25">
        <v>2.3065000000000002</v>
      </c>
      <c r="S174" s="25">
        <v>330.20299999999997</v>
      </c>
      <c r="T174" s="25">
        <v>331.0548</v>
      </c>
      <c r="U174" s="25">
        <v>5.0664999999999996</v>
      </c>
      <c r="V174" s="25">
        <v>119.9676</v>
      </c>
      <c r="W174" s="33">
        <v>0</v>
      </c>
      <c r="X174" s="33">
        <v>-1.6000000000000001E-3</v>
      </c>
      <c r="Y174" s="28">
        <v>-0.1489</v>
      </c>
      <c r="Z174" s="28">
        <v>5.21E-2</v>
      </c>
      <c r="AA174" s="28">
        <v>-6.9892000000000003</v>
      </c>
      <c r="AB174">
        <f t="shared" si="40"/>
        <v>1.9860739284315636</v>
      </c>
      <c r="AC174" s="14">
        <f t="shared" si="41"/>
        <v>0.62</v>
      </c>
    </row>
    <row r="175" spans="1:29" x14ac:dyDescent="0.2">
      <c r="A175" s="25" t="s">
        <v>40</v>
      </c>
      <c r="B175" s="25" t="s">
        <v>132</v>
      </c>
      <c r="C175" s="25">
        <v>6.5533999999999999</v>
      </c>
      <c r="D175" s="25">
        <v>5.1799999999999999E-2</v>
      </c>
      <c r="E175" s="25">
        <v>0</v>
      </c>
      <c r="F175" s="25">
        <v>0.62</v>
      </c>
      <c r="G175" s="25">
        <v>-2.4E-2</v>
      </c>
      <c r="H175" s="25">
        <v>0</v>
      </c>
      <c r="I175" s="25">
        <v>0</v>
      </c>
      <c r="J175" s="25">
        <v>-8.0000000000000004E-4</v>
      </c>
      <c r="K175" s="25">
        <v>0</v>
      </c>
      <c r="L175" s="25">
        <v>-0.31690000000000002</v>
      </c>
      <c r="M175" s="25">
        <v>3.0621</v>
      </c>
      <c r="N175" s="25">
        <v>3.1604000000000001</v>
      </c>
      <c r="O175" s="25">
        <v>-0.28860000000000002</v>
      </c>
      <c r="P175" s="25" t="s">
        <v>152</v>
      </c>
      <c r="Q175" s="25">
        <v>-0.27579999999999999</v>
      </c>
      <c r="R175" s="25">
        <v>2.96</v>
      </c>
      <c r="S175" s="25">
        <v>330.20299999999997</v>
      </c>
      <c r="T175" s="25">
        <v>331.06849999999997</v>
      </c>
      <c r="U175" s="25">
        <v>5.0636999999999999</v>
      </c>
      <c r="V175" s="25">
        <v>119.9727</v>
      </c>
      <c r="W175" s="33">
        <v>0</v>
      </c>
      <c r="X175" s="33">
        <v>-2.0999999999999999E-3</v>
      </c>
      <c r="Y175" s="28">
        <v>-0.1474</v>
      </c>
      <c r="Z175" s="28">
        <v>4.5999999999999999E-2</v>
      </c>
      <c r="AA175" s="28">
        <v>-6.2758000000000003</v>
      </c>
      <c r="AB175">
        <f t="shared" si="40"/>
        <v>2.2167943407401909</v>
      </c>
      <c r="AC175" s="14">
        <f t="shared" si="41"/>
        <v>0.62</v>
      </c>
    </row>
    <row r="176" spans="1:29" x14ac:dyDescent="0.2">
      <c r="A176" s="25" t="s">
        <v>40</v>
      </c>
      <c r="B176" s="25" t="s">
        <v>132</v>
      </c>
      <c r="C176" s="25">
        <v>7.8616000000000001</v>
      </c>
      <c r="D176" s="25">
        <v>1E-4</v>
      </c>
      <c r="E176" s="25">
        <v>0</v>
      </c>
      <c r="F176" s="25">
        <v>0.62</v>
      </c>
      <c r="G176" s="25">
        <v>-2.4799999999999999E-2</v>
      </c>
      <c r="H176" s="25">
        <v>0</v>
      </c>
      <c r="I176" s="25">
        <v>0</v>
      </c>
      <c r="J176" s="25">
        <v>0</v>
      </c>
      <c r="K176" s="25">
        <v>0</v>
      </c>
      <c r="L176" s="25">
        <v>-0.34189999999999998</v>
      </c>
      <c r="M176" s="25">
        <v>2.6160999999999999</v>
      </c>
      <c r="N176" s="25">
        <v>3.1627999999999998</v>
      </c>
      <c r="O176" s="25">
        <v>-0.31280000000000002</v>
      </c>
      <c r="P176" s="25" t="s">
        <v>152</v>
      </c>
      <c r="Q176" s="25">
        <v>-0.27579999999999999</v>
      </c>
      <c r="R176" s="25">
        <v>3.3025000000000002</v>
      </c>
      <c r="S176" s="25">
        <v>330.20299999999997</v>
      </c>
      <c r="T176" s="25">
        <v>331.06360000000001</v>
      </c>
      <c r="U176" s="25">
        <v>5.0608000000000004</v>
      </c>
      <c r="V176" s="25">
        <v>119.91160000000001</v>
      </c>
      <c r="W176" s="33">
        <v>0</v>
      </c>
      <c r="X176" s="33">
        <v>-1.8E-3</v>
      </c>
      <c r="Y176" s="28">
        <v>-0.14449999999999999</v>
      </c>
      <c r="Z176" s="28">
        <v>3.6400000000000002E-2</v>
      </c>
      <c r="AA176" s="28">
        <v>-5.8346999999999998</v>
      </c>
      <c r="AB176">
        <f t="shared" si="40"/>
        <v>2.2906100426385296</v>
      </c>
      <c r="AC176" s="14">
        <f t="shared" si="41"/>
        <v>0.62</v>
      </c>
    </row>
    <row r="177" spans="1:29" x14ac:dyDescent="0.2">
      <c r="A177" s="25" t="s">
        <v>40</v>
      </c>
      <c r="B177" s="25" t="s">
        <v>132</v>
      </c>
      <c r="C177" s="25">
        <v>9.1760000000000002</v>
      </c>
      <c r="D177" s="25">
        <v>-5.1799999999999999E-2</v>
      </c>
      <c r="E177" s="25">
        <v>0</v>
      </c>
      <c r="F177" s="25">
        <v>0.62</v>
      </c>
      <c r="G177" s="25">
        <v>-2.4E-2</v>
      </c>
      <c r="H177" s="25">
        <v>0</v>
      </c>
      <c r="I177" s="25">
        <v>0</v>
      </c>
      <c r="J177" s="25">
        <v>8.0000000000000004E-4</v>
      </c>
      <c r="K177" s="25">
        <v>0</v>
      </c>
      <c r="L177" s="25">
        <v>-0.3322</v>
      </c>
      <c r="M177" s="25">
        <v>1.9961</v>
      </c>
      <c r="N177" s="25">
        <v>3.1631</v>
      </c>
      <c r="O177" s="25">
        <v>-0.31609999999999999</v>
      </c>
      <c r="P177" s="25" t="s">
        <v>152</v>
      </c>
      <c r="Q177" s="25">
        <v>-0.28339999999999999</v>
      </c>
      <c r="R177" s="25">
        <v>3.298</v>
      </c>
      <c r="S177" s="25">
        <v>330.20299999999997</v>
      </c>
      <c r="T177" s="25">
        <v>331.04239999999999</v>
      </c>
      <c r="U177" s="25">
        <v>5.0625999999999998</v>
      </c>
      <c r="V177" s="25">
        <v>119.8819</v>
      </c>
      <c r="W177" s="33">
        <v>0</v>
      </c>
      <c r="X177" s="33">
        <v>-1.1000000000000001E-3</v>
      </c>
      <c r="Y177" s="28">
        <v>-0.1404</v>
      </c>
      <c r="Z177" s="28">
        <v>2.2800000000000001E-2</v>
      </c>
      <c r="AA177" s="28">
        <v>-5.6874000000000002</v>
      </c>
      <c r="AB177">
        <f t="shared" si="40"/>
        <v>2.2167943407401909</v>
      </c>
      <c r="AC177" s="14">
        <f t="shared" si="41"/>
        <v>0.62</v>
      </c>
    </row>
    <row r="178" spans="1:29" x14ac:dyDescent="0.2">
      <c r="A178" s="25" t="s">
        <v>40</v>
      </c>
      <c r="B178" s="25" t="s">
        <v>132</v>
      </c>
      <c r="C178" s="25">
        <v>10.4842</v>
      </c>
      <c r="D178" s="25">
        <v>-0.1</v>
      </c>
      <c r="E178" s="25">
        <v>0</v>
      </c>
      <c r="F178" s="25">
        <v>0.62</v>
      </c>
      <c r="G178" s="25">
        <v>-2.1499999999999998E-2</v>
      </c>
      <c r="H178" s="25">
        <v>0</v>
      </c>
      <c r="I178" s="25">
        <v>0</v>
      </c>
      <c r="J178" s="25">
        <v>1.5E-3</v>
      </c>
      <c r="K178" s="25">
        <v>0</v>
      </c>
      <c r="L178" s="25">
        <v>-0.29849999999999999</v>
      </c>
      <c r="M178" s="25">
        <v>1.2082999999999999</v>
      </c>
      <c r="N178" s="25">
        <v>3.1636000000000002</v>
      </c>
      <c r="O178" s="25">
        <v>-0.29970000000000002</v>
      </c>
      <c r="P178" s="25" t="s">
        <v>152</v>
      </c>
      <c r="Q178" s="25">
        <v>-0.2964</v>
      </c>
      <c r="R178" s="25">
        <v>2.931</v>
      </c>
      <c r="S178" s="25">
        <v>330.20299999999997</v>
      </c>
      <c r="T178" s="25">
        <v>331.01519999999999</v>
      </c>
      <c r="U178" s="25">
        <v>5.0713999999999997</v>
      </c>
      <c r="V178" s="25">
        <v>119.95820000000001</v>
      </c>
      <c r="W178" s="33">
        <v>0</v>
      </c>
      <c r="X178" s="33">
        <v>-5.0000000000000001E-4</v>
      </c>
      <c r="Y178" s="28">
        <v>-0.1343</v>
      </c>
      <c r="Z178" s="28">
        <v>4.7000000000000002E-3</v>
      </c>
      <c r="AA178" s="28">
        <v>-5.8667999999999996</v>
      </c>
      <c r="AB178">
        <f t="shared" si="40"/>
        <v>1.9860739284315636</v>
      </c>
      <c r="AC178" s="14">
        <f t="shared" si="41"/>
        <v>0.62</v>
      </c>
    </row>
    <row r="179" spans="1:29" x14ac:dyDescent="0.2">
      <c r="A179" s="25" t="s">
        <v>40</v>
      </c>
      <c r="B179" s="25" t="s">
        <v>132</v>
      </c>
      <c r="C179" s="25">
        <v>11.792400000000001</v>
      </c>
      <c r="D179" s="25">
        <v>-0.1414</v>
      </c>
      <c r="E179" s="25">
        <v>0</v>
      </c>
      <c r="F179" s="25">
        <v>0.62</v>
      </c>
      <c r="G179" s="25">
        <v>-1.7500000000000002E-2</v>
      </c>
      <c r="H179" s="25">
        <v>0</v>
      </c>
      <c r="I179" s="25">
        <v>0</v>
      </c>
      <c r="J179" s="25">
        <v>2.2000000000000001E-3</v>
      </c>
      <c r="K179" s="25">
        <v>0</v>
      </c>
      <c r="L179" s="25">
        <v>-0.25700000000000001</v>
      </c>
      <c r="M179" s="25">
        <v>0.28760000000000002</v>
      </c>
      <c r="N179" s="25">
        <v>3.1642000000000001</v>
      </c>
      <c r="O179" s="25">
        <v>-0.26569999999999999</v>
      </c>
      <c r="P179" s="25" t="s">
        <v>152</v>
      </c>
      <c r="Q179" s="25">
        <v>-0.3105</v>
      </c>
      <c r="R179" s="25">
        <v>2.2121</v>
      </c>
      <c r="S179" s="25">
        <v>330.20299999999997</v>
      </c>
      <c r="T179" s="25">
        <v>330.99439999999998</v>
      </c>
      <c r="U179" s="25">
        <v>5.0843999999999996</v>
      </c>
      <c r="V179" s="25">
        <v>120.11069999999999</v>
      </c>
      <c r="W179" s="33">
        <v>0</v>
      </c>
      <c r="X179" s="33">
        <v>-2.0000000000000001E-4</v>
      </c>
      <c r="Y179" s="28">
        <v>-0.1246</v>
      </c>
      <c r="Z179" s="28">
        <v>-1.8499999999999999E-2</v>
      </c>
      <c r="AA179" s="28">
        <v>-6.4149000000000003</v>
      </c>
      <c r="AB179">
        <f t="shared" si="40"/>
        <v>1.6167903106732366</v>
      </c>
      <c r="AC179" s="14">
        <f t="shared" si="41"/>
        <v>0.62</v>
      </c>
    </row>
    <row r="180" spans="1:29" x14ac:dyDescent="0.2">
      <c r="A180" s="25" t="s">
        <v>40</v>
      </c>
      <c r="B180" s="25" t="s">
        <v>132</v>
      </c>
      <c r="C180" s="25">
        <v>13.1006</v>
      </c>
      <c r="D180" s="25">
        <v>-0.1731</v>
      </c>
      <c r="E180" s="25">
        <v>0</v>
      </c>
      <c r="F180" s="25">
        <v>0.62</v>
      </c>
      <c r="G180" s="25">
        <v>-1.24E-2</v>
      </c>
      <c r="H180" s="25">
        <v>0</v>
      </c>
      <c r="I180" s="25">
        <v>0</v>
      </c>
      <c r="J180" s="25">
        <v>2.7000000000000001E-3</v>
      </c>
      <c r="K180" s="25">
        <v>0</v>
      </c>
      <c r="L180" s="25">
        <v>-0.22409999999999999</v>
      </c>
      <c r="M180" s="25">
        <v>-0.69379999999999997</v>
      </c>
      <c r="N180" s="25">
        <v>3.1625000000000001</v>
      </c>
      <c r="O180" s="25">
        <v>-0.2157</v>
      </c>
      <c r="P180" s="25" t="s">
        <v>152</v>
      </c>
      <c r="Q180" s="25">
        <v>-0.32100000000000001</v>
      </c>
      <c r="R180" s="25">
        <v>1.1882999999999999</v>
      </c>
      <c r="S180" s="25">
        <v>330.20299999999997</v>
      </c>
      <c r="T180" s="25">
        <v>330.9873</v>
      </c>
      <c r="U180" s="25">
        <v>5.093</v>
      </c>
      <c r="V180" s="25">
        <v>120.1825</v>
      </c>
      <c r="W180" s="33">
        <v>0</v>
      </c>
      <c r="X180" s="33">
        <v>-4.0000000000000002E-4</v>
      </c>
      <c r="Y180" s="28">
        <v>-0.1103</v>
      </c>
      <c r="Z180" s="28">
        <v>-4.6899999999999997E-2</v>
      </c>
      <c r="AA180" s="28">
        <v>-7.3555999999999999</v>
      </c>
      <c r="AB180">
        <f t="shared" si="40"/>
        <v>1.1457628381751035</v>
      </c>
      <c r="AC180" s="14">
        <f t="shared" si="41"/>
        <v>0.62</v>
      </c>
    </row>
    <row r="181" spans="1:29" x14ac:dyDescent="0.2">
      <c r="A181" s="25" t="s">
        <v>40</v>
      </c>
      <c r="B181" s="25" t="s">
        <v>132</v>
      </c>
      <c r="C181" s="25">
        <v>14.414999999999999</v>
      </c>
      <c r="D181" s="25">
        <v>-0.19320000000000001</v>
      </c>
      <c r="E181" s="25">
        <v>0</v>
      </c>
      <c r="F181" s="25">
        <v>0.62</v>
      </c>
      <c r="G181" s="25">
        <v>-6.4000000000000003E-3</v>
      </c>
      <c r="H181" s="25">
        <v>0</v>
      </c>
      <c r="I181" s="25">
        <v>0</v>
      </c>
      <c r="J181" s="25">
        <v>3.0000000000000001E-3</v>
      </c>
      <c r="K181" s="25">
        <v>0</v>
      </c>
      <c r="L181" s="25">
        <v>-0.21199999999999999</v>
      </c>
      <c r="M181" s="25">
        <v>-1.6317999999999999</v>
      </c>
      <c r="N181" s="25">
        <v>3.1556000000000002</v>
      </c>
      <c r="O181" s="25">
        <v>-0.15060000000000001</v>
      </c>
      <c r="P181" s="25" t="s">
        <v>152</v>
      </c>
      <c r="Q181" s="25">
        <v>-0.32469999999999999</v>
      </c>
      <c r="R181" s="25">
        <v>-4.8599999999999997E-2</v>
      </c>
      <c r="S181" s="25">
        <v>330.20299999999997</v>
      </c>
      <c r="T181" s="25">
        <v>330.99329999999998</v>
      </c>
      <c r="U181" s="25">
        <v>5.0862999999999996</v>
      </c>
      <c r="V181" s="25">
        <v>119.95050000000001</v>
      </c>
      <c r="W181" s="33">
        <v>0</v>
      </c>
      <c r="X181" s="33">
        <v>-6.9999999999999999E-4</v>
      </c>
      <c r="Y181" s="28">
        <v>-9.1899999999999996E-2</v>
      </c>
      <c r="Z181" s="28">
        <v>-7.9899999999999999E-2</v>
      </c>
      <c r="AA181" s="28">
        <v>-8.6563999999999997</v>
      </c>
      <c r="AB181">
        <f t="shared" si="40"/>
        <v>0.59141929888791833</v>
      </c>
      <c r="AC181" s="14">
        <f t="shared" si="41"/>
        <v>0.62</v>
      </c>
    </row>
    <row r="182" spans="1:29" x14ac:dyDescent="0.2">
      <c r="A182" s="25" t="s">
        <v>40</v>
      </c>
      <c r="B182" s="25" t="s">
        <v>132</v>
      </c>
      <c r="C182" s="25">
        <v>15.7232</v>
      </c>
      <c r="D182" s="25">
        <v>-0.2</v>
      </c>
      <c r="E182" s="25">
        <v>0</v>
      </c>
      <c r="F182" s="25">
        <v>0.62</v>
      </c>
      <c r="G182" s="25">
        <v>0</v>
      </c>
      <c r="H182" s="25">
        <v>0</v>
      </c>
      <c r="I182" s="25">
        <v>0</v>
      </c>
      <c r="J182" s="25">
        <v>3.0999999999999999E-3</v>
      </c>
      <c r="K182" s="25">
        <v>0</v>
      </c>
      <c r="L182" s="25">
        <v>-0.2253</v>
      </c>
      <c r="M182" s="25">
        <v>-2.4113000000000002</v>
      </c>
      <c r="N182" s="25">
        <v>3.1429</v>
      </c>
      <c r="O182" s="25">
        <v>-7.2599999999999998E-2</v>
      </c>
      <c r="P182" s="25" t="s">
        <v>152</v>
      </c>
      <c r="Q182" s="25">
        <v>-0.3216</v>
      </c>
      <c r="R182" s="25">
        <v>-1.3662000000000001</v>
      </c>
      <c r="S182" s="25">
        <v>330.20299999999997</v>
      </c>
      <c r="T182" s="25">
        <v>331.0052</v>
      </c>
      <c r="U182" s="25">
        <v>5.056</v>
      </c>
      <c r="V182" s="25">
        <v>119.2471</v>
      </c>
      <c r="W182" s="33">
        <v>0</v>
      </c>
      <c r="X182" s="33">
        <v>-8.9999999999999998E-4</v>
      </c>
      <c r="Y182" s="28">
        <v>-7.1499999999999994E-2</v>
      </c>
      <c r="Z182" s="28">
        <v>-0.1163</v>
      </c>
      <c r="AA182" s="28">
        <v>-10.2035</v>
      </c>
      <c r="AB182">
        <f t="shared" si="40"/>
        <v>0</v>
      </c>
      <c r="AC182" s="14">
        <f t="shared" si="41"/>
        <v>0.62</v>
      </c>
    </row>
    <row r="183" spans="1:29" x14ac:dyDescent="0.2">
      <c r="A183" s="25" t="s">
        <v>40</v>
      </c>
      <c r="B183" s="25" t="s">
        <v>132</v>
      </c>
      <c r="C183" s="25">
        <v>17.031400000000001</v>
      </c>
      <c r="D183" s="25">
        <v>-0.19320000000000001</v>
      </c>
      <c r="E183" s="25">
        <v>0</v>
      </c>
      <c r="F183" s="25">
        <v>0.62</v>
      </c>
      <c r="G183" s="25">
        <v>6.4000000000000003E-3</v>
      </c>
      <c r="H183" s="25">
        <v>0</v>
      </c>
      <c r="I183" s="25">
        <v>0</v>
      </c>
      <c r="J183" s="25">
        <v>3.0000000000000001E-3</v>
      </c>
      <c r="K183" s="25">
        <v>0</v>
      </c>
      <c r="L183" s="25">
        <v>-0.26090000000000002</v>
      </c>
      <c r="M183" s="25">
        <v>-2.9352999999999998</v>
      </c>
      <c r="N183" s="25">
        <v>3.1265999999999998</v>
      </c>
      <c r="O183" s="25">
        <v>1.35E-2</v>
      </c>
      <c r="P183" s="25" t="s">
        <v>152</v>
      </c>
      <c r="Q183" s="25">
        <v>-0.314</v>
      </c>
      <c r="R183" s="25">
        <v>-2.6131000000000002</v>
      </c>
      <c r="S183" s="25">
        <v>330.20299999999997</v>
      </c>
      <c r="T183" s="25">
        <v>331.01459999999997</v>
      </c>
      <c r="U183" s="25">
        <v>5.0023</v>
      </c>
      <c r="V183" s="25">
        <v>118.07769999999999</v>
      </c>
      <c r="W183" s="33">
        <v>0</v>
      </c>
      <c r="X183" s="33">
        <v>-6.9999999999999999E-4</v>
      </c>
      <c r="Y183" s="28">
        <v>-5.2600000000000001E-2</v>
      </c>
      <c r="Z183" s="28">
        <v>-0.15329999999999999</v>
      </c>
      <c r="AA183" s="28">
        <v>-11.810499999999999</v>
      </c>
      <c r="AB183">
        <f t="shared" si="40"/>
        <v>-0.59141929888791833</v>
      </c>
      <c r="AC183" s="14">
        <f t="shared" si="41"/>
        <v>0.62</v>
      </c>
    </row>
    <row r="184" spans="1:29" x14ac:dyDescent="0.2">
      <c r="A184" s="25" t="s">
        <v>40</v>
      </c>
      <c r="B184" s="25" t="s">
        <v>132</v>
      </c>
      <c r="C184" s="25">
        <v>18.339600000000001</v>
      </c>
      <c r="D184" s="25">
        <v>-0.17330000000000001</v>
      </c>
      <c r="E184" s="25">
        <v>0</v>
      </c>
      <c r="F184" s="25">
        <v>0.62</v>
      </c>
      <c r="G184" s="25">
        <v>1.24E-2</v>
      </c>
      <c r="H184" s="25">
        <v>0</v>
      </c>
      <c r="I184" s="25">
        <v>0</v>
      </c>
      <c r="J184" s="25">
        <v>2.7000000000000001E-3</v>
      </c>
      <c r="K184" s="25">
        <v>0</v>
      </c>
      <c r="L184" s="25">
        <v>-0.30959999999999999</v>
      </c>
      <c r="M184" s="25">
        <v>-3.1497999999999999</v>
      </c>
      <c r="N184" s="25">
        <v>3.1113</v>
      </c>
      <c r="O184" s="25">
        <v>9.9500000000000005E-2</v>
      </c>
      <c r="P184" s="25" t="s">
        <v>152</v>
      </c>
      <c r="Q184" s="25">
        <v>-0.30549999999999999</v>
      </c>
      <c r="R184" s="25">
        <v>-3.6532</v>
      </c>
      <c r="S184" s="25">
        <v>330.20299999999997</v>
      </c>
      <c r="T184" s="25">
        <v>331.0179</v>
      </c>
      <c r="U184" s="25">
        <v>4.9349999999999996</v>
      </c>
      <c r="V184" s="25">
        <v>116.6635</v>
      </c>
      <c r="W184" s="33">
        <v>0</v>
      </c>
      <c r="X184" s="33">
        <v>-4.0000000000000002E-4</v>
      </c>
      <c r="Y184" s="28">
        <v>-3.85E-2</v>
      </c>
      <c r="Z184" s="28">
        <v>-0.18679999999999999</v>
      </c>
      <c r="AA184" s="28">
        <v>-13.2628</v>
      </c>
      <c r="AB184">
        <f t="shared" si="40"/>
        <v>-1.1457628381751035</v>
      </c>
      <c r="AC184" s="14">
        <f t="shared" si="41"/>
        <v>0.62</v>
      </c>
    </row>
    <row r="185" spans="1:29" x14ac:dyDescent="0.2">
      <c r="A185" s="25" t="s">
        <v>40</v>
      </c>
      <c r="B185" s="25" t="s">
        <v>132</v>
      </c>
      <c r="C185" s="25">
        <v>19.654</v>
      </c>
      <c r="D185" s="25">
        <v>-0.1414</v>
      </c>
      <c r="E185" s="25">
        <v>0</v>
      </c>
      <c r="F185" s="25">
        <v>0.62</v>
      </c>
      <c r="G185" s="25">
        <v>1.7500000000000002E-2</v>
      </c>
      <c r="H185" s="25">
        <v>0</v>
      </c>
      <c r="I185" s="25">
        <v>0</v>
      </c>
      <c r="J185" s="25">
        <v>2.2000000000000001E-3</v>
      </c>
      <c r="K185" s="25">
        <v>0</v>
      </c>
      <c r="L185" s="25">
        <v>-0.35820000000000002</v>
      </c>
      <c r="M185" s="25">
        <v>-3.0543999999999998</v>
      </c>
      <c r="N185" s="25">
        <v>3.1013000000000002</v>
      </c>
      <c r="O185" s="25">
        <v>0.17469999999999999</v>
      </c>
      <c r="P185" s="25" t="s">
        <v>152</v>
      </c>
      <c r="Q185" s="25">
        <v>-0.2994</v>
      </c>
      <c r="R185" s="25">
        <v>-4.3997000000000002</v>
      </c>
      <c r="S185" s="25">
        <v>330.20299999999997</v>
      </c>
      <c r="T185" s="25">
        <v>331.0179</v>
      </c>
      <c r="U185" s="25">
        <v>4.8710000000000004</v>
      </c>
      <c r="V185" s="25">
        <v>115.3768</v>
      </c>
      <c r="W185" s="33">
        <v>0</v>
      </c>
      <c r="X185" s="33">
        <v>-2.9999999999999997E-4</v>
      </c>
      <c r="Y185" s="28">
        <v>-3.1199999999999999E-2</v>
      </c>
      <c r="Z185" s="28">
        <v>-0.2117</v>
      </c>
      <c r="AA185" s="28">
        <v>-14.3802</v>
      </c>
      <c r="AB185">
        <f t="shared" si="40"/>
        <v>-1.6167903106732366</v>
      </c>
      <c r="AC185" s="14">
        <f t="shared" si="41"/>
        <v>0.62</v>
      </c>
    </row>
    <row r="186" spans="1:29" x14ac:dyDescent="0.2">
      <c r="A186" s="25" t="s">
        <v>40</v>
      </c>
      <c r="B186" s="25" t="s">
        <v>132</v>
      </c>
      <c r="C186" s="25">
        <v>20.962199999999999</v>
      </c>
      <c r="D186" s="25">
        <v>-0.1</v>
      </c>
      <c r="E186" s="25">
        <v>0</v>
      </c>
      <c r="F186" s="25">
        <v>0.62</v>
      </c>
      <c r="G186" s="25">
        <v>2.1499999999999998E-2</v>
      </c>
      <c r="H186" s="25">
        <v>0</v>
      </c>
      <c r="I186" s="25">
        <v>0</v>
      </c>
      <c r="J186" s="25">
        <v>1.5E-3</v>
      </c>
      <c r="K186" s="25">
        <v>0</v>
      </c>
      <c r="L186" s="25">
        <v>-0.39269999999999999</v>
      </c>
      <c r="M186" s="25">
        <v>-2.6943000000000001</v>
      </c>
      <c r="N186" s="25">
        <v>3.0987</v>
      </c>
      <c r="O186" s="25">
        <v>0.2291</v>
      </c>
      <c r="P186" s="25" t="s">
        <v>152</v>
      </c>
      <c r="Q186" s="25">
        <v>-0.29709999999999998</v>
      </c>
      <c r="R186" s="25">
        <v>-4.8330000000000002</v>
      </c>
      <c r="S186" s="25">
        <v>330.20299999999997</v>
      </c>
      <c r="T186" s="25">
        <v>331.0224</v>
      </c>
      <c r="U186" s="25">
        <v>4.8277999999999999</v>
      </c>
      <c r="V186" s="25">
        <v>114.5943</v>
      </c>
      <c r="W186" s="33">
        <v>0</v>
      </c>
      <c r="X186" s="33">
        <v>-8.0000000000000004E-4</v>
      </c>
      <c r="Y186" s="28">
        <v>-3.09E-2</v>
      </c>
      <c r="Z186" s="28">
        <v>-0.22309999999999999</v>
      </c>
      <c r="AA186" s="28">
        <v>-15.069800000000001</v>
      </c>
      <c r="AB186">
        <f t="shared" si="40"/>
        <v>-1.9860739284315636</v>
      </c>
      <c r="AC186" s="14">
        <f t="shared" si="41"/>
        <v>0.62</v>
      </c>
    </row>
    <row r="187" spans="1:29" x14ac:dyDescent="0.2">
      <c r="A187" s="25" t="s">
        <v>40</v>
      </c>
      <c r="B187" s="25" t="s">
        <v>132</v>
      </c>
      <c r="C187" s="25">
        <v>22.270399999999999</v>
      </c>
      <c r="D187" s="25">
        <v>-5.1799999999999999E-2</v>
      </c>
      <c r="E187" s="25">
        <v>0</v>
      </c>
      <c r="F187" s="25">
        <v>0.62</v>
      </c>
      <c r="G187" s="25">
        <v>2.4E-2</v>
      </c>
      <c r="H187" s="25">
        <v>0</v>
      </c>
      <c r="I187" s="25">
        <v>0</v>
      </c>
      <c r="J187" s="25">
        <v>8.0000000000000004E-4</v>
      </c>
      <c r="K187" s="25">
        <v>0</v>
      </c>
      <c r="L187" s="25">
        <v>-0.40100000000000002</v>
      </c>
      <c r="M187" s="25">
        <v>-2.1395</v>
      </c>
      <c r="N187" s="25">
        <v>3.1013000000000002</v>
      </c>
      <c r="O187" s="25">
        <v>0.25650000000000001</v>
      </c>
      <c r="P187" s="25" t="s">
        <v>152</v>
      </c>
      <c r="Q187" s="25">
        <v>-0.2979</v>
      </c>
      <c r="R187" s="25">
        <v>-4.9942000000000002</v>
      </c>
      <c r="S187" s="25">
        <v>330.20299999999997</v>
      </c>
      <c r="T187" s="25">
        <v>331.03750000000002</v>
      </c>
      <c r="U187" s="25">
        <v>4.8164999999999996</v>
      </c>
      <c r="V187" s="25">
        <v>114.5369</v>
      </c>
      <c r="W187" s="33">
        <v>0</v>
      </c>
      <c r="X187" s="33">
        <v>-2E-3</v>
      </c>
      <c r="Y187" s="28">
        <v>-3.5999999999999997E-2</v>
      </c>
      <c r="Z187" s="28">
        <v>-0.21759999999999999</v>
      </c>
      <c r="AA187" s="28">
        <v>-15.3428</v>
      </c>
      <c r="AB187">
        <f t="shared" si="40"/>
        <v>-2.2167943407401909</v>
      </c>
      <c r="AC187" s="14">
        <f t="shared" si="41"/>
        <v>0.62</v>
      </c>
    </row>
    <row r="188" spans="1:29" x14ac:dyDescent="0.2">
      <c r="A188" s="25" t="s">
        <v>40</v>
      </c>
      <c r="B188" s="25" t="s">
        <v>132</v>
      </c>
      <c r="C188" s="25">
        <v>23.578600000000002</v>
      </c>
      <c r="D188" s="25">
        <v>-1E-4</v>
      </c>
      <c r="E188" s="25">
        <v>0</v>
      </c>
      <c r="F188" s="25">
        <v>0.62</v>
      </c>
      <c r="G188" s="25">
        <v>2.4799999999999999E-2</v>
      </c>
      <c r="H188" s="25">
        <v>0</v>
      </c>
      <c r="I188" s="25">
        <v>0</v>
      </c>
      <c r="J188" s="25">
        <v>0</v>
      </c>
      <c r="K188" s="25">
        <v>0</v>
      </c>
      <c r="L188" s="25">
        <v>-0.37569999999999998</v>
      </c>
      <c r="M188" s="25">
        <v>-1.4613</v>
      </c>
      <c r="N188" s="25">
        <v>3.1044999999999998</v>
      </c>
      <c r="O188" s="25">
        <v>0.25659999999999999</v>
      </c>
      <c r="P188" s="25" t="s">
        <v>152</v>
      </c>
      <c r="Q188" s="25">
        <v>-0.30030000000000001</v>
      </c>
      <c r="R188" s="25">
        <v>-4.9560000000000004</v>
      </c>
      <c r="S188" s="25">
        <v>330.20299999999997</v>
      </c>
      <c r="T188" s="25">
        <v>331.0634</v>
      </c>
      <c r="U188" s="25">
        <v>4.8376000000000001</v>
      </c>
      <c r="V188" s="25">
        <v>115.1778</v>
      </c>
      <c r="W188" s="33">
        <v>0</v>
      </c>
      <c r="X188" s="33">
        <v>-3.3999999999999998E-3</v>
      </c>
      <c r="Y188" s="28">
        <v>-4.4299999999999999E-2</v>
      </c>
      <c r="Z188" s="28">
        <v>-0.1948</v>
      </c>
      <c r="AA188" s="28">
        <v>-15.2879</v>
      </c>
      <c r="AB188">
        <f t="shared" si="40"/>
        <v>-2.2906100426385296</v>
      </c>
      <c r="AC188" s="14">
        <f t="shared" si="41"/>
        <v>0.62</v>
      </c>
    </row>
    <row r="189" spans="1:29" x14ac:dyDescent="0.2">
      <c r="A189" s="25" t="s">
        <v>40</v>
      </c>
      <c r="B189" s="25" t="s">
        <v>132</v>
      </c>
      <c r="C189" s="25">
        <v>24.893000000000001</v>
      </c>
      <c r="D189" s="25">
        <v>5.1799999999999999E-2</v>
      </c>
      <c r="E189" s="25">
        <v>0</v>
      </c>
      <c r="F189" s="25">
        <v>0.62</v>
      </c>
      <c r="G189" s="25">
        <v>2.4E-2</v>
      </c>
      <c r="H189" s="25">
        <v>0</v>
      </c>
      <c r="I189" s="25">
        <v>0</v>
      </c>
      <c r="J189" s="25">
        <v>-8.0000000000000004E-4</v>
      </c>
      <c r="K189" s="25">
        <v>0</v>
      </c>
      <c r="L189" s="25">
        <v>-0.31630000000000003</v>
      </c>
      <c r="M189" s="25">
        <v>-0.7167</v>
      </c>
      <c r="N189" s="25">
        <v>3.1034999999999999</v>
      </c>
      <c r="O189" s="25">
        <v>0.2346</v>
      </c>
      <c r="P189" s="25" t="s">
        <v>152</v>
      </c>
      <c r="Q189" s="25">
        <v>-0.3029</v>
      </c>
      <c r="R189" s="25">
        <v>-4.7840999999999996</v>
      </c>
      <c r="S189" s="25">
        <v>330.20299999999997</v>
      </c>
      <c r="T189" s="25">
        <v>331.09199999999998</v>
      </c>
      <c r="U189" s="25">
        <v>4.8815999999999997</v>
      </c>
      <c r="V189" s="25">
        <v>116.2642</v>
      </c>
      <c r="W189" s="33">
        <v>0</v>
      </c>
      <c r="X189" s="33">
        <v>-4.4999999999999997E-3</v>
      </c>
      <c r="Y189" s="28">
        <v>-5.4199999999999998E-2</v>
      </c>
      <c r="Z189" s="28">
        <v>-0.15770000000000001</v>
      </c>
      <c r="AA189" s="28">
        <v>-15.0166</v>
      </c>
      <c r="AB189">
        <f t="shared" si="40"/>
        <v>-2.2167943407401909</v>
      </c>
      <c r="AC189" s="14">
        <f t="shared" si="41"/>
        <v>0.62</v>
      </c>
    </row>
    <row r="190" spans="1:29" x14ac:dyDescent="0.2">
      <c r="A190" s="25" t="s">
        <v>40</v>
      </c>
      <c r="B190" s="25" t="s">
        <v>132</v>
      </c>
      <c r="C190" s="25">
        <v>26.2012</v>
      </c>
      <c r="D190" s="25">
        <v>0.1</v>
      </c>
      <c r="E190" s="25">
        <v>0</v>
      </c>
      <c r="F190" s="25">
        <v>0.62</v>
      </c>
      <c r="G190" s="25">
        <v>2.1499999999999998E-2</v>
      </c>
      <c r="H190" s="25">
        <v>0</v>
      </c>
      <c r="I190" s="25">
        <v>0</v>
      </c>
      <c r="J190" s="25">
        <v>-1.5E-3</v>
      </c>
      <c r="K190" s="25">
        <v>0</v>
      </c>
      <c r="L190" s="25">
        <v>-0.23089999999999999</v>
      </c>
      <c r="M190" s="25">
        <v>5.4600000000000003E-2</v>
      </c>
      <c r="N190" s="25">
        <v>3.0958999999999999</v>
      </c>
      <c r="O190" s="25">
        <v>0.19850000000000001</v>
      </c>
      <c r="P190" s="25" t="s">
        <v>152</v>
      </c>
      <c r="Q190" s="25">
        <v>-0.30509999999999998</v>
      </c>
      <c r="R190" s="25">
        <v>-4.5079000000000002</v>
      </c>
      <c r="S190" s="25">
        <v>330.20299999999997</v>
      </c>
      <c r="T190" s="25">
        <v>331.11099999999999</v>
      </c>
      <c r="U190" s="25">
        <v>4.9339000000000004</v>
      </c>
      <c r="V190" s="25">
        <v>117.4385</v>
      </c>
      <c r="W190" s="33">
        <v>0</v>
      </c>
      <c r="X190" s="33">
        <v>-4.7000000000000002E-3</v>
      </c>
      <c r="Y190" s="28">
        <v>-6.4899999999999999E-2</v>
      </c>
      <c r="Z190" s="28">
        <v>-0.1119</v>
      </c>
      <c r="AA190" s="28">
        <v>-14.6082</v>
      </c>
      <c r="AB190">
        <f t="shared" si="40"/>
        <v>-1.9860739284315636</v>
      </c>
      <c r="AC190" s="14">
        <f t="shared" si="41"/>
        <v>0.62</v>
      </c>
    </row>
    <row r="191" spans="1:29" x14ac:dyDescent="0.2">
      <c r="A191" s="25" t="s">
        <v>40</v>
      </c>
      <c r="B191" s="25" t="s">
        <v>132</v>
      </c>
      <c r="C191" s="25">
        <v>27.509399999999999</v>
      </c>
      <c r="D191" s="25">
        <v>0.1414</v>
      </c>
      <c r="E191" s="25">
        <v>0</v>
      </c>
      <c r="F191" s="25">
        <v>0.62</v>
      </c>
      <c r="G191" s="25">
        <v>1.7500000000000002E-2</v>
      </c>
      <c r="H191" s="25">
        <v>0</v>
      </c>
      <c r="I191" s="25">
        <v>0</v>
      </c>
      <c r="J191" s="25">
        <v>-2.2000000000000001E-3</v>
      </c>
      <c r="K191" s="25">
        <v>0</v>
      </c>
      <c r="L191" s="25">
        <v>-0.13500000000000001</v>
      </c>
      <c r="M191" s="25">
        <v>0.82220000000000004</v>
      </c>
      <c r="N191" s="25">
        <v>3.0840000000000001</v>
      </c>
      <c r="O191" s="25">
        <v>0.15570000000000001</v>
      </c>
      <c r="P191" s="25" t="s">
        <v>152</v>
      </c>
      <c r="Q191" s="25">
        <v>-0.30719999999999997</v>
      </c>
      <c r="R191" s="25">
        <v>-4.1138000000000003</v>
      </c>
      <c r="S191" s="25">
        <v>330.20299999999997</v>
      </c>
      <c r="T191" s="25">
        <v>331.11040000000003</v>
      </c>
      <c r="U191" s="25">
        <v>4.9808000000000003</v>
      </c>
      <c r="V191" s="25">
        <v>118.3951</v>
      </c>
      <c r="W191" s="33">
        <v>0</v>
      </c>
      <c r="X191" s="33">
        <v>-3.8E-3</v>
      </c>
      <c r="Y191" s="28">
        <v>-7.6799999999999993E-2</v>
      </c>
      <c r="Z191" s="28">
        <v>-6.4500000000000002E-2</v>
      </c>
      <c r="AA191" s="28">
        <v>-14.081899999999999</v>
      </c>
      <c r="AB191">
        <f t="shared" si="40"/>
        <v>-1.6167903106732366</v>
      </c>
      <c r="AC191" s="14">
        <f t="shared" si="41"/>
        <v>0.62</v>
      </c>
    </row>
    <row r="192" spans="1:29" x14ac:dyDescent="0.2">
      <c r="A192" s="25" t="s">
        <v>40</v>
      </c>
      <c r="B192" s="25" t="s">
        <v>132</v>
      </c>
      <c r="C192" s="25">
        <v>28.817599999999999</v>
      </c>
      <c r="D192" s="25">
        <v>0.1731</v>
      </c>
      <c r="E192" s="25">
        <v>0</v>
      </c>
      <c r="F192" s="25">
        <v>0.62</v>
      </c>
      <c r="G192" s="25">
        <v>1.24E-2</v>
      </c>
      <c r="H192" s="25">
        <v>0</v>
      </c>
      <c r="I192" s="25">
        <v>0</v>
      </c>
      <c r="J192" s="25">
        <v>-2.7000000000000001E-3</v>
      </c>
      <c r="K192" s="25">
        <v>0</v>
      </c>
      <c r="L192" s="25">
        <v>-4.9000000000000002E-2</v>
      </c>
      <c r="M192" s="25">
        <v>1.5548999999999999</v>
      </c>
      <c r="N192" s="25">
        <v>3.0731999999999999</v>
      </c>
      <c r="O192" s="25">
        <v>0.1101</v>
      </c>
      <c r="P192" s="25" t="s">
        <v>152</v>
      </c>
      <c r="Q192" s="25">
        <v>-0.3095</v>
      </c>
      <c r="R192" s="25">
        <v>-3.5615999999999999</v>
      </c>
      <c r="S192" s="25">
        <v>330.20299999999997</v>
      </c>
      <c r="T192" s="25">
        <v>331.0883</v>
      </c>
      <c r="U192" s="25">
        <v>5.0149999999999997</v>
      </c>
      <c r="V192" s="25">
        <v>118.9939</v>
      </c>
      <c r="W192" s="33">
        <v>0</v>
      </c>
      <c r="X192" s="33">
        <v>-2E-3</v>
      </c>
      <c r="Y192" s="28">
        <v>-9.0300000000000005E-2</v>
      </c>
      <c r="Z192" s="28">
        <v>-2.18E-2</v>
      </c>
      <c r="AA192" s="28">
        <v>-13.408099999999999</v>
      </c>
      <c r="AB192">
        <f t="shared" si="40"/>
        <v>-1.1457628381751035</v>
      </c>
      <c r="AC192" s="14">
        <f t="shared" si="41"/>
        <v>0.62</v>
      </c>
    </row>
    <row r="193" spans="1:29" x14ac:dyDescent="0.2">
      <c r="A193" s="25" t="s">
        <v>40</v>
      </c>
      <c r="B193" s="25" t="s">
        <v>132</v>
      </c>
      <c r="C193" s="25">
        <v>30.132000000000001</v>
      </c>
      <c r="D193" s="25">
        <v>0.19320000000000001</v>
      </c>
      <c r="E193" s="25">
        <v>0</v>
      </c>
      <c r="F193" s="25">
        <v>0.62</v>
      </c>
      <c r="G193" s="25">
        <v>6.4000000000000003E-3</v>
      </c>
      <c r="H193" s="25">
        <v>0</v>
      </c>
      <c r="I193" s="25">
        <v>0</v>
      </c>
      <c r="J193" s="25">
        <v>-3.0000000000000001E-3</v>
      </c>
      <c r="K193" s="25">
        <v>0</v>
      </c>
      <c r="L193" s="25">
        <v>7.1999999999999998E-3</v>
      </c>
      <c r="M193" s="25">
        <v>2.2153</v>
      </c>
      <c r="N193" s="25">
        <v>3.0695000000000001</v>
      </c>
      <c r="O193" s="25">
        <v>6.1499999999999999E-2</v>
      </c>
      <c r="P193" s="25" t="s">
        <v>152</v>
      </c>
      <c r="Q193" s="25">
        <v>-0.31169999999999998</v>
      </c>
      <c r="R193" s="25">
        <v>-2.8168000000000002</v>
      </c>
      <c r="S193" s="25">
        <v>330.20299999999997</v>
      </c>
      <c r="T193" s="25">
        <v>331.05340000000001</v>
      </c>
      <c r="U193" s="25">
        <v>5.0359999999999996</v>
      </c>
      <c r="V193" s="25">
        <v>119.2784</v>
      </c>
      <c r="W193" s="33">
        <v>0</v>
      </c>
      <c r="X193" s="33">
        <v>0</v>
      </c>
      <c r="Y193" s="28">
        <v>-0.1051</v>
      </c>
      <c r="Z193" s="28">
        <v>1.1900000000000001E-2</v>
      </c>
      <c r="AA193" s="28">
        <v>-12.547800000000001</v>
      </c>
      <c r="AB193">
        <f t="shared" si="40"/>
        <v>-0.59141929888791833</v>
      </c>
      <c r="AC193" s="14">
        <f t="shared" si="41"/>
        <v>0.62</v>
      </c>
    </row>
    <row r="194" spans="1:29" x14ac:dyDescent="0.2">
      <c r="A194" s="25" t="s">
        <v>41</v>
      </c>
      <c r="B194" s="25" t="s">
        <v>132</v>
      </c>
      <c r="C194" s="25">
        <v>6.1999999999999998E-3</v>
      </c>
      <c r="D194" s="25">
        <v>0.2</v>
      </c>
      <c r="E194" s="25">
        <v>0</v>
      </c>
      <c r="F194" s="25">
        <v>0.62</v>
      </c>
      <c r="G194" s="25">
        <v>0</v>
      </c>
      <c r="H194" s="25">
        <v>0</v>
      </c>
      <c r="I194" s="25">
        <v>0</v>
      </c>
      <c r="J194" s="25">
        <v>-1.23E-2</v>
      </c>
      <c r="K194" s="25">
        <v>0</v>
      </c>
      <c r="L194" s="25">
        <v>-8.1500000000000003E-2</v>
      </c>
      <c r="M194" s="25">
        <v>10.4411</v>
      </c>
      <c r="N194" s="25">
        <v>3.2063000000000001</v>
      </c>
      <c r="O194" s="25">
        <v>0.18690000000000001</v>
      </c>
      <c r="P194" s="25" t="s">
        <v>152</v>
      </c>
      <c r="Q194" s="25">
        <v>-0.31230000000000002</v>
      </c>
      <c r="R194" s="25">
        <v>-2.4981</v>
      </c>
      <c r="S194" s="25">
        <v>330.20299999999997</v>
      </c>
      <c r="T194" s="25">
        <v>331.10770000000002</v>
      </c>
      <c r="U194" s="25">
        <v>4.9470999999999998</v>
      </c>
      <c r="V194" s="25">
        <v>122.7289</v>
      </c>
      <c r="W194" s="33">
        <v>0</v>
      </c>
      <c r="X194" s="33">
        <v>-8.9999999999999998E-4</v>
      </c>
      <c r="Y194" s="28">
        <v>-0.19500000000000001</v>
      </c>
      <c r="Z194" s="28">
        <v>0.21859999999999999</v>
      </c>
      <c r="AA194" s="28">
        <v>-12.0189</v>
      </c>
      <c r="AB194">
        <f t="shared" si="40"/>
        <v>0</v>
      </c>
      <c r="AC194" s="14">
        <f t="shared" si="41"/>
        <v>0.62</v>
      </c>
    </row>
    <row r="195" spans="1:29" x14ac:dyDescent="0.2">
      <c r="A195" s="25" t="s">
        <v>41</v>
      </c>
      <c r="B195" s="25" t="s">
        <v>132</v>
      </c>
      <c r="C195" s="25">
        <v>0.65720000000000001</v>
      </c>
      <c r="D195" s="25">
        <v>0.19320000000000001</v>
      </c>
      <c r="E195" s="25">
        <v>0</v>
      </c>
      <c r="F195" s="25">
        <v>0.62</v>
      </c>
      <c r="G195" s="25">
        <v>-1.29E-2</v>
      </c>
      <c r="H195" s="25">
        <v>0</v>
      </c>
      <c r="I195" s="25">
        <v>0</v>
      </c>
      <c r="J195" s="25">
        <v>-1.1900000000000001E-2</v>
      </c>
      <c r="K195" s="25">
        <v>0</v>
      </c>
      <c r="L195" s="25">
        <v>-2.86E-2</v>
      </c>
      <c r="M195" s="25">
        <v>11.3188</v>
      </c>
      <c r="N195" s="25">
        <v>3.2031000000000001</v>
      </c>
      <c r="O195" s="25">
        <v>1.78E-2</v>
      </c>
      <c r="P195" s="25" t="s">
        <v>152</v>
      </c>
      <c r="Q195" s="25">
        <v>-0.31730000000000003</v>
      </c>
      <c r="R195" s="25">
        <v>-0.25719999999999998</v>
      </c>
      <c r="S195" s="25">
        <v>330.20299999999997</v>
      </c>
      <c r="T195" s="25">
        <v>331.09140000000002</v>
      </c>
      <c r="U195" s="25">
        <v>4.9958</v>
      </c>
      <c r="V195" s="25">
        <v>123.5168</v>
      </c>
      <c r="W195" s="33">
        <v>0</v>
      </c>
      <c r="X195" s="33">
        <v>-1.6999999999999999E-3</v>
      </c>
      <c r="Y195" s="28">
        <v>-0.22800000000000001</v>
      </c>
      <c r="Z195" s="28">
        <v>0.28539999999999999</v>
      </c>
      <c r="AA195" s="28">
        <v>-10.2148</v>
      </c>
      <c r="AB195">
        <f t="shared" si="40"/>
        <v>1.1919498821974108</v>
      </c>
      <c r="AC195" s="14">
        <f t="shared" si="41"/>
        <v>0.62</v>
      </c>
    </row>
    <row r="196" spans="1:29" x14ac:dyDescent="0.2">
      <c r="A196" s="25" t="s">
        <v>41</v>
      </c>
      <c r="B196" s="25" t="s">
        <v>132</v>
      </c>
      <c r="C196" s="25">
        <v>1.3144</v>
      </c>
      <c r="D196" s="25">
        <v>0.17319999999999999</v>
      </c>
      <c r="E196" s="25">
        <v>0</v>
      </c>
      <c r="F196" s="25">
        <v>0.62</v>
      </c>
      <c r="G196" s="25">
        <v>-2.4899999999999999E-2</v>
      </c>
      <c r="H196" s="25">
        <v>0</v>
      </c>
      <c r="I196" s="25">
        <v>0</v>
      </c>
      <c r="J196" s="25">
        <v>-1.0699999999999999E-2</v>
      </c>
      <c r="K196" s="25">
        <v>0</v>
      </c>
      <c r="L196" s="25">
        <v>-4.5699999999999998E-2</v>
      </c>
      <c r="M196" s="25">
        <v>11.4048</v>
      </c>
      <c r="N196" s="25">
        <v>3.2111000000000001</v>
      </c>
      <c r="O196" s="25">
        <v>-0.17199999999999999</v>
      </c>
      <c r="P196" s="25" t="s">
        <v>152</v>
      </c>
      <c r="Q196" s="25">
        <v>-0.32879999999999998</v>
      </c>
      <c r="R196" s="25">
        <v>2.0308000000000002</v>
      </c>
      <c r="S196" s="25">
        <v>330.20299999999997</v>
      </c>
      <c r="T196" s="25">
        <v>331.06889999999999</v>
      </c>
      <c r="U196" s="25">
        <v>5.0039999999999996</v>
      </c>
      <c r="V196" s="25">
        <v>123.59569999999999</v>
      </c>
      <c r="W196" s="33">
        <v>0</v>
      </c>
      <c r="X196" s="33">
        <v>-2.2000000000000001E-3</v>
      </c>
      <c r="Y196" s="28">
        <v>-0.24709999999999999</v>
      </c>
      <c r="Z196" s="28">
        <v>0.32269999999999999</v>
      </c>
      <c r="AA196" s="28">
        <v>-7.9264000000000001</v>
      </c>
      <c r="AB196">
        <f t="shared" si="40"/>
        <v>2.2998364755008724</v>
      </c>
      <c r="AC196" s="14">
        <f t="shared" si="41"/>
        <v>0.62</v>
      </c>
    </row>
    <row r="197" spans="1:29" x14ac:dyDescent="0.2">
      <c r="A197" s="25" t="s">
        <v>41</v>
      </c>
      <c r="B197" s="25" t="s">
        <v>132</v>
      </c>
      <c r="C197" s="25">
        <v>1.9654</v>
      </c>
      <c r="D197" s="25">
        <v>0.14149999999999999</v>
      </c>
      <c r="E197" s="25">
        <v>0</v>
      </c>
      <c r="F197" s="25">
        <v>0.62</v>
      </c>
      <c r="G197" s="25">
        <v>-3.5099999999999999E-2</v>
      </c>
      <c r="H197" s="25">
        <v>0</v>
      </c>
      <c r="I197" s="25">
        <v>0</v>
      </c>
      <c r="J197" s="25">
        <v>-8.6999999999999994E-3</v>
      </c>
      <c r="K197" s="25">
        <v>0</v>
      </c>
      <c r="L197" s="25">
        <v>-0.13869999999999999</v>
      </c>
      <c r="M197" s="25">
        <v>10.7553</v>
      </c>
      <c r="N197" s="25">
        <v>3.2263000000000002</v>
      </c>
      <c r="O197" s="25">
        <v>-0.3634</v>
      </c>
      <c r="P197" s="25" t="s">
        <v>152</v>
      </c>
      <c r="Q197" s="25">
        <v>-0.34</v>
      </c>
      <c r="R197" s="25">
        <v>4.2003000000000004</v>
      </c>
      <c r="S197" s="25">
        <v>330.20299999999997</v>
      </c>
      <c r="T197" s="25">
        <v>331.05099999999999</v>
      </c>
      <c r="U197" s="25">
        <v>4.9748000000000001</v>
      </c>
      <c r="V197" s="25">
        <v>123.11069999999999</v>
      </c>
      <c r="W197" s="33">
        <v>0</v>
      </c>
      <c r="X197" s="33">
        <v>-2E-3</v>
      </c>
      <c r="Y197" s="28">
        <v>-0.25030000000000002</v>
      </c>
      <c r="Z197" s="28">
        <v>0.3286</v>
      </c>
      <c r="AA197" s="28">
        <v>-5.2995999999999999</v>
      </c>
      <c r="AB197">
        <f t="shared" si="40"/>
        <v>3.2402217151049433</v>
      </c>
      <c r="AC197" s="14">
        <f t="shared" si="41"/>
        <v>0.62</v>
      </c>
    </row>
    <row r="198" spans="1:29" x14ac:dyDescent="0.2">
      <c r="A198" s="25" t="s">
        <v>41</v>
      </c>
      <c r="B198" s="25" t="s">
        <v>132</v>
      </c>
      <c r="C198" s="25">
        <v>2.6225999999999998</v>
      </c>
      <c r="D198" s="25">
        <v>9.9900000000000003E-2</v>
      </c>
      <c r="E198" s="25">
        <v>0</v>
      </c>
      <c r="F198" s="25">
        <v>0.62</v>
      </c>
      <c r="G198" s="25">
        <v>-4.2999999999999997E-2</v>
      </c>
      <c r="H198" s="25">
        <v>0</v>
      </c>
      <c r="I198" s="25">
        <v>0</v>
      </c>
      <c r="J198" s="25">
        <v>-6.1999999999999998E-3</v>
      </c>
      <c r="K198" s="25">
        <v>0</v>
      </c>
      <c r="L198" s="25">
        <v>-0.29070000000000001</v>
      </c>
      <c r="M198" s="25">
        <v>9.4658999999999995</v>
      </c>
      <c r="N198" s="25">
        <v>3.2421000000000002</v>
      </c>
      <c r="O198" s="25">
        <v>-0.53010000000000002</v>
      </c>
      <c r="P198" s="25" t="s">
        <v>152</v>
      </c>
      <c r="Q198" s="25">
        <v>-0.34560000000000002</v>
      </c>
      <c r="R198" s="25">
        <v>6.0376000000000003</v>
      </c>
      <c r="S198" s="25">
        <v>330.20299999999997</v>
      </c>
      <c r="T198" s="25">
        <v>331.04520000000002</v>
      </c>
      <c r="U198" s="25">
        <v>4.9192999999999998</v>
      </c>
      <c r="V198" s="25">
        <v>122.27760000000001</v>
      </c>
      <c r="W198" s="33">
        <v>0</v>
      </c>
      <c r="X198" s="33">
        <v>-1.1999999999999999E-3</v>
      </c>
      <c r="Y198" s="28">
        <v>-0.2404</v>
      </c>
      <c r="Z198" s="28">
        <v>0.30630000000000002</v>
      </c>
      <c r="AA198" s="28">
        <v>-2.6757</v>
      </c>
      <c r="AB198">
        <f t="shared" si="40"/>
        <v>3.9673865188925648</v>
      </c>
      <c r="AC198" s="14">
        <f t="shared" si="41"/>
        <v>0.62</v>
      </c>
    </row>
    <row r="199" spans="1:29" x14ac:dyDescent="0.2">
      <c r="A199" s="25" t="s">
        <v>41</v>
      </c>
      <c r="B199" s="25" t="s">
        <v>132</v>
      </c>
      <c r="C199" s="25">
        <v>3.2736000000000001</v>
      </c>
      <c r="D199" s="25">
        <v>5.1799999999999999E-2</v>
      </c>
      <c r="E199" s="25">
        <v>0</v>
      </c>
      <c r="F199" s="25">
        <v>0.62</v>
      </c>
      <c r="G199" s="25">
        <v>-4.8000000000000001E-2</v>
      </c>
      <c r="H199" s="25">
        <v>0</v>
      </c>
      <c r="I199" s="25">
        <v>0</v>
      </c>
      <c r="J199" s="25">
        <v>-3.2000000000000002E-3</v>
      </c>
      <c r="K199" s="25">
        <v>0</v>
      </c>
      <c r="L199" s="25">
        <v>-0.46160000000000001</v>
      </c>
      <c r="M199" s="25">
        <v>7.6390000000000002</v>
      </c>
      <c r="N199" s="25">
        <v>3.2519</v>
      </c>
      <c r="O199" s="25">
        <v>-0.6482</v>
      </c>
      <c r="P199" s="25" t="s">
        <v>152</v>
      </c>
      <c r="Q199" s="25">
        <v>-0.34389999999999998</v>
      </c>
      <c r="R199" s="25">
        <v>7.3319000000000001</v>
      </c>
      <c r="S199" s="25">
        <v>330.20299999999997</v>
      </c>
      <c r="T199" s="25">
        <v>331.0523</v>
      </c>
      <c r="U199" s="25">
        <v>4.8548</v>
      </c>
      <c r="V199" s="25">
        <v>121.3447</v>
      </c>
      <c r="W199" s="33">
        <v>0</v>
      </c>
      <c r="X199" s="33">
        <v>-4.0000000000000002E-4</v>
      </c>
      <c r="Y199" s="28">
        <v>-0.22309999999999999</v>
      </c>
      <c r="Z199" s="28">
        <v>0.26269999999999999</v>
      </c>
      <c r="AA199" s="28">
        <v>-0.50170000000000003</v>
      </c>
      <c r="AB199">
        <f t="shared" si="40"/>
        <v>4.4269716474793936</v>
      </c>
      <c r="AC199" s="14">
        <f t="shared" si="41"/>
        <v>0.62</v>
      </c>
    </row>
    <row r="200" spans="1:29" x14ac:dyDescent="0.2">
      <c r="A200" s="25" t="s">
        <v>41</v>
      </c>
      <c r="B200" s="25" t="s">
        <v>132</v>
      </c>
      <c r="C200" s="25">
        <v>3.9245999999999999</v>
      </c>
      <c r="D200" s="25">
        <v>2.0000000000000001E-4</v>
      </c>
      <c r="E200" s="25">
        <v>0</v>
      </c>
      <c r="F200" s="25">
        <v>0.62</v>
      </c>
      <c r="G200" s="25">
        <v>-4.9700000000000001E-2</v>
      </c>
      <c r="H200" s="25">
        <v>0</v>
      </c>
      <c r="I200" s="25">
        <v>0</v>
      </c>
      <c r="J200" s="25">
        <v>0</v>
      </c>
      <c r="K200" s="25">
        <v>0</v>
      </c>
      <c r="L200" s="25">
        <v>-0.6008</v>
      </c>
      <c r="M200" s="25">
        <v>5.3723999999999998</v>
      </c>
      <c r="N200" s="25">
        <v>3.2522000000000002</v>
      </c>
      <c r="O200" s="25">
        <v>-0.7056</v>
      </c>
      <c r="P200" s="25" t="s">
        <v>152</v>
      </c>
      <c r="Q200" s="25">
        <v>-0.33779999999999999</v>
      </c>
      <c r="R200" s="25">
        <v>7.9363000000000001</v>
      </c>
      <c r="S200" s="25">
        <v>330.20299999999997</v>
      </c>
      <c r="T200" s="25">
        <v>331.06619999999998</v>
      </c>
      <c r="U200" s="25">
        <v>4.8000999999999996</v>
      </c>
      <c r="V200" s="25">
        <v>120.542</v>
      </c>
      <c r="W200" s="33">
        <v>0</v>
      </c>
      <c r="X200" s="33">
        <v>-1E-4</v>
      </c>
      <c r="Y200" s="28">
        <v>-0.2039</v>
      </c>
      <c r="Z200" s="28">
        <v>0.20619999999999999</v>
      </c>
      <c r="AA200" s="28">
        <v>0.81059999999999999</v>
      </c>
      <c r="AB200">
        <f t="shared" si="40"/>
        <v>4.5831036289379004</v>
      </c>
      <c r="AC200" s="14">
        <f t="shared" si="41"/>
        <v>0.62</v>
      </c>
    </row>
    <row r="201" spans="1:29" x14ac:dyDescent="0.2">
      <c r="A201" s="25" t="s">
        <v>41</v>
      </c>
      <c r="B201" s="25" t="s">
        <v>132</v>
      </c>
      <c r="C201" s="25">
        <v>4.5818000000000003</v>
      </c>
      <c r="D201" s="25">
        <v>-5.1799999999999999E-2</v>
      </c>
      <c r="E201" s="25">
        <v>0</v>
      </c>
      <c r="F201" s="25">
        <v>0.62</v>
      </c>
      <c r="G201" s="25">
        <v>-4.8000000000000001E-2</v>
      </c>
      <c r="H201" s="25">
        <v>0</v>
      </c>
      <c r="I201" s="25">
        <v>0</v>
      </c>
      <c r="J201" s="25">
        <v>3.2000000000000002E-3</v>
      </c>
      <c r="K201" s="25">
        <v>0</v>
      </c>
      <c r="L201" s="25">
        <v>-0.66610000000000003</v>
      </c>
      <c r="M201" s="25">
        <v>2.7700999999999998</v>
      </c>
      <c r="N201" s="25">
        <v>3.2433999999999998</v>
      </c>
      <c r="O201" s="25">
        <v>-0.70579999999999998</v>
      </c>
      <c r="P201" s="25" t="s">
        <v>152</v>
      </c>
      <c r="Q201" s="25">
        <v>-0.33189999999999997</v>
      </c>
      <c r="R201" s="25">
        <v>7.8090999999999999</v>
      </c>
      <c r="S201" s="25">
        <v>330.20299999999997</v>
      </c>
      <c r="T201" s="25">
        <v>331.07740000000001</v>
      </c>
      <c r="U201" s="25">
        <v>4.7691999999999997</v>
      </c>
      <c r="V201" s="25">
        <v>120.0197</v>
      </c>
      <c r="W201" s="33">
        <v>0</v>
      </c>
      <c r="X201" s="33">
        <v>-6.9999999999999999E-4</v>
      </c>
      <c r="Y201" s="28">
        <v>-0.18540000000000001</v>
      </c>
      <c r="Z201" s="28">
        <v>0.1434</v>
      </c>
      <c r="AA201" s="28">
        <v>1.0157</v>
      </c>
      <c r="AB201">
        <f t="shared" si="40"/>
        <v>4.4269716474793936</v>
      </c>
      <c r="AC201" s="14">
        <f t="shared" si="41"/>
        <v>0.62</v>
      </c>
    </row>
    <row r="202" spans="1:29" x14ac:dyDescent="0.2">
      <c r="A202" s="25" t="s">
        <v>41</v>
      </c>
      <c r="B202" s="25" t="s">
        <v>132</v>
      </c>
      <c r="C202" s="25">
        <v>5.2328000000000001</v>
      </c>
      <c r="D202" s="25">
        <v>-9.9900000000000003E-2</v>
      </c>
      <c r="E202" s="25">
        <v>0</v>
      </c>
      <c r="F202" s="25">
        <v>0.62</v>
      </c>
      <c r="G202" s="25">
        <v>-4.2999999999999997E-2</v>
      </c>
      <c r="H202" s="25">
        <v>0</v>
      </c>
      <c r="I202" s="25">
        <v>0</v>
      </c>
      <c r="J202" s="25">
        <v>6.1999999999999998E-3</v>
      </c>
      <c r="K202" s="25">
        <v>0</v>
      </c>
      <c r="L202" s="25">
        <v>-0.64249999999999996</v>
      </c>
      <c r="M202" s="25">
        <v>-3.5299999999999998E-2</v>
      </c>
      <c r="N202" s="25">
        <v>3.2290000000000001</v>
      </c>
      <c r="O202" s="25">
        <v>-0.6633</v>
      </c>
      <c r="P202" s="25" t="s">
        <v>152</v>
      </c>
      <c r="Q202" s="25">
        <v>-0.32979999999999998</v>
      </c>
      <c r="R202" s="25">
        <v>7.0145999999999997</v>
      </c>
      <c r="S202" s="25">
        <v>330.20299999999997</v>
      </c>
      <c r="T202" s="25">
        <v>331.07859999999999</v>
      </c>
      <c r="U202" s="25">
        <v>4.7653999999999996</v>
      </c>
      <c r="V202" s="25">
        <v>119.79349999999999</v>
      </c>
      <c r="W202" s="33">
        <v>0</v>
      </c>
      <c r="X202" s="33">
        <v>-1.9E-3</v>
      </c>
      <c r="Y202" s="28">
        <v>-0.1661</v>
      </c>
      <c r="Z202" s="28">
        <v>7.7100000000000002E-2</v>
      </c>
      <c r="AA202" s="28">
        <v>0.1</v>
      </c>
      <c r="AB202">
        <f t="shared" si="40"/>
        <v>3.9673865188925648</v>
      </c>
      <c r="AC202" s="14">
        <f t="shared" si="41"/>
        <v>0.62</v>
      </c>
    </row>
    <row r="203" spans="1:29" x14ac:dyDescent="0.2">
      <c r="A203" s="25" t="s">
        <v>41</v>
      </c>
      <c r="B203" s="25" t="s">
        <v>132</v>
      </c>
      <c r="C203" s="25">
        <v>5.89</v>
      </c>
      <c r="D203" s="25">
        <v>-0.14149999999999999</v>
      </c>
      <c r="E203" s="25">
        <v>0</v>
      </c>
      <c r="F203" s="25">
        <v>0.62</v>
      </c>
      <c r="G203" s="25">
        <v>-3.5099999999999999E-2</v>
      </c>
      <c r="H203" s="25">
        <v>0</v>
      </c>
      <c r="I203" s="25">
        <v>0</v>
      </c>
      <c r="J203" s="25">
        <v>8.6999999999999994E-3</v>
      </c>
      <c r="K203" s="25">
        <v>0</v>
      </c>
      <c r="L203" s="25">
        <v>-0.54969999999999997</v>
      </c>
      <c r="M203" s="25">
        <v>-2.8677000000000001</v>
      </c>
      <c r="N203" s="25">
        <v>3.2130999999999998</v>
      </c>
      <c r="O203" s="25">
        <v>-0.59430000000000005</v>
      </c>
      <c r="P203" s="25" t="s">
        <v>152</v>
      </c>
      <c r="Q203" s="25">
        <v>-0.33179999999999998</v>
      </c>
      <c r="R203" s="25">
        <v>5.6853999999999996</v>
      </c>
      <c r="S203" s="25">
        <v>330.20299999999997</v>
      </c>
      <c r="T203" s="25">
        <v>331.06790000000001</v>
      </c>
      <c r="U203" s="25">
        <v>4.7789999999999999</v>
      </c>
      <c r="V203" s="25">
        <v>119.724</v>
      </c>
      <c r="W203" s="33">
        <v>0</v>
      </c>
      <c r="X203" s="33">
        <v>-3.2000000000000002E-3</v>
      </c>
      <c r="Y203" s="28">
        <v>-0.14199999999999999</v>
      </c>
      <c r="Z203" s="28">
        <v>6.0000000000000001E-3</v>
      </c>
      <c r="AA203" s="28">
        <v>-1.7396</v>
      </c>
      <c r="AB203">
        <f t="shared" si="40"/>
        <v>3.2402217151049433</v>
      </c>
      <c r="AC203" s="14">
        <f t="shared" si="41"/>
        <v>0.62</v>
      </c>
    </row>
    <row r="204" spans="1:29" x14ac:dyDescent="0.2">
      <c r="A204" s="25" t="s">
        <v>41</v>
      </c>
      <c r="B204" s="25" t="s">
        <v>132</v>
      </c>
      <c r="C204" s="25">
        <v>6.5410000000000004</v>
      </c>
      <c r="D204" s="25">
        <v>-0.17319999999999999</v>
      </c>
      <c r="E204" s="25">
        <v>0</v>
      </c>
      <c r="F204" s="25">
        <v>0.62</v>
      </c>
      <c r="G204" s="25">
        <v>-2.4899999999999999E-2</v>
      </c>
      <c r="H204" s="25">
        <v>0</v>
      </c>
      <c r="I204" s="25">
        <v>0</v>
      </c>
      <c r="J204" s="25">
        <v>1.0699999999999999E-2</v>
      </c>
      <c r="K204" s="25">
        <v>0</v>
      </c>
      <c r="L204" s="25">
        <v>-0.43459999999999999</v>
      </c>
      <c r="M204" s="25">
        <v>-5.5141999999999998</v>
      </c>
      <c r="N204" s="25">
        <v>3.1985000000000001</v>
      </c>
      <c r="O204" s="25">
        <v>-0.50819999999999999</v>
      </c>
      <c r="P204" s="25" t="s">
        <v>152</v>
      </c>
      <c r="Q204" s="25">
        <v>-0.33510000000000001</v>
      </c>
      <c r="R204" s="25">
        <v>3.9681999999999999</v>
      </c>
      <c r="S204" s="25">
        <v>330.20299999999997</v>
      </c>
      <c r="T204" s="25">
        <v>331.05020000000002</v>
      </c>
      <c r="U204" s="25">
        <v>4.7911000000000001</v>
      </c>
      <c r="V204" s="25">
        <v>119.54989999999999</v>
      </c>
      <c r="W204" s="33">
        <v>0</v>
      </c>
      <c r="X204" s="33">
        <v>-3.8999999999999998E-3</v>
      </c>
      <c r="Y204" s="28">
        <v>-0.1095</v>
      </c>
      <c r="Z204" s="28">
        <v>-7.2800000000000004E-2</v>
      </c>
      <c r="AA204" s="28">
        <v>-4.1844000000000001</v>
      </c>
      <c r="AB204">
        <f t="shared" si="40"/>
        <v>2.2998364755008724</v>
      </c>
      <c r="AC204" s="14">
        <f t="shared" si="41"/>
        <v>0.62</v>
      </c>
    </row>
    <row r="205" spans="1:29" x14ac:dyDescent="0.2">
      <c r="A205" s="25" t="s">
        <v>41</v>
      </c>
      <c r="B205" s="25" t="s">
        <v>132</v>
      </c>
      <c r="C205" s="25">
        <v>7.1981999999999999</v>
      </c>
      <c r="D205" s="25">
        <v>-0.19320000000000001</v>
      </c>
      <c r="E205" s="25">
        <v>0</v>
      </c>
      <c r="F205" s="25">
        <v>0.62</v>
      </c>
      <c r="G205" s="25">
        <v>-1.29E-2</v>
      </c>
      <c r="H205" s="25">
        <v>0</v>
      </c>
      <c r="I205" s="25">
        <v>0</v>
      </c>
      <c r="J205" s="25">
        <v>1.1900000000000001E-2</v>
      </c>
      <c r="K205" s="25">
        <v>0</v>
      </c>
      <c r="L205" s="25">
        <v>-0.3518</v>
      </c>
      <c r="M205" s="25">
        <v>-7.7560000000000002</v>
      </c>
      <c r="N205" s="25">
        <v>3.1863000000000001</v>
      </c>
      <c r="O205" s="25">
        <v>-0.40329999999999999</v>
      </c>
      <c r="P205" s="25" t="s">
        <v>152</v>
      </c>
      <c r="Q205" s="25">
        <v>-0.33600000000000002</v>
      </c>
      <c r="R205" s="25">
        <v>1.9835</v>
      </c>
      <c r="S205" s="25">
        <v>330.20299999999997</v>
      </c>
      <c r="T205" s="25">
        <v>331.03320000000002</v>
      </c>
      <c r="U205" s="25">
        <v>4.7807000000000004</v>
      </c>
      <c r="V205" s="25">
        <v>118.9785</v>
      </c>
      <c r="W205" s="33">
        <v>0</v>
      </c>
      <c r="X205" s="33">
        <v>-3.5999999999999999E-3</v>
      </c>
      <c r="Y205" s="28">
        <v>-6.8599999999999994E-2</v>
      </c>
      <c r="Z205" s="28">
        <v>-0.16059999999999999</v>
      </c>
      <c r="AA205" s="28">
        <v>-6.8994999999999997</v>
      </c>
      <c r="AB205">
        <f t="shared" si="40"/>
        <v>1.1919498821974108</v>
      </c>
      <c r="AC205" s="14">
        <f t="shared" si="41"/>
        <v>0.62</v>
      </c>
    </row>
    <row r="206" spans="1:29" x14ac:dyDescent="0.2">
      <c r="A206" s="25" t="s">
        <v>41</v>
      </c>
      <c r="B206" s="25" t="s">
        <v>132</v>
      </c>
      <c r="C206" s="25">
        <v>7.8491999999999997</v>
      </c>
      <c r="D206" s="25">
        <v>-0.2</v>
      </c>
      <c r="E206" s="25">
        <v>0</v>
      </c>
      <c r="F206" s="25">
        <v>0.62</v>
      </c>
      <c r="G206" s="25">
        <v>0</v>
      </c>
      <c r="H206" s="25">
        <v>0</v>
      </c>
      <c r="I206" s="25">
        <v>0</v>
      </c>
      <c r="J206" s="25">
        <v>1.23E-2</v>
      </c>
      <c r="K206" s="25">
        <v>0</v>
      </c>
      <c r="L206" s="25">
        <v>-0.34050000000000002</v>
      </c>
      <c r="M206" s="25">
        <v>-9.4091000000000005</v>
      </c>
      <c r="N206" s="25">
        <v>3.1762000000000001</v>
      </c>
      <c r="O206" s="25">
        <v>-0.27150000000000002</v>
      </c>
      <c r="P206" s="25" t="s">
        <v>152</v>
      </c>
      <c r="Q206" s="25">
        <v>-0.33260000000000001</v>
      </c>
      <c r="R206" s="25">
        <v>-0.1817</v>
      </c>
      <c r="S206" s="25">
        <v>330.20299999999997</v>
      </c>
      <c r="T206" s="25">
        <v>331.02330000000001</v>
      </c>
      <c r="U206" s="25">
        <v>4.7336999999999998</v>
      </c>
      <c r="V206" s="25">
        <v>117.8061</v>
      </c>
      <c r="W206" s="33">
        <v>0</v>
      </c>
      <c r="X206" s="33">
        <v>-2.3E-3</v>
      </c>
      <c r="Y206" s="28">
        <v>-2.3800000000000002E-2</v>
      </c>
      <c r="Z206" s="28">
        <v>-0.25419999999999998</v>
      </c>
      <c r="AA206" s="28">
        <v>-9.6089000000000002</v>
      </c>
      <c r="AB206">
        <f t="shared" si="40"/>
        <v>0</v>
      </c>
      <c r="AC206" s="14">
        <f t="shared" si="41"/>
        <v>0.62</v>
      </c>
    </row>
    <row r="207" spans="1:29" x14ac:dyDescent="0.2">
      <c r="A207" s="25" t="s">
        <v>41</v>
      </c>
      <c r="B207" s="25" t="s">
        <v>132</v>
      </c>
      <c r="C207" s="25">
        <v>8.5001999999999995</v>
      </c>
      <c r="D207" s="25">
        <v>-0.19320000000000001</v>
      </c>
      <c r="E207" s="25">
        <v>0</v>
      </c>
      <c r="F207" s="25">
        <v>0.62</v>
      </c>
      <c r="G207" s="25">
        <v>1.29E-2</v>
      </c>
      <c r="H207" s="25">
        <v>0</v>
      </c>
      <c r="I207" s="25">
        <v>0</v>
      </c>
      <c r="J207" s="25">
        <v>1.1900000000000001E-2</v>
      </c>
      <c r="K207" s="25">
        <v>0</v>
      </c>
      <c r="L207" s="25">
        <v>-0.4088</v>
      </c>
      <c r="M207" s="25">
        <v>-10.3574</v>
      </c>
      <c r="N207" s="25">
        <v>3.1684999999999999</v>
      </c>
      <c r="O207" s="25">
        <v>-0.10730000000000001</v>
      </c>
      <c r="P207" s="25" t="s">
        <v>152</v>
      </c>
      <c r="Q207" s="25">
        <v>-0.32650000000000001</v>
      </c>
      <c r="R207" s="25">
        <v>-2.4481000000000002</v>
      </c>
      <c r="S207" s="25">
        <v>330.20299999999997</v>
      </c>
      <c r="T207" s="25">
        <v>331.02210000000002</v>
      </c>
      <c r="U207" s="25">
        <v>4.6493000000000002</v>
      </c>
      <c r="V207" s="25">
        <v>116.0217</v>
      </c>
      <c r="W207" s="33">
        <v>0</v>
      </c>
      <c r="X207" s="33">
        <v>-6.9999999999999999E-4</v>
      </c>
      <c r="Y207" s="28">
        <v>1.72E-2</v>
      </c>
      <c r="Z207" s="28">
        <v>-0.34520000000000001</v>
      </c>
      <c r="AA207" s="28">
        <v>-12.116099999999999</v>
      </c>
      <c r="AB207">
        <f t="shared" si="40"/>
        <v>-1.1919498821974108</v>
      </c>
      <c r="AC207" s="14">
        <f t="shared" si="41"/>
        <v>0.62</v>
      </c>
    </row>
    <row r="208" spans="1:29" x14ac:dyDescent="0.2">
      <c r="A208" s="25" t="s">
        <v>41</v>
      </c>
      <c r="B208" s="25" t="s">
        <v>132</v>
      </c>
      <c r="C208" s="25">
        <v>9.1574000000000009</v>
      </c>
      <c r="D208" s="25">
        <v>-0.17319999999999999</v>
      </c>
      <c r="E208" s="25">
        <v>0</v>
      </c>
      <c r="F208" s="25">
        <v>0.62</v>
      </c>
      <c r="G208" s="25">
        <v>2.4799999999999999E-2</v>
      </c>
      <c r="H208" s="25">
        <v>0</v>
      </c>
      <c r="I208" s="25">
        <v>0</v>
      </c>
      <c r="J208" s="25">
        <v>1.0699999999999999E-2</v>
      </c>
      <c r="K208" s="25">
        <v>0</v>
      </c>
      <c r="L208" s="25">
        <v>-0.53280000000000005</v>
      </c>
      <c r="M208" s="25">
        <v>-10.5625</v>
      </c>
      <c r="N208" s="25">
        <v>3.1648999999999998</v>
      </c>
      <c r="O208" s="25">
        <v>8.3900000000000002E-2</v>
      </c>
      <c r="P208" s="25" t="s">
        <v>152</v>
      </c>
      <c r="Q208" s="25">
        <v>-0.32240000000000002</v>
      </c>
      <c r="R208" s="25">
        <v>-4.7070999999999996</v>
      </c>
      <c r="S208" s="25">
        <v>330.20299999999997</v>
      </c>
      <c r="T208" s="25">
        <v>331.02609999999999</v>
      </c>
      <c r="U208" s="25">
        <v>4.5411999999999999</v>
      </c>
      <c r="V208" s="25">
        <v>113.8497</v>
      </c>
      <c r="W208" s="33">
        <v>0</v>
      </c>
      <c r="X208" s="33">
        <v>4.0000000000000002E-4</v>
      </c>
      <c r="Y208" s="28">
        <v>4.6600000000000003E-2</v>
      </c>
      <c r="Z208" s="28">
        <v>-0.42149999999999999</v>
      </c>
      <c r="AA208" s="28">
        <v>-14.2822</v>
      </c>
      <c r="AB208">
        <f t="shared" si="40"/>
        <v>-2.2906100426385296</v>
      </c>
      <c r="AC208" s="14">
        <f t="shared" si="41"/>
        <v>0.62</v>
      </c>
    </row>
    <row r="209" spans="1:29" x14ac:dyDescent="0.2">
      <c r="A209" s="25" t="s">
        <v>41</v>
      </c>
      <c r="B209" s="25" t="s">
        <v>132</v>
      </c>
      <c r="C209" s="25">
        <v>9.8084000000000007</v>
      </c>
      <c r="D209" s="25">
        <v>-0.14149999999999999</v>
      </c>
      <c r="E209" s="25">
        <v>0</v>
      </c>
      <c r="F209" s="25">
        <v>0.62</v>
      </c>
      <c r="G209" s="25">
        <v>3.5099999999999999E-2</v>
      </c>
      <c r="H209" s="25">
        <v>0</v>
      </c>
      <c r="I209" s="25">
        <v>0</v>
      </c>
      <c r="J209" s="25">
        <v>8.6999999999999994E-3</v>
      </c>
      <c r="K209" s="25">
        <v>0</v>
      </c>
      <c r="L209" s="25">
        <v>-0.66869999999999996</v>
      </c>
      <c r="M209" s="25">
        <v>-10.0487</v>
      </c>
      <c r="N209" s="25">
        <v>3.1678999999999999</v>
      </c>
      <c r="O209" s="25">
        <v>0.28239999999999998</v>
      </c>
      <c r="P209" s="25" t="s">
        <v>152</v>
      </c>
      <c r="Q209" s="25">
        <v>-0.32500000000000001</v>
      </c>
      <c r="R209" s="25">
        <v>-6.8010999999999999</v>
      </c>
      <c r="S209" s="25">
        <v>330.20299999999997</v>
      </c>
      <c r="T209" s="25">
        <v>331.02960000000002</v>
      </c>
      <c r="U209" s="25">
        <v>4.4332000000000003</v>
      </c>
      <c r="V209" s="25">
        <v>111.70610000000001</v>
      </c>
      <c r="W209" s="33">
        <v>0</v>
      </c>
      <c r="X209" s="33">
        <v>5.9999999999999995E-4</v>
      </c>
      <c r="Y209" s="28">
        <v>5.9900000000000002E-2</v>
      </c>
      <c r="Z209" s="28">
        <v>-0.47099999999999997</v>
      </c>
      <c r="AA209" s="28">
        <v>-15.9938</v>
      </c>
      <c r="AB209">
        <f t="shared" si="40"/>
        <v>-3.2402217151049433</v>
      </c>
      <c r="AC209" s="14">
        <f t="shared" si="41"/>
        <v>0.62</v>
      </c>
    </row>
    <row r="210" spans="1:29" x14ac:dyDescent="0.2">
      <c r="A210" s="25" t="s">
        <v>41</v>
      </c>
      <c r="B210" s="25" t="s">
        <v>132</v>
      </c>
      <c r="C210" s="25">
        <v>10.4656</v>
      </c>
      <c r="D210" s="25">
        <v>-9.9900000000000003E-2</v>
      </c>
      <c r="E210" s="25">
        <v>0</v>
      </c>
      <c r="F210" s="25">
        <v>0.62</v>
      </c>
      <c r="G210" s="25">
        <v>4.2999999999999997E-2</v>
      </c>
      <c r="H210" s="25">
        <v>0</v>
      </c>
      <c r="I210" s="25">
        <v>0</v>
      </c>
      <c r="J210" s="25">
        <v>6.1999999999999998E-3</v>
      </c>
      <c r="K210" s="25">
        <v>0</v>
      </c>
      <c r="L210" s="25">
        <v>-0.77210000000000001</v>
      </c>
      <c r="M210" s="25">
        <v>-8.8751999999999995</v>
      </c>
      <c r="N210" s="25">
        <v>3.1795</v>
      </c>
      <c r="O210" s="25">
        <v>0.4602</v>
      </c>
      <c r="P210" s="25" t="s">
        <v>152</v>
      </c>
      <c r="Q210" s="25">
        <v>-0.33600000000000002</v>
      </c>
      <c r="R210" s="25">
        <v>-8.5366</v>
      </c>
      <c r="S210" s="25">
        <v>330.20299999999997</v>
      </c>
      <c r="T210" s="25">
        <v>331.02879999999999</v>
      </c>
      <c r="U210" s="25">
        <v>4.3509000000000002</v>
      </c>
      <c r="V210" s="25">
        <v>110.0793</v>
      </c>
      <c r="W210" s="33">
        <v>0</v>
      </c>
      <c r="X210" s="33">
        <v>-2.0000000000000001E-4</v>
      </c>
      <c r="Y210" s="28">
        <v>5.6899999999999999E-2</v>
      </c>
      <c r="Z210" s="28">
        <v>-0.48499999999999999</v>
      </c>
      <c r="AA210" s="28">
        <v>-17.155000000000001</v>
      </c>
      <c r="AB210">
        <f t="shared" si="40"/>
        <v>-3.9673865188925648</v>
      </c>
      <c r="AC210" s="14">
        <f t="shared" si="41"/>
        <v>0.62</v>
      </c>
    </row>
    <row r="211" spans="1:29" x14ac:dyDescent="0.2">
      <c r="A211" s="25" t="s">
        <v>41</v>
      </c>
      <c r="B211" s="25" t="s">
        <v>132</v>
      </c>
      <c r="C211" s="25">
        <v>11.1166</v>
      </c>
      <c r="D211" s="25">
        <v>-5.1799999999999999E-2</v>
      </c>
      <c r="E211" s="25">
        <v>0</v>
      </c>
      <c r="F211" s="25">
        <v>0.62</v>
      </c>
      <c r="G211" s="25">
        <v>4.8000000000000001E-2</v>
      </c>
      <c r="H211" s="25">
        <v>0</v>
      </c>
      <c r="I211" s="25">
        <v>0</v>
      </c>
      <c r="J211" s="25">
        <v>3.2000000000000002E-3</v>
      </c>
      <c r="K211" s="25">
        <v>0</v>
      </c>
      <c r="L211" s="25">
        <v>-0.8145</v>
      </c>
      <c r="M211" s="25">
        <v>-7.1134000000000004</v>
      </c>
      <c r="N211" s="25">
        <v>3.1989000000000001</v>
      </c>
      <c r="O211" s="25">
        <v>0.59019999999999995</v>
      </c>
      <c r="P211" s="25" t="s">
        <v>152</v>
      </c>
      <c r="Q211" s="25">
        <v>-0.35249999999999998</v>
      </c>
      <c r="R211" s="25">
        <v>-9.73</v>
      </c>
      <c r="S211" s="25">
        <v>330.20299999999997</v>
      </c>
      <c r="T211" s="25">
        <v>331.02480000000003</v>
      </c>
      <c r="U211" s="25">
        <v>4.3140000000000001</v>
      </c>
      <c r="V211" s="25">
        <v>109.3801</v>
      </c>
      <c r="W211" s="33">
        <v>0</v>
      </c>
      <c r="X211" s="33">
        <v>-1.4E-3</v>
      </c>
      <c r="Y211" s="28">
        <v>4.1700000000000001E-2</v>
      </c>
      <c r="Z211" s="28">
        <v>-0.4607</v>
      </c>
      <c r="AA211" s="28">
        <v>-17.710799999999999</v>
      </c>
      <c r="AB211">
        <f t="shared" si="40"/>
        <v>-4.4269716474793936</v>
      </c>
      <c r="AC211" s="14">
        <f t="shared" si="41"/>
        <v>0.62</v>
      </c>
    </row>
    <row r="212" spans="1:29" x14ac:dyDescent="0.2">
      <c r="A212" s="25" t="s">
        <v>41</v>
      </c>
      <c r="B212" s="25" t="s">
        <v>132</v>
      </c>
      <c r="C212" s="25">
        <v>11.7676</v>
      </c>
      <c r="D212" s="25">
        <v>-2.0000000000000001E-4</v>
      </c>
      <c r="E212" s="25">
        <v>0</v>
      </c>
      <c r="F212" s="25">
        <v>0.62</v>
      </c>
      <c r="G212" s="25">
        <v>4.9700000000000001E-2</v>
      </c>
      <c r="H212" s="25">
        <v>0</v>
      </c>
      <c r="I212" s="25">
        <v>0</v>
      </c>
      <c r="J212" s="25">
        <v>0</v>
      </c>
      <c r="K212" s="25">
        <v>0</v>
      </c>
      <c r="L212" s="25">
        <v>-0.78959999999999997</v>
      </c>
      <c r="M212" s="25">
        <v>-4.8436000000000003</v>
      </c>
      <c r="N212" s="25">
        <v>3.2218</v>
      </c>
      <c r="O212" s="25">
        <v>0.65739999999999998</v>
      </c>
      <c r="P212" s="25" t="s">
        <v>152</v>
      </c>
      <c r="Q212" s="25">
        <v>-0.36780000000000002</v>
      </c>
      <c r="R212" s="25">
        <v>-10.2614</v>
      </c>
      <c r="S212" s="25">
        <v>330.20299999999997</v>
      </c>
      <c r="T212" s="25">
        <v>331.02280000000002</v>
      </c>
      <c r="U212" s="25">
        <v>4.3307000000000002</v>
      </c>
      <c r="V212" s="25">
        <v>109.8158</v>
      </c>
      <c r="W212" s="33">
        <v>0</v>
      </c>
      <c r="X212" s="33">
        <v>-2.3E-3</v>
      </c>
      <c r="Y212" s="28">
        <v>1.9099999999999999E-2</v>
      </c>
      <c r="Z212" s="28">
        <v>-0.40139999999999998</v>
      </c>
      <c r="AA212" s="28">
        <v>-17.6828</v>
      </c>
      <c r="AB212">
        <f t="shared" si="40"/>
        <v>-4.5831036289379004</v>
      </c>
      <c r="AC212" s="14">
        <f t="shared" si="41"/>
        <v>0.62</v>
      </c>
    </row>
    <row r="213" spans="1:29" x14ac:dyDescent="0.2">
      <c r="A213" s="25" t="s">
        <v>41</v>
      </c>
      <c r="B213" s="25" t="s">
        <v>132</v>
      </c>
      <c r="C213" s="25">
        <v>12.424799999999999</v>
      </c>
      <c r="D213" s="25">
        <v>5.1799999999999999E-2</v>
      </c>
      <c r="E213" s="25">
        <v>0</v>
      </c>
      <c r="F213" s="25">
        <v>0.62</v>
      </c>
      <c r="G213" s="25">
        <v>4.8000000000000001E-2</v>
      </c>
      <c r="H213" s="25">
        <v>0</v>
      </c>
      <c r="I213" s="25">
        <v>0</v>
      </c>
      <c r="J213" s="25">
        <v>-3.2000000000000002E-3</v>
      </c>
      <c r="K213" s="25">
        <v>0</v>
      </c>
      <c r="L213" s="25">
        <v>-0.70879999999999999</v>
      </c>
      <c r="M213" s="25">
        <v>-2.1707000000000001</v>
      </c>
      <c r="N213" s="25">
        <v>3.2414999999999998</v>
      </c>
      <c r="O213" s="25">
        <v>0.66249999999999998</v>
      </c>
      <c r="P213" s="25" t="s">
        <v>152</v>
      </c>
      <c r="Q213" s="25">
        <v>-0.37469999999999998</v>
      </c>
      <c r="R213" s="25">
        <v>-10.1088</v>
      </c>
      <c r="S213" s="25">
        <v>330.20299999999997</v>
      </c>
      <c r="T213" s="25">
        <v>331.02910000000003</v>
      </c>
      <c r="U213" s="25">
        <v>4.3973000000000004</v>
      </c>
      <c r="V213" s="25">
        <v>111.3347</v>
      </c>
      <c r="W213" s="33">
        <v>0</v>
      </c>
      <c r="X213" s="33">
        <v>-2.5000000000000001E-3</v>
      </c>
      <c r="Y213" s="28">
        <v>-7.4000000000000003E-3</v>
      </c>
      <c r="Z213" s="28">
        <v>-0.31440000000000001</v>
      </c>
      <c r="AA213" s="28">
        <v>-17.184699999999999</v>
      </c>
      <c r="AB213">
        <f t="shared" si="40"/>
        <v>-4.4269716474793936</v>
      </c>
      <c r="AC213" s="14">
        <f t="shared" si="41"/>
        <v>0.62</v>
      </c>
    </row>
    <row r="214" spans="1:29" x14ac:dyDescent="0.2">
      <c r="A214" s="25" t="s">
        <v>41</v>
      </c>
      <c r="B214" s="25" t="s">
        <v>132</v>
      </c>
      <c r="C214" s="25">
        <v>13.075799999999999</v>
      </c>
      <c r="D214" s="25">
        <v>9.9900000000000003E-2</v>
      </c>
      <c r="E214" s="25">
        <v>0</v>
      </c>
      <c r="F214" s="25">
        <v>0.62</v>
      </c>
      <c r="G214" s="25">
        <v>4.2999999999999997E-2</v>
      </c>
      <c r="H214" s="25">
        <v>0</v>
      </c>
      <c r="I214" s="25">
        <v>0</v>
      </c>
      <c r="J214" s="25">
        <v>-6.1999999999999998E-3</v>
      </c>
      <c r="K214" s="25">
        <v>0</v>
      </c>
      <c r="L214" s="25">
        <v>-0.59130000000000005</v>
      </c>
      <c r="M214" s="25">
        <v>0.75380000000000003</v>
      </c>
      <c r="N214" s="25">
        <v>3.2515999999999998</v>
      </c>
      <c r="O214" s="25">
        <v>0.61860000000000004</v>
      </c>
      <c r="P214" s="25" t="s">
        <v>152</v>
      </c>
      <c r="Q214" s="25">
        <v>-0.3695</v>
      </c>
      <c r="R214" s="25">
        <v>-9.3432999999999993</v>
      </c>
      <c r="S214" s="25">
        <v>330.20299999999997</v>
      </c>
      <c r="T214" s="25">
        <v>331.04640000000001</v>
      </c>
      <c r="U214" s="25">
        <v>4.5010000000000003</v>
      </c>
      <c r="V214" s="25">
        <v>113.6538</v>
      </c>
      <c r="W214" s="33">
        <v>0</v>
      </c>
      <c r="X214" s="33">
        <v>-1.9E-3</v>
      </c>
      <c r="Y214" s="28">
        <v>-3.6999999999999998E-2</v>
      </c>
      <c r="Z214" s="28">
        <v>-0.20899999999999999</v>
      </c>
      <c r="AA214" s="28">
        <v>-16.391500000000001</v>
      </c>
      <c r="AB214">
        <f t="shared" si="40"/>
        <v>-3.9673865188925648</v>
      </c>
      <c r="AC214" s="14">
        <f t="shared" si="41"/>
        <v>0.62</v>
      </c>
    </row>
    <row r="215" spans="1:29" x14ac:dyDescent="0.2">
      <c r="A215" s="25" t="s">
        <v>41</v>
      </c>
      <c r="B215" s="25" t="s">
        <v>132</v>
      </c>
      <c r="C215" s="25">
        <v>13.733000000000001</v>
      </c>
      <c r="D215" s="25">
        <v>0.14149999999999999</v>
      </c>
      <c r="E215" s="25">
        <v>0</v>
      </c>
      <c r="F215" s="25">
        <v>0.62</v>
      </c>
      <c r="G215" s="25">
        <v>3.5099999999999999E-2</v>
      </c>
      <c r="H215" s="25">
        <v>0</v>
      </c>
      <c r="I215" s="25">
        <v>0</v>
      </c>
      <c r="J215" s="25">
        <v>-8.6999999999999994E-3</v>
      </c>
      <c r="K215" s="25">
        <v>0</v>
      </c>
      <c r="L215" s="25">
        <v>-0.45529999999999998</v>
      </c>
      <c r="M215" s="25">
        <v>3.7219000000000002</v>
      </c>
      <c r="N215" s="25">
        <v>3.2492999999999999</v>
      </c>
      <c r="O215" s="25">
        <v>0.54249999999999998</v>
      </c>
      <c r="P215" s="25" t="s">
        <v>152</v>
      </c>
      <c r="Q215" s="25">
        <v>-0.35370000000000001</v>
      </c>
      <c r="R215" s="25">
        <v>-8.0897000000000006</v>
      </c>
      <c r="S215" s="25">
        <v>330.20299999999997</v>
      </c>
      <c r="T215" s="25">
        <v>331.07150000000001</v>
      </c>
      <c r="U215" s="25">
        <v>4.6246</v>
      </c>
      <c r="V215" s="25">
        <v>116.352</v>
      </c>
      <c r="W215" s="33">
        <v>0</v>
      </c>
      <c r="X215" s="33">
        <v>-1E-3</v>
      </c>
      <c r="Y215" s="28">
        <v>-7.1199999999999999E-2</v>
      </c>
      <c r="Z215" s="28">
        <v>-9.4399999999999998E-2</v>
      </c>
      <c r="AA215" s="28">
        <v>-15.467000000000001</v>
      </c>
      <c r="AB215">
        <f t="shared" si="40"/>
        <v>-3.2402217151049433</v>
      </c>
      <c r="AC215" s="14">
        <f t="shared" si="41"/>
        <v>0.62</v>
      </c>
    </row>
    <row r="216" spans="1:29" x14ac:dyDescent="0.2">
      <c r="A216" s="25" t="s">
        <v>41</v>
      </c>
      <c r="B216" s="25" t="s">
        <v>132</v>
      </c>
      <c r="C216" s="25">
        <v>14.384</v>
      </c>
      <c r="D216" s="25">
        <v>0.17319999999999999</v>
      </c>
      <c r="E216" s="25">
        <v>0</v>
      </c>
      <c r="F216" s="25">
        <v>0.62</v>
      </c>
      <c r="G216" s="25">
        <v>2.4899999999999999E-2</v>
      </c>
      <c r="H216" s="25">
        <v>0</v>
      </c>
      <c r="I216" s="25">
        <v>0</v>
      </c>
      <c r="J216" s="25">
        <v>-1.0699999999999999E-2</v>
      </c>
      <c r="K216" s="25">
        <v>0</v>
      </c>
      <c r="L216" s="25">
        <v>-0.31509999999999999</v>
      </c>
      <c r="M216" s="25">
        <v>6.4843000000000002</v>
      </c>
      <c r="N216" s="25">
        <v>3.2364000000000002</v>
      </c>
      <c r="O216" s="25">
        <v>0.44529999999999997</v>
      </c>
      <c r="P216" s="25" t="s">
        <v>152</v>
      </c>
      <c r="Q216" s="25">
        <v>-0.33379999999999999</v>
      </c>
      <c r="R216" s="25">
        <v>-6.4743000000000004</v>
      </c>
      <c r="S216" s="25">
        <v>330.20299999999997</v>
      </c>
      <c r="T216" s="25">
        <v>331.0958</v>
      </c>
      <c r="U216" s="25">
        <v>4.7503000000000002</v>
      </c>
      <c r="V216" s="25">
        <v>118.98609999999999</v>
      </c>
      <c r="W216" s="33">
        <v>0</v>
      </c>
      <c r="X216" s="33">
        <v>-2.9999999999999997E-4</v>
      </c>
      <c r="Y216" s="28">
        <v>-0.1106</v>
      </c>
      <c r="Z216" s="28">
        <v>2.06E-2</v>
      </c>
      <c r="AA216" s="28">
        <v>-14.4848</v>
      </c>
      <c r="AB216">
        <f t="shared" si="40"/>
        <v>-2.2998364755008724</v>
      </c>
      <c r="AC216" s="14">
        <f t="shared" si="41"/>
        <v>0.62</v>
      </c>
    </row>
    <row r="217" spans="1:29" x14ac:dyDescent="0.2">
      <c r="A217" s="25" t="s">
        <v>41</v>
      </c>
      <c r="B217" s="25" t="s">
        <v>132</v>
      </c>
      <c r="C217" s="25">
        <v>15.0412</v>
      </c>
      <c r="D217" s="25">
        <v>0.19320000000000001</v>
      </c>
      <c r="E217" s="25">
        <v>0</v>
      </c>
      <c r="F217" s="25">
        <v>0.62</v>
      </c>
      <c r="G217" s="25">
        <v>1.29E-2</v>
      </c>
      <c r="H217" s="25">
        <v>0</v>
      </c>
      <c r="I217" s="25">
        <v>0</v>
      </c>
      <c r="J217" s="25">
        <v>-1.1900000000000001E-2</v>
      </c>
      <c r="K217" s="25">
        <v>0</v>
      </c>
      <c r="L217" s="25">
        <v>-0.1845</v>
      </c>
      <c r="M217" s="25">
        <v>8.7911999999999999</v>
      </c>
      <c r="N217" s="25">
        <v>3.2193999999999998</v>
      </c>
      <c r="O217" s="25">
        <v>0.32840000000000003</v>
      </c>
      <c r="P217" s="25" t="s">
        <v>152</v>
      </c>
      <c r="Q217" s="25">
        <v>-0.318</v>
      </c>
      <c r="R217" s="25">
        <v>-4.5904999999999996</v>
      </c>
      <c r="S217" s="25">
        <v>330.20299999999997</v>
      </c>
      <c r="T217" s="25">
        <v>331.10969999999998</v>
      </c>
      <c r="U217" s="25">
        <v>4.8621999999999996</v>
      </c>
      <c r="V217" s="25">
        <v>121.1895</v>
      </c>
      <c r="W217" s="33">
        <v>0</v>
      </c>
      <c r="X217" s="33">
        <v>-2.9999999999999997E-4</v>
      </c>
      <c r="Y217" s="28">
        <v>-0.15359999999999999</v>
      </c>
      <c r="Z217" s="28">
        <v>0.1278</v>
      </c>
      <c r="AA217" s="28">
        <v>-13.388</v>
      </c>
      <c r="AB217">
        <f t="shared" si="40"/>
        <v>-1.1919498821974108</v>
      </c>
      <c r="AC217" s="14">
        <f t="shared" si="41"/>
        <v>0.62</v>
      </c>
    </row>
    <row r="219" spans="1:29" x14ac:dyDescent="0.2">
      <c r="A219" s="25" t="s">
        <v>44</v>
      </c>
      <c r="B219" s="25" t="s">
        <v>133</v>
      </c>
      <c r="C219" s="25">
        <v>2.3999999999999998E-3</v>
      </c>
      <c r="D219" s="25">
        <v>-5.9999999999999995E-4</v>
      </c>
      <c r="E219" s="25">
        <v>-15</v>
      </c>
      <c r="F219" s="25">
        <v>0.248</v>
      </c>
      <c r="G219" s="25">
        <v>0</v>
      </c>
      <c r="H219" s="25">
        <v>3.5000000000000001E-3</v>
      </c>
      <c r="I219" s="25">
        <v>0</v>
      </c>
      <c r="J219" s="25">
        <v>0</v>
      </c>
      <c r="K219" s="25">
        <v>0.34910000000000002</v>
      </c>
      <c r="L219" s="25">
        <v>-0.50419999999999998</v>
      </c>
      <c r="M219" s="25">
        <v>-0.16450000000000001</v>
      </c>
      <c r="N219" s="25">
        <v>0.36520000000000002</v>
      </c>
      <c r="O219" s="25">
        <v>0.1075</v>
      </c>
      <c r="P219" s="25" t="s">
        <v>152</v>
      </c>
      <c r="Q219" s="25">
        <v>3.2800000000000003E-2</v>
      </c>
      <c r="R219" s="25">
        <v>-5.7464000000000004</v>
      </c>
      <c r="S219" s="25">
        <v>110.309</v>
      </c>
      <c r="T219" s="25">
        <v>110.2924</v>
      </c>
      <c r="U219" s="25">
        <v>0.30769999999999997</v>
      </c>
      <c r="V219" s="25">
        <v>21.084399999999999</v>
      </c>
      <c r="W219" s="33">
        <v>0</v>
      </c>
      <c r="X219" s="33">
        <v>8.0000000000000004E-4</v>
      </c>
      <c r="Y219" s="28">
        <v>-2.6700000000000002E-2</v>
      </c>
      <c r="Z219" s="28">
        <v>5.2200000000000003E-2</v>
      </c>
      <c r="AA219" s="28">
        <v>-1.1619999999999999</v>
      </c>
      <c r="AB219">
        <f t="shared" ref="AB219" si="42">DEGREES(ATAN2(F219,-G219))</f>
        <v>0</v>
      </c>
      <c r="AC219" s="14">
        <f t="shared" ref="AC219" si="43">IF(B219="PMMPSI2",F219*COS(RADIANS(E219)),F219)</f>
        <v>0.23954960491968894</v>
      </c>
    </row>
    <row r="220" spans="1:29" x14ac:dyDescent="0.2">
      <c r="A220" s="25" t="s">
        <v>44</v>
      </c>
      <c r="B220" s="25" t="s">
        <v>133</v>
      </c>
      <c r="C220" s="25">
        <v>0.41470000000000001</v>
      </c>
      <c r="D220" s="25">
        <v>-0.10979999999999999</v>
      </c>
      <c r="E220" s="25">
        <v>-14.4918</v>
      </c>
      <c r="F220" s="25">
        <v>0.248</v>
      </c>
      <c r="G220" s="25">
        <v>0</v>
      </c>
      <c r="H220" s="25">
        <v>0.59840000000000004</v>
      </c>
      <c r="I220" s="25">
        <v>0</v>
      </c>
      <c r="J220" s="25">
        <v>0</v>
      </c>
      <c r="K220" s="25">
        <v>0.33650000000000002</v>
      </c>
      <c r="L220" s="25">
        <v>-0.43330000000000002</v>
      </c>
      <c r="M220" s="25">
        <v>-0.85040000000000004</v>
      </c>
      <c r="N220" s="25">
        <v>0.36830000000000002</v>
      </c>
      <c r="O220" s="25">
        <v>0.11550000000000001</v>
      </c>
      <c r="P220" s="25" t="s">
        <v>152</v>
      </c>
      <c r="Q220" s="25">
        <v>2.6599999999999999E-2</v>
      </c>
      <c r="R220" s="25">
        <v>-6.5993000000000004</v>
      </c>
      <c r="S220" s="25">
        <v>110.309</v>
      </c>
      <c r="T220" s="25">
        <v>110.30029999999999</v>
      </c>
      <c r="U220" s="25">
        <v>0.3382</v>
      </c>
      <c r="V220" s="25">
        <v>21.8825</v>
      </c>
      <c r="W220" s="33">
        <v>0</v>
      </c>
      <c r="X220" s="33">
        <v>5.9999999999999995E-4</v>
      </c>
      <c r="Y220" s="28">
        <v>-4.3700000000000003E-2</v>
      </c>
      <c r="Z220" s="28">
        <v>9.6100000000000005E-2</v>
      </c>
      <c r="AA220" s="28">
        <v>-0.34520000000000001</v>
      </c>
      <c r="AB220">
        <f t="shared" ref="AB220:AB283" si="44">DEGREES(ATAN2(F220,-G220))</f>
        <v>0</v>
      </c>
      <c r="AC220" s="14">
        <f t="shared" ref="AC220:AC283" si="45">IF(B220="PMMPSI2",F220*COS(RADIANS(E220)),F220)</f>
        <v>0.24010949909621992</v>
      </c>
    </row>
    <row r="221" spans="1:29" x14ac:dyDescent="0.2">
      <c r="A221" s="25" t="s">
        <v>44</v>
      </c>
      <c r="B221" s="25" t="s">
        <v>133</v>
      </c>
      <c r="C221" s="25">
        <v>0.83140000000000003</v>
      </c>
      <c r="D221" s="25">
        <v>-0.21229999999999999</v>
      </c>
      <c r="E221" s="25">
        <v>-12.990399999999999</v>
      </c>
      <c r="F221" s="25">
        <v>0.248</v>
      </c>
      <c r="G221" s="25">
        <v>0</v>
      </c>
      <c r="H221" s="25">
        <v>1.1504000000000001</v>
      </c>
      <c r="I221" s="25">
        <v>0</v>
      </c>
      <c r="J221" s="25">
        <v>0</v>
      </c>
      <c r="K221" s="25">
        <v>0.29970000000000002</v>
      </c>
      <c r="L221" s="25">
        <v>-0.39129999999999998</v>
      </c>
      <c r="M221" s="25">
        <v>-1.5628</v>
      </c>
      <c r="N221" s="25">
        <v>0.37659999999999999</v>
      </c>
      <c r="O221" s="25">
        <v>0.12139999999999999</v>
      </c>
      <c r="P221" s="25" t="s">
        <v>152</v>
      </c>
      <c r="Q221" s="25">
        <v>1.1900000000000001E-2</v>
      </c>
      <c r="R221" s="25">
        <v>-7.2091000000000003</v>
      </c>
      <c r="S221" s="25">
        <v>110.309</v>
      </c>
      <c r="T221" s="25">
        <v>110.31189999999999</v>
      </c>
      <c r="U221" s="25">
        <v>0.3594</v>
      </c>
      <c r="V221" s="25">
        <v>22.4603</v>
      </c>
      <c r="W221" s="33">
        <v>0</v>
      </c>
      <c r="X221" s="33">
        <v>6.9999999999999999E-4</v>
      </c>
      <c r="Y221" s="28">
        <v>-6.0299999999999999E-2</v>
      </c>
      <c r="Z221" s="28">
        <v>0.1429</v>
      </c>
      <c r="AA221" s="28">
        <v>0.60940000000000005</v>
      </c>
      <c r="AB221">
        <f t="shared" si="44"/>
        <v>0</v>
      </c>
      <c r="AC221" s="14">
        <f t="shared" si="45"/>
        <v>0.24165312002070441</v>
      </c>
    </row>
    <row r="222" spans="1:29" x14ac:dyDescent="0.2">
      <c r="A222" s="25" t="s">
        <v>44</v>
      </c>
      <c r="B222" s="25" t="s">
        <v>133</v>
      </c>
      <c r="C222" s="25">
        <v>1.2487999999999999</v>
      </c>
      <c r="D222" s="25">
        <v>-0.3</v>
      </c>
      <c r="E222" s="25">
        <v>-10.614599999999999</v>
      </c>
      <c r="F222" s="25">
        <v>0.248</v>
      </c>
      <c r="G222" s="25">
        <v>0</v>
      </c>
      <c r="H222" s="25">
        <v>1.6206</v>
      </c>
      <c r="I222" s="25">
        <v>0</v>
      </c>
      <c r="J222" s="25">
        <v>0</v>
      </c>
      <c r="K222" s="25">
        <v>0.24229999999999999</v>
      </c>
      <c r="L222" s="25">
        <v>-0.39689999999999998</v>
      </c>
      <c r="M222" s="25">
        <v>-2.2271000000000001</v>
      </c>
      <c r="N222" s="25">
        <v>0.38590000000000002</v>
      </c>
      <c r="O222" s="25">
        <v>0.12859999999999999</v>
      </c>
      <c r="P222" s="25" t="s">
        <v>152</v>
      </c>
      <c r="Q222" s="25">
        <v>-6.8999999999999999E-3</v>
      </c>
      <c r="R222" s="25">
        <v>-7.6444000000000001</v>
      </c>
      <c r="S222" s="25">
        <v>110.309</v>
      </c>
      <c r="T222" s="25">
        <v>110.324</v>
      </c>
      <c r="U222" s="25">
        <v>0.36309999999999998</v>
      </c>
      <c r="V222" s="25">
        <v>22.578700000000001</v>
      </c>
      <c r="W222" s="33">
        <v>0</v>
      </c>
      <c r="X222" s="33">
        <v>1.1000000000000001E-3</v>
      </c>
      <c r="Y222" s="28">
        <v>-7.3899999999999993E-2</v>
      </c>
      <c r="Z222" s="28">
        <v>0.189</v>
      </c>
      <c r="AA222" s="28">
        <v>1.5425</v>
      </c>
      <c r="AB222">
        <f t="shared" si="44"/>
        <v>0</v>
      </c>
      <c r="AC222" s="14">
        <f t="shared" si="45"/>
        <v>0.24375633389120005</v>
      </c>
    </row>
    <row r="223" spans="1:29" x14ac:dyDescent="0.2">
      <c r="A223" s="25" t="s">
        <v>44</v>
      </c>
      <c r="B223" s="25" t="s">
        <v>133</v>
      </c>
      <c r="C223" s="25">
        <v>1.6724000000000001</v>
      </c>
      <c r="D223" s="25">
        <v>-0.36780000000000002</v>
      </c>
      <c r="E223" s="25">
        <v>-7.5</v>
      </c>
      <c r="F223" s="25">
        <v>0.248</v>
      </c>
      <c r="G223" s="25">
        <v>0</v>
      </c>
      <c r="H223" s="25">
        <v>1.9773000000000001</v>
      </c>
      <c r="I223" s="25">
        <v>0</v>
      </c>
      <c r="J223" s="25">
        <v>0</v>
      </c>
      <c r="K223" s="25">
        <v>0.1691</v>
      </c>
      <c r="L223" s="25">
        <v>-0.45469999999999999</v>
      </c>
      <c r="M223" s="25">
        <v>-2.7299000000000002</v>
      </c>
      <c r="N223" s="25">
        <v>0.3916</v>
      </c>
      <c r="O223" s="25">
        <v>0.13469999999999999</v>
      </c>
      <c r="P223" s="25" t="s">
        <v>152</v>
      </c>
      <c r="Q223" s="25">
        <v>-2.4199999999999999E-2</v>
      </c>
      <c r="R223" s="25">
        <v>-7.8144</v>
      </c>
      <c r="S223" s="25">
        <v>110.309</v>
      </c>
      <c r="T223" s="25">
        <v>110.3331</v>
      </c>
      <c r="U223" s="25">
        <v>0.3478</v>
      </c>
      <c r="V223" s="25">
        <v>22.174499999999998</v>
      </c>
      <c r="W223" s="33">
        <v>0</v>
      </c>
      <c r="X223" s="33">
        <v>1.6000000000000001E-3</v>
      </c>
      <c r="Y223" s="28">
        <v>-8.2900000000000001E-2</v>
      </c>
      <c r="Z223" s="28">
        <v>0.22819999999999999</v>
      </c>
      <c r="AA223" s="28">
        <v>2.319</v>
      </c>
      <c r="AB223">
        <f t="shared" si="44"/>
        <v>0</v>
      </c>
      <c r="AC223" s="14">
        <f t="shared" si="45"/>
        <v>0.24587832562070497</v>
      </c>
    </row>
    <row r="224" spans="1:29" x14ac:dyDescent="0.2">
      <c r="A224" s="25" t="s">
        <v>44</v>
      </c>
      <c r="B224" s="25" t="s">
        <v>133</v>
      </c>
      <c r="C224" s="25">
        <v>2.0966999999999998</v>
      </c>
      <c r="D224" s="25">
        <v>-0.4103</v>
      </c>
      <c r="E224" s="25">
        <v>-3.8933</v>
      </c>
      <c r="F224" s="25">
        <v>0.248</v>
      </c>
      <c r="G224" s="25">
        <v>0</v>
      </c>
      <c r="H224" s="25">
        <v>2.198</v>
      </c>
      <c r="I224" s="25">
        <v>0</v>
      </c>
      <c r="J224" s="25">
        <v>0</v>
      </c>
      <c r="K224" s="25">
        <v>8.5599999999999996E-2</v>
      </c>
      <c r="L224" s="25">
        <v>-0.55120000000000002</v>
      </c>
      <c r="M224" s="25">
        <v>-2.9676</v>
      </c>
      <c r="N224" s="25">
        <v>0.3911</v>
      </c>
      <c r="O224" s="25">
        <v>0.1326</v>
      </c>
      <c r="P224" s="25" t="s">
        <v>152</v>
      </c>
      <c r="Q224" s="25">
        <v>-3.5400000000000001E-2</v>
      </c>
      <c r="R224" s="25">
        <v>-7.5095000000000001</v>
      </c>
      <c r="S224" s="25">
        <v>110.309</v>
      </c>
      <c r="T224" s="25">
        <v>110.33710000000001</v>
      </c>
      <c r="U224" s="25">
        <v>0.3196</v>
      </c>
      <c r="V224" s="25">
        <v>21.403400000000001</v>
      </c>
      <c r="W224" s="33">
        <v>0</v>
      </c>
      <c r="X224" s="33">
        <v>2.0999999999999999E-3</v>
      </c>
      <c r="Y224" s="28">
        <v>-8.7099999999999997E-2</v>
      </c>
      <c r="Z224" s="28">
        <v>0.25409999999999999</v>
      </c>
      <c r="AA224" s="28">
        <v>2.8700999999999999</v>
      </c>
      <c r="AB224">
        <f t="shared" si="44"/>
        <v>0</v>
      </c>
      <c r="AC224" s="14">
        <f t="shared" si="45"/>
        <v>0.24742767192955512</v>
      </c>
    </row>
    <row r="225" spans="1:29" x14ac:dyDescent="0.2">
      <c r="A225" s="25" t="s">
        <v>44</v>
      </c>
      <c r="B225" s="25" t="s">
        <v>133</v>
      </c>
      <c r="C225" s="25">
        <v>2.5253999999999999</v>
      </c>
      <c r="D225" s="25">
        <v>-0.4249</v>
      </c>
      <c r="E225" s="25">
        <v>0</v>
      </c>
      <c r="F225" s="25">
        <v>0.248</v>
      </c>
      <c r="G225" s="25">
        <v>0</v>
      </c>
      <c r="H225" s="25">
        <v>2.2698</v>
      </c>
      <c r="I225" s="25">
        <v>0</v>
      </c>
      <c r="J225" s="25">
        <v>0</v>
      </c>
      <c r="K225" s="25">
        <v>-2.5999999999999999E-3</v>
      </c>
      <c r="L225" s="25">
        <v>-0.65769999999999995</v>
      </c>
      <c r="M225" s="25">
        <v>-2.8954</v>
      </c>
      <c r="N225" s="25">
        <v>0.38490000000000002</v>
      </c>
      <c r="O225" s="25">
        <v>0.11550000000000001</v>
      </c>
      <c r="P225" s="25" t="s">
        <v>152</v>
      </c>
      <c r="Q225" s="25">
        <v>-3.8399999999999997E-2</v>
      </c>
      <c r="R225" s="25">
        <v>-6.5308000000000002</v>
      </c>
      <c r="S225" s="25">
        <v>110.309</v>
      </c>
      <c r="T225" s="25">
        <v>110.3352</v>
      </c>
      <c r="U225" s="25">
        <v>0.28989999999999999</v>
      </c>
      <c r="V225" s="25">
        <v>20.572600000000001</v>
      </c>
      <c r="W225" s="33">
        <v>0</v>
      </c>
      <c r="X225" s="33">
        <v>2.3999999999999998E-3</v>
      </c>
      <c r="Y225" s="28">
        <v>-8.77E-2</v>
      </c>
      <c r="Z225" s="28">
        <v>0.26169999999999999</v>
      </c>
      <c r="AA225" s="28">
        <v>3.1913999999999998</v>
      </c>
      <c r="AB225">
        <f t="shared" si="44"/>
        <v>0</v>
      </c>
      <c r="AC225" s="14">
        <f t="shared" si="45"/>
        <v>0.248</v>
      </c>
    </row>
    <row r="226" spans="1:29" x14ac:dyDescent="0.2">
      <c r="A226" s="25" t="s">
        <v>44</v>
      </c>
      <c r="B226" s="25" t="s">
        <v>133</v>
      </c>
      <c r="C226" s="25">
        <v>2.9517000000000002</v>
      </c>
      <c r="D226" s="25">
        <v>-0.4103</v>
      </c>
      <c r="E226" s="25">
        <v>3.8713000000000002</v>
      </c>
      <c r="F226" s="25">
        <v>0.248</v>
      </c>
      <c r="G226" s="25">
        <v>0</v>
      </c>
      <c r="H226" s="25">
        <v>2.1892999999999998</v>
      </c>
      <c r="I226" s="25">
        <v>0</v>
      </c>
      <c r="J226" s="25">
        <v>0</v>
      </c>
      <c r="K226" s="25">
        <v>-9.0200000000000002E-2</v>
      </c>
      <c r="L226" s="25">
        <v>-0.74160000000000004</v>
      </c>
      <c r="M226" s="25">
        <v>-2.5497000000000001</v>
      </c>
      <c r="N226" s="25">
        <v>0.37580000000000002</v>
      </c>
      <c r="O226" s="25">
        <v>8.14E-2</v>
      </c>
      <c r="P226" s="25" t="s">
        <v>152</v>
      </c>
      <c r="Q226" s="25">
        <v>-3.4200000000000001E-2</v>
      </c>
      <c r="R226" s="25">
        <v>-4.8311000000000002</v>
      </c>
      <c r="S226" s="25">
        <v>110.309</v>
      </c>
      <c r="T226" s="25">
        <v>110.3282</v>
      </c>
      <c r="U226" s="25">
        <v>0.2697</v>
      </c>
      <c r="V226" s="25">
        <v>19.995100000000001</v>
      </c>
      <c r="W226" s="33">
        <v>0</v>
      </c>
      <c r="X226" s="33">
        <v>2.3999999999999998E-3</v>
      </c>
      <c r="Y226" s="28">
        <v>-8.5699999999999998E-2</v>
      </c>
      <c r="Z226" s="28">
        <v>0.2487</v>
      </c>
      <c r="AA226" s="28">
        <v>3.3052999999999999</v>
      </c>
      <c r="AB226">
        <f t="shared" si="44"/>
        <v>0</v>
      </c>
      <c r="AC226" s="14">
        <f t="shared" si="45"/>
        <v>0.2474341193472667</v>
      </c>
    </row>
    <row r="227" spans="1:29" x14ac:dyDescent="0.2">
      <c r="A227" s="25" t="s">
        <v>44</v>
      </c>
      <c r="B227" s="25" t="s">
        <v>133</v>
      </c>
      <c r="C227" s="25">
        <v>3.3784999999999998</v>
      </c>
      <c r="D227" s="25">
        <v>-0.36749999999999999</v>
      </c>
      <c r="E227" s="25">
        <v>7.5</v>
      </c>
      <c r="F227" s="25">
        <v>0.248</v>
      </c>
      <c r="G227" s="25">
        <v>1E-4</v>
      </c>
      <c r="H227" s="25">
        <v>1.9619</v>
      </c>
      <c r="I227" s="25">
        <v>0</v>
      </c>
      <c r="J227" s="25">
        <v>0</v>
      </c>
      <c r="K227" s="25">
        <v>-0.17199999999999999</v>
      </c>
      <c r="L227" s="25">
        <v>-0.77910000000000001</v>
      </c>
      <c r="M227" s="25">
        <v>-2.0284</v>
      </c>
      <c r="N227" s="25">
        <v>0.36759999999999998</v>
      </c>
      <c r="O227" s="25">
        <v>3.5400000000000001E-2</v>
      </c>
      <c r="P227" s="25" t="s">
        <v>152</v>
      </c>
      <c r="Q227" s="25">
        <v>-2.63E-2</v>
      </c>
      <c r="R227" s="25">
        <v>-2.5855000000000001</v>
      </c>
      <c r="S227" s="25">
        <v>110.309</v>
      </c>
      <c r="T227" s="25">
        <v>110.318</v>
      </c>
      <c r="U227" s="25">
        <v>0.26500000000000001</v>
      </c>
      <c r="V227" s="25">
        <v>19.843599999999999</v>
      </c>
      <c r="W227" s="33">
        <v>0</v>
      </c>
      <c r="X227" s="33">
        <v>2E-3</v>
      </c>
      <c r="Y227" s="28">
        <v>-8.09E-2</v>
      </c>
      <c r="Z227" s="28">
        <v>0.216</v>
      </c>
      <c r="AA227" s="28">
        <v>3.2170000000000001</v>
      </c>
      <c r="AB227">
        <f t="shared" si="44"/>
        <v>-2.310313564831544E-2</v>
      </c>
      <c r="AC227" s="14">
        <f t="shared" si="45"/>
        <v>0.24587832562070497</v>
      </c>
    </row>
    <row r="228" spans="1:29" x14ac:dyDescent="0.2">
      <c r="A228" s="25" t="s">
        <v>44</v>
      </c>
      <c r="B228" s="25" t="s">
        <v>133</v>
      </c>
      <c r="C228" s="25">
        <v>3.7995999999999999</v>
      </c>
      <c r="D228" s="25">
        <v>-0.3</v>
      </c>
      <c r="E228" s="25">
        <v>10.5985</v>
      </c>
      <c r="F228" s="25">
        <v>0.248</v>
      </c>
      <c r="G228" s="25">
        <v>1E-4</v>
      </c>
      <c r="H228" s="25">
        <v>1.6022000000000001</v>
      </c>
      <c r="I228" s="25">
        <v>0</v>
      </c>
      <c r="J228" s="25">
        <v>0</v>
      </c>
      <c r="K228" s="25">
        <v>-0.2429</v>
      </c>
      <c r="L228" s="25">
        <v>-0.76419999999999999</v>
      </c>
      <c r="M228" s="25">
        <v>-1.4421999999999999</v>
      </c>
      <c r="N228" s="25">
        <v>0.36299999999999999</v>
      </c>
      <c r="O228" s="25">
        <v>-1.23E-2</v>
      </c>
      <c r="P228" s="25" t="s">
        <v>152</v>
      </c>
      <c r="Q228" s="25">
        <v>-1.9E-2</v>
      </c>
      <c r="R228" s="25">
        <v>-0.1444</v>
      </c>
      <c r="S228" s="25">
        <v>110.309</v>
      </c>
      <c r="T228" s="25">
        <v>110.3068</v>
      </c>
      <c r="U228" s="25">
        <v>0.27450000000000002</v>
      </c>
      <c r="V228" s="25">
        <v>20.078600000000002</v>
      </c>
      <c r="W228" s="33">
        <v>0</v>
      </c>
      <c r="X228" s="33">
        <v>1.5E-3</v>
      </c>
      <c r="Y228" s="28">
        <v>-7.1900000000000006E-2</v>
      </c>
      <c r="Z228" s="28">
        <v>0.16650000000000001</v>
      </c>
      <c r="AA228" s="28">
        <v>2.8965999999999998</v>
      </c>
      <c r="AB228">
        <f t="shared" si="44"/>
        <v>-2.310313564831544E-2</v>
      </c>
      <c r="AC228" s="14">
        <f t="shared" si="45"/>
        <v>0.24376916083265551</v>
      </c>
    </row>
    <row r="229" spans="1:29" x14ac:dyDescent="0.2">
      <c r="A229" s="25" t="s">
        <v>44</v>
      </c>
      <c r="B229" s="25" t="s">
        <v>133</v>
      </c>
      <c r="C229" s="25">
        <v>4.2195</v>
      </c>
      <c r="D229" s="25">
        <v>-0.2117</v>
      </c>
      <c r="E229" s="25">
        <v>12.990399999999999</v>
      </c>
      <c r="F229" s="25">
        <v>0.248</v>
      </c>
      <c r="G229" s="25">
        <v>2.0000000000000001E-4</v>
      </c>
      <c r="H229" s="25">
        <v>1.1329</v>
      </c>
      <c r="I229" s="25">
        <v>0</v>
      </c>
      <c r="J229" s="25">
        <v>0</v>
      </c>
      <c r="K229" s="25">
        <v>-0.29809999999999998</v>
      </c>
      <c r="L229" s="25">
        <v>-0.71060000000000001</v>
      </c>
      <c r="M229" s="25">
        <v>-0.86250000000000004</v>
      </c>
      <c r="N229" s="25">
        <v>0.36270000000000002</v>
      </c>
      <c r="O229" s="25">
        <v>-5.1200000000000002E-2</v>
      </c>
      <c r="P229" s="25" t="s">
        <v>152</v>
      </c>
      <c r="Q229" s="25">
        <v>-1.5599999999999999E-2</v>
      </c>
      <c r="R229" s="25">
        <v>2.1048</v>
      </c>
      <c r="S229" s="25">
        <v>110.309</v>
      </c>
      <c r="T229" s="25">
        <v>110.2971</v>
      </c>
      <c r="U229" s="25">
        <v>0.29060000000000002</v>
      </c>
      <c r="V229" s="25">
        <v>20.487400000000001</v>
      </c>
      <c r="W229" s="33">
        <v>0</v>
      </c>
      <c r="X229" s="33">
        <v>8.9999999999999998E-4</v>
      </c>
      <c r="Y229" s="28">
        <v>-5.6899999999999999E-2</v>
      </c>
      <c r="Z229" s="28">
        <v>0.1048</v>
      </c>
      <c r="AA229" s="28">
        <v>2.3018000000000001</v>
      </c>
      <c r="AB229">
        <f t="shared" si="44"/>
        <v>-4.6206263783907922E-2</v>
      </c>
      <c r="AC229" s="14">
        <f t="shared" si="45"/>
        <v>0.24165312002070441</v>
      </c>
    </row>
    <row r="230" spans="1:29" x14ac:dyDescent="0.2">
      <c r="A230" s="25" t="s">
        <v>44</v>
      </c>
      <c r="B230" s="25" t="s">
        <v>133</v>
      </c>
      <c r="C230" s="25">
        <v>4.6337000000000002</v>
      </c>
      <c r="D230" s="25">
        <v>-0.10979999999999999</v>
      </c>
      <c r="E230" s="25">
        <v>14.485900000000001</v>
      </c>
      <c r="F230" s="25">
        <v>0.248</v>
      </c>
      <c r="G230" s="25">
        <v>2.0000000000000001E-4</v>
      </c>
      <c r="H230" s="25">
        <v>0.58520000000000005</v>
      </c>
      <c r="I230" s="25">
        <v>0</v>
      </c>
      <c r="J230" s="25">
        <v>0</v>
      </c>
      <c r="K230" s="25">
        <v>-0.3332</v>
      </c>
      <c r="L230" s="25">
        <v>-0.64390000000000003</v>
      </c>
      <c r="M230" s="25">
        <v>-0.2979</v>
      </c>
      <c r="N230" s="25">
        <v>0.3654</v>
      </c>
      <c r="O230" s="25">
        <v>-7.5700000000000003E-2</v>
      </c>
      <c r="P230" s="25" t="s">
        <v>152</v>
      </c>
      <c r="Q230" s="25">
        <v>-1.72E-2</v>
      </c>
      <c r="R230" s="25">
        <v>3.8921999999999999</v>
      </c>
      <c r="S230" s="25">
        <v>110.309</v>
      </c>
      <c r="T230" s="25">
        <v>110.2908</v>
      </c>
      <c r="U230" s="25">
        <v>0.30409999999999998</v>
      </c>
      <c r="V230" s="25">
        <v>20.807099999999998</v>
      </c>
      <c r="W230" s="33">
        <v>0</v>
      </c>
      <c r="X230" s="33">
        <v>5.0000000000000001E-4</v>
      </c>
      <c r="Y230" s="28">
        <v>-3.49E-2</v>
      </c>
      <c r="Z230" s="28">
        <v>3.5799999999999998E-2</v>
      </c>
      <c r="AA230" s="28">
        <v>1.427</v>
      </c>
      <c r="AB230">
        <f t="shared" si="44"/>
        <v>-4.6206263783907922E-2</v>
      </c>
      <c r="AC230" s="14">
        <f t="shared" si="45"/>
        <v>0.24011588840347536</v>
      </c>
    </row>
    <row r="231" spans="1:29" x14ac:dyDescent="0.2">
      <c r="A231" s="25" t="s">
        <v>44</v>
      </c>
      <c r="B231" s="25" t="s">
        <v>133</v>
      </c>
      <c r="C231" s="25">
        <v>5.0484</v>
      </c>
      <c r="D231" s="25">
        <v>0</v>
      </c>
      <c r="E231" s="25">
        <v>15</v>
      </c>
      <c r="F231" s="25">
        <v>0.248</v>
      </c>
      <c r="G231" s="25">
        <v>2.0000000000000001E-4</v>
      </c>
      <c r="H231" s="25">
        <v>-3.5000000000000001E-3</v>
      </c>
      <c r="I231" s="25">
        <v>0</v>
      </c>
      <c r="J231" s="25">
        <v>0</v>
      </c>
      <c r="K231" s="25">
        <v>-0.3453</v>
      </c>
      <c r="L231" s="25">
        <v>-0.59060000000000001</v>
      </c>
      <c r="M231" s="25">
        <v>0.29049999999999998</v>
      </c>
      <c r="N231" s="25">
        <v>0.36940000000000001</v>
      </c>
      <c r="O231" s="25">
        <v>-8.7499999999999994E-2</v>
      </c>
      <c r="P231" s="25" t="s">
        <v>152</v>
      </c>
      <c r="Q231" s="25">
        <v>-2.3E-2</v>
      </c>
      <c r="R231" s="25">
        <v>5.1513999999999998</v>
      </c>
      <c r="S231" s="25">
        <v>110.309</v>
      </c>
      <c r="T231" s="25">
        <v>110.2894</v>
      </c>
      <c r="U231" s="25">
        <v>0.3085</v>
      </c>
      <c r="V231" s="25">
        <v>20.8626</v>
      </c>
      <c r="W231" s="33">
        <v>0</v>
      </c>
      <c r="X231" s="33">
        <v>4.0000000000000002E-4</v>
      </c>
      <c r="Y231" s="28">
        <v>-7.7000000000000002E-3</v>
      </c>
      <c r="Z231" s="28">
        <v>-3.5000000000000003E-2</v>
      </c>
      <c r="AA231" s="28">
        <v>0.3468</v>
      </c>
      <c r="AB231">
        <f t="shared" si="44"/>
        <v>-4.6206263783907922E-2</v>
      </c>
      <c r="AC231" s="14">
        <f t="shared" si="45"/>
        <v>0.23954960491968894</v>
      </c>
    </row>
    <row r="232" spans="1:29" x14ac:dyDescent="0.2">
      <c r="A232" s="25" t="s">
        <v>44</v>
      </c>
      <c r="B232" s="25" t="s">
        <v>133</v>
      </c>
      <c r="C232" s="25">
        <v>5.4607999999999999</v>
      </c>
      <c r="D232" s="25">
        <v>0.10920000000000001</v>
      </c>
      <c r="E232" s="25">
        <v>14.4918</v>
      </c>
      <c r="F232" s="25">
        <v>0.248</v>
      </c>
      <c r="G232" s="25">
        <v>2.0000000000000001E-4</v>
      </c>
      <c r="H232" s="25">
        <v>-0.59209999999999996</v>
      </c>
      <c r="I232" s="25">
        <v>0</v>
      </c>
      <c r="J232" s="25">
        <v>0</v>
      </c>
      <c r="K232" s="25">
        <v>-0.33310000000000001</v>
      </c>
      <c r="L232" s="25">
        <v>-0.56720000000000004</v>
      </c>
      <c r="M232" s="25">
        <v>0.94299999999999995</v>
      </c>
      <c r="N232" s="25">
        <v>0.3735</v>
      </c>
      <c r="O232" s="25">
        <v>-9.3700000000000006E-2</v>
      </c>
      <c r="P232" s="25" t="s">
        <v>152</v>
      </c>
      <c r="Q232" s="25">
        <v>-3.0800000000000001E-2</v>
      </c>
      <c r="R232" s="25">
        <v>5.9907000000000004</v>
      </c>
      <c r="S232" s="25">
        <v>110.309</v>
      </c>
      <c r="T232" s="25">
        <v>110.2933</v>
      </c>
      <c r="U232" s="25">
        <v>0.30280000000000001</v>
      </c>
      <c r="V232" s="25">
        <v>20.643000000000001</v>
      </c>
      <c r="W232" s="33">
        <v>0</v>
      </c>
      <c r="X232" s="33">
        <v>5.9999999999999995E-4</v>
      </c>
      <c r="Y232" s="28">
        <v>2.07E-2</v>
      </c>
      <c r="Z232" s="28">
        <v>-0.1013</v>
      </c>
      <c r="AA232" s="28">
        <v>-0.77959999999999996</v>
      </c>
      <c r="AB232">
        <f t="shared" si="44"/>
        <v>-4.6206263783907922E-2</v>
      </c>
      <c r="AC232" s="14">
        <f t="shared" si="45"/>
        <v>0.24010949909621992</v>
      </c>
    </row>
    <row r="233" spans="1:29" x14ac:dyDescent="0.2">
      <c r="A233" s="25" t="s">
        <v>44</v>
      </c>
      <c r="B233" s="25" t="s">
        <v>133</v>
      </c>
      <c r="C233" s="25">
        <v>5.8773999999999997</v>
      </c>
      <c r="D233" s="25">
        <v>0.21160000000000001</v>
      </c>
      <c r="E233" s="25">
        <v>12.990399999999999</v>
      </c>
      <c r="F233" s="25">
        <v>0.248</v>
      </c>
      <c r="G233" s="25">
        <v>1E-4</v>
      </c>
      <c r="H233" s="25">
        <v>-1.1395</v>
      </c>
      <c r="I233" s="25">
        <v>0</v>
      </c>
      <c r="J233" s="25">
        <v>0</v>
      </c>
      <c r="K233" s="25">
        <v>-0.29780000000000001</v>
      </c>
      <c r="L233" s="25">
        <v>-0.57589999999999997</v>
      </c>
      <c r="M233" s="25">
        <v>1.6531</v>
      </c>
      <c r="N233" s="25">
        <v>0.37780000000000002</v>
      </c>
      <c r="O233" s="25">
        <v>-0.1018</v>
      </c>
      <c r="P233" s="25" t="s">
        <v>152</v>
      </c>
      <c r="Q233" s="25">
        <v>-3.8600000000000002E-2</v>
      </c>
      <c r="R233" s="25">
        <v>6.5716999999999999</v>
      </c>
      <c r="S233" s="25">
        <v>110.309</v>
      </c>
      <c r="T233" s="25">
        <v>110.3017</v>
      </c>
      <c r="U233" s="25">
        <v>0.29099999999999998</v>
      </c>
      <c r="V233" s="25">
        <v>20.2819</v>
      </c>
      <c r="W233" s="33">
        <v>0</v>
      </c>
      <c r="X233" s="33">
        <v>8.9999999999999998E-4</v>
      </c>
      <c r="Y233" s="28">
        <v>4.4900000000000002E-2</v>
      </c>
      <c r="Z233" s="28">
        <v>-0.15659999999999999</v>
      </c>
      <c r="AA233" s="28">
        <v>-1.7525999999999999</v>
      </c>
      <c r="AB233">
        <f t="shared" si="44"/>
        <v>-2.310313564831544E-2</v>
      </c>
      <c r="AC233" s="14">
        <f t="shared" si="45"/>
        <v>0.24165312002070441</v>
      </c>
    </row>
    <row r="234" spans="1:29" x14ac:dyDescent="0.2">
      <c r="A234" s="25" t="s">
        <v>44</v>
      </c>
      <c r="B234" s="25" t="s">
        <v>133</v>
      </c>
      <c r="C234" s="25">
        <v>6.2948000000000004</v>
      </c>
      <c r="D234" s="25">
        <v>0.29930000000000001</v>
      </c>
      <c r="E234" s="25">
        <v>10.614599999999999</v>
      </c>
      <c r="F234" s="25">
        <v>0.248</v>
      </c>
      <c r="G234" s="25">
        <v>0</v>
      </c>
      <c r="H234" s="25">
        <v>-1.6080000000000001</v>
      </c>
      <c r="I234" s="25">
        <v>0</v>
      </c>
      <c r="J234" s="25">
        <v>-1E-4</v>
      </c>
      <c r="K234" s="25">
        <v>-0.24229999999999999</v>
      </c>
      <c r="L234" s="25">
        <v>-0.6069</v>
      </c>
      <c r="M234" s="25">
        <v>2.3469000000000002</v>
      </c>
      <c r="N234" s="25">
        <v>0.38340000000000002</v>
      </c>
      <c r="O234" s="25">
        <v>-0.11459999999999999</v>
      </c>
      <c r="P234" s="25" t="s">
        <v>152</v>
      </c>
      <c r="Q234" s="25">
        <v>-4.4600000000000001E-2</v>
      </c>
      <c r="R234" s="25">
        <v>6.9709000000000003</v>
      </c>
      <c r="S234" s="25">
        <v>110.309</v>
      </c>
      <c r="T234" s="25">
        <v>110.3126</v>
      </c>
      <c r="U234" s="25">
        <v>0.27850000000000003</v>
      </c>
      <c r="V234" s="25">
        <v>19.9605</v>
      </c>
      <c r="W234" s="33">
        <v>0</v>
      </c>
      <c r="X234" s="33">
        <v>1.2999999999999999E-3</v>
      </c>
      <c r="Y234" s="28">
        <v>6.0100000000000001E-2</v>
      </c>
      <c r="Z234" s="28">
        <v>-0.19500000000000001</v>
      </c>
      <c r="AA234" s="28">
        <v>-2.4079000000000002</v>
      </c>
      <c r="AB234">
        <f t="shared" si="44"/>
        <v>0</v>
      </c>
      <c r="AC234" s="14">
        <f t="shared" si="45"/>
        <v>0.24375633389120005</v>
      </c>
    </row>
    <row r="235" spans="1:29" x14ac:dyDescent="0.2">
      <c r="A235" s="25" t="s">
        <v>44</v>
      </c>
      <c r="B235" s="25" t="s">
        <v>133</v>
      </c>
      <c r="C235" s="25">
        <v>6.7183999999999999</v>
      </c>
      <c r="D235" s="25">
        <v>0.36720000000000003</v>
      </c>
      <c r="E235" s="25">
        <v>7.5</v>
      </c>
      <c r="F235" s="25">
        <v>0.248</v>
      </c>
      <c r="G235" s="25">
        <v>-1E-4</v>
      </c>
      <c r="H235" s="25">
        <v>-1.9662999999999999</v>
      </c>
      <c r="I235" s="25">
        <v>0</v>
      </c>
      <c r="J235" s="25">
        <v>0</v>
      </c>
      <c r="K235" s="25">
        <v>-0.17100000000000001</v>
      </c>
      <c r="L235" s="25">
        <v>-0.64570000000000005</v>
      </c>
      <c r="M235" s="25">
        <v>2.903</v>
      </c>
      <c r="N235" s="25">
        <v>0.39069999999999999</v>
      </c>
      <c r="O235" s="25">
        <v>-0.12820000000000001</v>
      </c>
      <c r="P235" s="25" t="s">
        <v>152</v>
      </c>
      <c r="Q235" s="25">
        <v>-4.7699999999999999E-2</v>
      </c>
      <c r="R235" s="25">
        <v>7.1070000000000002</v>
      </c>
      <c r="S235" s="25">
        <v>110.309</v>
      </c>
      <c r="T235" s="25">
        <v>110.3232</v>
      </c>
      <c r="U235" s="25">
        <v>0.26939999999999997</v>
      </c>
      <c r="V235" s="25">
        <v>19.796199999999999</v>
      </c>
      <c r="W235" s="33">
        <v>0</v>
      </c>
      <c r="X235" s="33">
        <v>1.6999999999999999E-3</v>
      </c>
      <c r="Y235" s="28">
        <v>6.4399999999999999E-2</v>
      </c>
      <c r="Z235" s="28">
        <v>-0.21240000000000001</v>
      </c>
      <c r="AA235" s="28">
        <v>-2.6850000000000001</v>
      </c>
      <c r="AB235">
        <f t="shared" si="44"/>
        <v>2.310313564831544E-2</v>
      </c>
      <c r="AC235" s="14">
        <f t="shared" si="45"/>
        <v>0.24587832562070497</v>
      </c>
    </row>
    <row r="236" spans="1:29" x14ac:dyDescent="0.2">
      <c r="A236" s="25" t="s">
        <v>44</v>
      </c>
      <c r="B236" s="25" t="s">
        <v>133</v>
      </c>
      <c r="C236" s="25">
        <v>7.1426999999999996</v>
      </c>
      <c r="D236" s="25">
        <v>0.40970000000000001</v>
      </c>
      <c r="E236" s="25">
        <v>3.8933</v>
      </c>
      <c r="F236" s="25">
        <v>0.248</v>
      </c>
      <c r="G236" s="25">
        <v>-2.0000000000000001E-4</v>
      </c>
      <c r="H236" s="25">
        <v>-2.1917</v>
      </c>
      <c r="I236" s="25">
        <v>0</v>
      </c>
      <c r="J236" s="25">
        <v>0</v>
      </c>
      <c r="K236" s="25">
        <v>-8.8900000000000007E-2</v>
      </c>
      <c r="L236" s="25">
        <v>-0.68010000000000004</v>
      </c>
      <c r="M236" s="25">
        <v>3.2035999999999998</v>
      </c>
      <c r="N236" s="25">
        <v>0.39889999999999998</v>
      </c>
      <c r="O236" s="25">
        <v>-0.13339999999999999</v>
      </c>
      <c r="P236" s="25" t="s">
        <v>152</v>
      </c>
      <c r="Q236" s="25">
        <v>-4.7199999999999999E-2</v>
      </c>
      <c r="R236" s="25">
        <v>6.7797000000000001</v>
      </c>
      <c r="S236" s="25">
        <v>110.309</v>
      </c>
      <c r="T236" s="25">
        <v>110.33029999999999</v>
      </c>
      <c r="U236" s="25">
        <v>0.26390000000000002</v>
      </c>
      <c r="V236" s="25">
        <v>19.785599999999999</v>
      </c>
      <c r="W236" s="33">
        <v>0</v>
      </c>
      <c r="X236" s="33">
        <v>1.9E-3</v>
      </c>
      <c r="Y236" s="28">
        <v>5.8900000000000001E-2</v>
      </c>
      <c r="Z236" s="28">
        <v>-0.20810000000000001</v>
      </c>
      <c r="AA236" s="28">
        <v>-2.6486999999999998</v>
      </c>
      <c r="AB236">
        <f t="shared" si="44"/>
        <v>4.6206263783907922E-2</v>
      </c>
      <c r="AC236" s="14">
        <f t="shared" si="45"/>
        <v>0.24742767192955512</v>
      </c>
    </row>
    <row r="237" spans="1:29" x14ac:dyDescent="0.2">
      <c r="A237" s="25" t="s">
        <v>44</v>
      </c>
      <c r="B237" s="25" t="s">
        <v>133</v>
      </c>
      <c r="C237" s="25">
        <v>7.5715000000000003</v>
      </c>
      <c r="D237" s="25">
        <v>0.42420000000000002</v>
      </c>
      <c r="E237" s="25">
        <v>0</v>
      </c>
      <c r="F237" s="25">
        <v>0.248</v>
      </c>
      <c r="G237" s="25">
        <v>-2.0000000000000001E-4</v>
      </c>
      <c r="H237" s="25">
        <v>-2.2698</v>
      </c>
      <c r="I237" s="25">
        <v>0</v>
      </c>
      <c r="J237" s="25">
        <v>0</v>
      </c>
      <c r="K237" s="25">
        <v>-1.1999999999999999E-3</v>
      </c>
      <c r="L237" s="25">
        <v>-0.70350000000000001</v>
      </c>
      <c r="M237" s="25">
        <v>3.1869999999999998</v>
      </c>
      <c r="N237" s="25">
        <v>0.40539999999999998</v>
      </c>
      <c r="O237" s="25">
        <v>-0.1215</v>
      </c>
      <c r="P237" s="25" t="s">
        <v>152</v>
      </c>
      <c r="Q237" s="25">
        <v>-4.2299999999999997E-2</v>
      </c>
      <c r="R237" s="25">
        <v>5.7958999999999996</v>
      </c>
      <c r="S237" s="25">
        <v>110.309</v>
      </c>
      <c r="T237" s="25">
        <v>110.3318</v>
      </c>
      <c r="U237" s="25">
        <v>0.25990000000000002</v>
      </c>
      <c r="V237" s="25">
        <v>19.831199999999999</v>
      </c>
      <c r="W237" s="33">
        <v>0</v>
      </c>
      <c r="X237" s="33">
        <v>2E-3</v>
      </c>
      <c r="Y237" s="28">
        <v>4.7300000000000002E-2</v>
      </c>
      <c r="Z237" s="28">
        <v>-0.18529999999999999</v>
      </c>
      <c r="AA237" s="28">
        <v>-2.4521999999999999</v>
      </c>
      <c r="AB237">
        <f t="shared" si="44"/>
        <v>4.6206263783907922E-2</v>
      </c>
      <c r="AC237" s="14">
        <f t="shared" si="45"/>
        <v>0.248</v>
      </c>
    </row>
    <row r="238" spans="1:29" x14ac:dyDescent="0.2">
      <c r="A238" s="25" t="s">
        <v>44</v>
      </c>
      <c r="B238" s="25" t="s">
        <v>133</v>
      </c>
      <c r="C238" s="25">
        <v>7.9977</v>
      </c>
      <c r="D238" s="25">
        <v>0.40970000000000001</v>
      </c>
      <c r="E238" s="25">
        <v>-3.8713000000000002</v>
      </c>
      <c r="F238" s="25">
        <v>0.248</v>
      </c>
      <c r="G238" s="25">
        <v>-2.0000000000000001E-4</v>
      </c>
      <c r="H238" s="25">
        <v>-2.1956000000000002</v>
      </c>
      <c r="I238" s="25">
        <v>0</v>
      </c>
      <c r="J238" s="25">
        <v>0</v>
      </c>
      <c r="K238" s="25">
        <v>8.6900000000000005E-2</v>
      </c>
      <c r="L238" s="25">
        <v>-0.71379999999999999</v>
      </c>
      <c r="M238" s="25">
        <v>2.8746999999999998</v>
      </c>
      <c r="N238" s="25">
        <v>0.4073</v>
      </c>
      <c r="O238" s="25">
        <v>-8.9099999999999999E-2</v>
      </c>
      <c r="P238" s="25" t="s">
        <v>152</v>
      </c>
      <c r="Q238" s="25">
        <v>-3.2399999999999998E-2</v>
      </c>
      <c r="R238" s="25">
        <v>4.1098999999999997</v>
      </c>
      <c r="S238" s="25">
        <v>110.309</v>
      </c>
      <c r="T238" s="25">
        <v>110.32689999999999</v>
      </c>
      <c r="U238" s="25">
        <v>0.25530000000000003</v>
      </c>
      <c r="V238" s="25">
        <v>19.830100000000002</v>
      </c>
      <c r="W238" s="33">
        <v>0</v>
      </c>
      <c r="X238" s="33">
        <v>2E-3</v>
      </c>
      <c r="Y238" s="28">
        <v>3.39E-2</v>
      </c>
      <c r="Z238" s="28">
        <v>-0.14990000000000001</v>
      </c>
      <c r="AA238" s="28">
        <v>-2.2565</v>
      </c>
      <c r="AB238">
        <f t="shared" si="44"/>
        <v>4.6206263783907922E-2</v>
      </c>
      <c r="AC238" s="14">
        <f t="shared" si="45"/>
        <v>0.2474341193472667</v>
      </c>
    </row>
    <row r="239" spans="1:29" x14ac:dyDescent="0.2">
      <c r="A239" s="25" t="s">
        <v>44</v>
      </c>
      <c r="B239" s="25" t="s">
        <v>133</v>
      </c>
      <c r="C239" s="25">
        <v>8.4245000000000001</v>
      </c>
      <c r="D239" s="25">
        <v>0.36680000000000001</v>
      </c>
      <c r="E239" s="25">
        <v>-7.5</v>
      </c>
      <c r="F239" s="25">
        <v>0.248</v>
      </c>
      <c r="G239" s="25">
        <v>-2.0000000000000001E-4</v>
      </c>
      <c r="H239" s="25">
        <v>-1.9729000000000001</v>
      </c>
      <c r="I239" s="25">
        <v>0</v>
      </c>
      <c r="J239" s="25">
        <v>0</v>
      </c>
      <c r="K239" s="25">
        <v>0.1701</v>
      </c>
      <c r="L239" s="25">
        <v>-0.7097</v>
      </c>
      <c r="M239" s="25">
        <v>2.3557000000000001</v>
      </c>
      <c r="N239" s="25">
        <v>0.40279999999999999</v>
      </c>
      <c r="O239" s="25">
        <v>-4.0899999999999999E-2</v>
      </c>
      <c r="P239" s="25" t="s">
        <v>152</v>
      </c>
      <c r="Q239" s="25">
        <v>-1.78E-2</v>
      </c>
      <c r="R239" s="25">
        <v>1.8931</v>
      </c>
      <c r="S239" s="25">
        <v>110.309</v>
      </c>
      <c r="T239" s="25">
        <v>110.3171</v>
      </c>
      <c r="U239" s="25">
        <v>0.25059999999999999</v>
      </c>
      <c r="V239" s="25">
        <v>19.764900000000001</v>
      </c>
      <c r="W239" s="33">
        <v>0</v>
      </c>
      <c r="X239" s="33">
        <v>1.9E-3</v>
      </c>
      <c r="Y239" s="28">
        <v>2.1600000000000001E-2</v>
      </c>
      <c r="Z239" s="28">
        <v>-0.1086</v>
      </c>
      <c r="AA239" s="28">
        <v>-2.1497999999999999</v>
      </c>
      <c r="AB239">
        <f t="shared" si="44"/>
        <v>4.6206263783907922E-2</v>
      </c>
      <c r="AC239" s="14">
        <f t="shared" si="45"/>
        <v>0.24587832562070497</v>
      </c>
    </row>
    <row r="240" spans="1:29" x14ac:dyDescent="0.2">
      <c r="A240" s="25" t="s">
        <v>44</v>
      </c>
      <c r="B240" s="25" t="s">
        <v>133</v>
      </c>
      <c r="C240" s="25">
        <v>8.8455999999999992</v>
      </c>
      <c r="D240" s="25">
        <v>0.29930000000000001</v>
      </c>
      <c r="E240" s="25">
        <v>-10.5985</v>
      </c>
      <c r="F240" s="25">
        <v>0.248</v>
      </c>
      <c r="G240" s="25">
        <v>-1E-4</v>
      </c>
      <c r="H240" s="25">
        <v>-1.6148</v>
      </c>
      <c r="I240" s="25">
        <v>0</v>
      </c>
      <c r="J240" s="25">
        <v>0</v>
      </c>
      <c r="K240" s="25">
        <v>0.2429</v>
      </c>
      <c r="L240" s="25">
        <v>-0.68799999999999994</v>
      </c>
      <c r="M240" s="25">
        <v>1.74</v>
      </c>
      <c r="N240" s="25">
        <v>0.39250000000000002</v>
      </c>
      <c r="O240" s="25">
        <v>1.23E-2</v>
      </c>
      <c r="P240" s="25" t="s">
        <v>152</v>
      </c>
      <c r="Q240" s="25">
        <v>-2.9999999999999997E-4</v>
      </c>
      <c r="R240" s="25">
        <v>-0.51200000000000001</v>
      </c>
      <c r="S240" s="25">
        <v>110.309</v>
      </c>
      <c r="T240" s="25">
        <v>110.30540000000001</v>
      </c>
      <c r="U240" s="25">
        <v>0.24990000000000001</v>
      </c>
      <c r="V240" s="25">
        <v>19.733000000000001</v>
      </c>
      <c r="W240" s="33">
        <v>0</v>
      </c>
      <c r="X240" s="33">
        <v>1.6999999999999999E-3</v>
      </c>
      <c r="Y240" s="28">
        <v>1.09E-2</v>
      </c>
      <c r="Z240" s="28">
        <v>-6.6900000000000001E-2</v>
      </c>
      <c r="AA240" s="28">
        <v>-2.1072000000000002</v>
      </c>
      <c r="AB240">
        <f t="shared" si="44"/>
        <v>2.310313564831544E-2</v>
      </c>
      <c r="AC240" s="14">
        <f t="shared" si="45"/>
        <v>0.24376916083265551</v>
      </c>
    </row>
    <row r="241" spans="1:29" x14ac:dyDescent="0.2">
      <c r="A241" s="25" t="s">
        <v>44</v>
      </c>
      <c r="B241" s="25" t="s">
        <v>133</v>
      </c>
      <c r="C241" s="25">
        <v>9.2654999999999994</v>
      </c>
      <c r="D241" s="25">
        <v>0.21110000000000001</v>
      </c>
      <c r="E241" s="25">
        <v>-12.990399999999999</v>
      </c>
      <c r="F241" s="25">
        <v>0.248</v>
      </c>
      <c r="G241" s="25">
        <v>-1E-4</v>
      </c>
      <c r="H241" s="25">
        <v>-1.1437999999999999</v>
      </c>
      <c r="I241" s="25">
        <v>0</v>
      </c>
      <c r="J241" s="25">
        <v>0</v>
      </c>
      <c r="K241" s="25">
        <v>0.3</v>
      </c>
      <c r="L241" s="25">
        <v>-0.64500000000000002</v>
      </c>
      <c r="M241" s="25">
        <v>1.107</v>
      </c>
      <c r="N241" s="25">
        <v>0.37980000000000003</v>
      </c>
      <c r="O241" s="25">
        <v>5.8599999999999999E-2</v>
      </c>
      <c r="P241" s="25" t="s">
        <v>152</v>
      </c>
      <c r="Q241" s="25">
        <v>1.6799999999999999E-2</v>
      </c>
      <c r="R241" s="25">
        <v>-2.7273000000000001</v>
      </c>
      <c r="S241" s="25">
        <v>110.309</v>
      </c>
      <c r="T241" s="25">
        <v>110.2955</v>
      </c>
      <c r="U241" s="25">
        <v>0.25819999999999999</v>
      </c>
      <c r="V241" s="25">
        <v>19.892800000000001</v>
      </c>
      <c r="W241" s="33">
        <v>0</v>
      </c>
      <c r="X241" s="33">
        <v>1.5E-3</v>
      </c>
      <c r="Y241" s="28">
        <v>5.0000000000000001E-4</v>
      </c>
      <c r="Z241" s="28">
        <v>-2.7099999999999999E-2</v>
      </c>
      <c r="AA241" s="28">
        <v>-2.0118</v>
      </c>
      <c r="AB241">
        <f t="shared" si="44"/>
        <v>2.310313564831544E-2</v>
      </c>
      <c r="AC241" s="14">
        <f t="shared" si="45"/>
        <v>0.24165312002070441</v>
      </c>
    </row>
    <row r="242" spans="1:29" x14ac:dyDescent="0.2">
      <c r="A242" s="25" t="s">
        <v>44</v>
      </c>
      <c r="B242" s="25" t="s">
        <v>133</v>
      </c>
      <c r="C242" s="25">
        <v>9.6797000000000004</v>
      </c>
      <c r="D242" s="25">
        <v>0.10920000000000001</v>
      </c>
      <c r="E242" s="25">
        <v>-14.485900000000001</v>
      </c>
      <c r="F242" s="25">
        <v>0.248</v>
      </c>
      <c r="G242" s="25">
        <v>0</v>
      </c>
      <c r="H242" s="25">
        <v>-0.59150000000000003</v>
      </c>
      <c r="I242" s="25">
        <v>0</v>
      </c>
      <c r="J242" s="25">
        <v>0</v>
      </c>
      <c r="K242" s="25">
        <v>0.33660000000000001</v>
      </c>
      <c r="L242" s="25">
        <v>-0.58089999999999997</v>
      </c>
      <c r="M242" s="25">
        <v>0.47949999999999998</v>
      </c>
      <c r="N242" s="25">
        <v>0.36940000000000001</v>
      </c>
      <c r="O242" s="25">
        <v>9.0399999999999994E-2</v>
      </c>
      <c r="P242" s="25" t="s">
        <v>152</v>
      </c>
      <c r="Q242" s="25">
        <v>2.9000000000000001E-2</v>
      </c>
      <c r="R242" s="25">
        <v>-4.4923000000000002</v>
      </c>
      <c r="S242" s="25">
        <v>110.309</v>
      </c>
      <c r="T242" s="25">
        <v>110.2906</v>
      </c>
      <c r="U242" s="25">
        <v>0.27839999999999998</v>
      </c>
      <c r="V242" s="25">
        <v>20.354600000000001</v>
      </c>
      <c r="W242" s="33">
        <v>0</v>
      </c>
      <c r="X242" s="33">
        <v>1.1000000000000001E-3</v>
      </c>
      <c r="Y242" s="28">
        <v>-1.17E-2</v>
      </c>
      <c r="Z242" s="28">
        <v>1.18E-2</v>
      </c>
      <c r="AA242" s="28">
        <v>-1.7243999999999999</v>
      </c>
      <c r="AB242">
        <f t="shared" si="44"/>
        <v>0</v>
      </c>
      <c r="AC242" s="14">
        <f t="shared" si="45"/>
        <v>0.24011588840347536</v>
      </c>
    </row>
    <row r="243" spans="1:29" x14ac:dyDescent="0.2">
      <c r="A243" s="25" t="s">
        <v>45</v>
      </c>
      <c r="B243" s="25" t="s">
        <v>133</v>
      </c>
      <c r="C243" s="25">
        <v>2.3999999999999998E-3</v>
      </c>
      <c r="D243" s="25">
        <v>-5.9999999999999995E-4</v>
      </c>
      <c r="E243" s="25">
        <v>-15</v>
      </c>
      <c r="F243" s="25">
        <v>0.248</v>
      </c>
      <c r="G243" s="25">
        <v>0</v>
      </c>
      <c r="H243" s="25">
        <v>3.5000000000000001E-3</v>
      </c>
      <c r="I243" s="25">
        <v>0</v>
      </c>
      <c r="J243" s="25">
        <v>0</v>
      </c>
      <c r="K243" s="25">
        <v>0.34910000000000002</v>
      </c>
      <c r="L243" s="25">
        <v>-0.61709999999999998</v>
      </c>
      <c r="M243" s="25">
        <v>0.29530000000000001</v>
      </c>
      <c r="N243" s="25">
        <v>0.35949999999999999</v>
      </c>
      <c r="O243" s="25">
        <v>6.5299999999999997E-2</v>
      </c>
      <c r="P243" s="25" t="s">
        <v>152</v>
      </c>
      <c r="Q243" s="25">
        <v>1.7600000000000001E-2</v>
      </c>
      <c r="R243" s="25">
        <v>-7.0297000000000001</v>
      </c>
      <c r="S243" s="25">
        <v>110.309</v>
      </c>
      <c r="T243" s="25">
        <v>110.3043</v>
      </c>
      <c r="U243" s="25">
        <v>0.71109999999999995</v>
      </c>
      <c r="V243" s="25">
        <v>22.746200000000002</v>
      </c>
      <c r="W243" s="33">
        <v>30</v>
      </c>
      <c r="X243" s="33">
        <v>30.381599999999999</v>
      </c>
      <c r="Y243" s="28">
        <v>-7.3599999999999999E-2</v>
      </c>
      <c r="Z243" s="28">
        <v>0.4556</v>
      </c>
      <c r="AA243" s="28">
        <v>-1.0740000000000001</v>
      </c>
      <c r="AB243">
        <f t="shared" si="44"/>
        <v>0</v>
      </c>
      <c r="AC243" s="14">
        <f t="shared" si="45"/>
        <v>0.23954960491968894</v>
      </c>
    </row>
    <row r="244" spans="1:29" x14ac:dyDescent="0.2">
      <c r="A244" s="25" t="s">
        <v>45</v>
      </c>
      <c r="B244" s="25" t="s">
        <v>133</v>
      </c>
      <c r="C244" s="25">
        <v>0.41470000000000001</v>
      </c>
      <c r="D244" s="25">
        <v>-0.10979999999999999</v>
      </c>
      <c r="E244" s="25">
        <v>-14.4918</v>
      </c>
      <c r="F244" s="25">
        <v>0.248</v>
      </c>
      <c r="G244" s="25">
        <v>0</v>
      </c>
      <c r="H244" s="25">
        <v>0.59830000000000005</v>
      </c>
      <c r="I244" s="25">
        <v>0</v>
      </c>
      <c r="J244" s="25">
        <v>0</v>
      </c>
      <c r="K244" s="25">
        <v>0.33639999999999998</v>
      </c>
      <c r="L244" s="25">
        <v>-0.57389999999999997</v>
      </c>
      <c r="M244" s="25">
        <v>-0.38719999999999999</v>
      </c>
      <c r="N244" s="25">
        <v>0.36299999999999999</v>
      </c>
      <c r="O244" s="25">
        <v>7.7200000000000005E-2</v>
      </c>
      <c r="P244" s="25" t="s">
        <v>152</v>
      </c>
      <c r="Q244" s="25">
        <v>1.12E-2</v>
      </c>
      <c r="R244" s="25">
        <v>-7.8402000000000003</v>
      </c>
      <c r="S244" s="25">
        <v>110.309</v>
      </c>
      <c r="T244" s="25">
        <v>110.30459999999999</v>
      </c>
      <c r="U244" s="25">
        <v>0.74560000000000004</v>
      </c>
      <c r="V244" s="25">
        <v>23.566800000000001</v>
      </c>
      <c r="W244" s="33">
        <v>30</v>
      </c>
      <c r="X244" s="33">
        <v>30.382000000000001</v>
      </c>
      <c r="Y244" s="28">
        <v>-8.4599999999999995E-2</v>
      </c>
      <c r="Z244" s="28">
        <v>0.50239999999999996</v>
      </c>
      <c r="AA244" s="28">
        <v>-1.8340000000000001</v>
      </c>
      <c r="AB244">
        <f t="shared" si="44"/>
        <v>0</v>
      </c>
      <c r="AC244" s="14">
        <f t="shared" si="45"/>
        <v>0.24010949909621992</v>
      </c>
    </row>
    <row r="245" spans="1:29" x14ac:dyDescent="0.2">
      <c r="A245" s="25" t="s">
        <v>45</v>
      </c>
      <c r="B245" s="25" t="s">
        <v>133</v>
      </c>
      <c r="C245" s="25">
        <v>0.83140000000000003</v>
      </c>
      <c r="D245" s="25">
        <v>-0.21229999999999999</v>
      </c>
      <c r="E245" s="25">
        <v>-12.990399999999999</v>
      </c>
      <c r="F245" s="25">
        <v>0.248</v>
      </c>
      <c r="G245" s="25">
        <v>0</v>
      </c>
      <c r="H245" s="25">
        <v>1.1501999999999999</v>
      </c>
      <c r="I245" s="25">
        <v>0</v>
      </c>
      <c r="J245" s="25">
        <v>0</v>
      </c>
      <c r="K245" s="25">
        <v>0.29970000000000002</v>
      </c>
      <c r="L245" s="25">
        <v>-0.56599999999999995</v>
      </c>
      <c r="M245" s="25">
        <v>-1.0546</v>
      </c>
      <c r="N245" s="25">
        <v>0.3715</v>
      </c>
      <c r="O245" s="25">
        <v>8.5900000000000004E-2</v>
      </c>
      <c r="P245" s="25" t="s">
        <v>152</v>
      </c>
      <c r="Q245" s="25">
        <v>-3.7000000000000002E-3</v>
      </c>
      <c r="R245" s="25">
        <v>-8.4307999999999996</v>
      </c>
      <c r="S245" s="25">
        <v>110.309</v>
      </c>
      <c r="T245" s="25">
        <v>110.30970000000001</v>
      </c>
      <c r="U245" s="25">
        <v>0.7722</v>
      </c>
      <c r="V245" s="25">
        <v>24.174800000000001</v>
      </c>
      <c r="W245" s="33">
        <v>30</v>
      </c>
      <c r="X245" s="33">
        <v>30.382400000000001</v>
      </c>
      <c r="Y245" s="28">
        <v>-0.10050000000000001</v>
      </c>
      <c r="Z245" s="28">
        <v>0.56810000000000005</v>
      </c>
      <c r="AA245" s="28">
        <v>-2.6589</v>
      </c>
      <c r="AB245">
        <f t="shared" si="44"/>
        <v>0</v>
      </c>
      <c r="AC245" s="14">
        <f t="shared" si="45"/>
        <v>0.24165312002070441</v>
      </c>
    </row>
    <row r="246" spans="1:29" x14ac:dyDescent="0.2">
      <c r="A246" s="25" t="s">
        <v>45</v>
      </c>
      <c r="B246" s="25" t="s">
        <v>133</v>
      </c>
      <c r="C246" s="25">
        <v>1.2487999999999999</v>
      </c>
      <c r="D246" s="25">
        <v>-0.3</v>
      </c>
      <c r="E246" s="25">
        <v>-10.614599999999999</v>
      </c>
      <c r="F246" s="25">
        <v>0.248</v>
      </c>
      <c r="G246" s="25">
        <v>0</v>
      </c>
      <c r="H246" s="25">
        <v>1.6203000000000001</v>
      </c>
      <c r="I246" s="25">
        <v>0</v>
      </c>
      <c r="J246" s="25">
        <v>0</v>
      </c>
      <c r="K246" s="25">
        <v>0.24229999999999999</v>
      </c>
      <c r="L246" s="25">
        <v>-0.60529999999999995</v>
      </c>
      <c r="M246" s="25">
        <v>-1.6479999999999999</v>
      </c>
      <c r="N246" s="25">
        <v>0.38040000000000002</v>
      </c>
      <c r="O246" s="25">
        <v>9.4299999999999995E-2</v>
      </c>
      <c r="P246" s="25" t="s">
        <v>152</v>
      </c>
      <c r="Q246" s="25">
        <v>-2.2599999999999999E-2</v>
      </c>
      <c r="R246" s="25">
        <v>-8.8582000000000001</v>
      </c>
      <c r="S246" s="25">
        <v>110.309</v>
      </c>
      <c r="T246" s="25">
        <v>110.3193</v>
      </c>
      <c r="U246" s="25">
        <v>0.78220000000000001</v>
      </c>
      <c r="V246" s="25">
        <v>24.3599</v>
      </c>
      <c r="W246" s="33">
        <v>30</v>
      </c>
      <c r="X246" s="33">
        <v>30.3828</v>
      </c>
      <c r="Y246" s="28">
        <v>-0.1193</v>
      </c>
      <c r="Z246" s="28">
        <v>0.63980000000000004</v>
      </c>
      <c r="AA246" s="28">
        <v>-3.4571999999999998</v>
      </c>
      <c r="AB246">
        <f t="shared" si="44"/>
        <v>0</v>
      </c>
      <c r="AC246" s="14">
        <f t="shared" si="45"/>
        <v>0.24375633389120005</v>
      </c>
    </row>
    <row r="247" spans="1:29" x14ac:dyDescent="0.2">
      <c r="A247" s="25" t="s">
        <v>45</v>
      </c>
      <c r="B247" s="25" t="s">
        <v>133</v>
      </c>
      <c r="C247" s="25">
        <v>1.6724000000000001</v>
      </c>
      <c r="D247" s="25">
        <v>-0.36780000000000002</v>
      </c>
      <c r="E247" s="25">
        <v>-7.5</v>
      </c>
      <c r="F247" s="25">
        <v>0.248</v>
      </c>
      <c r="G247" s="25">
        <v>0</v>
      </c>
      <c r="H247" s="25">
        <v>1.9771000000000001</v>
      </c>
      <c r="I247" s="25">
        <v>0</v>
      </c>
      <c r="J247" s="25">
        <v>0</v>
      </c>
      <c r="K247" s="25">
        <v>0.1691</v>
      </c>
      <c r="L247" s="25">
        <v>-0.69040000000000001</v>
      </c>
      <c r="M247" s="25">
        <v>-2.0811000000000002</v>
      </c>
      <c r="N247" s="25">
        <v>0.38540000000000002</v>
      </c>
      <c r="O247" s="25">
        <v>9.9900000000000003E-2</v>
      </c>
      <c r="P247" s="25" t="s">
        <v>152</v>
      </c>
      <c r="Q247" s="25">
        <v>-3.9800000000000002E-2</v>
      </c>
      <c r="R247" s="25">
        <v>-9.0246999999999993</v>
      </c>
      <c r="S247" s="25">
        <v>110.309</v>
      </c>
      <c r="T247" s="25">
        <v>110.33069999999999</v>
      </c>
      <c r="U247" s="25">
        <v>0.77280000000000004</v>
      </c>
      <c r="V247" s="25">
        <v>24.063600000000001</v>
      </c>
      <c r="W247" s="33">
        <v>30</v>
      </c>
      <c r="X247" s="33">
        <v>30.382999999999999</v>
      </c>
      <c r="Y247" s="28">
        <v>-0.1381</v>
      </c>
      <c r="Z247" s="28">
        <v>0.69989999999999997</v>
      </c>
      <c r="AA247" s="28">
        <v>-4.1369999999999996</v>
      </c>
      <c r="AB247">
        <f t="shared" si="44"/>
        <v>0</v>
      </c>
      <c r="AC247" s="14">
        <f t="shared" si="45"/>
        <v>0.24587832562070497</v>
      </c>
    </row>
    <row r="248" spans="1:29" x14ac:dyDescent="0.2">
      <c r="A248" s="25" t="s">
        <v>45</v>
      </c>
      <c r="B248" s="25" t="s">
        <v>133</v>
      </c>
      <c r="C248" s="25">
        <v>2.0966999999999998</v>
      </c>
      <c r="D248" s="25">
        <v>-0.4103</v>
      </c>
      <c r="E248" s="25">
        <v>-3.8933</v>
      </c>
      <c r="F248" s="25">
        <v>0.248</v>
      </c>
      <c r="G248" s="25">
        <v>0</v>
      </c>
      <c r="H248" s="25">
        <v>2.1979000000000002</v>
      </c>
      <c r="I248" s="25">
        <v>0</v>
      </c>
      <c r="J248" s="25">
        <v>0</v>
      </c>
      <c r="K248" s="25">
        <v>8.5599999999999996E-2</v>
      </c>
      <c r="L248" s="25">
        <v>-0.80369999999999997</v>
      </c>
      <c r="M248" s="25">
        <v>-2.2753000000000001</v>
      </c>
      <c r="N248" s="25">
        <v>0.38429999999999997</v>
      </c>
      <c r="O248" s="25">
        <v>9.6500000000000002E-2</v>
      </c>
      <c r="P248" s="25" t="s">
        <v>152</v>
      </c>
      <c r="Q248" s="25">
        <v>-5.0599999999999999E-2</v>
      </c>
      <c r="R248" s="25">
        <v>-8.7199000000000009</v>
      </c>
      <c r="S248" s="25">
        <v>110.309</v>
      </c>
      <c r="T248" s="25">
        <v>110.3396</v>
      </c>
      <c r="U248" s="25">
        <v>0.74860000000000004</v>
      </c>
      <c r="V248" s="25">
        <v>23.414200000000001</v>
      </c>
      <c r="W248" s="33">
        <v>30</v>
      </c>
      <c r="X248" s="33">
        <v>30.382999999999999</v>
      </c>
      <c r="Y248" s="28">
        <v>-0.15390000000000001</v>
      </c>
      <c r="Z248" s="28">
        <v>0.73360000000000003</v>
      </c>
      <c r="AA248" s="28">
        <v>-4.6029999999999998</v>
      </c>
      <c r="AB248">
        <f t="shared" si="44"/>
        <v>0</v>
      </c>
      <c r="AC248" s="14">
        <f t="shared" si="45"/>
        <v>0.24742767192955512</v>
      </c>
    </row>
    <row r="249" spans="1:29" x14ac:dyDescent="0.2">
      <c r="A249" s="25" t="s">
        <v>45</v>
      </c>
      <c r="B249" s="25" t="s">
        <v>133</v>
      </c>
      <c r="C249" s="25">
        <v>2.5253999999999999</v>
      </c>
      <c r="D249" s="25">
        <v>-0.4249</v>
      </c>
      <c r="E249" s="25">
        <v>0</v>
      </c>
      <c r="F249" s="25">
        <v>0.248</v>
      </c>
      <c r="G249" s="25">
        <v>0</v>
      </c>
      <c r="H249" s="25">
        <v>2.2698</v>
      </c>
      <c r="I249" s="25">
        <v>0</v>
      </c>
      <c r="J249" s="25">
        <v>0</v>
      </c>
      <c r="K249" s="25">
        <v>-2.5999999999999999E-3</v>
      </c>
      <c r="L249" s="25">
        <v>-0.9163</v>
      </c>
      <c r="M249" s="25">
        <v>-2.1974999999999998</v>
      </c>
      <c r="N249" s="25">
        <v>0.37780000000000002</v>
      </c>
      <c r="O249" s="25">
        <v>7.8200000000000006E-2</v>
      </c>
      <c r="P249" s="25" t="s">
        <v>152</v>
      </c>
      <c r="Q249" s="25">
        <v>-5.2999999999999999E-2</v>
      </c>
      <c r="R249" s="25">
        <v>-7.7473000000000001</v>
      </c>
      <c r="S249" s="25">
        <v>110.309</v>
      </c>
      <c r="T249" s="25">
        <v>110.3419</v>
      </c>
      <c r="U249" s="25">
        <v>0.71950000000000003</v>
      </c>
      <c r="V249" s="25">
        <v>22.6678</v>
      </c>
      <c r="W249" s="33">
        <v>30</v>
      </c>
      <c r="X249" s="33">
        <v>30.382899999999999</v>
      </c>
      <c r="Y249" s="28">
        <v>-0.1638</v>
      </c>
      <c r="Z249" s="28">
        <v>0.73499999999999999</v>
      </c>
      <c r="AA249" s="28">
        <v>-4.7651000000000003</v>
      </c>
      <c r="AB249">
        <f t="shared" si="44"/>
        <v>0</v>
      </c>
      <c r="AC249" s="14">
        <f t="shared" si="45"/>
        <v>0.248</v>
      </c>
    </row>
    <row r="250" spans="1:29" x14ac:dyDescent="0.2">
      <c r="A250" s="25" t="s">
        <v>45</v>
      </c>
      <c r="B250" s="25" t="s">
        <v>133</v>
      </c>
      <c r="C250" s="25">
        <v>2.9517000000000002</v>
      </c>
      <c r="D250" s="25">
        <v>-0.4103</v>
      </c>
      <c r="E250" s="25">
        <v>3.8713000000000002</v>
      </c>
      <c r="F250" s="25">
        <v>0.248</v>
      </c>
      <c r="G250" s="25">
        <v>0</v>
      </c>
      <c r="H250" s="25">
        <v>2.1892999999999998</v>
      </c>
      <c r="I250" s="25">
        <v>0</v>
      </c>
      <c r="J250" s="25">
        <v>0</v>
      </c>
      <c r="K250" s="25">
        <v>-9.0200000000000002E-2</v>
      </c>
      <c r="L250" s="25">
        <v>-0.99760000000000004</v>
      </c>
      <c r="M250" s="25">
        <v>-1.8771</v>
      </c>
      <c r="N250" s="25">
        <v>0.36899999999999999</v>
      </c>
      <c r="O250" s="25">
        <v>4.3700000000000003E-2</v>
      </c>
      <c r="P250" s="25" t="s">
        <v>152</v>
      </c>
      <c r="Q250" s="25">
        <v>-4.7899999999999998E-2</v>
      </c>
      <c r="R250" s="25">
        <v>-6.0620000000000003</v>
      </c>
      <c r="S250" s="25">
        <v>110.309</v>
      </c>
      <c r="T250" s="25">
        <v>110.3356</v>
      </c>
      <c r="U250" s="25">
        <v>0.69599999999999995</v>
      </c>
      <c r="V250" s="25">
        <v>22.087599999999998</v>
      </c>
      <c r="W250" s="33">
        <v>30</v>
      </c>
      <c r="X250" s="33">
        <v>30.3827</v>
      </c>
      <c r="Y250" s="28">
        <v>-0.16569999999999999</v>
      </c>
      <c r="Z250" s="28">
        <v>0.70830000000000004</v>
      </c>
      <c r="AA250" s="28">
        <v>-4.5621999999999998</v>
      </c>
      <c r="AB250">
        <f t="shared" si="44"/>
        <v>0</v>
      </c>
      <c r="AC250" s="14">
        <f t="shared" si="45"/>
        <v>0.2474341193472667</v>
      </c>
    </row>
    <row r="251" spans="1:29" x14ac:dyDescent="0.2">
      <c r="A251" s="25" t="s">
        <v>45</v>
      </c>
      <c r="B251" s="25" t="s">
        <v>133</v>
      </c>
      <c r="C251" s="25">
        <v>3.3784999999999998</v>
      </c>
      <c r="D251" s="25">
        <v>-0.36749999999999999</v>
      </c>
      <c r="E251" s="25">
        <v>7.5</v>
      </c>
      <c r="F251" s="25">
        <v>0.248</v>
      </c>
      <c r="G251" s="25">
        <v>1E-4</v>
      </c>
      <c r="H251" s="25">
        <v>1.962</v>
      </c>
      <c r="I251" s="25">
        <v>0</v>
      </c>
      <c r="J251" s="25">
        <v>0</v>
      </c>
      <c r="K251" s="25">
        <v>-0.17199999999999999</v>
      </c>
      <c r="L251" s="25">
        <v>-1.0267999999999999</v>
      </c>
      <c r="M251" s="25">
        <v>-1.3922000000000001</v>
      </c>
      <c r="N251" s="25">
        <v>0.3619</v>
      </c>
      <c r="O251" s="25">
        <v>-2.2000000000000001E-3</v>
      </c>
      <c r="P251" s="25" t="s">
        <v>152</v>
      </c>
      <c r="Q251" s="25">
        <v>-3.8800000000000001E-2</v>
      </c>
      <c r="R251" s="25">
        <v>-3.8376999999999999</v>
      </c>
      <c r="S251" s="25">
        <v>110.309</v>
      </c>
      <c r="T251" s="25">
        <v>110.3222</v>
      </c>
      <c r="U251" s="25">
        <v>0.68459999999999999</v>
      </c>
      <c r="V251" s="25">
        <v>21.8231</v>
      </c>
      <c r="W251" s="33">
        <v>30</v>
      </c>
      <c r="X251" s="33">
        <v>30.382400000000001</v>
      </c>
      <c r="Y251" s="28">
        <v>-0.15890000000000001</v>
      </c>
      <c r="Z251" s="28">
        <v>0.66390000000000005</v>
      </c>
      <c r="AA251" s="28">
        <v>-3.9950000000000001</v>
      </c>
      <c r="AB251">
        <f t="shared" si="44"/>
        <v>-2.310313564831544E-2</v>
      </c>
      <c r="AC251" s="14">
        <f t="shared" si="45"/>
        <v>0.24587832562070497</v>
      </c>
    </row>
    <row r="252" spans="1:29" x14ac:dyDescent="0.2">
      <c r="A252" s="25" t="s">
        <v>45</v>
      </c>
      <c r="B252" s="25" t="s">
        <v>133</v>
      </c>
      <c r="C252" s="25">
        <v>3.7995999999999999</v>
      </c>
      <c r="D252" s="25">
        <v>-0.3</v>
      </c>
      <c r="E252" s="25">
        <v>10.5985</v>
      </c>
      <c r="F252" s="25">
        <v>0.248</v>
      </c>
      <c r="G252" s="25">
        <v>1E-4</v>
      </c>
      <c r="H252" s="25">
        <v>1.6023000000000001</v>
      </c>
      <c r="I252" s="25">
        <v>0</v>
      </c>
      <c r="J252" s="25">
        <v>0</v>
      </c>
      <c r="K252" s="25">
        <v>-0.2429</v>
      </c>
      <c r="L252" s="25">
        <v>-1.0003</v>
      </c>
      <c r="M252" s="25">
        <v>-0.83160000000000001</v>
      </c>
      <c r="N252" s="25">
        <v>0.35870000000000002</v>
      </c>
      <c r="O252" s="25">
        <v>-0.05</v>
      </c>
      <c r="P252" s="25" t="s">
        <v>152</v>
      </c>
      <c r="Q252" s="25">
        <v>-3.0300000000000001E-2</v>
      </c>
      <c r="R252" s="25">
        <v>-1.4221999999999999</v>
      </c>
      <c r="S252" s="25">
        <v>110.309</v>
      </c>
      <c r="T252" s="25">
        <v>110.3062</v>
      </c>
      <c r="U252" s="25">
        <v>0.68489999999999995</v>
      </c>
      <c r="V252" s="25">
        <v>21.852499999999999</v>
      </c>
      <c r="W252" s="33">
        <v>30</v>
      </c>
      <c r="X252" s="33">
        <v>30.382100000000001</v>
      </c>
      <c r="Y252" s="28">
        <v>-0.14449999999999999</v>
      </c>
      <c r="Z252" s="28">
        <v>0.61270000000000002</v>
      </c>
      <c r="AA252" s="28">
        <v>-3.1480999999999999</v>
      </c>
      <c r="AB252">
        <f t="shared" si="44"/>
        <v>-2.310313564831544E-2</v>
      </c>
      <c r="AC252" s="14">
        <f t="shared" si="45"/>
        <v>0.24376916083265551</v>
      </c>
    </row>
    <row r="253" spans="1:29" x14ac:dyDescent="0.2">
      <c r="A253" s="25" t="s">
        <v>45</v>
      </c>
      <c r="B253" s="25" t="s">
        <v>133</v>
      </c>
      <c r="C253" s="25">
        <v>4.2195</v>
      </c>
      <c r="D253" s="25">
        <v>-0.2117</v>
      </c>
      <c r="E253" s="25">
        <v>12.990399999999999</v>
      </c>
      <c r="F253" s="25">
        <v>0.248</v>
      </c>
      <c r="G253" s="25">
        <v>2.0000000000000001E-4</v>
      </c>
      <c r="H253" s="25">
        <v>1.133</v>
      </c>
      <c r="I253" s="25">
        <v>0</v>
      </c>
      <c r="J253" s="25">
        <v>0</v>
      </c>
      <c r="K253" s="25">
        <v>-0.29809999999999998</v>
      </c>
      <c r="L253" s="25">
        <v>-0.93279999999999996</v>
      </c>
      <c r="M253" s="25">
        <v>-0.25540000000000002</v>
      </c>
      <c r="N253" s="25">
        <v>0.35980000000000001</v>
      </c>
      <c r="O253" s="25">
        <v>-0.09</v>
      </c>
      <c r="P253" s="25" t="s">
        <v>152</v>
      </c>
      <c r="Q253" s="25">
        <v>-2.5600000000000001E-2</v>
      </c>
      <c r="R253" s="25">
        <v>0.79779999999999995</v>
      </c>
      <c r="S253" s="25">
        <v>110.309</v>
      </c>
      <c r="T253" s="25">
        <v>110.2933</v>
      </c>
      <c r="U253" s="25">
        <v>0.69089999999999996</v>
      </c>
      <c r="V253" s="25">
        <v>22.0152</v>
      </c>
      <c r="W253" s="33">
        <v>30</v>
      </c>
      <c r="X253" s="33">
        <v>30.381799999999998</v>
      </c>
      <c r="Y253" s="28">
        <v>-0.12529999999999999</v>
      </c>
      <c r="Z253" s="28">
        <v>0.56140000000000001</v>
      </c>
      <c r="AA253" s="28">
        <v>-2.1837</v>
      </c>
      <c r="AB253">
        <f t="shared" si="44"/>
        <v>-4.6206263783907922E-2</v>
      </c>
      <c r="AC253" s="14">
        <f t="shared" si="45"/>
        <v>0.24165312002070441</v>
      </c>
    </row>
    <row r="254" spans="1:29" x14ac:dyDescent="0.2">
      <c r="A254" s="25" t="s">
        <v>45</v>
      </c>
      <c r="B254" s="25" t="s">
        <v>133</v>
      </c>
      <c r="C254" s="25">
        <v>4.6337000000000002</v>
      </c>
      <c r="D254" s="25">
        <v>-0.10979999999999999</v>
      </c>
      <c r="E254" s="25">
        <v>14.485900000000001</v>
      </c>
      <c r="F254" s="25">
        <v>0.248</v>
      </c>
      <c r="G254" s="25">
        <v>2.0000000000000001E-4</v>
      </c>
      <c r="H254" s="25">
        <v>0.58540000000000003</v>
      </c>
      <c r="I254" s="25">
        <v>0</v>
      </c>
      <c r="J254" s="25">
        <v>0</v>
      </c>
      <c r="K254" s="25">
        <v>-0.3332</v>
      </c>
      <c r="L254" s="25">
        <v>-0.85009999999999997</v>
      </c>
      <c r="M254" s="25">
        <v>0.32529999999999998</v>
      </c>
      <c r="N254" s="25">
        <v>0.36349999999999999</v>
      </c>
      <c r="O254" s="25">
        <v>-0.11700000000000001</v>
      </c>
      <c r="P254" s="25" t="s">
        <v>152</v>
      </c>
      <c r="Q254" s="25">
        <v>-2.64E-2</v>
      </c>
      <c r="R254" s="25">
        <v>2.548</v>
      </c>
      <c r="S254" s="25">
        <v>110.309</v>
      </c>
      <c r="T254" s="25">
        <v>110.2877</v>
      </c>
      <c r="U254" s="25">
        <v>0.69510000000000005</v>
      </c>
      <c r="V254" s="25">
        <v>22.112300000000001</v>
      </c>
      <c r="W254" s="33">
        <v>30</v>
      </c>
      <c r="X254" s="33">
        <v>30.381399999999999</v>
      </c>
      <c r="Y254" s="28">
        <v>-0.1048</v>
      </c>
      <c r="Z254" s="28">
        <v>0.51100000000000001</v>
      </c>
      <c r="AA254" s="28">
        <v>-1.2999000000000001</v>
      </c>
      <c r="AB254">
        <f t="shared" si="44"/>
        <v>-4.6206263783907922E-2</v>
      </c>
      <c r="AC254" s="14">
        <f t="shared" si="45"/>
        <v>0.24011588840347536</v>
      </c>
    </row>
    <row r="255" spans="1:29" x14ac:dyDescent="0.2">
      <c r="A255" s="25" t="s">
        <v>45</v>
      </c>
      <c r="B255" s="25" t="s">
        <v>133</v>
      </c>
      <c r="C255" s="25">
        <v>5.0484</v>
      </c>
      <c r="D255" s="25">
        <v>0</v>
      </c>
      <c r="E255" s="25">
        <v>15</v>
      </c>
      <c r="F255" s="25">
        <v>0.248</v>
      </c>
      <c r="G255" s="25">
        <v>2.0000000000000001E-4</v>
      </c>
      <c r="H255" s="25">
        <v>-3.3E-3</v>
      </c>
      <c r="I255" s="25">
        <v>0</v>
      </c>
      <c r="J255" s="25">
        <v>0</v>
      </c>
      <c r="K255" s="25">
        <v>-0.3453</v>
      </c>
      <c r="L255" s="25">
        <v>-0.77869999999999995</v>
      </c>
      <c r="M255" s="25">
        <v>0.9355</v>
      </c>
      <c r="N255" s="25">
        <v>0.36749999999999999</v>
      </c>
      <c r="O255" s="25">
        <v>-0.1321</v>
      </c>
      <c r="P255" s="25" t="s">
        <v>152</v>
      </c>
      <c r="Q255" s="25">
        <v>-3.1800000000000002E-2</v>
      </c>
      <c r="R255" s="25">
        <v>3.7530999999999999</v>
      </c>
      <c r="S255" s="25">
        <v>110.309</v>
      </c>
      <c r="T255" s="25">
        <v>110.2907</v>
      </c>
      <c r="U255" s="25">
        <v>0.69210000000000005</v>
      </c>
      <c r="V255" s="25">
        <v>22.016400000000001</v>
      </c>
      <c r="W255" s="33">
        <v>30</v>
      </c>
      <c r="X255" s="33">
        <v>30.3812</v>
      </c>
      <c r="Y255" s="28">
        <v>-8.6999999999999994E-2</v>
      </c>
      <c r="Z255" s="28">
        <v>0.46</v>
      </c>
      <c r="AA255" s="28">
        <v>-0.66659999999999997</v>
      </c>
      <c r="AB255">
        <f t="shared" si="44"/>
        <v>-4.6206263783907922E-2</v>
      </c>
      <c r="AC255" s="14">
        <f t="shared" si="45"/>
        <v>0.23954960491968894</v>
      </c>
    </row>
    <row r="256" spans="1:29" x14ac:dyDescent="0.2">
      <c r="A256" s="25" t="s">
        <v>45</v>
      </c>
      <c r="B256" s="25" t="s">
        <v>133</v>
      </c>
      <c r="C256" s="25">
        <v>5.4607999999999999</v>
      </c>
      <c r="D256" s="25">
        <v>0.10920000000000001</v>
      </c>
      <c r="E256" s="25">
        <v>14.4918</v>
      </c>
      <c r="F256" s="25">
        <v>0.248</v>
      </c>
      <c r="G256" s="25">
        <v>2.0000000000000001E-4</v>
      </c>
      <c r="H256" s="25">
        <v>-0.59189999999999998</v>
      </c>
      <c r="I256" s="25">
        <v>0</v>
      </c>
      <c r="J256" s="25">
        <v>0</v>
      </c>
      <c r="K256" s="25">
        <v>-0.3332</v>
      </c>
      <c r="L256" s="25">
        <v>-0.73650000000000004</v>
      </c>
      <c r="M256" s="25">
        <v>1.6004</v>
      </c>
      <c r="N256" s="25">
        <v>0.37059999999999998</v>
      </c>
      <c r="O256" s="25">
        <v>-0.14119999999999999</v>
      </c>
      <c r="P256" s="25" t="s">
        <v>152</v>
      </c>
      <c r="Q256" s="25">
        <v>-4.0099999999999997E-2</v>
      </c>
      <c r="R256" s="25">
        <v>4.5130999999999997</v>
      </c>
      <c r="S256" s="25">
        <v>110.309</v>
      </c>
      <c r="T256" s="25">
        <v>110.3001</v>
      </c>
      <c r="U256" s="25">
        <v>0.68159999999999998</v>
      </c>
      <c r="V256" s="25">
        <v>21.730499999999999</v>
      </c>
      <c r="W256" s="33">
        <v>30</v>
      </c>
      <c r="X256" s="33">
        <v>30.3812</v>
      </c>
      <c r="Y256" s="28">
        <v>-7.4700000000000003E-2</v>
      </c>
      <c r="Z256" s="28">
        <v>0.4083</v>
      </c>
      <c r="AA256" s="28">
        <v>-0.36620000000000003</v>
      </c>
      <c r="AB256">
        <f t="shared" si="44"/>
        <v>-4.6206263783907922E-2</v>
      </c>
      <c r="AC256" s="14">
        <f t="shared" si="45"/>
        <v>0.24010949909621992</v>
      </c>
    </row>
    <row r="257" spans="1:29" x14ac:dyDescent="0.2">
      <c r="A257" s="25" t="s">
        <v>45</v>
      </c>
      <c r="B257" s="25" t="s">
        <v>133</v>
      </c>
      <c r="C257" s="25">
        <v>5.8773999999999997</v>
      </c>
      <c r="D257" s="25">
        <v>0.21160000000000001</v>
      </c>
      <c r="E257" s="25">
        <v>12.990399999999999</v>
      </c>
      <c r="F257" s="25">
        <v>0.248</v>
      </c>
      <c r="G257" s="25">
        <v>1E-4</v>
      </c>
      <c r="H257" s="25">
        <v>-1.1393</v>
      </c>
      <c r="I257" s="25">
        <v>0</v>
      </c>
      <c r="J257" s="25">
        <v>0</v>
      </c>
      <c r="K257" s="25">
        <v>-0.2979</v>
      </c>
      <c r="L257" s="25">
        <v>-0.7278</v>
      </c>
      <c r="M257" s="25">
        <v>2.3065000000000002</v>
      </c>
      <c r="N257" s="25">
        <v>0.37319999999999998</v>
      </c>
      <c r="O257" s="25">
        <v>-0.15090000000000001</v>
      </c>
      <c r="P257" s="25" t="s">
        <v>152</v>
      </c>
      <c r="Q257" s="25">
        <v>-4.8899999999999999E-2</v>
      </c>
      <c r="R257" s="25">
        <v>4.9885000000000002</v>
      </c>
      <c r="S257" s="25">
        <v>110.309</v>
      </c>
      <c r="T257" s="25">
        <v>110.3117</v>
      </c>
      <c r="U257" s="25">
        <v>0.66749999999999998</v>
      </c>
      <c r="V257" s="25">
        <v>21.368300000000001</v>
      </c>
      <c r="W257" s="33">
        <v>30</v>
      </c>
      <c r="X257" s="33">
        <v>30.381399999999999</v>
      </c>
      <c r="Y257" s="28">
        <v>-6.9099999999999995E-2</v>
      </c>
      <c r="Z257" s="28">
        <v>0.36049999999999999</v>
      </c>
      <c r="AA257" s="28">
        <v>-0.36549999999999999</v>
      </c>
      <c r="AB257">
        <f t="shared" si="44"/>
        <v>-2.310313564831544E-2</v>
      </c>
      <c r="AC257" s="14">
        <f t="shared" si="45"/>
        <v>0.24165312002070441</v>
      </c>
    </row>
    <row r="258" spans="1:29" x14ac:dyDescent="0.2">
      <c r="A258" s="25" t="s">
        <v>45</v>
      </c>
      <c r="B258" s="25" t="s">
        <v>133</v>
      </c>
      <c r="C258" s="25">
        <v>6.2948000000000004</v>
      </c>
      <c r="D258" s="25">
        <v>0.29930000000000001</v>
      </c>
      <c r="E258" s="25">
        <v>10.614599999999999</v>
      </c>
      <c r="F258" s="25">
        <v>0.248</v>
      </c>
      <c r="G258" s="25">
        <v>0</v>
      </c>
      <c r="H258" s="25">
        <v>-1.6079000000000001</v>
      </c>
      <c r="I258" s="25">
        <v>0</v>
      </c>
      <c r="J258" s="25">
        <v>-1E-4</v>
      </c>
      <c r="K258" s="25">
        <v>-0.2424</v>
      </c>
      <c r="L258" s="25">
        <v>-0.74509999999999998</v>
      </c>
      <c r="M258" s="25">
        <v>2.9845999999999999</v>
      </c>
      <c r="N258" s="25">
        <v>0.37669999999999998</v>
      </c>
      <c r="O258" s="25">
        <v>-0.16350000000000001</v>
      </c>
      <c r="P258" s="25" t="s">
        <v>152</v>
      </c>
      <c r="Q258" s="25">
        <v>-5.6399999999999999E-2</v>
      </c>
      <c r="R258" s="25">
        <v>5.2671000000000001</v>
      </c>
      <c r="S258" s="25">
        <v>110.309</v>
      </c>
      <c r="T258" s="25">
        <v>110.32129999999999</v>
      </c>
      <c r="U258" s="25">
        <v>0.6552</v>
      </c>
      <c r="V258" s="25">
        <v>21.074300000000001</v>
      </c>
      <c r="W258" s="33">
        <v>30</v>
      </c>
      <c r="X258" s="33">
        <v>30.381799999999998</v>
      </c>
      <c r="Y258" s="28">
        <v>-6.9500000000000006E-2</v>
      </c>
      <c r="Z258" s="28">
        <v>0.32479999999999998</v>
      </c>
      <c r="AA258" s="28">
        <v>-0.53500000000000003</v>
      </c>
      <c r="AB258">
        <f t="shared" si="44"/>
        <v>0</v>
      </c>
      <c r="AC258" s="14">
        <f t="shared" si="45"/>
        <v>0.24375633389120005</v>
      </c>
    </row>
    <row r="259" spans="1:29" x14ac:dyDescent="0.2">
      <c r="A259" s="25" t="s">
        <v>45</v>
      </c>
      <c r="B259" s="25" t="s">
        <v>133</v>
      </c>
      <c r="C259" s="25">
        <v>6.7183999999999999</v>
      </c>
      <c r="D259" s="25">
        <v>0.36720000000000003</v>
      </c>
      <c r="E259" s="25">
        <v>7.5</v>
      </c>
      <c r="F259" s="25">
        <v>0.248</v>
      </c>
      <c r="G259" s="25">
        <v>-1E-4</v>
      </c>
      <c r="H259" s="25">
        <v>-1.9663999999999999</v>
      </c>
      <c r="I259" s="25">
        <v>0</v>
      </c>
      <c r="J259" s="25">
        <v>0</v>
      </c>
      <c r="K259" s="25">
        <v>-0.1711</v>
      </c>
      <c r="L259" s="25">
        <v>-0.77470000000000006</v>
      </c>
      <c r="M259" s="25">
        <v>3.5257000000000001</v>
      </c>
      <c r="N259" s="25">
        <v>0.38219999999999998</v>
      </c>
      <c r="O259" s="25">
        <v>-0.17560000000000001</v>
      </c>
      <c r="P259" s="25" t="s">
        <v>152</v>
      </c>
      <c r="Q259" s="25">
        <v>-6.1100000000000002E-2</v>
      </c>
      <c r="R259" s="25">
        <v>5.2907999999999999</v>
      </c>
      <c r="S259" s="25">
        <v>110.309</v>
      </c>
      <c r="T259" s="25">
        <v>110.3263</v>
      </c>
      <c r="U259" s="25">
        <v>0.6482</v>
      </c>
      <c r="V259" s="25">
        <v>20.936</v>
      </c>
      <c r="W259" s="33">
        <v>30</v>
      </c>
      <c r="X259" s="33">
        <v>30.382300000000001</v>
      </c>
      <c r="Y259" s="28">
        <v>-7.3499999999999996E-2</v>
      </c>
      <c r="Z259" s="28">
        <v>0.30909999999999999</v>
      </c>
      <c r="AA259" s="28">
        <v>-0.70750000000000002</v>
      </c>
      <c r="AB259">
        <f t="shared" si="44"/>
        <v>2.310313564831544E-2</v>
      </c>
      <c r="AC259" s="14">
        <f t="shared" si="45"/>
        <v>0.24587832562070497</v>
      </c>
    </row>
    <row r="260" spans="1:29" x14ac:dyDescent="0.2">
      <c r="A260" s="25" t="s">
        <v>45</v>
      </c>
      <c r="B260" s="25" t="s">
        <v>133</v>
      </c>
      <c r="C260" s="25">
        <v>7.1426999999999996</v>
      </c>
      <c r="D260" s="25">
        <v>0.40970000000000001</v>
      </c>
      <c r="E260" s="25">
        <v>3.8933</v>
      </c>
      <c r="F260" s="25">
        <v>0.248</v>
      </c>
      <c r="G260" s="25">
        <v>-2.0000000000000001E-4</v>
      </c>
      <c r="H260" s="25">
        <v>-2.1919</v>
      </c>
      <c r="I260" s="25">
        <v>0</v>
      </c>
      <c r="J260" s="25">
        <v>0</v>
      </c>
      <c r="K260" s="25">
        <v>-8.8900000000000007E-2</v>
      </c>
      <c r="L260" s="25">
        <v>-0.80349999999999999</v>
      </c>
      <c r="M260" s="25">
        <v>3.8220999999999998</v>
      </c>
      <c r="N260" s="25">
        <v>0.3891</v>
      </c>
      <c r="O260" s="25">
        <v>-0.1792</v>
      </c>
      <c r="P260" s="25" t="s">
        <v>152</v>
      </c>
      <c r="Q260" s="25">
        <v>-6.1800000000000001E-2</v>
      </c>
      <c r="R260" s="25">
        <v>4.8875999999999999</v>
      </c>
      <c r="S260" s="25">
        <v>110.309</v>
      </c>
      <c r="T260" s="25">
        <v>110.32680000000001</v>
      </c>
      <c r="U260" s="25">
        <v>0.64629999999999999</v>
      </c>
      <c r="V260" s="25">
        <v>20.941600000000001</v>
      </c>
      <c r="W260" s="33">
        <v>30</v>
      </c>
      <c r="X260" s="33">
        <v>30.3826</v>
      </c>
      <c r="Y260" s="28">
        <v>-7.8100000000000003E-2</v>
      </c>
      <c r="Z260" s="28">
        <v>0.31640000000000001</v>
      </c>
      <c r="AA260" s="28">
        <v>-0.74980000000000002</v>
      </c>
      <c r="AB260">
        <f t="shared" si="44"/>
        <v>4.6206263783907922E-2</v>
      </c>
      <c r="AC260" s="14">
        <f t="shared" si="45"/>
        <v>0.24742767192955512</v>
      </c>
    </row>
    <row r="261" spans="1:29" x14ac:dyDescent="0.2">
      <c r="A261" s="25" t="s">
        <v>45</v>
      </c>
      <c r="B261" s="25" t="s">
        <v>133</v>
      </c>
      <c r="C261" s="25">
        <v>7.5715000000000003</v>
      </c>
      <c r="D261" s="25">
        <v>0.42420000000000002</v>
      </c>
      <c r="E261" s="25">
        <v>0</v>
      </c>
      <c r="F261" s="25">
        <v>0.248</v>
      </c>
      <c r="G261" s="25">
        <v>-2.0000000000000001E-4</v>
      </c>
      <c r="H261" s="25">
        <v>-2.27</v>
      </c>
      <c r="I261" s="25">
        <v>0</v>
      </c>
      <c r="J261" s="25">
        <v>0</v>
      </c>
      <c r="K261" s="25">
        <v>-1.1999999999999999E-3</v>
      </c>
      <c r="L261" s="25">
        <v>-0.82230000000000003</v>
      </c>
      <c r="M261" s="25">
        <v>3.8134999999999999</v>
      </c>
      <c r="N261" s="25">
        <v>0.39510000000000001</v>
      </c>
      <c r="O261" s="25">
        <v>-0.1666</v>
      </c>
      <c r="P261" s="25" t="s">
        <v>152</v>
      </c>
      <c r="Q261" s="25">
        <v>-5.7700000000000001E-2</v>
      </c>
      <c r="R261" s="25">
        <v>3.8875000000000002</v>
      </c>
      <c r="S261" s="25">
        <v>110.309</v>
      </c>
      <c r="T261" s="25">
        <v>110.32429999999999</v>
      </c>
      <c r="U261" s="25">
        <v>0.64649999999999996</v>
      </c>
      <c r="V261" s="25">
        <v>21.0076</v>
      </c>
      <c r="W261" s="33">
        <v>30</v>
      </c>
      <c r="X261" s="33">
        <v>30.3827</v>
      </c>
      <c r="Y261" s="28">
        <v>-8.0799999999999997E-2</v>
      </c>
      <c r="Z261" s="28">
        <v>0.34139999999999998</v>
      </c>
      <c r="AA261" s="28">
        <v>-0.6159</v>
      </c>
      <c r="AB261">
        <f t="shared" si="44"/>
        <v>4.6206263783907922E-2</v>
      </c>
      <c r="AC261" s="14">
        <f t="shared" si="45"/>
        <v>0.248</v>
      </c>
    </row>
    <row r="262" spans="1:29" x14ac:dyDescent="0.2">
      <c r="A262" s="25" t="s">
        <v>45</v>
      </c>
      <c r="B262" s="25" t="s">
        <v>133</v>
      </c>
      <c r="C262" s="25">
        <v>7.9977</v>
      </c>
      <c r="D262" s="25">
        <v>0.40970000000000001</v>
      </c>
      <c r="E262" s="25">
        <v>-3.8713000000000002</v>
      </c>
      <c r="F262" s="25">
        <v>0.248</v>
      </c>
      <c r="G262" s="25">
        <v>-2.0000000000000001E-4</v>
      </c>
      <c r="H262" s="25">
        <v>-2.1957</v>
      </c>
      <c r="I262" s="25">
        <v>0</v>
      </c>
      <c r="J262" s="25">
        <v>0</v>
      </c>
      <c r="K262" s="25">
        <v>8.6900000000000005E-2</v>
      </c>
      <c r="L262" s="25">
        <v>-0.82640000000000002</v>
      </c>
      <c r="M262" s="25">
        <v>3.5106999999999999</v>
      </c>
      <c r="N262" s="25">
        <v>0.39710000000000001</v>
      </c>
      <c r="O262" s="25">
        <v>-0.1348</v>
      </c>
      <c r="P262" s="25" t="s">
        <v>152</v>
      </c>
      <c r="Q262" s="25">
        <v>-4.8099999999999997E-2</v>
      </c>
      <c r="R262" s="25">
        <v>2.2528000000000001</v>
      </c>
      <c r="S262" s="25">
        <v>110.309</v>
      </c>
      <c r="T262" s="25">
        <v>110.32089999999999</v>
      </c>
      <c r="U262" s="25">
        <v>0.64610000000000001</v>
      </c>
      <c r="V262" s="25">
        <v>21.053000000000001</v>
      </c>
      <c r="W262" s="33">
        <v>30</v>
      </c>
      <c r="X262" s="33">
        <v>30.3825</v>
      </c>
      <c r="Y262" s="28">
        <v>-8.0199999999999994E-2</v>
      </c>
      <c r="Z262" s="28">
        <v>0.37309999999999999</v>
      </c>
      <c r="AA262" s="28">
        <v>-0.35930000000000001</v>
      </c>
      <c r="AB262">
        <f t="shared" si="44"/>
        <v>4.6206263783907922E-2</v>
      </c>
      <c r="AC262" s="14">
        <f t="shared" si="45"/>
        <v>0.2474341193472667</v>
      </c>
    </row>
    <row r="263" spans="1:29" x14ac:dyDescent="0.2">
      <c r="A263" s="25" t="s">
        <v>45</v>
      </c>
      <c r="B263" s="25" t="s">
        <v>133</v>
      </c>
      <c r="C263" s="25">
        <v>8.4245000000000001</v>
      </c>
      <c r="D263" s="25">
        <v>0.36680000000000001</v>
      </c>
      <c r="E263" s="25">
        <v>-7.5</v>
      </c>
      <c r="F263" s="25">
        <v>0.248</v>
      </c>
      <c r="G263" s="25">
        <v>-2.0000000000000001E-4</v>
      </c>
      <c r="H263" s="25">
        <v>-1.9729000000000001</v>
      </c>
      <c r="I263" s="25">
        <v>0</v>
      </c>
      <c r="J263" s="25">
        <v>0</v>
      </c>
      <c r="K263" s="25">
        <v>0.17019999999999999</v>
      </c>
      <c r="L263" s="25">
        <v>-0.81389999999999996</v>
      </c>
      <c r="M263" s="25">
        <v>2.9870000000000001</v>
      </c>
      <c r="N263" s="25">
        <v>0.39329999999999998</v>
      </c>
      <c r="O263" s="25">
        <v>-8.8099999999999998E-2</v>
      </c>
      <c r="P263" s="25" t="s">
        <v>152</v>
      </c>
      <c r="Q263" s="25">
        <v>-3.3500000000000002E-2</v>
      </c>
      <c r="R263" s="25">
        <v>0.14360000000000001</v>
      </c>
      <c r="S263" s="25">
        <v>110.309</v>
      </c>
      <c r="T263" s="25">
        <v>110.3176</v>
      </c>
      <c r="U263" s="25">
        <v>0.64500000000000002</v>
      </c>
      <c r="V263" s="25">
        <v>21.0717</v>
      </c>
      <c r="W263" s="33">
        <v>30</v>
      </c>
      <c r="X263" s="33">
        <v>30.382100000000001</v>
      </c>
      <c r="Y263" s="28">
        <v>-7.6700000000000004E-2</v>
      </c>
      <c r="Z263" s="28">
        <v>0.39950000000000002</v>
      </c>
      <c r="AA263" s="28">
        <v>-0.1023</v>
      </c>
      <c r="AB263">
        <f t="shared" si="44"/>
        <v>4.6206263783907922E-2</v>
      </c>
      <c r="AC263" s="14">
        <f t="shared" si="45"/>
        <v>0.24587832562070497</v>
      </c>
    </row>
    <row r="264" spans="1:29" x14ac:dyDescent="0.2">
      <c r="A264" s="25" t="s">
        <v>45</v>
      </c>
      <c r="B264" s="25" t="s">
        <v>133</v>
      </c>
      <c r="C264" s="25">
        <v>8.8455999999999992</v>
      </c>
      <c r="D264" s="25">
        <v>0.29930000000000001</v>
      </c>
      <c r="E264" s="25">
        <v>-10.5985</v>
      </c>
      <c r="F264" s="25">
        <v>0.248</v>
      </c>
      <c r="G264" s="25">
        <v>-1E-4</v>
      </c>
      <c r="H264" s="25">
        <v>-1.6147</v>
      </c>
      <c r="I264" s="25">
        <v>0</v>
      </c>
      <c r="J264" s="25">
        <v>0</v>
      </c>
      <c r="K264" s="25">
        <v>0.24299999999999999</v>
      </c>
      <c r="L264" s="25">
        <v>-0.78369999999999995</v>
      </c>
      <c r="M264" s="25">
        <v>2.3418000000000001</v>
      </c>
      <c r="N264" s="25">
        <v>0.38400000000000001</v>
      </c>
      <c r="O264" s="25">
        <v>-3.5999999999999997E-2</v>
      </c>
      <c r="P264" s="25" t="s">
        <v>152</v>
      </c>
      <c r="Q264" s="25">
        <v>-1.5699999999999999E-2</v>
      </c>
      <c r="R264" s="25">
        <v>-2.1231</v>
      </c>
      <c r="S264" s="25">
        <v>110.309</v>
      </c>
      <c r="T264" s="25">
        <v>110.31440000000001</v>
      </c>
      <c r="U264" s="25">
        <v>0.64690000000000003</v>
      </c>
      <c r="V264" s="25">
        <v>21.151299999999999</v>
      </c>
      <c r="W264" s="33">
        <v>30</v>
      </c>
      <c r="X264" s="33">
        <v>30.381699999999999</v>
      </c>
      <c r="Y264" s="28">
        <v>-7.1900000000000006E-2</v>
      </c>
      <c r="Z264" s="28">
        <v>0.41470000000000001</v>
      </c>
      <c r="AA264" s="28">
        <v>1.8700000000000001E-2</v>
      </c>
      <c r="AB264">
        <f t="shared" si="44"/>
        <v>2.310313564831544E-2</v>
      </c>
      <c r="AC264" s="14">
        <f t="shared" si="45"/>
        <v>0.24376916083265551</v>
      </c>
    </row>
    <row r="265" spans="1:29" x14ac:dyDescent="0.2">
      <c r="A265" s="25" t="s">
        <v>45</v>
      </c>
      <c r="B265" s="25" t="s">
        <v>133</v>
      </c>
      <c r="C265" s="25">
        <v>9.2654999999999994</v>
      </c>
      <c r="D265" s="25">
        <v>0.21110000000000001</v>
      </c>
      <c r="E265" s="25">
        <v>-12.990399999999999</v>
      </c>
      <c r="F265" s="25">
        <v>0.248</v>
      </c>
      <c r="G265" s="25">
        <v>-1E-4</v>
      </c>
      <c r="H265" s="25">
        <v>-1.1436999999999999</v>
      </c>
      <c r="I265" s="25">
        <v>0</v>
      </c>
      <c r="J265" s="25">
        <v>0</v>
      </c>
      <c r="K265" s="25">
        <v>0.3</v>
      </c>
      <c r="L265" s="25">
        <v>-0.73640000000000005</v>
      </c>
      <c r="M265" s="25">
        <v>1.6577</v>
      </c>
      <c r="N265" s="25">
        <v>0.37230000000000002</v>
      </c>
      <c r="O265" s="25">
        <v>1.06E-2</v>
      </c>
      <c r="P265" s="25" t="s">
        <v>152</v>
      </c>
      <c r="Q265" s="25">
        <v>1.6000000000000001E-3</v>
      </c>
      <c r="R265" s="25">
        <v>-4.2003000000000004</v>
      </c>
      <c r="S265" s="25">
        <v>110.309</v>
      </c>
      <c r="T265" s="25">
        <v>110.3109</v>
      </c>
      <c r="U265" s="25">
        <v>0.65720000000000001</v>
      </c>
      <c r="V265" s="25">
        <v>21.423300000000001</v>
      </c>
      <c r="W265" s="33">
        <v>30</v>
      </c>
      <c r="X265" s="33">
        <v>30.381399999999999</v>
      </c>
      <c r="Y265" s="28">
        <v>-6.83E-2</v>
      </c>
      <c r="Z265" s="28">
        <v>0.42159999999999997</v>
      </c>
      <c r="AA265" s="28">
        <v>-9.3299999999999994E-2</v>
      </c>
      <c r="AB265">
        <f t="shared" si="44"/>
        <v>2.310313564831544E-2</v>
      </c>
      <c r="AC265" s="14">
        <f t="shared" si="45"/>
        <v>0.24165312002070441</v>
      </c>
    </row>
    <row r="266" spans="1:29" x14ac:dyDescent="0.2">
      <c r="A266" s="25" t="s">
        <v>45</v>
      </c>
      <c r="B266" s="25" t="s">
        <v>133</v>
      </c>
      <c r="C266" s="25">
        <v>9.6797000000000004</v>
      </c>
      <c r="D266" s="25">
        <v>0.10920000000000001</v>
      </c>
      <c r="E266" s="25">
        <v>-14.485900000000001</v>
      </c>
      <c r="F266" s="25">
        <v>0.248</v>
      </c>
      <c r="G266" s="25">
        <v>0</v>
      </c>
      <c r="H266" s="25">
        <v>-0.59140000000000004</v>
      </c>
      <c r="I266" s="25">
        <v>0</v>
      </c>
      <c r="J266" s="25">
        <v>0</v>
      </c>
      <c r="K266" s="25">
        <v>0.33650000000000002</v>
      </c>
      <c r="L266" s="25">
        <v>-0.67710000000000004</v>
      </c>
      <c r="M266" s="25">
        <v>0.97470000000000001</v>
      </c>
      <c r="N266" s="25">
        <v>0.3629</v>
      </c>
      <c r="O266" s="25">
        <v>4.4600000000000001E-2</v>
      </c>
      <c r="P266" s="25" t="s">
        <v>152</v>
      </c>
      <c r="Q266" s="25">
        <v>1.3899999999999999E-2</v>
      </c>
      <c r="R266" s="25">
        <v>-5.8521000000000001</v>
      </c>
      <c r="S266" s="25">
        <v>110.309</v>
      </c>
      <c r="T266" s="25">
        <v>110.30710000000001</v>
      </c>
      <c r="U266" s="25">
        <v>0.67920000000000003</v>
      </c>
      <c r="V266" s="25">
        <v>21.969899999999999</v>
      </c>
      <c r="W266" s="33">
        <v>30</v>
      </c>
      <c r="X266" s="33">
        <v>30.381399999999999</v>
      </c>
      <c r="Y266" s="28">
        <v>-6.83E-2</v>
      </c>
      <c r="Z266" s="28">
        <v>0.43109999999999998</v>
      </c>
      <c r="AA266" s="28">
        <v>-0.46889999999999998</v>
      </c>
      <c r="AB266">
        <f t="shared" si="44"/>
        <v>0</v>
      </c>
      <c r="AC266" s="14">
        <f t="shared" si="45"/>
        <v>0.24011588840347536</v>
      </c>
    </row>
    <row r="267" spans="1:29" x14ac:dyDescent="0.2">
      <c r="A267" s="25" t="s">
        <v>46</v>
      </c>
      <c r="B267" s="25" t="s">
        <v>133</v>
      </c>
      <c r="C267" s="25">
        <v>2.3999999999999998E-3</v>
      </c>
      <c r="D267" s="25">
        <v>-5.9999999999999995E-4</v>
      </c>
      <c r="E267" s="25">
        <v>-15</v>
      </c>
      <c r="F267" s="25">
        <v>0.248</v>
      </c>
      <c r="G267" s="25">
        <v>0</v>
      </c>
      <c r="H267" s="25">
        <v>3.5000000000000001E-3</v>
      </c>
      <c r="I267" s="25">
        <v>0</v>
      </c>
      <c r="J267" s="25">
        <v>0</v>
      </c>
      <c r="K267" s="25">
        <v>0.34910000000000002</v>
      </c>
      <c r="L267" s="25">
        <v>-0.80589999999999995</v>
      </c>
      <c r="M267" s="25">
        <v>-0.97319999999999995</v>
      </c>
      <c r="N267" s="25">
        <v>0.29320000000000002</v>
      </c>
      <c r="O267" s="25">
        <v>0.1678</v>
      </c>
      <c r="P267" s="25" t="s">
        <v>152</v>
      </c>
      <c r="Q267" s="25">
        <v>5.3900000000000003E-2</v>
      </c>
      <c r="R267" s="25">
        <v>-4.0648</v>
      </c>
      <c r="S267" s="25">
        <v>110.309</v>
      </c>
      <c r="T267" s="25">
        <v>110.28270000000001</v>
      </c>
      <c r="U267" s="25">
        <v>1.1637</v>
      </c>
      <c r="V267" s="25">
        <v>20.2743</v>
      </c>
      <c r="W267" s="33">
        <v>-30</v>
      </c>
      <c r="X267" s="33">
        <v>-30.352799999999998</v>
      </c>
      <c r="Y267" s="28">
        <v>0.12620000000000001</v>
      </c>
      <c r="Z267" s="28">
        <v>-0.52239999999999998</v>
      </c>
      <c r="AA267" s="28">
        <v>1.6462000000000001</v>
      </c>
      <c r="AB267">
        <f t="shared" si="44"/>
        <v>0</v>
      </c>
      <c r="AC267" s="14">
        <f t="shared" si="45"/>
        <v>0.23954960491968894</v>
      </c>
    </row>
    <row r="268" spans="1:29" x14ac:dyDescent="0.2">
      <c r="A268" s="25" t="s">
        <v>46</v>
      </c>
      <c r="B268" s="25" t="s">
        <v>133</v>
      </c>
      <c r="C268" s="25">
        <v>0.41470000000000001</v>
      </c>
      <c r="D268" s="25">
        <v>-0.10979999999999999</v>
      </c>
      <c r="E268" s="25">
        <v>-14.4918</v>
      </c>
      <c r="F268" s="25">
        <v>0.248</v>
      </c>
      <c r="G268" s="25">
        <v>0</v>
      </c>
      <c r="H268" s="25">
        <v>0.59830000000000005</v>
      </c>
      <c r="I268" s="25">
        <v>0</v>
      </c>
      <c r="J268" s="25">
        <v>0</v>
      </c>
      <c r="K268" s="25">
        <v>0.33639999999999998</v>
      </c>
      <c r="L268" s="25">
        <v>-0.69969999999999999</v>
      </c>
      <c r="M268" s="25">
        <v>-1.5723</v>
      </c>
      <c r="N268" s="25">
        <v>0.29470000000000002</v>
      </c>
      <c r="O268" s="25">
        <v>0.17879999999999999</v>
      </c>
      <c r="P268" s="25" t="s">
        <v>152</v>
      </c>
      <c r="Q268" s="25">
        <v>4.5199999999999997E-2</v>
      </c>
      <c r="R268" s="25">
        <v>-4.8041</v>
      </c>
      <c r="S268" s="25">
        <v>110.309</v>
      </c>
      <c r="T268" s="25">
        <v>110.29040000000001</v>
      </c>
      <c r="U268" s="25">
        <v>1.1871</v>
      </c>
      <c r="V268" s="25">
        <v>20.9133</v>
      </c>
      <c r="W268" s="33">
        <v>-30</v>
      </c>
      <c r="X268" s="33">
        <v>-30.352799999999998</v>
      </c>
      <c r="Y268" s="28">
        <v>0.1119</v>
      </c>
      <c r="Z268" s="28">
        <v>-0.4637</v>
      </c>
      <c r="AA268" s="28">
        <v>0.61160000000000003</v>
      </c>
      <c r="AB268">
        <f t="shared" si="44"/>
        <v>0</v>
      </c>
      <c r="AC268" s="14">
        <f t="shared" si="45"/>
        <v>0.24010949909621992</v>
      </c>
    </row>
    <row r="269" spans="1:29" x14ac:dyDescent="0.2">
      <c r="A269" s="25" t="s">
        <v>46</v>
      </c>
      <c r="B269" s="25" t="s">
        <v>133</v>
      </c>
      <c r="C269" s="25">
        <v>0.83140000000000003</v>
      </c>
      <c r="D269" s="25">
        <v>-0.21229999999999999</v>
      </c>
      <c r="E269" s="25">
        <v>-12.990399999999999</v>
      </c>
      <c r="F269" s="25">
        <v>0.248</v>
      </c>
      <c r="G269" s="25">
        <v>0</v>
      </c>
      <c r="H269" s="25">
        <v>1.1501999999999999</v>
      </c>
      <c r="I269" s="25">
        <v>0</v>
      </c>
      <c r="J269" s="25">
        <v>0</v>
      </c>
      <c r="K269" s="25">
        <v>0.29970000000000002</v>
      </c>
      <c r="L269" s="25">
        <v>-0.62170000000000003</v>
      </c>
      <c r="M269" s="25">
        <v>-2.2440000000000002</v>
      </c>
      <c r="N269" s="25">
        <v>0.30030000000000001</v>
      </c>
      <c r="O269" s="25">
        <v>0.18759999999999999</v>
      </c>
      <c r="P269" s="25" t="s">
        <v>152</v>
      </c>
      <c r="Q269" s="25">
        <v>2.9600000000000001E-2</v>
      </c>
      <c r="R269" s="25">
        <v>-5.2404000000000002</v>
      </c>
      <c r="S269" s="25">
        <v>110.309</v>
      </c>
      <c r="T269" s="25">
        <v>110.30119999999999</v>
      </c>
      <c r="U269" s="25">
        <v>1.2089000000000001</v>
      </c>
      <c r="V269" s="25">
        <v>21.486999999999998</v>
      </c>
      <c r="W269" s="33">
        <v>-30</v>
      </c>
      <c r="X269" s="33">
        <v>-30.352799999999998</v>
      </c>
      <c r="Y269" s="28">
        <v>0.1061</v>
      </c>
      <c r="Z269" s="28">
        <v>-0.41970000000000002</v>
      </c>
      <c r="AA269" s="28">
        <v>-0.37209999999999999</v>
      </c>
      <c r="AB269">
        <f t="shared" si="44"/>
        <v>0</v>
      </c>
      <c r="AC269" s="14">
        <f t="shared" si="45"/>
        <v>0.24165312002070441</v>
      </c>
    </row>
    <row r="270" spans="1:29" x14ac:dyDescent="0.2">
      <c r="A270" s="25" t="s">
        <v>46</v>
      </c>
      <c r="B270" s="25" t="s">
        <v>133</v>
      </c>
      <c r="C270" s="25">
        <v>1.2487999999999999</v>
      </c>
      <c r="D270" s="25">
        <v>-0.3</v>
      </c>
      <c r="E270" s="25">
        <v>-10.614599999999999</v>
      </c>
      <c r="F270" s="25">
        <v>0.248</v>
      </c>
      <c r="G270" s="25">
        <v>0</v>
      </c>
      <c r="H270" s="25">
        <v>1.6203000000000001</v>
      </c>
      <c r="I270" s="25">
        <v>0</v>
      </c>
      <c r="J270" s="25">
        <v>0</v>
      </c>
      <c r="K270" s="25">
        <v>0.24229999999999999</v>
      </c>
      <c r="L270" s="25">
        <v>-0.59240000000000004</v>
      </c>
      <c r="M270" s="25">
        <v>-2.9228000000000001</v>
      </c>
      <c r="N270" s="25">
        <v>0.30630000000000002</v>
      </c>
      <c r="O270" s="25">
        <v>0.19650000000000001</v>
      </c>
      <c r="P270" s="25" t="s">
        <v>152</v>
      </c>
      <c r="Q270" s="25">
        <v>1.0699999999999999E-2</v>
      </c>
      <c r="R270" s="25">
        <v>-5.4954999999999998</v>
      </c>
      <c r="S270" s="25">
        <v>110.309</v>
      </c>
      <c r="T270" s="25">
        <v>110.3108</v>
      </c>
      <c r="U270" s="25">
        <v>1.2208000000000001</v>
      </c>
      <c r="V270" s="25">
        <v>21.777799999999999</v>
      </c>
      <c r="W270" s="33">
        <v>-30</v>
      </c>
      <c r="X270" s="33">
        <v>-30.352699999999999</v>
      </c>
      <c r="Y270" s="28">
        <v>0.1042</v>
      </c>
      <c r="Z270" s="28">
        <v>-0.39169999999999999</v>
      </c>
      <c r="AA270" s="28">
        <v>-1.042</v>
      </c>
      <c r="AB270">
        <f t="shared" si="44"/>
        <v>0</v>
      </c>
      <c r="AC270" s="14">
        <f t="shared" si="45"/>
        <v>0.24375633389120005</v>
      </c>
    </row>
    <row r="271" spans="1:29" x14ac:dyDescent="0.2">
      <c r="A271" s="25" t="s">
        <v>46</v>
      </c>
      <c r="B271" s="25" t="s">
        <v>133</v>
      </c>
      <c r="C271" s="25">
        <v>1.6724000000000001</v>
      </c>
      <c r="D271" s="25">
        <v>-0.36780000000000002</v>
      </c>
      <c r="E271" s="25">
        <v>-7.5</v>
      </c>
      <c r="F271" s="25">
        <v>0.248</v>
      </c>
      <c r="G271" s="25">
        <v>0</v>
      </c>
      <c r="H271" s="25">
        <v>1.9771000000000001</v>
      </c>
      <c r="I271" s="25">
        <v>0</v>
      </c>
      <c r="J271" s="25">
        <v>0</v>
      </c>
      <c r="K271" s="25">
        <v>0.1691</v>
      </c>
      <c r="L271" s="25">
        <v>-0.62</v>
      </c>
      <c r="M271" s="25">
        <v>-3.4904000000000002</v>
      </c>
      <c r="N271" s="25">
        <v>0.309</v>
      </c>
      <c r="O271" s="25">
        <v>0.2026</v>
      </c>
      <c r="P271" s="25" t="s">
        <v>152</v>
      </c>
      <c r="Q271" s="25">
        <v>-7.0000000000000001E-3</v>
      </c>
      <c r="R271" s="25">
        <v>-5.5419999999999998</v>
      </c>
      <c r="S271" s="25">
        <v>110.309</v>
      </c>
      <c r="T271" s="25">
        <v>110.31610000000001</v>
      </c>
      <c r="U271" s="25">
        <v>1.2173</v>
      </c>
      <c r="V271" s="25">
        <v>21.663699999999999</v>
      </c>
      <c r="W271" s="33">
        <v>-30</v>
      </c>
      <c r="X271" s="33">
        <v>-30.352599999999999</v>
      </c>
      <c r="Y271" s="28">
        <v>0.10150000000000001</v>
      </c>
      <c r="Z271" s="28">
        <v>-0.37769999999999998</v>
      </c>
      <c r="AA271" s="28">
        <v>-1.2596000000000001</v>
      </c>
      <c r="AB271">
        <f t="shared" si="44"/>
        <v>0</v>
      </c>
      <c r="AC271" s="14">
        <f t="shared" si="45"/>
        <v>0.24587832562070497</v>
      </c>
    </row>
    <row r="272" spans="1:29" x14ac:dyDescent="0.2">
      <c r="A272" s="25" t="s">
        <v>46</v>
      </c>
      <c r="B272" s="25" t="s">
        <v>133</v>
      </c>
      <c r="C272" s="25">
        <v>2.0966999999999998</v>
      </c>
      <c r="D272" s="25">
        <v>-0.4103</v>
      </c>
      <c r="E272" s="25">
        <v>-3.8933</v>
      </c>
      <c r="F272" s="25">
        <v>0.248</v>
      </c>
      <c r="G272" s="25">
        <v>0</v>
      </c>
      <c r="H272" s="25">
        <v>2.1979000000000002</v>
      </c>
      <c r="I272" s="25">
        <v>0</v>
      </c>
      <c r="J272" s="25">
        <v>0</v>
      </c>
      <c r="K272" s="25">
        <v>8.5599999999999996E-2</v>
      </c>
      <c r="L272" s="25">
        <v>-0.69469999999999998</v>
      </c>
      <c r="M272" s="25">
        <v>-3.8220000000000001</v>
      </c>
      <c r="N272" s="25">
        <v>0.30690000000000001</v>
      </c>
      <c r="O272" s="25">
        <v>0.19950000000000001</v>
      </c>
      <c r="P272" s="25" t="s">
        <v>152</v>
      </c>
      <c r="Q272" s="25">
        <v>-1.9800000000000002E-2</v>
      </c>
      <c r="R272" s="25">
        <v>-5.2135999999999996</v>
      </c>
      <c r="S272" s="25">
        <v>110.309</v>
      </c>
      <c r="T272" s="25">
        <v>110.3158</v>
      </c>
      <c r="U272" s="25">
        <v>1.1987000000000001</v>
      </c>
      <c r="V272" s="25">
        <v>21.183499999999999</v>
      </c>
      <c r="W272" s="33">
        <v>-30</v>
      </c>
      <c r="X272" s="33">
        <v>-30.352499999999999</v>
      </c>
      <c r="Y272" s="28">
        <v>9.64E-2</v>
      </c>
      <c r="Z272" s="28">
        <v>-0.37330000000000002</v>
      </c>
      <c r="AA272" s="28">
        <v>-1.0952999999999999</v>
      </c>
      <c r="AB272">
        <f t="shared" si="44"/>
        <v>0</v>
      </c>
      <c r="AC272" s="14">
        <f t="shared" si="45"/>
        <v>0.24742767192955512</v>
      </c>
    </row>
    <row r="273" spans="1:29" x14ac:dyDescent="0.2">
      <c r="A273" s="25" t="s">
        <v>46</v>
      </c>
      <c r="B273" s="25" t="s">
        <v>133</v>
      </c>
      <c r="C273" s="25">
        <v>2.5253999999999999</v>
      </c>
      <c r="D273" s="25">
        <v>-0.4249</v>
      </c>
      <c r="E273" s="25">
        <v>0</v>
      </c>
      <c r="F273" s="25">
        <v>0.248</v>
      </c>
      <c r="G273" s="25">
        <v>0</v>
      </c>
      <c r="H273" s="25">
        <v>2.2698</v>
      </c>
      <c r="I273" s="25">
        <v>0</v>
      </c>
      <c r="J273" s="25">
        <v>0</v>
      </c>
      <c r="K273" s="25">
        <v>-2.5999999999999999E-3</v>
      </c>
      <c r="L273" s="25">
        <v>-0.79020000000000001</v>
      </c>
      <c r="M273" s="25">
        <v>-3.8401999999999998</v>
      </c>
      <c r="N273" s="25">
        <v>0.3009</v>
      </c>
      <c r="O273" s="25">
        <v>0.18110000000000001</v>
      </c>
      <c r="P273" s="25" t="s">
        <v>152</v>
      </c>
      <c r="Q273" s="25">
        <v>-2.5499999999999998E-2</v>
      </c>
      <c r="R273" s="25">
        <v>-4.3163</v>
      </c>
      <c r="S273" s="25">
        <v>110.309</v>
      </c>
      <c r="T273" s="25">
        <v>110.3113</v>
      </c>
      <c r="U273" s="25">
        <v>1.1716</v>
      </c>
      <c r="V273" s="25">
        <v>20.526499999999999</v>
      </c>
      <c r="W273" s="33">
        <v>-30</v>
      </c>
      <c r="X273" s="33">
        <v>-30.352399999999999</v>
      </c>
      <c r="Y273" s="28">
        <v>9.06E-2</v>
      </c>
      <c r="Z273" s="28">
        <v>-0.37390000000000001</v>
      </c>
      <c r="AA273" s="28">
        <v>-0.79169999999999996</v>
      </c>
      <c r="AB273">
        <f t="shared" si="44"/>
        <v>0</v>
      </c>
      <c r="AC273" s="14">
        <f t="shared" si="45"/>
        <v>0.248</v>
      </c>
    </row>
    <row r="274" spans="1:29" x14ac:dyDescent="0.2">
      <c r="A274" s="25" t="s">
        <v>46</v>
      </c>
      <c r="B274" s="25" t="s">
        <v>133</v>
      </c>
      <c r="C274" s="25">
        <v>2.9517000000000002</v>
      </c>
      <c r="D274" s="25">
        <v>-0.4103</v>
      </c>
      <c r="E274" s="25">
        <v>3.8713000000000002</v>
      </c>
      <c r="F274" s="25">
        <v>0.248</v>
      </c>
      <c r="G274" s="25">
        <v>0</v>
      </c>
      <c r="H274" s="25">
        <v>2.1892999999999998</v>
      </c>
      <c r="I274" s="25">
        <v>0</v>
      </c>
      <c r="J274" s="25">
        <v>0</v>
      </c>
      <c r="K274" s="25">
        <v>-9.0200000000000002E-2</v>
      </c>
      <c r="L274" s="25">
        <v>-0.87380000000000002</v>
      </c>
      <c r="M274" s="25">
        <v>-3.5472000000000001</v>
      </c>
      <c r="N274" s="25">
        <v>0.29409999999999997</v>
      </c>
      <c r="O274" s="25">
        <v>0.14630000000000001</v>
      </c>
      <c r="P274" s="25" t="s">
        <v>152</v>
      </c>
      <c r="Q274" s="25">
        <v>-2.46E-2</v>
      </c>
      <c r="R274" s="25">
        <v>-2.7707000000000002</v>
      </c>
      <c r="S274" s="25">
        <v>110.309</v>
      </c>
      <c r="T274" s="25">
        <v>110.30500000000001</v>
      </c>
      <c r="U274" s="25">
        <v>1.1463000000000001</v>
      </c>
      <c r="V274" s="25">
        <v>19.947700000000001</v>
      </c>
      <c r="W274" s="33">
        <v>-30</v>
      </c>
      <c r="X274" s="33">
        <v>-30.352499999999999</v>
      </c>
      <c r="Y274" s="28">
        <v>8.8400000000000006E-2</v>
      </c>
      <c r="Z274" s="28">
        <v>-0.37709999999999999</v>
      </c>
      <c r="AA274" s="28">
        <v>-0.62209999999999999</v>
      </c>
      <c r="AB274">
        <f t="shared" si="44"/>
        <v>0</v>
      </c>
      <c r="AC274" s="14">
        <f t="shared" si="45"/>
        <v>0.2474341193472667</v>
      </c>
    </row>
    <row r="275" spans="1:29" x14ac:dyDescent="0.2">
      <c r="A275" s="25" t="s">
        <v>46</v>
      </c>
      <c r="B275" s="25" t="s">
        <v>133</v>
      </c>
      <c r="C275" s="25">
        <v>3.3784999999999998</v>
      </c>
      <c r="D275" s="25">
        <v>-0.36749999999999999</v>
      </c>
      <c r="E275" s="25">
        <v>7.5</v>
      </c>
      <c r="F275" s="25">
        <v>0.248</v>
      </c>
      <c r="G275" s="25">
        <v>1E-4</v>
      </c>
      <c r="H275" s="25">
        <v>1.962</v>
      </c>
      <c r="I275" s="25">
        <v>0</v>
      </c>
      <c r="J275" s="25">
        <v>0</v>
      </c>
      <c r="K275" s="25">
        <v>-0.17199999999999999</v>
      </c>
      <c r="L275" s="25">
        <v>-0.91890000000000005</v>
      </c>
      <c r="M275" s="25">
        <v>-3.0194999999999999</v>
      </c>
      <c r="N275" s="25">
        <v>0.28970000000000001</v>
      </c>
      <c r="O275" s="25">
        <v>0.1002</v>
      </c>
      <c r="P275" s="25" t="s">
        <v>152</v>
      </c>
      <c r="Q275" s="25">
        <v>-1.9300000000000001E-2</v>
      </c>
      <c r="R275" s="25">
        <v>-0.7016</v>
      </c>
      <c r="S275" s="25">
        <v>110.309</v>
      </c>
      <c r="T275" s="25">
        <v>110.29949999999999</v>
      </c>
      <c r="U275" s="25">
        <v>1.1323000000000001</v>
      </c>
      <c r="V275" s="25">
        <v>19.651599999999998</v>
      </c>
      <c r="W275" s="33">
        <v>-30</v>
      </c>
      <c r="X275" s="33">
        <v>-30.352900000000002</v>
      </c>
      <c r="Y275" s="28">
        <v>9.4200000000000006E-2</v>
      </c>
      <c r="Z275" s="28">
        <v>-0.38369999999999999</v>
      </c>
      <c r="AA275" s="28">
        <v>-0.7238</v>
      </c>
      <c r="AB275">
        <f t="shared" si="44"/>
        <v>-2.310313564831544E-2</v>
      </c>
      <c r="AC275" s="14">
        <f t="shared" si="45"/>
        <v>0.24587832562070497</v>
      </c>
    </row>
    <row r="276" spans="1:29" x14ac:dyDescent="0.2">
      <c r="A276" s="25" t="s">
        <v>46</v>
      </c>
      <c r="B276" s="25" t="s">
        <v>133</v>
      </c>
      <c r="C276" s="25">
        <v>3.7995999999999999</v>
      </c>
      <c r="D276" s="25">
        <v>-0.3</v>
      </c>
      <c r="E276" s="25">
        <v>10.5985</v>
      </c>
      <c r="F276" s="25">
        <v>0.248</v>
      </c>
      <c r="G276" s="25">
        <v>1E-4</v>
      </c>
      <c r="H276" s="25">
        <v>1.6023000000000001</v>
      </c>
      <c r="I276" s="25">
        <v>0</v>
      </c>
      <c r="J276" s="25">
        <v>0</v>
      </c>
      <c r="K276" s="25">
        <v>-0.2429</v>
      </c>
      <c r="L276" s="25">
        <v>-0.91620000000000001</v>
      </c>
      <c r="M276" s="25">
        <v>-2.3689</v>
      </c>
      <c r="N276" s="25">
        <v>0.28960000000000002</v>
      </c>
      <c r="O276" s="25">
        <v>5.2400000000000002E-2</v>
      </c>
      <c r="P276" s="25" t="s">
        <v>152</v>
      </c>
      <c r="Q276" s="25">
        <v>-1.29E-2</v>
      </c>
      <c r="R276" s="25">
        <v>1.5827</v>
      </c>
      <c r="S276" s="25">
        <v>110.309</v>
      </c>
      <c r="T276" s="25">
        <v>110.2963</v>
      </c>
      <c r="U276" s="25">
        <v>1.1339999999999999</v>
      </c>
      <c r="V276" s="25">
        <v>19.7041</v>
      </c>
      <c r="W276" s="33">
        <v>-30</v>
      </c>
      <c r="X276" s="33">
        <v>-30.353400000000001</v>
      </c>
      <c r="Y276" s="28">
        <v>0.1094</v>
      </c>
      <c r="Z276" s="28">
        <v>-0.39729999999999999</v>
      </c>
      <c r="AA276" s="28">
        <v>-1.0057</v>
      </c>
      <c r="AB276">
        <f t="shared" si="44"/>
        <v>-2.310313564831544E-2</v>
      </c>
      <c r="AC276" s="14">
        <f t="shared" si="45"/>
        <v>0.24376916083265551</v>
      </c>
    </row>
    <row r="277" spans="1:29" x14ac:dyDescent="0.2">
      <c r="A277" s="25" t="s">
        <v>46</v>
      </c>
      <c r="B277" s="25" t="s">
        <v>133</v>
      </c>
      <c r="C277" s="25">
        <v>4.2195</v>
      </c>
      <c r="D277" s="25">
        <v>-0.2117</v>
      </c>
      <c r="E277" s="25">
        <v>12.990399999999999</v>
      </c>
      <c r="F277" s="25">
        <v>0.248</v>
      </c>
      <c r="G277" s="25">
        <v>2.0000000000000001E-4</v>
      </c>
      <c r="H277" s="25">
        <v>1.133</v>
      </c>
      <c r="I277" s="25">
        <v>0</v>
      </c>
      <c r="J277" s="25">
        <v>0</v>
      </c>
      <c r="K277" s="25">
        <v>-0.29809999999999998</v>
      </c>
      <c r="L277" s="25">
        <v>-0.877</v>
      </c>
      <c r="M277" s="25">
        <v>-1.6919999999999999</v>
      </c>
      <c r="N277" s="25">
        <v>0.29339999999999999</v>
      </c>
      <c r="O277" s="25">
        <v>1.24E-2</v>
      </c>
      <c r="P277" s="25" t="s">
        <v>152</v>
      </c>
      <c r="Q277" s="25">
        <v>-8.3000000000000001E-3</v>
      </c>
      <c r="R277" s="25">
        <v>3.7111999999999998</v>
      </c>
      <c r="S277" s="25">
        <v>110.309</v>
      </c>
      <c r="T277" s="25">
        <v>110.2953</v>
      </c>
      <c r="U277" s="25">
        <v>1.1491</v>
      </c>
      <c r="V277" s="25">
        <v>20.0154</v>
      </c>
      <c r="W277" s="33">
        <v>-30</v>
      </c>
      <c r="X277" s="33">
        <v>-30.353999999999999</v>
      </c>
      <c r="Y277" s="28">
        <v>0.1323</v>
      </c>
      <c r="Z277" s="28">
        <v>-0.42280000000000001</v>
      </c>
      <c r="AA277" s="28">
        <v>-1.1851</v>
      </c>
      <c r="AB277">
        <f t="shared" si="44"/>
        <v>-4.6206263783907922E-2</v>
      </c>
      <c r="AC277" s="14">
        <f t="shared" si="45"/>
        <v>0.24165312002070441</v>
      </c>
    </row>
    <row r="278" spans="1:29" x14ac:dyDescent="0.2">
      <c r="A278" s="25" t="s">
        <v>46</v>
      </c>
      <c r="B278" s="25" t="s">
        <v>133</v>
      </c>
      <c r="C278" s="25">
        <v>4.6337000000000002</v>
      </c>
      <c r="D278" s="25">
        <v>-0.10979999999999999</v>
      </c>
      <c r="E278" s="25">
        <v>14.485900000000001</v>
      </c>
      <c r="F278" s="25">
        <v>0.248</v>
      </c>
      <c r="G278" s="25">
        <v>2.0000000000000001E-4</v>
      </c>
      <c r="H278" s="25">
        <v>0.58540000000000003</v>
      </c>
      <c r="I278" s="25">
        <v>0</v>
      </c>
      <c r="J278" s="25">
        <v>0</v>
      </c>
      <c r="K278" s="25">
        <v>-0.3332</v>
      </c>
      <c r="L278" s="25">
        <v>-0.82730000000000004</v>
      </c>
      <c r="M278" s="25">
        <v>-1.0375000000000001</v>
      </c>
      <c r="N278" s="25">
        <v>0.29880000000000001</v>
      </c>
      <c r="O278" s="25">
        <v>-1.47E-2</v>
      </c>
      <c r="P278" s="25" t="s">
        <v>152</v>
      </c>
      <c r="Q278" s="25">
        <v>-7.1999999999999998E-3</v>
      </c>
      <c r="R278" s="25">
        <v>5.4051999999999998</v>
      </c>
      <c r="S278" s="25">
        <v>110.309</v>
      </c>
      <c r="T278" s="25">
        <v>110.29600000000001</v>
      </c>
      <c r="U278" s="25">
        <v>1.17</v>
      </c>
      <c r="V278" s="25">
        <v>20.3993</v>
      </c>
      <c r="W278" s="33">
        <v>-30</v>
      </c>
      <c r="X278" s="33">
        <v>-30.354399999999998</v>
      </c>
      <c r="Y278" s="28">
        <v>0.1583</v>
      </c>
      <c r="Z278" s="28">
        <v>-0.46360000000000001</v>
      </c>
      <c r="AA278" s="28">
        <v>-0.94169999999999998</v>
      </c>
      <c r="AB278">
        <f t="shared" si="44"/>
        <v>-4.6206263783907922E-2</v>
      </c>
      <c r="AC278" s="14">
        <f t="shared" si="45"/>
        <v>0.24011588840347536</v>
      </c>
    </row>
    <row r="279" spans="1:29" x14ac:dyDescent="0.2">
      <c r="A279" s="25" t="s">
        <v>46</v>
      </c>
      <c r="B279" s="25" t="s">
        <v>133</v>
      </c>
      <c r="C279" s="25">
        <v>5.0484</v>
      </c>
      <c r="D279" s="25">
        <v>0</v>
      </c>
      <c r="E279" s="25">
        <v>15</v>
      </c>
      <c r="F279" s="25">
        <v>0.248</v>
      </c>
      <c r="G279" s="25">
        <v>2.0000000000000001E-4</v>
      </c>
      <c r="H279" s="25">
        <v>-3.3E-3</v>
      </c>
      <c r="I279" s="25">
        <v>0</v>
      </c>
      <c r="J279" s="25">
        <v>0</v>
      </c>
      <c r="K279" s="25">
        <v>-0.3453</v>
      </c>
      <c r="L279" s="25">
        <v>-0.79610000000000003</v>
      </c>
      <c r="M279" s="25">
        <v>-0.40620000000000001</v>
      </c>
      <c r="N279" s="25">
        <v>0.30380000000000001</v>
      </c>
      <c r="O279" s="25">
        <v>-3.0200000000000001E-2</v>
      </c>
      <c r="P279" s="25" t="s">
        <v>152</v>
      </c>
      <c r="Q279" s="25">
        <v>-9.7999999999999997E-3</v>
      </c>
      <c r="R279" s="25">
        <v>6.5789999999999997</v>
      </c>
      <c r="S279" s="25">
        <v>110.309</v>
      </c>
      <c r="T279" s="25">
        <v>110.2979</v>
      </c>
      <c r="U279" s="25">
        <v>1.1875</v>
      </c>
      <c r="V279" s="25">
        <v>20.6723</v>
      </c>
      <c r="W279" s="33">
        <v>-30</v>
      </c>
      <c r="X279" s="33">
        <v>-30.354600000000001</v>
      </c>
      <c r="Y279" s="28">
        <v>0.18279999999999999</v>
      </c>
      <c r="Z279" s="28">
        <v>-0.52</v>
      </c>
      <c r="AA279" s="28">
        <v>-0.1012</v>
      </c>
      <c r="AB279">
        <f t="shared" si="44"/>
        <v>-4.6206263783907922E-2</v>
      </c>
      <c r="AC279" s="14">
        <f t="shared" si="45"/>
        <v>0.23954960491968894</v>
      </c>
    </row>
    <row r="280" spans="1:29" x14ac:dyDescent="0.2">
      <c r="A280" s="25" t="s">
        <v>46</v>
      </c>
      <c r="B280" s="25" t="s">
        <v>133</v>
      </c>
      <c r="C280" s="25">
        <v>5.4607999999999999</v>
      </c>
      <c r="D280" s="25">
        <v>0.10920000000000001</v>
      </c>
      <c r="E280" s="25">
        <v>14.4918</v>
      </c>
      <c r="F280" s="25">
        <v>0.248</v>
      </c>
      <c r="G280" s="25">
        <v>2.0000000000000001E-4</v>
      </c>
      <c r="H280" s="25">
        <v>-0.59189999999999998</v>
      </c>
      <c r="I280" s="25">
        <v>0</v>
      </c>
      <c r="J280" s="25">
        <v>0</v>
      </c>
      <c r="K280" s="25">
        <v>-0.3332</v>
      </c>
      <c r="L280" s="25">
        <v>-0.80279999999999996</v>
      </c>
      <c r="M280" s="25">
        <v>0.21820000000000001</v>
      </c>
      <c r="N280" s="25">
        <v>0.30730000000000002</v>
      </c>
      <c r="O280" s="25">
        <v>-3.9899999999999998E-2</v>
      </c>
      <c r="P280" s="25" t="s">
        <v>152</v>
      </c>
      <c r="Q280" s="25">
        <v>-1.49E-2</v>
      </c>
      <c r="R280" s="25">
        <v>7.3311999999999999</v>
      </c>
      <c r="S280" s="25">
        <v>110.309</v>
      </c>
      <c r="T280" s="25">
        <v>110.3009</v>
      </c>
      <c r="U280" s="25">
        <v>1.1954</v>
      </c>
      <c r="V280" s="25">
        <v>20.738299999999999</v>
      </c>
      <c r="W280" s="33">
        <v>-30</v>
      </c>
      <c r="X280" s="33">
        <v>-30.354399999999998</v>
      </c>
      <c r="Y280" s="28">
        <v>0.20319999999999999</v>
      </c>
      <c r="Z280" s="28">
        <v>-0.58789999999999998</v>
      </c>
      <c r="AA280" s="28">
        <v>1.2512000000000001</v>
      </c>
      <c r="AB280">
        <f t="shared" si="44"/>
        <v>-4.6206263783907922E-2</v>
      </c>
      <c r="AC280" s="14">
        <f t="shared" si="45"/>
        <v>0.24010949909621992</v>
      </c>
    </row>
    <row r="281" spans="1:29" x14ac:dyDescent="0.2">
      <c r="A281" s="25" t="s">
        <v>46</v>
      </c>
      <c r="B281" s="25" t="s">
        <v>133</v>
      </c>
      <c r="C281" s="25">
        <v>5.8773999999999997</v>
      </c>
      <c r="D281" s="25">
        <v>0.21160000000000001</v>
      </c>
      <c r="E281" s="25">
        <v>12.990399999999999</v>
      </c>
      <c r="F281" s="25">
        <v>0.248</v>
      </c>
      <c r="G281" s="25">
        <v>1E-4</v>
      </c>
      <c r="H281" s="25">
        <v>-1.1393</v>
      </c>
      <c r="I281" s="25">
        <v>0</v>
      </c>
      <c r="J281" s="25">
        <v>0</v>
      </c>
      <c r="K281" s="25">
        <v>-0.2979</v>
      </c>
      <c r="L281" s="25">
        <v>-0.85070000000000001</v>
      </c>
      <c r="M281" s="25">
        <v>0.83</v>
      </c>
      <c r="N281" s="25">
        <v>0.31</v>
      </c>
      <c r="O281" s="25">
        <v>-4.9799999999999997E-2</v>
      </c>
      <c r="P281" s="25" t="s">
        <v>152</v>
      </c>
      <c r="Q281" s="25">
        <v>-2.0400000000000001E-2</v>
      </c>
      <c r="R281" s="25">
        <v>7.835</v>
      </c>
      <c r="S281" s="25">
        <v>110.309</v>
      </c>
      <c r="T281" s="25">
        <v>110.3053</v>
      </c>
      <c r="U281" s="25">
        <v>1.1923999999999999</v>
      </c>
      <c r="V281" s="25">
        <v>20.616399999999999</v>
      </c>
      <c r="W281" s="33">
        <v>-30</v>
      </c>
      <c r="X281" s="33">
        <v>-30.353899999999999</v>
      </c>
      <c r="Y281" s="28">
        <v>0.21940000000000001</v>
      </c>
      <c r="Z281" s="28">
        <v>-0.66</v>
      </c>
      <c r="AA281" s="28">
        <v>2.7932999999999999</v>
      </c>
      <c r="AB281">
        <f t="shared" si="44"/>
        <v>-2.310313564831544E-2</v>
      </c>
      <c r="AC281" s="14">
        <f t="shared" si="45"/>
        <v>0.24165312002070441</v>
      </c>
    </row>
    <row r="282" spans="1:29" x14ac:dyDescent="0.2">
      <c r="A282" s="25" t="s">
        <v>46</v>
      </c>
      <c r="B282" s="25" t="s">
        <v>133</v>
      </c>
      <c r="C282" s="25">
        <v>6.2948000000000004</v>
      </c>
      <c r="D282" s="25">
        <v>0.29930000000000001</v>
      </c>
      <c r="E282" s="25">
        <v>10.614599999999999</v>
      </c>
      <c r="F282" s="25">
        <v>0.248</v>
      </c>
      <c r="G282" s="25">
        <v>0</v>
      </c>
      <c r="H282" s="25">
        <v>-1.6079000000000001</v>
      </c>
      <c r="I282" s="25">
        <v>0</v>
      </c>
      <c r="J282" s="25">
        <v>-1E-4</v>
      </c>
      <c r="K282" s="25">
        <v>-0.2424</v>
      </c>
      <c r="L282" s="25">
        <v>-0.92720000000000002</v>
      </c>
      <c r="M282" s="25">
        <v>1.3797999999999999</v>
      </c>
      <c r="N282" s="25">
        <v>0.31330000000000002</v>
      </c>
      <c r="O282" s="25">
        <v>-6.1899999999999997E-2</v>
      </c>
      <c r="P282" s="25" t="s">
        <v>152</v>
      </c>
      <c r="Q282" s="25">
        <v>-2.4400000000000002E-2</v>
      </c>
      <c r="R282" s="25">
        <v>8.1943000000000001</v>
      </c>
      <c r="S282" s="25">
        <v>110.309</v>
      </c>
      <c r="T282" s="25">
        <v>110.31140000000001</v>
      </c>
      <c r="U282" s="25">
        <v>1.1816</v>
      </c>
      <c r="V282" s="25">
        <v>20.402999999999999</v>
      </c>
      <c r="W282" s="33">
        <v>-30</v>
      </c>
      <c r="X282" s="33">
        <v>-30.353300000000001</v>
      </c>
      <c r="Y282" s="28">
        <v>0.2334</v>
      </c>
      <c r="Z282" s="28">
        <v>-0.72729999999999995</v>
      </c>
      <c r="AA282" s="28">
        <v>4.1124000000000001</v>
      </c>
      <c r="AB282">
        <f t="shared" si="44"/>
        <v>0</v>
      </c>
      <c r="AC282" s="14">
        <f t="shared" si="45"/>
        <v>0.24375633389120005</v>
      </c>
    </row>
    <row r="283" spans="1:29" x14ac:dyDescent="0.2">
      <c r="A283" s="25" t="s">
        <v>46</v>
      </c>
      <c r="B283" s="25" t="s">
        <v>133</v>
      </c>
      <c r="C283" s="25">
        <v>6.7183999999999999</v>
      </c>
      <c r="D283" s="25">
        <v>0.36720000000000003</v>
      </c>
      <c r="E283" s="25">
        <v>7.5</v>
      </c>
      <c r="F283" s="25">
        <v>0.248</v>
      </c>
      <c r="G283" s="25">
        <v>-1E-4</v>
      </c>
      <c r="H283" s="25">
        <v>-1.9663999999999999</v>
      </c>
      <c r="I283" s="25">
        <v>0</v>
      </c>
      <c r="J283" s="25">
        <v>0</v>
      </c>
      <c r="K283" s="25">
        <v>-0.1711</v>
      </c>
      <c r="L283" s="25">
        <v>-1.0115000000000001</v>
      </c>
      <c r="M283" s="25">
        <v>1.7838000000000001</v>
      </c>
      <c r="N283" s="25">
        <v>0.31859999999999999</v>
      </c>
      <c r="O283" s="25">
        <v>-7.2400000000000006E-2</v>
      </c>
      <c r="P283" s="25" t="s">
        <v>152</v>
      </c>
      <c r="Q283" s="25">
        <v>-2.5100000000000001E-2</v>
      </c>
      <c r="R283" s="25">
        <v>8.3536000000000001</v>
      </c>
      <c r="S283" s="25">
        <v>110.309</v>
      </c>
      <c r="T283" s="25">
        <v>110.3181</v>
      </c>
      <c r="U283" s="25">
        <v>1.1684000000000001</v>
      </c>
      <c r="V283" s="25">
        <v>20.1995</v>
      </c>
      <c r="W283" s="33">
        <v>-30</v>
      </c>
      <c r="X283" s="33">
        <v>-30.352699999999999</v>
      </c>
      <c r="Y283" s="28">
        <v>0.24640000000000001</v>
      </c>
      <c r="Z283" s="28">
        <v>-0.78139999999999998</v>
      </c>
      <c r="AA283" s="28">
        <v>4.8960999999999997</v>
      </c>
      <c r="AB283">
        <f t="shared" si="44"/>
        <v>2.310313564831544E-2</v>
      </c>
      <c r="AC283" s="14">
        <f t="shared" si="45"/>
        <v>0.24587832562070497</v>
      </c>
    </row>
    <row r="284" spans="1:29" x14ac:dyDescent="0.2">
      <c r="A284" s="25" t="s">
        <v>46</v>
      </c>
      <c r="B284" s="25" t="s">
        <v>133</v>
      </c>
      <c r="C284" s="25">
        <v>7.1426999999999996</v>
      </c>
      <c r="D284" s="25">
        <v>0.40970000000000001</v>
      </c>
      <c r="E284" s="25">
        <v>3.8933</v>
      </c>
      <c r="F284" s="25">
        <v>0.248</v>
      </c>
      <c r="G284" s="25">
        <v>-2.0000000000000001E-4</v>
      </c>
      <c r="H284" s="25">
        <v>-2.1919</v>
      </c>
      <c r="I284" s="25">
        <v>0</v>
      </c>
      <c r="J284" s="25">
        <v>0</v>
      </c>
      <c r="K284" s="25">
        <v>-8.8900000000000007E-2</v>
      </c>
      <c r="L284" s="25">
        <v>-1.0835999999999999</v>
      </c>
      <c r="M284" s="25">
        <v>1.9611000000000001</v>
      </c>
      <c r="N284" s="25">
        <v>0.3251</v>
      </c>
      <c r="O284" s="25">
        <v>-7.3800000000000004E-2</v>
      </c>
      <c r="P284" s="25" t="s">
        <v>152</v>
      </c>
      <c r="Q284" s="25">
        <v>-2.1399999999999999E-2</v>
      </c>
      <c r="R284" s="25">
        <v>8.1165000000000003</v>
      </c>
      <c r="S284" s="25">
        <v>110.309</v>
      </c>
      <c r="T284" s="25">
        <v>110.3233</v>
      </c>
      <c r="U284" s="25">
        <v>1.1568000000000001</v>
      </c>
      <c r="V284" s="25">
        <v>20.052099999999999</v>
      </c>
      <c r="W284" s="33">
        <v>-30</v>
      </c>
      <c r="X284" s="33">
        <v>-30.3523</v>
      </c>
      <c r="Y284" s="28">
        <v>0.25750000000000001</v>
      </c>
      <c r="Z284" s="28">
        <v>-0.81589999999999996</v>
      </c>
      <c r="AA284" s="28">
        <v>5.0632000000000001</v>
      </c>
      <c r="AB284">
        <f t="shared" ref="AB284:AB347" si="46">DEGREES(ATAN2(F284,-G284))</f>
        <v>4.6206263783907922E-2</v>
      </c>
      <c r="AC284" s="14">
        <f t="shared" ref="AC284:AC347" si="47">IF(B284="PMMPSI2",F284*COS(RADIANS(E284)),F284)</f>
        <v>0.24742767192955512</v>
      </c>
    </row>
    <row r="285" spans="1:29" x14ac:dyDescent="0.2">
      <c r="A285" s="25" t="s">
        <v>46</v>
      </c>
      <c r="B285" s="25" t="s">
        <v>133</v>
      </c>
      <c r="C285" s="25">
        <v>7.5715000000000003</v>
      </c>
      <c r="D285" s="25">
        <v>0.42420000000000002</v>
      </c>
      <c r="E285" s="25">
        <v>0</v>
      </c>
      <c r="F285" s="25">
        <v>0.248</v>
      </c>
      <c r="G285" s="25">
        <v>-2.0000000000000001E-4</v>
      </c>
      <c r="H285" s="25">
        <v>-2.27</v>
      </c>
      <c r="I285" s="25">
        <v>0</v>
      </c>
      <c r="J285" s="25">
        <v>0</v>
      </c>
      <c r="K285" s="25">
        <v>-1.1999999999999999E-3</v>
      </c>
      <c r="L285" s="25">
        <v>-1.1302000000000001</v>
      </c>
      <c r="M285" s="25">
        <v>1.8755999999999999</v>
      </c>
      <c r="N285" s="25">
        <v>0.33079999999999998</v>
      </c>
      <c r="O285" s="25">
        <v>-5.8700000000000002E-2</v>
      </c>
      <c r="P285" s="25" t="s">
        <v>152</v>
      </c>
      <c r="Q285" s="25">
        <v>-1.2999999999999999E-2</v>
      </c>
      <c r="R285" s="25">
        <v>7.2644000000000002</v>
      </c>
      <c r="S285" s="25">
        <v>110.309</v>
      </c>
      <c r="T285" s="25">
        <v>110.3245</v>
      </c>
      <c r="U285" s="25">
        <v>1.1484000000000001</v>
      </c>
      <c r="V285" s="25">
        <v>19.939699999999998</v>
      </c>
      <c r="W285" s="33">
        <v>-30</v>
      </c>
      <c r="X285" s="33">
        <v>-30.3522</v>
      </c>
      <c r="Y285" s="28">
        <v>0.26319999999999999</v>
      </c>
      <c r="Z285" s="28">
        <v>-0.82730000000000004</v>
      </c>
      <c r="AA285" s="28">
        <v>4.7675000000000001</v>
      </c>
      <c r="AB285">
        <f t="shared" si="46"/>
        <v>4.6206263783907922E-2</v>
      </c>
      <c r="AC285" s="14">
        <f t="shared" si="47"/>
        <v>0.248</v>
      </c>
    </row>
    <row r="286" spans="1:29" x14ac:dyDescent="0.2">
      <c r="A286" s="25" t="s">
        <v>46</v>
      </c>
      <c r="B286" s="25" t="s">
        <v>133</v>
      </c>
      <c r="C286" s="25">
        <v>7.9977</v>
      </c>
      <c r="D286" s="25">
        <v>0.40970000000000001</v>
      </c>
      <c r="E286" s="25">
        <v>-3.8713000000000002</v>
      </c>
      <c r="F286" s="25">
        <v>0.248</v>
      </c>
      <c r="G286" s="25">
        <v>-2.0000000000000001E-4</v>
      </c>
      <c r="H286" s="25">
        <v>-2.1957</v>
      </c>
      <c r="I286" s="25">
        <v>0</v>
      </c>
      <c r="J286" s="25">
        <v>0</v>
      </c>
      <c r="K286" s="25">
        <v>8.6900000000000005E-2</v>
      </c>
      <c r="L286" s="25">
        <v>-1.1460999999999999</v>
      </c>
      <c r="M286" s="25">
        <v>1.5572999999999999</v>
      </c>
      <c r="N286" s="25">
        <v>0.3327</v>
      </c>
      <c r="O286" s="25">
        <v>-2.52E-2</v>
      </c>
      <c r="P286" s="25" t="s">
        <v>152</v>
      </c>
      <c r="Q286" s="25">
        <v>-2.0000000000000001E-4</v>
      </c>
      <c r="R286" s="25">
        <v>5.7060000000000004</v>
      </c>
      <c r="S286" s="25">
        <v>110.309</v>
      </c>
      <c r="T286" s="25">
        <v>110.3201</v>
      </c>
      <c r="U286" s="25">
        <v>1.1424000000000001</v>
      </c>
      <c r="V286" s="25">
        <v>19.813500000000001</v>
      </c>
      <c r="W286" s="33">
        <v>-30</v>
      </c>
      <c r="X286" s="33">
        <v>-30.3523</v>
      </c>
      <c r="Y286" s="28">
        <v>0.25929999999999997</v>
      </c>
      <c r="Z286" s="28">
        <v>-0.81479999999999997</v>
      </c>
      <c r="AA286" s="28">
        <v>4.28</v>
      </c>
      <c r="AB286">
        <f t="shared" si="46"/>
        <v>4.6206263783907922E-2</v>
      </c>
      <c r="AC286" s="14">
        <f t="shared" si="47"/>
        <v>0.2474341193472667</v>
      </c>
    </row>
    <row r="287" spans="1:29" x14ac:dyDescent="0.2">
      <c r="A287" s="25" t="s">
        <v>46</v>
      </c>
      <c r="B287" s="25" t="s">
        <v>133</v>
      </c>
      <c r="C287" s="25">
        <v>8.4245000000000001</v>
      </c>
      <c r="D287" s="25">
        <v>0.36680000000000001</v>
      </c>
      <c r="E287" s="25">
        <v>-7.5</v>
      </c>
      <c r="F287" s="25">
        <v>0.248</v>
      </c>
      <c r="G287" s="25">
        <v>-2.0000000000000001E-4</v>
      </c>
      <c r="H287" s="25">
        <v>-1.9729000000000001</v>
      </c>
      <c r="I287" s="25">
        <v>0</v>
      </c>
      <c r="J287" s="25">
        <v>0</v>
      </c>
      <c r="K287" s="25">
        <v>0.17019999999999999</v>
      </c>
      <c r="L287" s="25">
        <v>-1.1312</v>
      </c>
      <c r="M287" s="25">
        <v>1.0894999999999999</v>
      </c>
      <c r="N287" s="25">
        <v>0.32869999999999999</v>
      </c>
      <c r="O287" s="25">
        <v>2.1999999999999999E-2</v>
      </c>
      <c r="P287" s="25" t="s">
        <v>152</v>
      </c>
      <c r="Q287" s="25">
        <v>1.5599999999999999E-2</v>
      </c>
      <c r="R287" s="25">
        <v>3.5693000000000001</v>
      </c>
      <c r="S287" s="25">
        <v>110.309</v>
      </c>
      <c r="T287" s="25">
        <v>110.3103</v>
      </c>
      <c r="U287" s="25">
        <v>1.1375999999999999</v>
      </c>
      <c r="V287" s="25">
        <v>19.657800000000002</v>
      </c>
      <c r="W287" s="33">
        <v>-30</v>
      </c>
      <c r="X287" s="33">
        <v>-30.352399999999999</v>
      </c>
      <c r="Y287" s="28">
        <v>0.24310000000000001</v>
      </c>
      <c r="Z287" s="28">
        <v>-0.7802</v>
      </c>
      <c r="AA287" s="28">
        <v>3.8235000000000001</v>
      </c>
      <c r="AB287">
        <f t="shared" si="46"/>
        <v>4.6206263783907922E-2</v>
      </c>
      <c r="AC287" s="14">
        <f t="shared" si="47"/>
        <v>0.24587832562070497</v>
      </c>
    </row>
    <row r="288" spans="1:29" x14ac:dyDescent="0.2">
      <c r="A288" s="25" t="s">
        <v>46</v>
      </c>
      <c r="B288" s="25" t="s">
        <v>133</v>
      </c>
      <c r="C288" s="25">
        <v>8.8455999999999992</v>
      </c>
      <c r="D288" s="25">
        <v>0.29930000000000001</v>
      </c>
      <c r="E288" s="25">
        <v>-10.5985</v>
      </c>
      <c r="F288" s="25">
        <v>0.248</v>
      </c>
      <c r="G288" s="25">
        <v>-1E-4</v>
      </c>
      <c r="H288" s="25">
        <v>-1.6147</v>
      </c>
      <c r="I288" s="25">
        <v>0</v>
      </c>
      <c r="J288" s="25">
        <v>0</v>
      </c>
      <c r="K288" s="25">
        <v>0.24299999999999999</v>
      </c>
      <c r="L288" s="25">
        <v>-1.0866</v>
      </c>
      <c r="M288" s="25">
        <v>0.56789999999999996</v>
      </c>
      <c r="N288" s="25">
        <v>0.31940000000000002</v>
      </c>
      <c r="O288" s="25">
        <v>7.2999999999999995E-2</v>
      </c>
      <c r="P288" s="25" t="s">
        <v>152</v>
      </c>
      <c r="Q288" s="25">
        <v>3.2099999999999997E-2</v>
      </c>
      <c r="R288" s="25">
        <v>1.1808000000000001</v>
      </c>
      <c r="S288" s="25">
        <v>110.309</v>
      </c>
      <c r="T288" s="25">
        <v>110.2979</v>
      </c>
      <c r="U288" s="25">
        <v>1.1348</v>
      </c>
      <c r="V288" s="25">
        <v>19.527899999999999</v>
      </c>
      <c r="W288" s="33">
        <v>-30</v>
      </c>
      <c r="X288" s="33">
        <v>-30.352599999999999</v>
      </c>
      <c r="Y288" s="28">
        <v>0.21579999999999999</v>
      </c>
      <c r="Z288" s="28">
        <v>-0.72729999999999995</v>
      </c>
      <c r="AA288" s="28">
        <v>3.4561000000000002</v>
      </c>
      <c r="AB288">
        <f t="shared" si="46"/>
        <v>2.310313564831544E-2</v>
      </c>
      <c r="AC288" s="14">
        <f t="shared" si="47"/>
        <v>0.24376916083265551</v>
      </c>
    </row>
    <row r="289" spans="1:29" x14ac:dyDescent="0.2">
      <c r="A289" s="25" t="s">
        <v>46</v>
      </c>
      <c r="B289" s="25" t="s">
        <v>133</v>
      </c>
      <c r="C289" s="25">
        <v>9.2654999999999994</v>
      </c>
      <c r="D289" s="25">
        <v>0.21110000000000001</v>
      </c>
      <c r="E289" s="25">
        <v>-12.990399999999999</v>
      </c>
      <c r="F289" s="25">
        <v>0.248</v>
      </c>
      <c r="G289" s="25">
        <v>-1E-4</v>
      </c>
      <c r="H289" s="25">
        <v>-1.1436999999999999</v>
      </c>
      <c r="I289" s="25">
        <v>0</v>
      </c>
      <c r="J289" s="25">
        <v>0</v>
      </c>
      <c r="K289" s="25">
        <v>0.3</v>
      </c>
      <c r="L289" s="25">
        <v>-1.0138</v>
      </c>
      <c r="M289" s="25">
        <v>5.4600000000000003E-2</v>
      </c>
      <c r="N289" s="25">
        <v>0.30780000000000002</v>
      </c>
      <c r="O289" s="25">
        <v>0.1174</v>
      </c>
      <c r="P289" s="25" t="s">
        <v>152</v>
      </c>
      <c r="Q289" s="25">
        <v>4.5900000000000003E-2</v>
      </c>
      <c r="R289" s="25">
        <v>-1.0605</v>
      </c>
      <c r="S289" s="25">
        <v>110.309</v>
      </c>
      <c r="T289" s="25">
        <v>110.28700000000001</v>
      </c>
      <c r="U289" s="25">
        <v>1.1364000000000001</v>
      </c>
      <c r="V289" s="25">
        <v>19.534199999999998</v>
      </c>
      <c r="W289" s="33">
        <v>-30</v>
      </c>
      <c r="X289" s="33">
        <v>-30.352699999999999</v>
      </c>
      <c r="Y289" s="28">
        <v>0.18260000000000001</v>
      </c>
      <c r="Z289" s="28">
        <v>-0.66169999999999995</v>
      </c>
      <c r="AA289" s="28">
        <v>3.0693000000000001</v>
      </c>
      <c r="AB289">
        <f t="shared" si="46"/>
        <v>2.310313564831544E-2</v>
      </c>
      <c r="AC289" s="14">
        <f t="shared" si="47"/>
        <v>0.24165312002070441</v>
      </c>
    </row>
    <row r="290" spans="1:29" x14ac:dyDescent="0.2">
      <c r="A290" s="25" t="s">
        <v>46</v>
      </c>
      <c r="B290" s="25" t="s">
        <v>133</v>
      </c>
      <c r="C290" s="25">
        <v>9.6797000000000004</v>
      </c>
      <c r="D290" s="25">
        <v>0.10920000000000001</v>
      </c>
      <c r="E290" s="25">
        <v>-14.485900000000001</v>
      </c>
      <c r="F290" s="25">
        <v>0.248</v>
      </c>
      <c r="G290" s="25">
        <v>0</v>
      </c>
      <c r="H290" s="25">
        <v>-0.59140000000000004</v>
      </c>
      <c r="I290" s="25">
        <v>0</v>
      </c>
      <c r="J290" s="25">
        <v>0</v>
      </c>
      <c r="K290" s="25">
        <v>0.33650000000000002</v>
      </c>
      <c r="L290" s="25">
        <v>-0.91679999999999995</v>
      </c>
      <c r="M290" s="25">
        <v>-0.4456</v>
      </c>
      <c r="N290" s="25">
        <v>0.2979</v>
      </c>
      <c r="O290" s="25">
        <v>0.14899999999999999</v>
      </c>
      <c r="P290" s="25" t="s">
        <v>152</v>
      </c>
      <c r="Q290" s="25">
        <v>5.3999999999999999E-2</v>
      </c>
      <c r="R290" s="25">
        <v>-2.8458000000000001</v>
      </c>
      <c r="S290" s="25">
        <v>110.309</v>
      </c>
      <c r="T290" s="25">
        <v>110.2813</v>
      </c>
      <c r="U290" s="25">
        <v>1.1457999999999999</v>
      </c>
      <c r="V290" s="25">
        <v>19.777899999999999</v>
      </c>
      <c r="W290" s="33">
        <v>-30</v>
      </c>
      <c r="X290" s="33">
        <v>-30.352799999999998</v>
      </c>
      <c r="Y290" s="28">
        <v>0.15060000000000001</v>
      </c>
      <c r="Z290" s="28">
        <v>-0.59079999999999999</v>
      </c>
      <c r="AA290" s="28">
        <v>2.4944999999999999</v>
      </c>
      <c r="AB290">
        <f t="shared" si="46"/>
        <v>0</v>
      </c>
      <c r="AC290" s="14">
        <f t="shared" si="47"/>
        <v>0.24011588840347536</v>
      </c>
    </row>
    <row r="291" spans="1:29" x14ac:dyDescent="0.2">
      <c r="A291" s="25" t="s">
        <v>42</v>
      </c>
      <c r="B291" s="25" t="s">
        <v>133</v>
      </c>
      <c r="C291" s="25">
        <v>2.3999999999999998E-3</v>
      </c>
      <c r="D291" s="25">
        <v>-5.9999999999999995E-4</v>
      </c>
      <c r="E291" s="25">
        <v>-3</v>
      </c>
      <c r="F291" s="25">
        <v>0.24260000000000001</v>
      </c>
      <c r="G291" s="25">
        <v>-5.16E-2</v>
      </c>
      <c r="H291" s="25">
        <v>3.2000000000000002E-3</v>
      </c>
      <c r="I291" s="25">
        <v>0</v>
      </c>
      <c r="J291" s="25">
        <v>0</v>
      </c>
      <c r="K291" s="25">
        <v>0.34449999999999997</v>
      </c>
      <c r="L291" s="25">
        <v>-0.36</v>
      </c>
      <c r="M291" s="25">
        <v>3.3290999999999999</v>
      </c>
      <c r="N291" s="25">
        <v>0.82940000000000003</v>
      </c>
      <c r="O291" s="25">
        <v>-0.182</v>
      </c>
      <c r="P291" s="25" t="s">
        <v>152</v>
      </c>
      <c r="Q291" s="25">
        <v>-0.1603</v>
      </c>
      <c r="R291" s="25">
        <v>-1.2164999999999999</v>
      </c>
      <c r="S291" s="25">
        <v>110.309</v>
      </c>
      <c r="T291" s="25">
        <v>110.3274</v>
      </c>
      <c r="U291" s="25">
        <v>0.25169999999999998</v>
      </c>
      <c r="V291" s="25">
        <v>19.363299999999999</v>
      </c>
      <c r="W291" s="33">
        <v>0</v>
      </c>
      <c r="X291" s="33">
        <v>8.0000000000000004E-4</v>
      </c>
      <c r="Y291" s="28">
        <v>-6.0600000000000001E-2</v>
      </c>
      <c r="Z291" s="28">
        <v>0.1686</v>
      </c>
      <c r="AA291" s="28">
        <v>1.6508</v>
      </c>
      <c r="AB291">
        <f t="shared" si="46"/>
        <v>12.007632451279472</v>
      </c>
      <c r="AC291" s="14">
        <f t="shared" si="47"/>
        <v>0.24226752513145963</v>
      </c>
    </row>
    <row r="292" spans="1:29" x14ac:dyDescent="0.2">
      <c r="A292" s="25" t="s">
        <v>42</v>
      </c>
      <c r="B292" s="25" t="s">
        <v>133</v>
      </c>
      <c r="C292" s="25">
        <v>0.41470000000000001</v>
      </c>
      <c r="D292" s="25">
        <v>-0.10979999999999999</v>
      </c>
      <c r="E292" s="25">
        <v>-2.4918</v>
      </c>
      <c r="F292" s="25">
        <v>0.24260000000000001</v>
      </c>
      <c r="G292" s="25">
        <v>-5.16E-2</v>
      </c>
      <c r="H292" s="25">
        <v>0.59079999999999999</v>
      </c>
      <c r="I292" s="25">
        <v>0</v>
      </c>
      <c r="J292" s="25">
        <v>0</v>
      </c>
      <c r="K292" s="25">
        <v>0.33300000000000002</v>
      </c>
      <c r="L292" s="25">
        <v>-0.73609999999999998</v>
      </c>
      <c r="M292" s="25">
        <v>2.4289000000000001</v>
      </c>
      <c r="N292" s="25">
        <v>0.83209999999999995</v>
      </c>
      <c r="O292" s="25">
        <v>-0.1182</v>
      </c>
      <c r="P292" s="25" t="s">
        <v>152</v>
      </c>
      <c r="Q292" s="25">
        <v>-0.1024</v>
      </c>
      <c r="R292" s="25">
        <v>-3.1587000000000001</v>
      </c>
      <c r="S292" s="25">
        <v>110.309</v>
      </c>
      <c r="T292" s="25">
        <v>110.32989999999999</v>
      </c>
      <c r="U292" s="25">
        <v>0.23369999999999999</v>
      </c>
      <c r="V292" s="25">
        <v>19.073699999999999</v>
      </c>
      <c r="W292" s="33">
        <v>0</v>
      </c>
      <c r="X292" s="33">
        <v>1.1999999999999999E-3</v>
      </c>
      <c r="Y292" s="28">
        <v>-7.6300000000000007E-2</v>
      </c>
      <c r="Z292" s="28">
        <v>0.24010000000000001</v>
      </c>
      <c r="AA292" s="28">
        <v>2.6776</v>
      </c>
      <c r="AB292">
        <f t="shared" si="46"/>
        <v>12.007632451279472</v>
      </c>
      <c r="AC292" s="14">
        <f t="shared" si="47"/>
        <v>0.24237061054674386</v>
      </c>
    </row>
    <row r="293" spans="1:29" x14ac:dyDescent="0.2">
      <c r="A293" s="25" t="s">
        <v>42</v>
      </c>
      <c r="B293" s="25" t="s">
        <v>133</v>
      </c>
      <c r="C293" s="25">
        <v>0.83140000000000003</v>
      </c>
      <c r="D293" s="25">
        <v>-0.21229999999999999</v>
      </c>
      <c r="E293" s="25">
        <v>-0.99039999999999995</v>
      </c>
      <c r="F293" s="25">
        <v>0.24260000000000001</v>
      </c>
      <c r="G293" s="25">
        <v>-5.16E-2</v>
      </c>
      <c r="H293" s="25">
        <v>1.1391</v>
      </c>
      <c r="I293" s="25">
        <v>0</v>
      </c>
      <c r="J293" s="25">
        <v>0</v>
      </c>
      <c r="K293" s="25">
        <v>0.29909999999999998</v>
      </c>
      <c r="L293" s="25">
        <v>-1.1215999999999999</v>
      </c>
      <c r="M293" s="25">
        <v>1.9316</v>
      </c>
      <c r="N293" s="25">
        <v>0.8387</v>
      </c>
      <c r="O293" s="25">
        <v>-7.1099999999999997E-2</v>
      </c>
      <c r="P293" s="25" t="s">
        <v>152</v>
      </c>
      <c r="Q293" s="25">
        <v>-3.9899999999999998E-2</v>
      </c>
      <c r="R293" s="25">
        <v>-4.5488999999999997</v>
      </c>
      <c r="S293" s="25">
        <v>110.309</v>
      </c>
      <c r="T293" s="25">
        <v>110.33159999999999</v>
      </c>
      <c r="U293" s="25">
        <v>0.21429999999999999</v>
      </c>
      <c r="V293" s="25">
        <v>18.759599999999999</v>
      </c>
      <c r="W293" s="33">
        <v>0</v>
      </c>
      <c r="X293" s="33">
        <v>1.9E-3</v>
      </c>
      <c r="Y293" s="28">
        <v>-9.0200000000000002E-2</v>
      </c>
      <c r="Z293" s="28">
        <v>0.31480000000000002</v>
      </c>
      <c r="AA293" s="28">
        <v>3.5091999999999999</v>
      </c>
      <c r="AB293">
        <f t="shared" si="46"/>
        <v>12.007632451279472</v>
      </c>
      <c r="AC293" s="14">
        <f t="shared" si="47"/>
        <v>0.24256375684590378</v>
      </c>
    </row>
    <row r="294" spans="1:29" x14ac:dyDescent="0.2">
      <c r="A294" s="25" t="s">
        <v>42</v>
      </c>
      <c r="B294" s="25" t="s">
        <v>133</v>
      </c>
      <c r="C294" s="25">
        <v>1.2487999999999999</v>
      </c>
      <c r="D294" s="25">
        <v>-0.3</v>
      </c>
      <c r="E294" s="25">
        <v>1.3854</v>
      </c>
      <c r="F294" s="25">
        <v>0.24260000000000001</v>
      </c>
      <c r="G294" s="25">
        <v>-5.1499999999999997E-2</v>
      </c>
      <c r="H294" s="25">
        <v>1.6109</v>
      </c>
      <c r="I294" s="25">
        <v>0</v>
      </c>
      <c r="J294" s="25">
        <v>0</v>
      </c>
      <c r="K294" s="25">
        <v>0.24479999999999999</v>
      </c>
      <c r="L294" s="25">
        <v>-1.504</v>
      </c>
      <c r="M294" s="25">
        <v>1.8420000000000001</v>
      </c>
      <c r="N294" s="25">
        <v>0.84240000000000004</v>
      </c>
      <c r="O294" s="25">
        <v>-3.85E-2</v>
      </c>
      <c r="P294" s="25" t="s">
        <v>152</v>
      </c>
      <c r="Q294" s="25">
        <v>2.8500000000000001E-2</v>
      </c>
      <c r="R294" s="25">
        <v>-5.3834</v>
      </c>
      <c r="S294" s="25">
        <v>110.309</v>
      </c>
      <c r="T294" s="25">
        <v>110.3327</v>
      </c>
      <c r="U294" s="25">
        <v>0.1978</v>
      </c>
      <c r="V294" s="25">
        <v>18.4816</v>
      </c>
      <c r="W294" s="33">
        <v>0</v>
      </c>
      <c r="X294" s="33">
        <v>2.3999999999999998E-3</v>
      </c>
      <c r="Y294" s="28">
        <v>-0.10150000000000001</v>
      </c>
      <c r="Z294" s="28">
        <v>0.38579999999999998</v>
      </c>
      <c r="AA294" s="28">
        <v>4.1275000000000004</v>
      </c>
      <c r="AB294">
        <f t="shared" si="46"/>
        <v>11.98503536577771</v>
      </c>
      <c r="AC294" s="14">
        <f t="shared" si="47"/>
        <v>0.24252908391646585</v>
      </c>
    </row>
    <row r="295" spans="1:29" x14ac:dyDescent="0.2">
      <c r="A295" s="25" t="s">
        <v>42</v>
      </c>
      <c r="B295" s="25" t="s">
        <v>133</v>
      </c>
      <c r="C295" s="25">
        <v>1.6724000000000001</v>
      </c>
      <c r="D295" s="25">
        <v>-0.36780000000000002</v>
      </c>
      <c r="E295" s="25">
        <v>4.5</v>
      </c>
      <c r="F295" s="25">
        <v>0.24260000000000001</v>
      </c>
      <c r="G295" s="25">
        <v>-5.1499999999999997E-2</v>
      </c>
      <c r="H295" s="25">
        <v>1.9737</v>
      </c>
      <c r="I295" s="25">
        <v>0</v>
      </c>
      <c r="J295" s="25">
        <v>0</v>
      </c>
      <c r="K295" s="25">
        <v>0.1734</v>
      </c>
      <c r="L295" s="25">
        <v>-1.8643000000000001</v>
      </c>
      <c r="M295" s="25">
        <v>2.0815999999999999</v>
      </c>
      <c r="N295" s="25">
        <v>0.83760000000000001</v>
      </c>
      <c r="O295" s="25">
        <v>-1.5900000000000001E-2</v>
      </c>
      <c r="P295" s="25" t="s">
        <v>152</v>
      </c>
      <c r="Q295" s="25">
        <v>9.9900000000000003E-2</v>
      </c>
      <c r="R295" s="25">
        <v>-5.6832000000000003</v>
      </c>
      <c r="S295" s="25">
        <v>110.309</v>
      </c>
      <c r="T295" s="25">
        <v>110.3343</v>
      </c>
      <c r="U295" s="25">
        <v>0.187</v>
      </c>
      <c r="V295" s="25">
        <v>18.275600000000001</v>
      </c>
      <c r="W295" s="33">
        <v>0</v>
      </c>
      <c r="X295" s="33">
        <v>2.5000000000000001E-3</v>
      </c>
      <c r="Y295" s="28">
        <v>-0.10929999999999999</v>
      </c>
      <c r="Z295" s="28">
        <v>0.44400000000000001</v>
      </c>
      <c r="AA295" s="28">
        <v>4.5618999999999996</v>
      </c>
      <c r="AB295">
        <f t="shared" si="46"/>
        <v>11.98503536577771</v>
      </c>
      <c r="AC295" s="14">
        <f t="shared" si="47"/>
        <v>0.24185214516365686</v>
      </c>
    </row>
    <row r="296" spans="1:29" x14ac:dyDescent="0.2">
      <c r="A296" s="25" t="s">
        <v>42</v>
      </c>
      <c r="B296" s="25" t="s">
        <v>133</v>
      </c>
      <c r="C296" s="25">
        <v>2.0966999999999998</v>
      </c>
      <c r="D296" s="25">
        <v>-0.4103</v>
      </c>
      <c r="E296" s="25">
        <v>8.1067</v>
      </c>
      <c r="F296" s="25">
        <v>0.24260000000000001</v>
      </c>
      <c r="G296" s="25">
        <v>-5.1499999999999997E-2</v>
      </c>
      <c r="H296" s="25">
        <v>2.2021000000000002</v>
      </c>
      <c r="I296" s="25">
        <v>0</v>
      </c>
      <c r="J296" s="25">
        <v>0</v>
      </c>
      <c r="K296" s="25">
        <v>8.9800000000000005E-2</v>
      </c>
      <c r="L296" s="25">
        <v>-2.1722999999999999</v>
      </c>
      <c r="M296" s="25">
        <v>2.5057999999999998</v>
      </c>
      <c r="N296" s="25">
        <v>0.82299999999999995</v>
      </c>
      <c r="O296" s="25">
        <v>1.6000000000000001E-3</v>
      </c>
      <c r="P296" s="25" t="s">
        <v>152</v>
      </c>
      <c r="Q296" s="25">
        <v>0.1668</v>
      </c>
      <c r="R296" s="25">
        <v>-5.4714</v>
      </c>
      <c r="S296" s="25">
        <v>110.309</v>
      </c>
      <c r="T296" s="25">
        <v>110.337</v>
      </c>
      <c r="U296" s="25">
        <v>0.182</v>
      </c>
      <c r="V296" s="25">
        <v>18.147099999999998</v>
      </c>
      <c r="W296" s="33">
        <v>0</v>
      </c>
      <c r="X296" s="33">
        <v>2.2000000000000001E-3</v>
      </c>
      <c r="Y296" s="28">
        <v>-0.11260000000000001</v>
      </c>
      <c r="Z296" s="28">
        <v>0.48049999999999998</v>
      </c>
      <c r="AA296" s="28">
        <v>4.8582000000000001</v>
      </c>
      <c r="AB296">
        <f t="shared" si="46"/>
        <v>11.98503536577771</v>
      </c>
      <c r="AC296" s="14">
        <f t="shared" si="47"/>
        <v>0.24017574050261567</v>
      </c>
    </row>
    <row r="297" spans="1:29" x14ac:dyDescent="0.2">
      <c r="A297" s="25" t="s">
        <v>42</v>
      </c>
      <c r="B297" s="25" t="s">
        <v>133</v>
      </c>
      <c r="C297" s="25">
        <v>2.5253999999999999</v>
      </c>
      <c r="D297" s="25">
        <v>-0.4249</v>
      </c>
      <c r="E297" s="25">
        <v>12</v>
      </c>
      <c r="F297" s="25">
        <v>0.24260000000000001</v>
      </c>
      <c r="G297" s="25">
        <v>-5.1499999999999997E-2</v>
      </c>
      <c r="H297" s="25">
        <v>2.2797999999999998</v>
      </c>
      <c r="I297" s="25">
        <v>0</v>
      </c>
      <c r="J297" s="25">
        <v>0</v>
      </c>
      <c r="K297" s="25">
        <v>-2.9999999999999997E-4</v>
      </c>
      <c r="L297" s="25">
        <v>-2.3889</v>
      </c>
      <c r="M297" s="25">
        <v>2.9468000000000001</v>
      </c>
      <c r="N297" s="25">
        <v>0.80249999999999999</v>
      </c>
      <c r="O297" s="25">
        <v>1.6400000000000001E-2</v>
      </c>
      <c r="P297" s="25" t="s">
        <v>152</v>
      </c>
      <c r="Q297" s="25">
        <v>0.21820000000000001</v>
      </c>
      <c r="R297" s="25">
        <v>-4.7630999999999997</v>
      </c>
      <c r="S297" s="25">
        <v>110.309</v>
      </c>
      <c r="T297" s="25">
        <v>110.3402</v>
      </c>
      <c r="U297" s="25">
        <v>0.18099999999999999</v>
      </c>
      <c r="V297" s="25">
        <v>18.074400000000001</v>
      </c>
      <c r="W297" s="33">
        <v>0</v>
      </c>
      <c r="X297" s="33">
        <v>1.6999999999999999E-3</v>
      </c>
      <c r="Y297" s="28">
        <v>-0.111</v>
      </c>
      <c r="Z297" s="28">
        <v>0.48920000000000002</v>
      </c>
      <c r="AA297" s="28">
        <v>5.0460000000000003</v>
      </c>
      <c r="AB297">
        <f t="shared" si="46"/>
        <v>11.98503536577771</v>
      </c>
      <c r="AC297" s="14">
        <f t="shared" si="47"/>
        <v>0.23729860793802127</v>
      </c>
    </row>
    <row r="298" spans="1:29" x14ac:dyDescent="0.2">
      <c r="A298" s="25" t="s">
        <v>42</v>
      </c>
      <c r="B298" s="25" t="s">
        <v>133</v>
      </c>
      <c r="C298" s="25">
        <v>2.9517000000000002</v>
      </c>
      <c r="D298" s="25">
        <v>-0.4103</v>
      </c>
      <c r="E298" s="25">
        <v>15.8713</v>
      </c>
      <c r="F298" s="25">
        <v>0.24260000000000001</v>
      </c>
      <c r="G298" s="25">
        <v>-5.1499999999999997E-2</v>
      </c>
      <c r="H298" s="25">
        <v>2.2012</v>
      </c>
      <c r="I298" s="25">
        <v>0</v>
      </c>
      <c r="J298" s="25">
        <v>0</v>
      </c>
      <c r="K298" s="25">
        <v>-9.0300000000000005E-2</v>
      </c>
      <c r="L298" s="25">
        <v>-2.4761000000000002</v>
      </c>
      <c r="M298" s="25">
        <v>3.2702</v>
      </c>
      <c r="N298" s="25">
        <v>0.7833</v>
      </c>
      <c r="O298" s="25">
        <v>2.7199999999999998E-2</v>
      </c>
      <c r="P298" s="25" t="s">
        <v>152</v>
      </c>
      <c r="Q298" s="25">
        <v>0.24299999999999999</v>
      </c>
      <c r="R298" s="25">
        <v>-3.5710999999999999</v>
      </c>
      <c r="S298" s="25">
        <v>110.309</v>
      </c>
      <c r="T298" s="25">
        <v>110.34220000000001</v>
      </c>
      <c r="U298" s="25">
        <v>0.18140000000000001</v>
      </c>
      <c r="V298" s="25">
        <v>18.020199999999999</v>
      </c>
      <c r="W298" s="33">
        <v>0</v>
      </c>
      <c r="X298" s="33">
        <v>1.2999999999999999E-3</v>
      </c>
      <c r="Y298" s="28">
        <v>-0.1052</v>
      </c>
      <c r="Z298" s="28">
        <v>0.46879999999999999</v>
      </c>
      <c r="AA298" s="28">
        <v>5.1215999999999999</v>
      </c>
      <c r="AB298">
        <f t="shared" si="46"/>
        <v>11.98503536577771</v>
      </c>
      <c r="AC298" s="14">
        <f t="shared" si="47"/>
        <v>0.23335170412481049</v>
      </c>
    </row>
    <row r="299" spans="1:29" x14ac:dyDescent="0.2">
      <c r="A299" s="25" t="s">
        <v>42</v>
      </c>
      <c r="B299" s="25" t="s">
        <v>133</v>
      </c>
      <c r="C299" s="25">
        <v>3.3784999999999998</v>
      </c>
      <c r="D299" s="25">
        <v>-0.36749999999999999</v>
      </c>
      <c r="E299" s="25">
        <v>19.5</v>
      </c>
      <c r="F299" s="25">
        <v>0.24260000000000001</v>
      </c>
      <c r="G299" s="25">
        <v>-5.1499999999999997E-2</v>
      </c>
      <c r="H299" s="25">
        <v>1.9719</v>
      </c>
      <c r="I299" s="25">
        <v>0</v>
      </c>
      <c r="J299" s="25">
        <v>0</v>
      </c>
      <c r="K299" s="25">
        <v>-0.1739</v>
      </c>
      <c r="L299" s="25">
        <v>-2.4104000000000001</v>
      </c>
      <c r="M299" s="25">
        <v>3.4251</v>
      </c>
      <c r="N299" s="25">
        <v>0.77259999999999995</v>
      </c>
      <c r="O299" s="25">
        <v>2.86E-2</v>
      </c>
      <c r="P299" s="25" t="s">
        <v>152</v>
      </c>
      <c r="Q299" s="25">
        <v>0.2339</v>
      </c>
      <c r="R299" s="25">
        <v>-1.9187000000000001</v>
      </c>
      <c r="S299" s="25">
        <v>110.309</v>
      </c>
      <c r="T299" s="25">
        <v>110.3413</v>
      </c>
      <c r="U299" s="25">
        <v>0.18079999999999999</v>
      </c>
      <c r="V299" s="25">
        <v>17.946200000000001</v>
      </c>
      <c r="W299" s="33">
        <v>0</v>
      </c>
      <c r="X299" s="33">
        <v>1.2999999999999999E-3</v>
      </c>
      <c r="Y299" s="28">
        <v>-9.6600000000000005E-2</v>
      </c>
      <c r="Z299" s="28">
        <v>0.42299999999999999</v>
      </c>
      <c r="AA299" s="28">
        <v>5.0521000000000003</v>
      </c>
      <c r="AB299">
        <f t="shared" si="46"/>
        <v>11.98503536577771</v>
      </c>
      <c r="AC299" s="14">
        <f t="shared" si="47"/>
        <v>0.22868482573896248</v>
      </c>
    </row>
    <row r="300" spans="1:29" x14ac:dyDescent="0.2">
      <c r="A300" s="25" t="s">
        <v>42</v>
      </c>
      <c r="B300" s="25" t="s">
        <v>133</v>
      </c>
      <c r="C300" s="25">
        <v>3.7995999999999999</v>
      </c>
      <c r="D300" s="25">
        <v>-0.3</v>
      </c>
      <c r="E300" s="25">
        <v>22.598500000000001</v>
      </c>
      <c r="F300" s="25">
        <v>0.24260000000000001</v>
      </c>
      <c r="G300" s="25">
        <v>-5.1499999999999997E-2</v>
      </c>
      <c r="H300" s="25">
        <v>1.6081000000000001</v>
      </c>
      <c r="I300" s="25">
        <v>0</v>
      </c>
      <c r="J300" s="25">
        <v>0</v>
      </c>
      <c r="K300" s="25">
        <v>-0.24529999999999999</v>
      </c>
      <c r="L300" s="25">
        <v>-2.1930000000000001</v>
      </c>
      <c r="M300" s="25">
        <v>3.4661</v>
      </c>
      <c r="N300" s="25">
        <v>0.7742</v>
      </c>
      <c r="O300" s="25">
        <v>1.32E-2</v>
      </c>
      <c r="P300" s="25" t="s">
        <v>152</v>
      </c>
      <c r="Q300" s="25">
        <v>0.18990000000000001</v>
      </c>
      <c r="R300" s="25">
        <v>0.1457</v>
      </c>
      <c r="S300" s="25">
        <v>110.309</v>
      </c>
      <c r="T300" s="25">
        <v>110.337</v>
      </c>
      <c r="U300" s="25">
        <v>0.17829999999999999</v>
      </c>
      <c r="V300" s="25">
        <v>17.8263</v>
      </c>
      <c r="W300" s="33">
        <v>0</v>
      </c>
      <c r="X300" s="33">
        <v>1.5E-3</v>
      </c>
      <c r="Y300" s="28">
        <v>-8.6599999999999996E-2</v>
      </c>
      <c r="Z300" s="28">
        <v>0.3589</v>
      </c>
      <c r="AA300" s="28">
        <v>4.7953999999999999</v>
      </c>
      <c r="AB300">
        <f t="shared" si="46"/>
        <v>11.98503536577771</v>
      </c>
      <c r="AC300" s="14">
        <f t="shared" si="47"/>
        <v>0.22397323935173311</v>
      </c>
    </row>
    <row r="301" spans="1:29" x14ac:dyDescent="0.2">
      <c r="A301" s="25" t="s">
        <v>42</v>
      </c>
      <c r="B301" s="25" t="s">
        <v>133</v>
      </c>
      <c r="C301" s="25">
        <v>4.2195</v>
      </c>
      <c r="D301" s="25">
        <v>-0.2117</v>
      </c>
      <c r="E301" s="25">
        <v>24.990400000000001</v>
      </c>
      <c r="F301" s="25">
        <v>0.24260000000000001</v>
      </c>
      <c r="G301" s="25">
        <v>-5.1499999999999997E-2</v>
      </c>
      <c r="H301" s="25">
        <v>1.1352</v>
      </c>
      <c r="I301" s="25">
        <v>0</v>
      </c>
      <c r="J301" s="25">
        <v>0</v>
      </c>
      <c r="K301" s="25">
        <v>-0.29980000000000001</v>
      </c>
      <c r="L301" s="25">
        <v>-1.8520000000000001</v>
      </c>
      <c r="M301" s="25">
        <v>3.5333999999999999</v>
      </c>
      <c r="N301" s="25">
        <v>0.78720000000000001</v>
      </c>
      <c r="O301" s="25">
        <v>-2.6100000000000002E-2</v>
      </c>
      <c r="P301" s="25" t="s">
        <v>152</v>
      </c>
      <c r="Q301" s="25">
        <v>0.1166</v>
      </c>
      <c r="R301" s="25">
        <v>2.5379999999999998</v>
      </c>
      <c r="S301" s="25">
        <v>110.309</v>
      </c>
      <c r="T301" s="25">
        <v>110.33069999999999</v>
      </c>
      <c r="U301" s="25">
        <v>0.1741</v>
      </c>
      <c r="V301" s="25">
        <v>17.654599999999999</v>
      </c>
      <c r="W301" s="33">
        <v>0</v>
      </c>
      <c r="X301" s="33">
        <v>1.9E-3</v>
      </c>
      <c r="Y301" s="28">
        <v>-7.5899999999999995E-2</v>
      </c>
      <c r="Z301" s="28">
        <v>0.28499999999999998</v>
      </c>
      <c r="AA301" s="28">
        <v>4.3247</v>
      </c>
      <c r="AB301">
        <f t="shared" si="46"/>
        <v>11.98503536577771</v>
      </c>
      <c r="AC301" s="14">
        <f t="shared" si="47"/>
        <v>0.21988744464436019</v>
      </c>
    </row>
    <row r="302" spans="1:29" x14ac:dyDescent="0.2">
      <c r="A302" s="25" t="s">
        <v>42</v>
      </c>
      <c r="B302" s="25" t="s">
        <v>133</v>
      </c>
      <c r="C302" s="25">
        <v>4.6337000000000002</v>
      </c>
      <c r="D302" s="25">
        <v>-0.10979999999999999</v>
      </c>
      <c r="E302" s="25">
        <v>26.485900000000001</v>
      </c>
      <c r="F302" s="25">
        <v>0.24260000000000001</v>
      </c>
      <c r="G302" s="25">
        <v>-5.16E-2</v>
      </c>
      <c r="H302" s="25">
        <v>0.58560000000000001</v>
      </c>
      <c r="I302" s="25">
        <v>0</v>
      </c>
      <c r="J302" s="25">
        <v>0</v>
      </c>
      <c r="K302" s="25">
        <v>-0.33389999999999997</v>
      </c>
      <c r="L302" s="25">
        <v>-1.4342999999999999</v>
      </c>
      <c r="M302" s="25">
        <v>3.7972999999999999</v>
      </c>
      <c r="N302" s="25">
        <v>0.80689999999999995</v>
      </c>
      <c r="O302" s="25">
        <v>-9.2499999999999999E-2</v>
      </c>
      <c r="P302" s="25" t="s">
        <v>152</v>
      </c>
      <c r="Q302" s="25">
        <v>2.4400000000000002E-2</v>
      </c>
      <c r="R302" s="25">
        <v>5.1356000000000002</v>
      </c>
      <c r="S302" s="25">
        <v>110.309</v>
      </c>
      <c r="T302" s="25">
        <v>110.32559999999999</v>
      </c>
      <c r="U302" s="25">
        <v>0.16950000000000001</v>
      </c>
      <c r="V302" s="25">
        <v>17.4481</v>
      </c>
      <c r="W302" s="33">
        <v>0</v>
      </c>
      <c r="X302" s="33">
        <v>2.0999999999999999E-3</v>
      </c>
      <c r="Y302" s="28">
        <v>-6.4299999999999996E-2</v>
      </c>
      <c r="Z302" s="28">
        <v>0.2087</v>
      </c>
      <c r="AA302" s="28">
        <v>3.6436000000000002</v>
      </c>
      <c r="AB302">
        <f t="shared" si="46"/>
        <v>12.007632451279472</v>
      </c>
      <c r="AC302" s="14">
        <f t="shared" si="47"/>
        <v>0.21713770835364407</v>
      </c>
    </row>
    <row r="303" spans="1:29" x14ac:dyDescent="0.2">
      <c r="A303" s="25" t="s">
        <v>42</v>
      </c>
      <c r="B303" s="25" t="s">
        <v>133</v>
      </c>
      <c r="C303" s="25">
        <v>5.0484</v>
      </c>
      <c r="D303" s="25">
        <v>0</v>
      </c>
      <c r="E303" s="25">
        <v>27</v>
      </c>
      <c r="F303" s="25">
        <v>0.24260000000000001</v>
      </c>
      <c r="G303" s="25">
        <v>-5.16E-2</v>
      </c>
      <c r="H303" s="25">
        <v>-3.5999999999999999E-3</v>
      </c>
      <c r="I303" s="25">
        <v>0</v>
      </c>
      <c r="J303" s="25">
        <v>0</v>
      </c>
      <c r="K303" s="25">
        <v>-0.34539999999999998</v>
      </c>
      <c r="L303" s="25">
        <v>-0.99180000000000001</v>
      </c>
      <c r="M303" s="25">
        <v>4.3860999999999999</v>
      </c>
      <c r="N303" s="25">
        <v>0.82769999999999999</v>
      </c>
      <c r="O303" s="25">
        <v>-0.18360000000000001</v>
      </c>
      <c r="P303" s="25" t="s">
        <v>152</v>
      </c>
      <c r="Q303" s="25">
        <v>-7.4700000000000003E-2</v>
      </c>
      <c r="R303" s="25">
        <v>7.7790999999999997</v>
      </c>
      <c r="S303" s="25">
        <v>110.309</v>
      </c>
      <c r="T303" s="25">
        <v>110.3248</v>
      </c>
      <c r="U303" s="25">
        <v>0.16569999999999999</v>
      </c>
      <c r="V303" s="25">
        <v>17.243300000000001</v>
      </c>
      <c r="W303" s="33">
        <v>0</v>
      </c>
      <c r="X303" s="33">
        <v>2E-3</v>
      </c>
      <c r="Y303" s="28">
        <v>-5.0799999999999998E-2</v>
      </c>
      <c r="Z303" s="28">
        <v>0.1356</v>
      </c>
      <c r="AA303" s="28">
        <v>2.7877999999999998</v>
      </c>
      <c r="AB303">
        <f t="shared" si="46"/>
        <v>12.007632451279472</v>
      </c>
      <c r="AC303" s="14">
        <f t="shared" si="47"/>
        <v>0.21615818276809806</v>
      </c>
    </row>
    <row r="304" spans="1:29" x14ac:dyDescent="0.2">
      <c r="A304" s="25" t="s">
        <v>42</v>
      </c>
      <c r="B304" s="25" t="s">
        <v>133</v>
      </c>
      <c r="C304" s="25">
        <v>5.4607999999999999</v>
      </c>
      <c r="D304" s="25">
        <v>0.10920000000000001</v>
      </c>
      <c r="E304" s="25">
        <v>26.491800000000001</v>
      </c>
      <c r="F304" s="25">
        <v>0.24260000000000001</v>
      </c>
      <c r="G304" s="25">
        <v>-5.16E-2</v>
      </c>
      <c r="H304" s="25">
        <v>-0.5927</v>
      </c>
      <c r="I304" s="25">
        <v>0</v>
      </c>
      <c r="J304" s="25">
        <v>0</v>
      </c>
      <c r="K304" s="25">
        <v>-0.33379999999999999</v>
      </c>
      <c r="L304" s="25">
        <v>-0.56710000000000005</v>
      </c>
      <c r="M304" s="25">
        <v>5.3281999999999998</v>
      </c>
      <c r="N304" s="25">
        <v>0.84550000000000003</v>
      </c>
      <c r="O304" s="25">
        <v>-0.29070000000000001</v>
      </c>
      <c r="P304" s="25" t="s">
        <v>152</v>
      </c>
      <c r="Q304" s="25">
        <v>-0.17019999999999999</v>
      </c>
      <c r="R304" s="25">
        <v>10.2798</v>
      </c>
      <c r="S304" s="25">
        <v>110.309</v>
      </c>
      <c r="T304" s="25">
        <v>110.33</v>
      </c>
      <c r="U304" s="25">
        <v>0.16370000000000001</v>
      </c>
      <c r="V304" s="25">
        <v>17.0884</v>
      </c>
      <c r="W304" s="33">
        <v>0</v>
      </c>
      <c r="X304" s="33">
        <v>1.6999999999999999E-3</v>
      </c>
      <c r="Y304" s="28">
        <v>-3.4500000000000003E-2</v>
      </c>
      <c r="Z304" s="28">
        <v>6.9099999999999995E-2</v>
      </c>
      <c r="AA304" s="28">
        <v>1.8148</v>
      </c>
      <c r="AB304">
        <f t="shared" si="46"/>
        <v>12.007632451279472</v>
      </c>
      <c r="AC304" s="14">
        <f t="shared" si="47"/>
        <v>0.2171265659712284</v>
      </c>
    </row>
    <row r="305" spans="1:29" x14ac:dyDescent="0.2">
      <c r="A305" s="25" t="s">
        <v>42</v>
      </c>
      <c r="B305" s="25" t="s">
        <v>133</v>
      </c>
      <c r="C305" s="25">
        <v>5.8773999999999997</v>
      </c>
      <c r="D305" s="25">
        <v>0.21160000000000001</v>
      </c>
      <c r="E305" s="25">
        <v>24.990400000000001</v>
      </c>
      <c r="F305" s="25">
        <v>0.24260000000000001</v>
      </c>
      <c r="G305" s="25">
        <v>-5.16E-2</v>
      </c>
      <c r="H305" s="25">
        <v>-1.1419999999999999</v>
      </c>
      <c r="I305" s="25">
        <v>0</v>
      </c>
      <c r="J305" s="25">
        <v>0</v>
      </c>
      <c r="K305" s="25">
        <v>-0.29949999999999999</v>
      </c>
      <c r="L305" s="25">
        <v>-0.18659999999999999</v>
      </c>
      <c r="M305" s="25">
        <v>6.5297000000000001</v>
      </c>
      <c r="N305" s="25">
        <v>0.85940000000000005</v>
      </c>
      <c r="O305" s="25">
        <v>-0.40089999999999998</v>
      </c>
      <c r="P305" s="25" t="s">
        <v>152</v>
      </c>
      <c r="Q305" s="25">
        <v>-0.25459999999999999</v>
      </c>
      <c r="R305" s="25">
        <v>12.430300000000001</v>
      </c>
      <c r="S305" s="25">
        <v>110.309</v>
      </c>
      <c r="T305" s="25">
        <v>110.3403</v>
      </c>
      <c r="U305" s="25">
        <v>0.1643</v>
      </c>
      <c r="V305" s="25">
        <v>17.032800000000002</v>
      </c>
      <c r="W305" s="33">
        <v>0</v>
      </c>
      <c r="X305" s="33">
        <v>1.4E-3</v>
      </c>
      <c r="Y305" s="28">
        <v>-1.5900000000000001E-2</v>
      </c>
      <c r="Z305" s="28">
        <v>1.17E-2</v>
      </c>
      <c r="AA305" s="28">
        <v>0.7913</v>
      </c>
      <c r="AB305">
        <f t="shared" si="46"/>
        <v>12.007632451279472</v>
      </c>
      <c r="AC305" s="14">
        <f t="shared" si="47"/>
        <v>0.21988744464436019</v>
      </c>
    </row>
    <row r="306" spans="1:29" x14ac:dyDescent="0.2">
      <c r="A306" s="25" t="s">
        <v>42</v>
      </c>
      <c r="B306" s="25" t="s">
        <v>133</v>
      </c>
      <c r="C306" s="25">
        <v>6.2948000000000004</v>
      </c>
      <c r="D306" s="25">
        <v>0.29930000000000001</v>
      </c>
      <c r="E306" s="25">
        <v>22.614599999999999</v>
      </c>
      <c r="F306" s="25">
        <v>0.24260000000000001</v>
      </c>
      <c r="G306" s="25">
        <v>-5.1700000000000003E-2</v>
      </c>
      <c r="H306" s="25">
        <v>-1.6141000000000001</v>
      </c>
      <c r="I306" s="25">
        <v>0</v>
      </c>
      <c r="J306" s="25">
        <v>0</v>
      </c>
      <c r="K306" s="25">
        <v>-0.2447</v>
      </c>
      <c r="L306" s="25">
        <v>0.1386</v>
      </c>
      <c r="M306" s="25">
        <v>7.7972000000000001</v>
      </c>
      <c r="N306" s="25">
        <v>0.87070000000000003</v>
      </c>
      <c r="O306" s="25">
        <v>-0.49930000000000002</v>
      </c>
      <c r="P306" s="25" t="s">
        <v>152</v>
      </c>
      <c r="Q306" s="25">
        <v>-0.32319999999999999</v>
      </c>
      <c r="R306" s="25">
        <v>14.023199999999999</v>
      </c>
      <c r="S306" s="25">
        <v>110.309</v>
      </c>
      <c r="T306" s="25">
        <v>110.3519</v>
      </c>
      <c r="U306" s="25">
        <v>0.16800000000000001</v>
      </c>
      <c r="V306" s="25">
        <v>17.114999999999998</v>
      </c>
      <c r="W306" s="33">
        <v>0</v>
      </c>
      <c r="X306" s="33">
        <v>1.4E-3</v>
      </c>
      <c r="Y306" s="28">
        <v>3.0999999999999999E-3</v>
      </c>
      <c r="Z306" s="28">
        <v>-3.4200000000000001E-2</v>
      </c>
      <c r="AA306" s="28">
        <v>-0.21310000000000001</v>
      </c>
      <c r="AB306">
        <f t="shared" si="46"/>
        <v>12.030225746265987</v>
      </c>
      <c r="AC306" s="14">
        <f t="shared" si="47"/>
        <v>0.22394703470012514</v>
      </c>
    </row>
    <row r="307" spans="1:29" x14ac:dyDescent="0.2">
      <c r="A307" s="25" t="s">
        <v>42</v>
      </c>
      <c r="B307" s="25" t="s">
        <v>133</v>
      </c>
      <c r="C307" s="25">
        <v>6.7183999999999999</v>
      </c>
      <c r="D307" s="25">
        <v>0.36720000000000003</v>
      </c>
      <c r="E307" s="25">
        <v>19.5</v>
      </c>
      <c r="F307" s="25">
        <v>0.24260000000000001</v>
      </c>
      <c r="G307" s="25">
        <v>-5.1700000000000003E-2</v>
      </c>
      <c r="H307" s="25">
        <v>-1.9762999999999999</v>
      </c>
      <c r="I307" s="25">
        <v>0</v>
      </c>
      <c r="J307" s="25">
        <v>0</v>
      </c>
      <c r="K307" s="25">
        <v>-0.17280000000000001</v>
      </c>
      <c r="L307" s="25">
        <v>0.40489999999999998</v>
      </c>
      <c r="M307" s="25">
        <v>8.8934999999999995</v>
      </c>
      <c r="N307" s="25">
        <v>0.88109999999999999</v>
      </c>
      <c r="O307" s="25">
        <v>-0.57289999999999996</v>
      </c>
      <c r="P307" s="25" t="s">
        <v>152</v>
      </c>
      <c r="Q307" s="25">
        <v>-0.37309999999999999</v>
      </c>
      <c r="R307" s="25">
        <v>14.876300000000001</v>
      </c>
      <c r="S307" s="25">
        <v>110.309</v>
      </c>
      <c r="T307" s="25">
        <v>110.36060000000001</v>
      </c>
      <c r="U307" s="25">
        <v>0.17560000000000001</v>
      </c>
      <c r="V307" s="25">
        <v>17.351400000000002</v>
      </c>
      <c r="W307" s="33">
        <v>0</v>
      </c>
      <c r="X307" s="33">
        <v>1.8E-3</v>
      </c>
      <c r="Y307" s="28">
        <v>1.95E-2</v>
      </c>
      <c r="Z307" s="28">
        <v>-6.6299999999999998E-2</v>
      </c>
      <c r="AA307" s="28">
        <v>-1.1244000000000001</v>
      </c>
      <c r="AB307">
        <f t="shared" si="46"/>
        <v>12.030225746265987</v>
      </c>
      <c r="AC307" s="14">
        <f t="shared" si="47"/>
        <v>0.22868482573896248</v>
      </c>
    </row>
    <row r="308" spans="1:29" x14ac:dyDescent="0.2">
      <c r="A308" s="25" t="s">
        <v>42</v>
      </c>
      <c r="B308" s="25" t="s">
        <v>133</v>
      </c>
      <c r="C308" s="25">
        <v>7.1426999999999996</v>
      </c>
      <c r="D308" s="25">
        <v>0.40970000000000001</v>
      </c>
      <c r="E308" s="25">
        <v>15.8933</v>
      </c>
      <c r="F308" s="25">
        <v>0.24260000000000001</v>
      </c>
      <c r="G308" s="25">
        <v>-5.1700000000000003E-2</v>
      </c>
      <c r="H308" s="25">
        <v>-2.2033999999999998</v>
      </c>
      <c r="I308" s="25">
        <v>0</v>
      </c>
      <c r="J308" s="25">
        <v>0</v>
      </c>
      <c r="K308" s="25">
        <v>-8.8900000000000007E-2</v>
      </c>
      <c r="L308" s="25">
        <v>0.60719999999999996</v>
      </c>
      <c r="M308" s="25">
        <v>9.6052999999999997</v>
      </c>
      <c r="N308" s="25">
        <v>0.89019999999999999</v>
      </c>
      <c r="O308" s="25">
        <v>-0.6129</v>
      </c>
      <c r="P308" s="25" t="s">
        <v>152</v>
      </c>
      <c r="Q308" s="25">
        <v>-0.40260000000000001</v>
      </c>
      <c r="R308" s="25">
        <v>14.8643</v>
      </c>
      <c r="S308" s="25">
        <v>110.309</v>
      </c>
      <c r="T308" s="25">
        <v>110.36279999999999</v>
      </c>
      <c r="U308" s="25">
        <v>0.18779999999999999</v>
      </c>
      <c r="V308" s="25">
        <v>17.7285</v>
      </c>
      <c r="W308" s="33">
        <v>0</v>
      </c>
      <c r="X308" s="33">
        <v>2.5000000000000001E-3</v>
      </c>
      <c r="Y308" s="28">
        <v>2.98E-2</v>
      </c>
      <c r="Z308" s="28">
        <v>-8.2600000000000007E-2</v>
      </c>
      <c r="AA308" s="28">
        <v>-1.8606</v>
      </c>
      <c r="AB308">
        <f t="shared" si="46"/>
        <v>12.030225746265987</v>
      </c>
      <c r="AC308" s="14">
        <f t="shared" si="47"/>
        <v>0.2333262120314879</v>
      </c>
    </row>
    <row r="309" spans="1:29" x14ac:dyDescent="0.2">
      <c r="A309" s="25" t="s">
        <v>42</v>
      </c>
      <c r="B309" s="25" t="s">
        <v>133</v>
      </c>
      <c r="C309" s="25">
        <v>7.5715000000000003</v>
      </c>
      <c r="D309" s="25">
        <v>0.42420000000000002</v>
      </c>
      <c r="E309" s="25">
        <v>12</v>
      </c>
      <c r="F309" s="25">
        <v>0.24260000000000001</v>
      </c>
      <c r="G309" s="25">
        <v>-5.1700000000000003E-2</v>
      </c>
      <c r="H309" s="25">
        <v>-2.2793999999999999</v>
      </c>
      <c r="I309" s="25">
        <v>0</v>
      </c>
      <c r="J309" s="25">
        <v>0</v>
      </c>
      <c r="K309" s="25">
        <v>1.1999999999999999E-3</v>
      </c>
      <c r="L309" s="25">
        <v>0.73470000000000002</v>
      </c>
      <c r="M309" s="25">
        <v>9.7959999999999994</v>
      </c>
      <c r="N309" s="25">
        <v>0.89580000000000004</v>
      </c>
      <c r="O309" s="25">
        <v>-0.61560000000000004</v>
      </c>
      <c r="P309" s="25" t="s">
        <v>152</v>
      </c>
      <c r="Q309" s="25">
        <v>-0.41060000000000002</v>
      </c>
      <c r="R309" s="25">
        <v>13.949</v>
      </c>
      <c r="S309" s="25">
        <v>110.309</v>
      </c>
      <c r="T309" s="25">
        <v>110.358</v>
      </c>
      <c r="U309" s="25">
        <v>0.2044</v>
      </c>
      <c r="V309" s="25">
        <v>18.2014</v>
      </c>
      <c r="W309" s="33">
        <v>0</v>
      </c>
      <c r="X309" s="33">
        <v>3.0999999999999999E-3</v>
      </c>
      <c r="Y309" s="28">
        <v>3.2000000000000001E-2</v>
      </c>
      <c r="Z309" s="28">
        <v>-8.2600000000000007E-2</v>
      </c>
      <c r="AA309" s="28">
        <v>-2.3334000000000001</v>
      </c>
      <c r="AB309">
        <f t="shared" si="46"/>
        <v>12.030225746265987</v>
      </c>
      <c r="AC309" s="14">
        <f t="shared" si="47"/>
        <v>0.23729860793802127</v>
      </c>
    </row>
    <row r="310" spans="1:29" x14ac:dyDescent="0.2">
      <c r="A310" s="25" t="s">
        <v>42</v>
      </c>
      <c r="B310" s="25" t="s">
        <v>133</v>
      </c>
      <c r="C310" s="25">
        <v>7.9977</v>
      </c>
      <c r="D310" s="25">
        <v>0.40970000000000001</v>
      </c>
      <c r="E310" s="25">
        <v>8.1287000000000003</v>
      </c>
      <c r="F310" s="25">
        <v>0.24260000000000001</v>
      </c>
      <c r="G310" s="25">
        <v>-5.1700000000000003E-2</v>
      </c>
      <c r="H310" s="25">
        <v>-2.1991999999999998</v>
      </c>
      <c r="I310" s="25">
        <v>0</v>
      </c>
      <c r="J310" s="25">
        <v>0</v>
      </c>
      <c r="K310" s="25">
        <v>9.11E-2</v>
      </c>
      <c r="L310" s="25">
        <v>0.77339999999999998</v>
      </c>
      <c r="M310" s="25">
        <v>9.4307999999999996</v>
      </c>
      <c r="N310" s="25">
        <v>0.89459999999999995</v>
      </c>
      <c r="O310" s="25">
        <v>-0.58299999999999996</v>
      </c>
      <c r="P310" s="25" t="s">
        <v>152</v>
      </c>
      <c r="Q310" s="25">
        <v>-0.39779999999999999</v>
      </c>
      <c r="R310" s="25">
        <v>12.198499999999999</v>
      </c>
      <c r="S310" s="25">
        <v>110.309</v>
      </c>
      <c r="T310" s="25">
        <v>110.34820000000001</v>
      </c>
      <c r="U310" s="25">
        <v>0.224</v>
      </c>
      <c r="V310" s="25">
        <v>18.700099999999999</v>
      </c>
      <c r="W310" s="33">
        <v>0</v>
      </c>
      <c r="X310" s="33">
        <v>3.3E-3</v>
      </c>
      <c r="Y310" s="28">
        <v>2.5600000000000001E-2</v>
      </c>
      <c r="Z310" s="28">
        <v>-6.7199999999999996E-2</v>
      </c>
      <c r="AA310" s="28">
        <v>-2.4628000000000001</v>
      </c>
      <c r="AB310">
        <f t="shared" si="46"/>
        <v>12.030225746265987</v>
      </c>
      <c r="AC310" s="14">
        <f t="shared" si="47"/>
        <v>0.24016258682258143</v>
      </c>
    </row>
    <row r="311" spans="1:29" x14ac:dyDescent="0.2">
      <c r="A311" s="25" t="s">
        <v>42</v>
      </c>
      <c r="B311" s="25" t="s">
        <v>133</v>
      </c>
      <c r="C311" s="25">
        <v>8.4245000000000001</v>
      </c>
      <c r="D311" s="25">
        <v>0.36680000000000001</v>
      </c>
      <c r="E311" s="25">
        <v>4.5</v>
      </c>
      <c r="F311" s="25">
        <v>0.24260000000000001</v>
      </c>
      <c r="G311" s="25">
        <v>-5.1700000000000003E-2</v>
      </c>
      <c r="H311" s="25">
        <v>-1.9689000000000001</v>
      </c>
      <c r="I311" s="25">
        <v>0</v>
      </c>
      <c r="J311" s="25">
        <v>0</v>
      </c>
      <c r="K311" s="25">
        <v>0.17430000000000001</v>
      </c>
      <c r="L311" s="25">
        <v>0.71260000000000001</v>
      </c>
      <c r="M311" s="25">
        <v>8.5716000000000001</v>
      </c>
      <c r="N311" s="25">
        <v>0.88490000000000002</v>
      </c>
      <c r="O311" s="25">
        <v>-0.52139999999999997</v>
      </c>
      <c r="P311" s="25" t="s">
        <v>152</v>
      </c>
      <c r="Q311" s="25">
        <v>-0.36680000000000001</v>
      </c>
      <c r="R311" s="25">
        <v>9.7857000000000003</v>
      </c>
      <c r="S311" s="25">
        <v>110.309</v>
      </c>
      <c r="T311" s="25">
        <v>110.3372</v>
      </c>
      <c r="U311" s="25">
        <v>0.24340000000000001</v>
      </c>
      <c r="V311" s="25">
        <v>19.143799999999999</v>
      </c>
      <c r="W311" s="33">
        <v>0</v>
      </c>
      <c r="X311" s="33">
        <v>3.0000000000000001E-3</v>
      </c>
      <c r="Y311" s="28">
        <v>1.2200000000000001E-2</v>
      </c>
      <c r="Z311" s="28">
        <v>-3.8699999999999998E-2</v>
      </c>
      <c r="AA311" s="28">
        <v>-2.2014</v>
      </c>
      <c r="AB311">
        <f t="shared" si="46"/>
        <v>12.030225746265987</v>
      </c>
      <c r="AC311" s="14">
        <f t="shared" si="47"/>
        <v>0.24185214516365686</v>
      </c>
    </row>
    <row r="312" spans="1:29" x14ac:dyDescent="0.2">
      <c r="A312" s="25" t="s">
        <v>42</v>
      </c>
      <c r="B312" s="25" t="s">
        <v>133</v>
      </c>
      <c r="C312" s="25">
        <v>8.8455999999999992</v>
      </c>
      <c r="D312" s="25">
        <v>0.29930000000000001</v>
      </c>
      <c r="E312" s="25">
        <v>1.4015</v>
      </c>
      <c r="F312" s="25">
        <v>0.24260000000000001</v>
      </c>
      <c r="G312" s="25">
        <v>-5.1700000000000003E-2</v>
      </c>
      <c r="H312" s="25">
        <v>-1.6049</v>
      </c>
      <c r="I312" s="25">
        <v>0</v>
      </c>
      <c r="J312" s="25">
        <v>0</v>
      </c>
      <c r="K312" s="25">
        <v>0.2452</v>
      </c>
      <c r="L312" s="25">
        <v>0.5524</v>
      </c>
      <c r="M312" s="25">
        <v>7.3526999999999996</v>
      </c>
      <c r="N312" s="25">
        <v>0.86819999999999997</v>
      </c>
      <c r="O312" s="25">
        <v>-0.44019999999999998</v>
      </c>
      <c r="P312" s="25" t="s">
        <v>152</v>
      </c>
      <c r="Q312" s="25">
        <v>-0.3226</v>
      </c>
      <c r="R312" s="25">
        <v>6.9629000000000003</v>
      </c>
      <c r="S312" s="25">
        <v>110.309</v>
      </c>
      <c r="T312" s="25">
        <v>110.3288</v>
      </c>
      <c r="U312" s="25">
        <v>0.25869999999999999</v>
      </c>
      <c r="V312" s="25">
        <v>19.459499999999998</v>
      </c>
      <c r="W312" s="33">
        <v>0</v>
      </c>
      <c r="X312" s="33">
        <v>2.3E-3</v>
      </c>
      <c r="Y312" s="28">
        <v>-5.4000000000000003E-3</v>
      </c>
      <c r="Z312" s="28">
        <v>2.9999999999999997E-4</v>
      </c>
      <c r="AA312" s="28">
        <v>-1.5586</v>
      </c>
      <c r="AB312">
        <f t="shared" si="46"/>
        <v>12.030225746265987</v>
      </c>
      <c r="AC312" s="14">
        <f t="shared" si="47"/>
        <v>0.24252742616285378</v>
      </c>
    </row>
    <row r="313" spans="1:29" x14ac:dyDescent="0.2">
      <c r="A313" s="25" t="s">
        <v>42</v>
      </c>
      <c r="B313" s="25" t="s">
        <v>133</v>
      </c>
      <c r="C313" s="25">
        <v>9.2654999999999994</v>
      </c>
      <c r="D313" s="25">
        <v>0.21110000000000001</v>
      </c>
      <c r="E313" s="25">
        <v>-0.99039999999999995</v>
      </c>
      <c r="F313" s="25">
        <v>0.24260000000000001</v>
      </c>
      <c r="G313" s="25">
        <v>-5.1700000000000003E-2</v>
      </c>
      <c r="H313" s="25">
        <v>-1.1327</v>
      </c>
      <c r="I313" s="25">
        <v>0</v>
      </c>
      <c r="J313" s="25">
        <v>0</v>
      </c>
      <c r="K313" s="25">
        <v>0.29920000000000002</v>
      </c>
      <c r="L313" s="25">
        <v>0.3054</v>
      </c>
      <c r="M313" s="25">
        <v>5.9494999999999996</v>
      </c>
      <c r="N313" s="25">
        <v>0.84970000000000001</v>
      </c>
      <c r="O313" s="25">
        <v>-0.34989999999999999</v>
      </c>
      <c r="P313" s="25" t="s">
        <v>152</v>
      </c>
      <c r="Q313" s="25">
        <v>-0.27079999999999999</v>
      </c>
      <c r="R313" s="25">
        <v>4.0174000000000003</v>
      </c>
      <c r="S313" s="25">
        <v>110.309</v>
      </c>
      <c r="T313" s="25">
        <v>110.3248</v>
      </c>
      <c r="U313" s="25">
        <v>0.2661</v>
      </c>
      <c r="V313" s="25">
        <v>19.6008</v>
      </c>
      <c r="W313" s="33">
        <v>0</v>
      </c>
      <c r="X313" s="33">
        <v>1.4E-3</v>
      </c>
      <c r="Y313" s="28">
        <v>-2.46E-2</v>
      </c>
      <c r="Z313" s="28">
        <v>4.8099999999999997E-2</v>
      </c>
      <c r="AA313" s="28">
        <v>-0.61099999999999999</v>
      </c>
      <c r="AB313">
        <f t="shared" si="46"/>
        <v>12.030225746265987</v>
      </c>
      <c r="AC313" s="14">
        <f t="shared" si="47"/>
        <v>0.24256375684590378</v>
      </c>
    </row>
    <row r="314" spans="1:29" x14ac:dyDescent="0.2">
      <c r="A314" s="25" t="s">
        <v>42</v>
      </c>
      <c r="B314" s="25" t="s">
        <v>133</v>
      </c>
      <c r="C314" s="25">
        <v>9.6797000000000004</v>
      </c>
      <c r="D314" s="25">
        <v>0.10920000000000001</v>
      </c>
      <c r="E314" s="25">
        <v>-2.4859</v>
      </c>
      <c r="F314" s="25">
        <v>0.24260000000000001</v>
      </c>
      <c r="G314" s="25">
        <v>-5.16E-2</v>
      </c>
      <c r="H314" s="25">
        <v>-0.58430000000000004</v>
      </c>
      <c r="I314" s="25">
        <v>0</v>
      </c>
      <c r="J314" s="25">
        <v>0</v>
      </c>
      <c r="K314" s="25">
        <v>0.33300000000000002</v>
      </c>
      <c r="L314" s="25">
        <v>-6.4999999999999997E-3</v>
      </c>
      <c r="M314" s="25">
        <v>4.5495999999999999</v>
      </c>
      <c r="N314" s="25">
        <v>0.83530000000000004</v>
      </c>
      <c r="O314" s="25">
        <v>-0.26100000000000001</v>
      </c>
      <c r="P314" s="25" t="s">
        <v>152</v>
      </c>
      <c r="Q314" s="25">
        <v>-0.216</v>
      </c>
      <c r="R314" s="25">
        <v>1.2199</v>
      </c>
      <c r="S314" s="25">
        <v>110.309</v>
      </c>
      <c r="T314" s="25">
        <v>110.325</v>
      </c>
      <c r="U314" s="25">
        <v>0.2636</v>
      </c>
      <c r="V314" s="25">
        <v>19.558599999999998</v>
      </c>
      <c r="W314" s="33">
        <v>0</v>
      </c>
      <c r="X314" s="33">
        <v>8.0000000000000004E-4</v>
      </c>
      <c r="Y314" s="28">
        <v>-4.3299999999999998E-2</v>
      </c>
      <c r="Z314" s="28">
        <v>0.1042</v>
      </c>
      <c r="AA314" s="28">
        <v>0.51</v>
      </c>
      <c r="AB314">
        <f t="shared" si="46"/>
        <v>12.007632451279472</v>
      </c>
      <c r="AC314" s="14">
        <f t="shared" si="47"/>
        <v>0.24237169537172668</v>
      </c>
    </row>
    <row r="315" spans="1:29" x14ac:dyDescent="0.2">
      <c r="A315" s="25" t="s">
        <v>43</v>
      </c>
      <c r="B315" s="25" t="s">
        <v>133</v>
      </c>
      <c r="C315" s="25">
        <v>2.3999999999999998E-3</v>
      </c>
      <c r="D315" s="25">
        <v>-5.9999999999999995E-4</v>
      </c>
      <c r="E315" s="25">
        <v>-27</v>
      </c>
      <c r="F315" s="25">
        <v>0.24260000000000001</v>
      </c>
      <c r="G315" s="25">
        <v>5.1400000000000001E-2</v>
      </c>
      <c r="H315" s="25">
        <v>3.0000000000000001E-3</v>
      </c>
      <c r="I315" s="25">
        <v>0</v>
      </c>
      <c r="J315" s="25">
        <v>0</v>
      </c>
      <c r="K315" s="25">
        <v>0.34229999999999999</v>
      </c>
      <c r="L315" s="25">
        <v>-0.86350000000000005</v>
      </c>
      <c r="M315" s="25">
        <v>-4.1505999999999998</v>
      </c>
      <c r="N315" s="25">
        <v>0.78180000000000005</v>
      </c>
      <c r="O315" s="25">
        <v>0.2722</v>
      </c>
      <c r="P315" s="25" t="s">
        <v>152</v>
      </c>
      <c r="Q315" s="25">
        <v>-9.2999999999999992E-3</v>
      </c>
      <c r="R315" s="25">
        <v>-8.7895000000000003</v>
      </c>
      <c r="S315" s="25">
        <v>110.309</v>
      </c>
      <c r="T315" s="25">
        <v>110.2988</v>
      </c>
      <c r="U315" s="25">
        <v>0.76500000000000001</v>
      </c>
      <c r="V315" s="25">
        <v>19.157</v>
      </c>
      <c r="W315" s="33">
        <v>0</v>
      </c>
      <c r="X315" s="33">
        <v>-1E-4</v>
      </c>
      <c r="Y315" s="28">
        <v>1.1999999999999999E-3</v>
      </c>
      <c r="Z315" s="28">
        <v>-2.2200000000000001E-2</v>
      </c>
      <c r="AA315" s="28">
        <v>-1.3633</v>
      </c>
      <c r="AB315">
        <f t="shared" si="46"/>
        <v>-11.96243449583827</v>
      </c>
      <c r="AC315" s="14">
        <f t="shared" si="47"/>
        <v>0.21615818276809806</v>
      </c>
    </row>
    <row r="316" spans="1:29" x14ac:dyDescent="0.2">
      <c r="A316" s="25" t="s">
        <v>43</v>
      </c>
      <c r="B316" s="25" t="s">
        <v>133</v>
      </c>
      <c r="C316" s="25">
        <v>0.41470000000000001</v>
      </c>
      <c r="D316" s="25">
        <v>-0.10979999999999999</v>
      </c>
      <c r="E316" s="25">
        <v>-26.491800000000001</v>
      </c>
      <c r="F316" s="25">
        <v>0.24260000000000001</v>
      </c>
      <c r="G316" s="25">
        <v>5.1499999999999997E-2</v>
      </c>
      <c r="H316" s="25">
        <v>0.58730000000000004</v>
      </c>
      <c r="I316" s="25">
        <v>0</v>
      </c>
      <c r="J316" s="25">
        <v>0</v>
      </c>
      <c r="K316" s="25">
        <v>0.33150000000000002</v>
      </c>
      <c r="L316" s="25">
        <v>-0.39429999999999998</v>
      </c>
      <c r="M316" s="25">
        <v>-5.1635999999999997</v>
      </c>
      <c r="N316" s="25">
        <v>0.78639999999999999</v>
      </c>
      <c r="O316" s="25">
        <v>0.372</v>
      </c>
      <c r="P316" s="25" t="s">
        <v>152</v>
      </c>
      <c r="Q316" s="25">
        <v>-0.10829999999999999</v>
      </c>
      <c r="R316" s="25">
        <v>-11.344900000000001</v>
      </c>
      <c r="S316" s="25">
        <v>110.309</v>
      </c>
      <c r="T316" s="25">
        <v>110.2983</v>
      </c>
      <c r="U316" s="25">
        <v>0.76859999999999995</v>
      </c>
      <c r="V316" s="25">
        <v>19.147300000000001</v>
      </c>
      <c r="W316" s="33">
        <v>0</v>
      </c>
      <c r="X316" s="33">
        <v>-2.9999999999999997E-4</v>
      </c>
      <c r="Y316" s="28">
        <v>-1.7600000000000001E-2</v>
      </c>
      <c r="Z316" s="28">
        <v>3.2199999999999999E-2</v>
      </c>
      <c r="AA316" s="28">
        <v>-0.93659999999999999</v>
      </c>
      <c r="AB316">
        <f t="shared" si="46"/>
        <v>-11.98503536577771</v>
      </c>
      <c r="AC316" s="14">
        <f t="shared" si="47"/>
        <v>0.2171265659712284</v>
      </c>
    </row>
    <row r="317" spans="1:29" x14ac:dyDescent="0.2">
      <c r="A317" s="25" t="s">
        <v>43</v>
      </c>
      <c r="B317" s="25" t="s">
        <v>133</v>
      </c>
      <c r="C317" s="25">
        <v>0.83140000000000003</v>
      </c>
      <c r="D317" s="25">
        <v>-0.21229999999999999</v>
      </c>
      <c r="E317" s="25">
        <v>-24.990400000000001</v>
      </c>
      <c r="F317" s="25">
        <v>0.24260000000000001</v>
      </c>
      <c r="G317" s="25">
        <v>5.1499999999999997E-2</v>
      </c>
      <c r="H317" s="25">
        <v>1.1342000000000001</v>
      </c>
      <c r="I317" s="25">
        <v>0</v>
      </c>
      <c r="J317" s="25">
        <v>1E-4</v>
      </c>
      <c r="K317" s="25">
        <v>0.29909999999999998</v>
      </c>
      <c r="L317" s="25">
        <v>3.4299999999999997E-2</v>
      </c>
      <c r="M317" s="25">
        <v>-6.4474999999999998</v>
      </c>
      <c r="N317" s="25">
        <v>0.79290000000000005</v>
      </c>
      <c r="O317" s="25">
        <v>0.4763</v>
      </c>
      <c r="P317" s="25" t="s">
        <v>152</v>
      </c>
      <c r="Q317" s="25">
        <v>-0.19939999999999999</v>
      </c>
      <c r="R317" s="25">
        <v>-13.541700000000001</v>
      </c>
      <c r="S317" s="25">
        <v>110.309</v>
      </c>
      <c r="T317" s="25">
        <v>110.2993</v>
      </c>
      <c r="U317" s="25">
        <v>0.78600000000000003</v>
      </c>
      <c r="V317" s="25">
        <v>19.488700000000001</v>
      </c>
      <c r="W317" s="33">
        <v>0</v>
      </c>
      <c r="X317" s="33">
        <v>-4.0000000000000002E-4</v>
      </c>
      <c r="Y317" s="28">
        <v>-3.4099999999999998E-2</v>
      </c>
      <c r="Z317" s="28">
        <v>7.3700000000000002E-2</v>
      </c>
      <c r="AA317" s="28">
        <v>-0.52170000000000005</v>
      </c>
      <c r="AB317">
        <f t="shared" si="46"/>
        <v>-11.98503536577771</v>
      </c>
      <c r="AC317" s="14">
        <f t="shared" si="47"/>
        <v>0.21988744464436019</v>
      </c>
    </row>
    <row r="318" spans="1:29" x14ac:dyDescent="0.2">
      <c r="A318" s="25" t="s">
        <v>43</v>
      </c>
      <c r="B318" s="25" t="s">
        <v>133</v>
      </c>
      <c r="C318" s="25">
        <v>1.2487999999999999</v>
      </c>
      <c r="D318" s="25">
        <v>-0.3</v>
      </c>
      <c r="E318" s="25">
        <v>-22.614599999999999</v>
      </c>
      <c r="F318" s="25">
        <v>0.24260000000000001</v>
      </c>
      <c r="G318" s="25">
        <v>5.16E-2</v>
      </c>
      <c r="H318" s="25">
        <v>1.6073</v>
      </c>
      <c r="I318" s="25">
        <v>0</v>
      </c>
      <c r="J318" s="25">
        <v>0</v>
      </c>
      <c r="K318" s="25">
        <v>0.2462</v>
      </c>
      <c r="L318" s="25">
        <v>0.39939999999999998</v>
      </c>
      <c r="M318" s="25">
        <v>-7.8113999999999999</v>
      </c>
      <c r="N318" s="25">
        <v>0.79979999999999996</v>
      </c>
      <c r="O318" s="25">
        <v>0.56999999999999995</v>
      </c>
      <c r="P318" s="25" t="s">
        <v>152</v>
      </c>
      <c r="Q318" s="25">
        <v>-0.27650000000000002</v>
      </c>
      <c r="R318" s="25">
        <v>-15.181699999999999</v>
      </c>
      <c r="S318" s="25">
        <v>110.309</v>
      </c>
      <c r="T318" s="25">
        <v>110.3015</v>
      </c>
      <c r="U318" s="25">
        <v>0.81810000000000005</v>
      </c>
      <c r="V318" s="25">
        <v>20.2058</v>
      </c>
      <c r="W318" s="33">
        <v>0</v>
      </c>
      <c r="X318" s="33">
        <v>-2.0000000000000001E-4</v>
      </c>
      <c r="Y318" s="28">
        <v>-4.82E-2</v>
      </c>
      <c r="Z318" s="28">
        <v>0.1027</v>
      </c>
      <c r="AA318" s="28">
        <v>-9.8799999999999999E-2</v>
      </c>
      <c r="AB318">
        <f t="shared" si="46"/>
        <v>-12.007632451279472</v>
      </c>
      <c r="AC318" s="14">
        <f t="shared" si="47"/>
        <v>0.22394703470012514</v>
      </c>
    </row>
    <row r="319" spans="1:29" x14ac:dyDescent="0.2">
      <c r="A319" s="25" t="s">
        <v>43</v>
      </c>
      <c r="B319" s="25" t="s">
        <v>133</v>
      </c>
      <c r="C319" s="25">
        <v>1.6724000000000001</v>
      </c>
      <c r="D319" s="25">
        <v>-0.36780000000000002</v>
      </c>
      <c r="E319" s="25">
        <v>-19.5</v>
      </c>
      <c r="F319" s="25">
        <v>0.24260000000000001</v>
      </c>
      <c r="G319" s="25">
        <v>5.1700000000000003E-2</v>
      </c>
      <c r="H319" s="25">
        <v>1.9732000000000001</v>
      </c>
      <c r="I319" s="25">
        <v>0</v>
      </c>
      <c r="J319" s="25">
        <v>0</v>
      </c>
      <c r="K319" s="25">
        <v>0.17530000000000001</v>
      </c>
      <c r="L319" s="25">
        <v>0.68600000000000005</v>
      </c>
      <c r="M319" s="25">
        <v>-9.0243000000000002</v>
      </c>
      <c r="N319" s="25">
        <v>0.8054</v>
      </c>
      <c r="O319" s="25">
        <v>0.63980000000000004</v>
      </c>
      <c r="P319" s="25" t="s">
        <v>152</v>
      </c>
      <c r="Q319" s="25">
        <v>-0.33560000000000001</v>
      </c>
      <c r="R319" s="25">
        <v>-16.099299999999999</v>
      </c>
      <c r="S319" s="25">
        <v>110.309</v>
      </c>
      <c r="T319" s="25">
        <v>110.30459999999999</v>
      </c>
      <c r="U319" s="25">
        <v>0.86009999999999998</v>
      </c>
      <c r="V319" s="25">
        <v>21.171199999999999</v>
      </c>
      <c r="W319" s="33">
        <v>0</v>
      </c>
      <c r="X319" s="33">
        <v>2.0000000000000001E-4</v>
      </c>
      <c r="Y319" s="28">
        <v>-5.8400000000000001E-2</v>
      </c>
      <c r="Z319" s="28">
        <v>0.11849999999999999</v>
      </c>
      <c r="AA319" s="28">
        <v>0.32379999999999998</v>
      </c>
      <c r="AB319">
        <f t="shared" si="46"/>
        <v>-12.030225746265987</v>
      </c>
      <c r="AC319" s="14">
        <f t="shared" si="47"/>
        <v>0.22868482573896248</v>
      </c>
    </row>
    <row r="320" spans="1:29" x14ac:dyDescent="0.2">
      <c r="A320" s="25" t="s">
        <v>43</v>
      </c>
      <c r="B320" s="25" t="s">
        <v>133</v>
      </c>
      <c r="C320" s="25">
        <v>2.0966999999999998</v>
      </c>
      <c r="D320" s="25">
        <v>-0.4103</v>
      </c>
      <c r="E320" s="25">
        <v>-15.8933</v>
      </c>
      <c r="F320" s="25">
        <v>0.24260000000000001</v>
      </c>
      <c r="G320" s="25">
        <v>5.1700000000000003E-2</v>
      </c>
      <c r="H320" s="25">
        <v>2.2044000000000001</v>
      </c>
      <c r="I320" s="25">
        <v>0</v>
      </c>
      <c r="J320" s="25">
        <v>0</v>
      </c>
      <c r="K320" s="25">
        <v>9.0999999999999998E-2</v>
      </c>
      <c r="L320" s="25">
        <v>0.88260000000000005</v>
      </c>
      <c r="M320" s="25">
        <v>-9.8750999999999998</v>
      </c>
      <c r="N320" s="25">
        <v>0.80840000000000001</v>
      </c>
      <c r="O320" s="25">
        <v>0.67749999999999999</v>
      </c>
      <c r="P320" s="25" t="s">
        <v>152</v>
      </c>
      <c r="Q320" s="25">
        <v>-0.3745</v>
      </c>
      <c r="R320" s="25">
        <v>-16.1859</v>
      </c>
      <c r="S320" s="25">
        <v>110.309</v>
      </c>
      <c r="T320" s="25">
        <v>110.30840000000001</v>
      </c>
      <c r="U320" s="25">
        <v>0.90280000000000005</v>
      </c>
      <c r="V320" s="25">
        <v>22.125699999999998</v>
      </c>
      <c r="W320" s="33">
        <v>0</v>
      </c>
      <c r="X320" s="33">
        <v>6.9999999999999999E-4</v>
      </c>
      <c r="Y320" s="28">
        <v>-6.2799999999999995E-2</v>
      </c>
      <c r="Z320" s="28">
        <v>0.1196</v>
      </c>
      <c r="AA320" s="28">
        <v>0.68200000000000005</v>
      </c>
      <c r="AB320">
        <f t="shared" si="46"/>
        <v>-12.030225746265987</v>
      </c>
      <c r="AC320" s="14">
        <f t="shared" si="47"/>
        <v>0.2333262120314879</v>
      </c>
    </row>
    <row r="321" spans="1:29" x14ac:dyDescent="0.2">
      <c r="A321" s="25" t="s">
        <v>43</v>
      </c>
      <c r="B321" s="25" t="s">
        <v>133</v>
      </c>
      <c r="C321" s="25">
        <v>2.5253999999999999</v>
      </c>
      <c r="D321" s="25">
        <v>-0.4249</v>
      </c>
      <c r="E321" s="25">
        <v>-12</v>
      </c>
      <c r="F321" s="25">
        <v>0.24260000000000001</v>
      </c>
      <c r="G321" s="25">
        <v>5.16E-2</v>
      </c>
      <c r="H321" s="25">
        <v>2.2829000000000002</v>
      </c>
      <c r="I321" s="25">
        <v>0</v>
      </c>
      <c r="J321" s="25">
        <v>0</v>
      </c>
      <c r="K321" s="25">
        <v>-5.0000000000000001E-4</v>
      </c>
      <c r="L321" s="25">
        <v>0.97889999999999999</v>
      </c>
      <c r="M321" s="25">
        <v>-10.219799999999999</v>
      </c>
      <c r="N321" s="25">
        <v>0.80789999999999995</v>
      </c>
      <c r="O321" s="25">
        <v>0.68089999999999995</v>
      </c>
      <c r="P321" s="25" t="s">
        <v>152</v>
      </c>
      <c r="Q321" s="25">
        <v>-0.39290000000000003</v>
      </c>
      <c r="R321" s="25">
        <v>-15.4091</v>
      </c>
      <c r="S321" s="25">
        <v>110.309</v>
      </c>
      <c r="T321" s="25">
        <v>110.3116</v>
      </c>
      <c r="U321" s="25">
        <v>0.93479999999999996</v>
      </c>
      <c r="V321" s="25">
        <v>22.770099999999999</v>
      </c>
      <c r="W321" s="33">
        <v>0</v>
      </c>
      <c r="X321" s="33">
        <v>1.1000000000000001E-3</v>
      </c>
      <c r="Y321" s="28">
        <v>-6.0199999999999997E-2</v>
      </c>
      <c r="Z321" s="28">
        <v>0.10539999999999999</v>
      </c>
      <c r="AA321" s="28">
        <v>0.86680000000000001</v>
      </c>
      <c r="AB321">
        <f t="shared" si="46"/>
        <v>-12.007632451279472</v>
      </c>
      <c r="AC321" s="14">
        <f t="shared" si="47"/>
        <v>0.23729860793802127</v>
      </c>
    </row>
    <row r="322" spans="1:29" x14ac:dyDescent="0.2">
      <c r="A322" s="25" t="s">
        <v>43</v>
      </c>
      <c r="B322" s="25" t="s">
        <v>133</v>
      </c>
      <c r="C322" s="25">
        <v>2.9517000000000002</v>
      </c>
      <c r="D322" s="25">
        <v>-0.4103</v>
      </c>
      <c r="E322" s="25">
        <v>-8.1287000000000003</v>
      </c>
      <c r="F322" s="25">
        <v>0.24260000000000001</v>
      </c>
      <c r="G322" s="25">
        <v>5.1499999999999997E-2</v>
      </c>
      <c r="H322" s="25">
        <v>2.2027000000000001</v>
      </c>
      <c r="I322" s="25">
        <v>0</v>
      </c>
      <c r="J322" s="25">
        <v>0</v>
      </c>
      <c r="K322" s="25">
        <v>-9.1899999999999996E-2</v>
      </c>
      <c r="L322" s="25">
        <v>0.96689999999999998</v>
      </c>
      <c r="M322" s="25">
        <v>-10.0037</v>
      </c>
      <c r="N322" s="25">
        <v>0.80400000000000005</v>
      </c>
      <c r="O322" s="25">
        <v>0.65329999999999999</v>
      </c>
      <c r="P322" s="25" t="s">
        <v>152</v>
      </c>
      <c r="Q322" s="25">
        <v>-0.39269999999999999</v>
      </c>
      <c r="R322" s="25">
        <v>-13.8226</v>
      </c>
      <c r="S322" s="25">
        <v>110.309</v>
      </c>
      <c r="T322" s="25">
        <v>110.3126</v>
      </c>
      <c r="U322" s="25">
        <v>0.94699999999999995</v>
      </c>
      <c r="V322" s="25">
        <v>22.8903</v>
      </c>
      <c r="W322" s="33">
        <v>0</v>
      </c>
      <c r="X322" s="33">
        <v>1.1000000000000001E-3</v>
      </c>
      <c r="Y322" s="28">
        <v>-5.0799999999999998E-2</v>
      </c>
      <c r="Z322" s="28">
        <v>7.7899999999999997E-2</v>
      </c>
      <c r="AA322" s="28">
        <v>0.77200000000000002</v>
      </c>
      <c r="AB322">
        <f t="shared" si="46"/>
        <v>-11.98503536577771</v>
      </c>
      <c r="AC322" s="14">
        <f t="shared" si="47"/>
        <v>0.24016258682258143</v>
      </c>
    </row>
    <row r="323" spans="1:29" x14ac:dyDescent="0.2">
      <c r="A323" s="25" t="s">
        <v>43</v>
      </c>
      <c r="B323" s="25" t="s">
        <v>133</v>
      </c>
      <c r="C323" s="25">
        <v>3.3784999999999998</v>
      </c>
      <c r="D323" s="25">
        <v>-0.36749999999999999</v>
      </c>
      <c r="E323" s="25">
        <v>-4.5</v>
      </c>
      <c r="F323" s="25">
        <v>0.24260000000000001</v>
      </c>
      <c r="G323" s="25">
        <v>5.1499999999999997E-2</v>
      </c>
      <c r="H323" s="25">
        <v>1.9702</v>
      </c>
      <c r="I323" s="25">
        <v>0</v>
      </c>
      <c r="J323" s="25">
        <v>0</v>
      </c>
      <c r="K323" s="25">
        <v>-0.1759</v>
      </c>
      <c r="L323" s="25">
        <v>0.84419999999999995</v>
      </c>
      <c r="M323" s="25">
        <v>-9.2606999999999999</v>
      </c>
      <c r="N323" s="25">
        <v>0.79759999999999998</v>
      </c>
      <c r="O323" s="25">
        <v>0.60140000000000005</v>
      </c>
      <c r="P323" s="25" t="s">
        <v>152</v>
      </c>
      <c r="Q323" s="25">
        <v>-0.37680000000000002</v>
      </c>
      <c r="R323" s="25">
        <v>-11.5639</v>
      </c>
      <c r="S323" s="25">
        <v>110.309</v>
      </c>
      <c r="T323" s="25">
        <v>110.3096</v>
      </c>
      <c r="U323" s="25">
        <v>0.93679999999999997</v>
      </c>
      <c r="V323" s="25">
        <v>22.453199999999999</v>
      </c>
      <c r="W323" s="33">
        <v>0</v>
      </c>
      <c r="X323" s="33">
        <v>8.0000000000000004E-4</v>
      </c>
      <c r="Y323" s="28">
        <v>-3.6499999999999998E-2</v>
      </c>
      <c r="Z323" s="28">
        <v>4.1300000000000003E-2</v>
      </c>
      <c r="AA323" s="28">
        <v>0.35539999999999999</v>
      </c>
      <c r="AB323">
        <f t="shared" si="46"/>
        <v>-11.98503536577771</v>
      </c>
      <c r="AC323" s="14">
        <f t="shared" si="47"/>
        <v>0.24185214516365686</v>
      </c>
    </row>
    <row r="324" spans="1:29" x14ac:dyDescent="0.2">
      <c r="A324" s="25" t="s">
        <v>43</v>
      </c>
      <c r="B324" s="25" t="s">
        <v>133</v>
      </c>
      <c r="C324" s="25">
        <v>3.7995999999999999</v>
      </c>
      <c r="D324" s="25">
        <v>-0.3</v>
      </c>
      <c r="E324" s="25">
        <v>-1.4015</v>
      </c>
      <c r="F324" s="25">
        <v>0.24260000000000001</v>
      </c>
      <c r="G324" s="25">
        <v>5.1499999999999997E-2</v>
      </c>
      <c r="H324" s="25">
        <v>1.6035999999999999</v>
      </c>
      <c r="I324" s="25">
        <v>0</v>
      </c>
      <c r="J324" s="25">
        <v>0</v>
      </c>
      <c r="K324" s="25">
        <v>-0.2465</v>
      </c>
      <c r="L324" s="25">
        <v>0.61799999999999999</v>
      </c>
      <c r="M324" s="25">
        <v>-8.0985999999999994</v>
      </c>
      <c r="N324" s="25">
        <v>0.79020000000000001</v>
      </c>
      <c r="O324" s="25">
        <v>0.53339999999999999</v>
      </c>
      <c r="P324" s="25" t="s">
        <v>152</v>
      </c>
      <c r="Q324" s="25">
        <v>-0.34870000000000001</v>
      </c>
      <c r="R324" s="25">
        <v>-8.8382000000000005</v>
      </c>
      <c r="S324" s="25">
        <v>110.309</v>
      </c>
      <c r="T324" s="25">
        <v>110.3023</v>
      </c>
      <c r="U324" s="25">
        <v>0.90859999999999996</v>
      </c>
      <c r="V324" s="25">
        <v>21.625499999999999</v>
      </c>
      <c r="W324" s="33">
        <v>0</v>
      </c>
      <c r="X324" s="33">
        <v>2.0000000000000001E-4</v>
      </c>
      <c r="Y324" s="28">
        <v>-2.0400000000000001E-2</v>
      </c>
      <c r="Z324" s="28">
        <v>8.0000000000000004E-4</v>
      </c>
      <c r="AA324" s="28">
        <v>-0.32319999999999999</v>
      </c>
      <c r="AB324">
        <f t="shared" si="46"/>
        <v>-11.98503536577771</v>
      </c>
      <c r="AC324" s="14">
        <f t="shared" si="47"/>
        <v>0.24252742616285378</v>
      </c>
    </row>
    <row r="325" spans="1:29" x14ac:dyDescent="0.2">
      <c r="A325" s="25" t="s">
        <v>43</v>
      </c>
      <c r="B325" s="25" t="s">
        <v>133</v>
      </c>
      <c r="C325" s="25">
        <v>4.2195</v>
      </c>
      <c r="D325" s="25">
        <v>-0.2117</v>
      </c>
      <c r="E325" s="25">
        <v>0.99039999999999995</v>
      </c>
      <c r="F325" s="25">
        <v>0.24260000000000001</v>
      </c>
      <c r="G325" s="25">
        <v>5.1499999999999997E-2</v>
      </c>
      <c r="H325" s="25">
        <v>1.1301000000000001</v>
      </c>
      <c r="I325" s="25">
        <v>0</v>
      </c>
      <c r="J325" s="25">
        <v>0</v>
      </c>
      <c r="K325" s="25">
        <v>-0.2994</v>
      </c>
      <c r="L325" s="25">
        <v>0.30570000000000003</v>
      </c>
      <c r="M325" s="25">
        <v>-6.6778000000000004</v>
      </c>
      <c r="N325" s="25">
        <v>0.78349999999999997</v>
      </c>
      <c r="O325" s="25">
        <v>0.45760000000000001</v>
      </c>
      <c r="P325" s="25" t="s">
        <v>152</v>
      </c>
      <c r="Q325" s="25">
        <v>-0.31069999999999998</v>
      </c>
      <c r="R325" s="25">
        <v>-5.8913000000000002</v>
      </c>
      <c r="S325" s="25">
        <v>110.309</v>
      </c>
      <c r="T325" s="25">
        <v>110.292</v>
      </c>
      <c r="U325" s="25">
        <v>0.87250000000000005</v>
      </c>
      <c r="V325" s="25">
        <v>20.7027</v>
      </c>
      <c r="W325" s="33">
        <v>0</v>
      </c>
      <c r="X325" s="33">
        <v>-4.0000000000000002E-4</v>
      </c>
      <c r="Y325" s="28">
        <v>-4.4999999999999997E-3</v>
      </c>
      <c r="Z325" s="28">
        <v>-4.0399999999999998E-2</v>
      </c>
      <c r="AA325" s="28">
        <v>-1.1105</v>
      </c>
      <c r="AB325">
        <f t="shared" si="46"/>
        <v>-11.98503536577771</v>
      </c>
      <c r="AC325" s="14">
        <f t="shared" si="47"/>
        <v>0.24256375684590378</v>
      </c>
    </row>
    <row r="326" spans="1:29" x14ac:dyDescent="0.2">
      <c r="A326" s="25" t="s">
        <v>43</v>
      </c>
      <c r="B326" s="25" t="s">
        <v>133</v>
      </c>
      <c r="C326" s="25">
        <v>4.6337000000000002</v>
      </c>
      <c r="D326" s="25">
        <v>-0.10979999999999999</v>
      </c>
      <c r="E326" s="25">
        <v>2.4859</v>
      </c>
      <c r="F326" s="25">
        <v>0.24260000000000001</v>
      </c>
      <c r="G326" s="25">
        <v>5.16E-2</v>
      </c>
      <c r="H326" s="25">
        <v>0.58250000000000002</v>
      </c>
      <c r="I326" s="25">
        <v>0</v>
      </c>
      <c r="J326" s="25">
        <v>0</v>
      </c>
      <c r="K326" s="25">
        <v>-0.33200000000000002</v>
      </c>
      <c r="L326" s="25">
        <v>-6.8000000000000005E-2</v>
      </c>
      <c r="M326" s="25">
        <v>-5.1896000000000004</v>
      </c>
      <c r="N326" s="25">
        <v>0.77890000000000004</v>
      </c>
      <c r="O326" s="25">
        <v>0.38159999999999999</v>
      </c>
      <c r="P326" s="25" t="s">
        <v>152</v>
      </c>
      <c r="Q326" s="25">
        <v>-0.26319999999999999</v>
      </c>
      <c r="R326" s="25">
        <v>-2.9756999999999998</v>
      </c>
      <c r="S326" s="25">
        <v>110.309</v>
      </c>
      <c r="T326" s="25">
        <v>110.2818</v>
      </c>
      <c r="U326" s="25">
        <v>0.83979999999999999</v>
      </c>
      <c r="V326" s="25">
        <v>19.983699999999999</v>
      </c>
      <c r="W326" s="33">
        <v>0</v>
      </c>
      <c r="X326" s="33">
        <v>-6.9999999999999999E-4</v>
      </c>
      <c r="Y326" s="28">
        <v>1.06E-2</v>
      </c>
      <c r="Z326" s="28">
        <v>-8.2600000000000007E-2</v>
      </c>
      <c r="AA326" s="28">
        <v>-1.8174999999999999</v>
      </c>
      <c r="AB326">
        <f t="shared" si="46"/>
        <v>-12.007632451279472</v>
      </c>
      <c r="AC326" s="14">
        <f t="shared" si="47"/>
        <v>0.24237169537172668</v>
      </c>
    </row>
    <row r="327" spans="1:29" x14ac:dyDescent="0.2">
      <c r="A327" s="25" t="s">
        <v>43</v>
      </c>
      <c r="B327" s="25" t="s">
        <v>133</v>
      </c>
      <c r="C327" s="25">
        <v>5.0484</v>
      </c>
      <c r="D327" s="25">
        <v>0</v>
      </c>
      <c r="E327" s="25">
        <v>3</v>
      </c>
      <c r="F327" s="25">
        <v>0.24260000000000001</v>
      </c>
      <c r="G327" s="25">
        <v>5.16E-2</v>
      </c>
      <c r="H327" s="25">
        <v>-3.0000000000000001E-3</v>
      </c>
      <c r="I327" s="25">
        <v>0</v>
      </c>
      <c r="J327" s="25">
        <v>0</v>
      </c>
      <c r="K327" s="25">
        <v>-0.34310000000000002</v>
      </c>
      <c r="L327" s="25">
        <v>-0.4763</v>
      </c>
      <c r="M327" s="25">
        <v>-3.8302</v>
      </c>
      <c r="N327" s="25">
        <v>0.77729999999999999</v>
      </c>
      <c r="O327" s="25">
        <v>0.31180000000000002</v>
      </c>
      <c r="P327" s="25" t="s">
        <v>152</v>
      </c>
      <c r="Q327" s="25">
        <v>-0.20530000000000001</v>
      </c>
      <c r="R327" s="25">
        <v>-0.31869999999999998</v>
      </c>
      <c r="S327" s="25">
        <v>110.309</v>
      </c>
      <c r="T327" s="25">
        <v>110.2756</v>
      </c>
      <c r="U327" s="25">
        <v>0.81879999999999997</v>
      </c>
      <c r="V327" s="25">
        <v>19.6508</v>
      </c>
      <c r="W327" s="33">
        <v>0</v>
      </c>
      <c r="X327" s="33">
        <v>-5.0000000000000001E-4</v>
      </c>
      <c r="Y327" s="28">
        <v>2.6200000000000001E-2</v>
      </c>
      <c r="Z327" s="28">
        <v>-0.129</v>
      </c>
      <c r="AA327" s="28">
        <v>-2.2967</v>
      </c>
      <c r="AB327">
        <f t="shared" si="46"/>
        <v>-12.007632451279472</v>
      </c>
      <c r="AC327" s="14">
        <f t="shared" si="47"/>
        <v>0.24226752513145963</v>
      </c>
    </row>
    <row r="328" spans="1:29" x14ac:dyDescent="0.2">
      <c r="A328" s="25" t="s">
        <v>43</v>
      </c>
      <c r="B328" s="25" t="s">
        <v>133</v>
      </c>
      <c r="C328" s="25">
        <v>5.4607999999999999</v>
      </c>
      <c r="D328" s="25">
        <v>0.10920000000000001</v>
      </c>
      <c r="E328" s="25">
        <v>2.4918</v>
      </c>
      <c r="F328" s="25">
        <v>0.24260000000000001</v>
      </c>
      <c r="G328" s="25">
        <v>5.1499999999999997E-2</v>
      </c>
      <c r="H328" s="25">
        <v>-0.5887</v>
      </c>
      <c r="I328" s="25">
        <v>0</v>
      </c>
      <c r="J328" s="25">
        <v>0</v>
      </c>
      <c r="K328" s="25">
        <v>-0.3322</v>
      </c>
      <c r="L328" s="25">
        <v>-0.89500000000000002</v>
      </c>
      <c r="M328" s="25">
        <v>-2.7698</v>
      </c>
      <c r="N328" s="25">
        <v>0.77859999999999996</v>
      </c>
      <c r="O328" s="25">
        <v>0.253</v>
      </c>
      <c r="P328" s="25" t="s">
        <v>152</v>
      </c>
      <c r="Q328" s="25">
        <v>-0.13519999999999999</v>
      </c>
      <c r="R328" s="25">
        <v>1.9026000000000001</v>
      </c>
      <c r="S328" s="25">
        <v>110.309</v>
      </c>
      <c r="T328" s="25">
        <v>110.27630000000001</v>
      </c>
      <c r="U328" s="25">
        <v>0.81169999999999998</v>
      </c>
      <c r="V328" s="25">
        <v>19.712399999999999</v>
      </c>
      <c r="W328" s="33">
        <v>0</v>
      </c>
      <c r="X328" s="33">
        <v>0</v>
      </c>
      <c r="Y328" s="28">
        <v>4.41E-2</v>
      </c>
      <c r="Z328" s="28">
        <v>-0.18329999999999999</v>
      </c>
      <c r="AA328" s="28">
        <v>-2.5015000000000001</v>
      </c>
      <c r="AB328">
        <f t="shared" si="46"/>
        <v>-11.98503536577771</v>
      </c>
      <c r="AC328" s="14">
        <f t="shared" si="47"/>
        <v>0.24237061054674386</v>
      </c>
    </row>
    <row r="329" spans="1:29" x14ac:dyDescent="0.2">
      <c r="A329" s="25" t="s">
        <v>43</v>
      </c>
      <c r="B329" s="25" t="s">
        <v>133</v>
      </c>
      <c r="C329" s="25">
        <v>5.8773999999999997</v>
      </c>
      <c r="D329" s="25">
        <v>0.21160000000000001</v>
      </c>
      <c r="E329" s="25">
        <v>0.99039999999999995</v>
      </c>
      <c r="F329" s="25">
        <v>0.24260000000000001</v>
      </c>
      <c r="G329" s="25">
        <v>5.1499999999999997E-2</v>
      </c>
      <c r="H329" s="25">
        <v>-1.1367</v>
      </c>
      <c r="I329" s="25">
        <v>0</v>
      </c>
      <c r="J329" s="25">
        <v>-1E-4</v>
      </c>
      <c r="K329" s="25">
        <v>-0.29949999999999999</v>
      </c>
      <c r="L329" s="25">
        <v>-1.3043</v>
      </c>
      <c r="M329" s="25">
        <v>-2.1181000000000001</v>
      </c>
      <c r="N329" s="25">
        <v>0.78210000000000002</v>
      </c>
      <c r="O329" s="25">
        <v>0.20760000000000001</v>
      </c>
      <c r="P329" s="25" t="s">
        <v>152</v>
      </c>
      <c r="Q329" s="25">
        <v>-5.3199999999999997E-2</v>
      </c>
      <c r="R329" s="25">
        <v>3.5720999999999998</v>
      </c>
      <c r="S329" s="25">
        <v>110.309</v>
      </c>
      <c r="T329" s="25">
        <v>110.2846</v>
      </c>
      <c r="U329" s="25">
        <v>0.81530000000000002</v>
      </c>
      <c r="V329" s="25">
        <v>20.028400000000001</v>
      </c>
      <c r="W329" s="33">
        <v>0</v>
      </c>
      <c r="X329" s="33">
        <v>6.9999999999999999E-4</v>
      </c>
      <c r="Y329" s="28">
        <v>6.5199999999999994E-2</v>
      </c>
      <c r="Z329" s="28">
        <v>-0.246</v>
      </c>
      <c r="AA329" s="28">
        <v>-2.4965999999999999</v>
      </c>
      <c r="AB329">
        <f t="shared" si="46"/>
        <v>-11.98503536577771</v>
      </c>
      <c r="AC329" s="14">
        <f t="shared" si="47"/>
        <v>0.24256375684590378</v>
      </c>
    </row>
    <row r="330" spans="1:29" x14ac:dyDescent="0.2">
      <c r="A330" s="25" t="s">
        <v>43</v>
      </c>
      <c r="B330" s="25" t="s">
        <v>133</v>
      </c>
      <c r="C330" s="25">
        <v>6.2948000000000004</v>
      </c>
      <c r="D330" s="25">
        <v>0.29930000000000001</v>
      </c>
      <c r="E330" s="25">
        <v>-1.3854</v>
      </c>
      <c r="F330" s="25">
        <v>0.24260000000000001</v>
      </c>
      <c r="G330" s="25">
        <v>5.1400000000000001E-2</v>
      </c>
      <c r="H330" s="25">
        <v>-1.6101000000000001</v>
      </c>
      <c r="I330" s="25">
        <v>0</v>
      </c>
      <c r="J330" s="25">
        <v>0</v>
      </c>
      <c r="K330" s="25">
        <v>-0.2462</v>
      </c>
      <c r="L330" s="25">
        <v>-1.6866000000000001</v>
      </c>
      <c r="M330" s="25">
        <v>-1.8966000000000001</v>
      </c>
      <c r="N330" s="25">
        <v>0.78659999999999997</v>
      </c>
      <c r="O330" s="25">
        <v>0.17499999999999999</v>
      </c>
      <c r="P330" s="25" t="s">
        <v>152</v>
      </c>
      <c r="Q330" s="25">
        <v>3.7199999999999997E-2</v>
      </c>
      <c r="R330" s="25">
        <v>4.6332000000000004</v>
      </c>
      <c r="S330" s="25">
        <v>110.309</v>
      </c>
      <c r="T330" s="25">
        <v>110.2983</v>
      </c>
      <c r="U330" s="25">
        <v>0.82310000000000005</v>
      </c>
      <c r="V330" s="25">
        <v>20.398</v>
      </c>
      <c r="W330" s="33">
        <v>0</v>
      </c>
      <c r="X330" s="33">
        <v>1.1999999999999999E-3</v>
      </c>
      <c r="Y330" s="28">
        <v>8.8200000000000001E-2</v>
      </c>
      <c r="Z330" s="28">
        <v>-0.31190000000000001</v>
      </c>
      <c r="AA330" s="28">
        <v>-2.4142000000000001</v>
      </c>
      <c r="AB330">
        <f t="shared" si="46"/>
        <v>-11.96243449583827</v>
      </c>
      <c r="AC330" s="14">
        <f t="shared" si="47"/>
        <v>0.24252908391646585</v>
      </c>
    </row>
    <row r="331" spans="1:29" x14ac:dyDescent="0.2">
      <c r="A331" s="25" t="s">
        <v>43</v>
      </c>
      <c r="B331" s="25" t="s">
        <v>133</v>
      </c>
      <c r="C331" s="25">
        <v>6.7183999999999999</v>
      </c>
      <c r="D331" s="25">
        <v>0.36720000000000003</v>
      </c>
      <c r="E331" s="25">
        <v>-4.5</v>
      </c>
      <c r="F331" s="25">
        <v>0.24260000000000001</v>
      </c>
      <c r="G331" s="25">
        <v>5.1299999999999998E-2</v>
      </c>
      <c r="H331" s="25">
        <v>-1.9756</v>
      </c>
      <c r="I331" s="25">
        <v>0</v>
      </c>
      <c r="J331" s="25">
        <v>0</v>
      </c>
      <c r="K331" s="25">
        <v>-0.1749</v>
      </c>
      <c r="L331" s="25">
        <v>-2.0222000000000002</v>
      </c>
      <c r="M331" s="25">
        <v>-2.0303</v>
      </c>
      <c r="N331" s="25">
        <v>0.79079999999999995</v>
      </c>
      <c r="O331" s="25">
        <v>0.15210000000000001</v>
      </c>
      <c r="P331" s="25" t="s">
        <v>152</v>
      </c>
      <c r="Q331" s="25">
        <v>0.1283</v>
      </c>
      <c r="R331" s="25">
        <v>5.0753000000000004</v>
      </c>
      <c r="S331" s="25">
        <v>110.309</v>
      </c>
      <c r="T331" s="25">
        <v>110.3135</v>
      </c>
      <c r="U331" s="25">
        <v>0.82899999999999996</v>
      </c>
      <c r="V331" s="25">
        <v>20.657499999999999</v>
      </c>
      <c r="W331" s="33">
        <v>0</v>
      </c>
      <c r="X331" s="33">
        <v>1.4E-3</v>
      </c>
      <c r="Y331" s="28">
        <v>0.1091</v>
      </c>
      <c r="Z331" s="28">
        <v>-0.37040000000000001</v>
      </c>
      <c r="AA331" s="28">
        <v>-2.3815</v>
      </c>
      <c r="AB331">
        <f t="shared" si="46"/>
        <v>-11.939829847545454</v>
      </c>
      <c r="AC331" s="14">
        <f t="shared" si="47"/>
        <v>0.24185214516365686</v>
      </c>
    </row>
    <row r="332" spans="1:29" x14ac:dyDescent="0.2">
      <c r="A332" s="25" t="s">
        <v>43</v>
      </c>
      <c r="B332" s="25" t="s">
        <v>133</v>
      </c>
      <c r="C332" s="25">
        <v>7.1426999999999996</v>
      </c>
      <c r="D332" s="25">
        <v>0.40970000000000001</v>
      </c>
      <c r="E332" s="25">
        <v>-8.1067</v>
      </c>
      <c r="F332" s="25">
        <v>0.24260000000000001</v>
      </c>
      <c r="G332" s="25">
        <v>5.1299999999999998E-2</v>
      </c>
      <c r="H332" s="25">
        <v>-2.2058</v>
      </c>
      <c r="I332" s="25">
        <v>0</v>
      </c>
      <c r="J332" s="25">
        <v>0</v>
      </c>
      <c r="K332" s="25">
        <v>-9.0200000000000002E-2</v>
      </c>
      <c r="L332" s="25">
        <v>-2.2865000000000002</v>
      </c>
      <c r="M332" s="25">
        <v>-2.3693</v>
      </c>
      <c r="N332" s="25">
        <v>0.79330000000000001</v>
      </c>
      <c r="O332" s="25">
        <v>0.1346</v>
      </c>
      <c r="P332" s="25" t="s">
        <v>152</v>
      </c>
      <c r="Q332" s="25">
        <v>0.2094</v>
      </c>
      <c r="R332" s="25">
        <v>4.9172000000000002</v>
      </c>
      <c r="S332" s="25">
        <v>110.309</v>
      </c>
      <c r="T332" s="25">
        <v>110.3254</v>
      </c>
      <c r="U332" s="25">
        <v>0.8296</v>
      </c>
      <c r="V332" s="25">
        <v>20.7378</v>
      </c>
      <c r="W332" s="33">
        <v>0</v>
      </c>
      <c r="X332" s="33">
        <v>1.4E-3</v>
      </c>
      <c r="Y332" s="28">
        <v>0.12330000000000001</v>
      </c>
      <c r="Z332" s="28">
        <v>-0.40849999999999997</v>
      </c>
      <c r="AA332" s="28">
        <v>-2.4563000000000001</v>
      </c>
      <c r="AB332">
        <f t="shared" si="46"/>
        <v>-11.939829847545454</v>
      </c>
      <c r="AC332" s="14">
        <f t="shared" si="47"/>
        <v>0.24017574050261567</v>
      </c>
    </row>
    <row r="333" spans="1:29" x14ac:dyDescent="0.2">
      <c r="A333" s="25" t="s">
        <v>43</v>
      </c>
      <c r="B333" s="25" t="s">
        <v>133</v>
      </c>
      <c r="C333" s="25">
        <v>7.5715000000000003</v>
      </c>
      <c r="D333" s="25">
        <v>0.42420000000000002</v>
      </c>
      <c r="E333" s="25">
        <v>-12</v>
      </c>
      <c r="F333" s="25">
        <v>0.24260000000000001</v>
      </c>
      <c r="G333" s="25">
        <v>5.1400000000000001E-2</v>
      </c>
      <c r="H333" s="25">
        <v>-2.2829000000000002</v>
      </c>
      <c r="I333" s="25">
        <v>0</v>
      </c>
      <c r="J333" s="25">
        <v>0</v>
      </c>
      <c r="K333" s="25">
        <v>1.4E-3</v>
      </c>
      <c r="L333" s="25">
        <v>-2.4510999999999998</v>
      </c>
      <c r="M333" s="25">
        <v>-2.7389999999999999</v>
      </c>
      <c r="N333" s="25">
        <v>0.79359999999999997</v>
      </c>
      <c r="O333" s="25">
        <v>0.1191</v>
      </c>
      <c r="P333" s="25" t="s">
        <v>152</v>
      </c>
      <c r="Q333" s="25">
        <v>0.26900000000000002</v>
      </c>
      <c r="R333" s="25">
        <v>4.1920000000000002</v>
      </c>
      <c r="S333" s="25">
        <v>110.309</v>
      </c>
      <c r="T333" s="25">
        <v>110.3312</v>
      </c>
      <c r="U333" s="25">
        <v>0.8246</v>
      </c>
      <c r="V333" s="25">
        <v>20.660900000000002</v>
      </c>
      <c r="W333" s="33">
        <v>0</v>
      </c>
      <c r="X333" s="33">
        <v>1.1000000000000001E-3</v>
      </c>
      <c r="Y333" s="28">
        <v>0.1268</v>
      </c>
      <c r="Z333" s="28">
        <v>-0.4158</v>
      </c>
      <c r="AA333" s="28">
        <v>-2.6055999999999999</v>
      </c>
      <c r="AB333">
        <f t="shared" si="46"/>
        <v>-11.96243449583827</v>
      </c>
      <c r="AC333" s="14">
        <f t="shared" si="47"/>
        <v>0.23729860793802127</v>
      </c>
    </row>
    <row r="334" spans="1:29" x14ac:dyDescent="0.2">
      <c r="A334" s="25" t="s">
        <v>43</v>
      </c>
      <c r="B334" s="25" t="s">
        <v>133</v>
      </c>
      <c r="C334" s="25">
        <v>7.9977</v>
      </c>
      <c r="D334" s="25">
        <v>0.40970000000000001</v>
      </c>
      <c r="E334" s="25">
        <v>-15.8713</v>
      </c>
      <c r="F334" s="25">
        <v>0.24260000000000001</v>
      </c>
      <c r="G334" s="25">
        <v>5.1499999999999997E-2</v>
      </c>
      <c r="H334" s="25">
        <v>-2.2012999999999998</v>
      </c>
      <c r="I334" s="25">
        <v>0</v>
      </c>
      <c r="J334" s="25">
        <v>0</v>
      </c>
      <c r="K334" s="25">
        <v>9.2600000000000002E-2</v>
      </c>
      <c r="L334" s="25">
        <v>-2.4895999999999998</v>
      </c>
      <c r="M334" s="25">
        <v>-3.0026000000000002</v>
      </c>
      <c r="N334" s="25">
        <v>0.79159999999999997</v>
      </c>
      <c r="O334" s="25">
        <v>0.1057</v>
      </c>
      <c r="P334" s="25" t="s">
        <v>152</v>
      </c>
      <c r="Q334" s="25">
        <v>0.29770000000000002</v>
      </c>
      <c r="R334" s="25">
        <v>2.9397000000000002</v>
      </c>
      <c r="S334" s="25">
        <v>110.309</v>
      </c>
      <c r="T334" s="25">
        <v>110.3301</v>
      </c>
      <c r="U334" s="25">
        <v>0.81579999999999997</v>
      </c>
      <c r="V334" s="25">
        <v>20.488800000000001</v>
      </c>
      <c r="W334" s="33">
        <v>0</v>
      </c>
      <c r="X334" s="33">
        <v>8.0000000000000004E-4</v>
      </c>
      <c r="Y334" s="28">
        <v>0.1182</v>
      </c>
      <c r="Z334" s="28">
        <v>-0.38840000000000002</v>
      </c>
      <c r="AA334" s="28">
        <v>-2.7326999999999999</v>
      </c>
      <c r="AB334">
        <f t="shared" si="46"/>
        <v>-11.98503536577771</v>
      </c>
      <c r="AC334" s="14">
        <f t="shared" si="47"/>
        <v>0.23335170412481049</v>
      </c>
    </row>
    <row r="335" spans="1:29" x14ac:dyDescent="0.2">
      <c r="A335" s="25" t="s">
        <v>43</v>
      </c>
      <c r="B335" s="25" t="s">
        <v>133</v>
      </c>
      <c r="C335" s="25">
        <v>8.4245000000000001</v>
      </c>
      <c r="D335" s="25">
        <v>0.36680000000000001</v>
      </c>
      <c r="E335" s="25">
        <v>-19.5</v>
      </c>
      <c r="F335" s="25">
        <v>0.24260000000000001</v>
      </c>
      <c r="G335" s="25">
        <v>5.1499999999999997E-2</v>
      </c>
      <c r="H335" s="25">
        <v>-1.9678</v>
      </c>
      <c r="I335" s="25">
        <v>0</v>
      </c>
      <c r="J335" s="25">
        <v>0</v>
      </c>
      <c r="K335" s="25">
        <v>0.17630000000000001</v>
      </c>
      <c r="L335" s="25">
        <v>-2.3862000000000001</v>
      </c>
      <c r="M335" s="25">
        <v>-3.1133000000000002</v>
      </c>
      <c r="N335" s="25">
        <v>0.78810000000000002</v>
      </c>
      <c r="O335" s="25">
        <v>9.8699999999999996E-2</v>
      </c>
      <c r="P335" s="25" t="s">
        <v>152</v>
      </c>
      <c r="Q335" s="25">
        <v>0.29089999999999999</v>
      </c>
      <c r="R335" s="25">
        <v>1.2081999999999999</v>
      </c>
      <c r="S335" s="25">
        <v>110.309</v>
      </c>
      <c r="T335" s="25">
        <v>110.3237</v>
      </c>
      <c r="U335" s="25">
        <v>0.80510000000000004</v>
      </c>
      <c r="V335" s="25">
        <v>20.2685</v>
      </c>
      <c r="W335" s="33">
        <v>0</v>
      </c>
      <c r="X335" s="33">
        <v>5.9999999999999995E-4</v>
      </c>
      <c r="Y335" s="28">
        <v>9.9400000000000002E-2</v>
      </c>
      <c r="Z335" s="28">
        <v>-0.3306</v>
      </c>
      <c r="AA335" s="28">
        <v>-2.7359</v>
      </c>
      <c r="AB335">
        <f t="shared" si="46"/>
        <v>-11.98503536577771</v>
      </c>
      <c r="AC335" s="14">
        <f t="shared" si="47"/>
        <v>0.22868482573896248</v>
      </c>
    </row>
    <row r="336" spans="1:29" x14ac:dyDescent="0.2">
      <c r="A336" s="25" t="s">
        <v>43</v>
      </c>
      <c r="B336" s="25" t="s">
        <v>133</v>
      </c>
      <c r="C336" s="25">
        <v>8.8455999999999992</v>
      </c>
      <c r="D336" s="25">
        <v>0.29930000000000001</v>
      </c>
      <c r="E336" s="25">
        <v>-22.598500000000001</v>
      </c>
      <c r="F336" s="25">
        <v>0.24260000000000001</v>
      </c>
      <c r="G336" s="25">
        <v>5.1499999999999997E-2</v>
      </c>
      <c r="H336" s="25">
        <v>-1.6008</v>
      </c>
      <c r="I336" s="25">
        <v>0</v>
      </c>
      <c r="J336" s="25">
        <v>0</v>
      </c>
      <c r="K336" s="25">
        <v>0.2465</v>
      </c>
      <c r="L336" s="25">
        <v>-2.1427999999999998</v>
      </c>
      <c r="M336" s="25">
        <v>-3.133</v>
      </c>
      <c r="N336" s="25">
        <v>0.78400000000000003</v>
      </c>
      <c r="O336" s="25">
        <v>0.1056</v>
      </c>
      <c r="P336" s="25" t="s">
        <v>152</v>
      </c>
      <c r="Q336" s="25">
        <v>0.2495</v>
      </c>
      <c r="R336" s="25">
        <v>-0.9385</v>
      </c>
      <c r="S336" s="25">
        <v>110.309</v>
      </c>
      <c r="T336" s="25">
        <v>110.3151</v>
      </c>
      <c r="U336" s="25">
        <v>0.79339999999999999</v>
      </c>
      <c r="V336" s="25">
        <v>20.009499999999999</v>
      </c>
      <c r="W336" s="33">
        <v>0</v>
      </c>
      <c r="X336" s="33">
        <v>4.0000000000000002E-4</v>
      </c>
      <c r="Y336" s="28">
        <v>7.4399999999999994E-2</v>
      </c>
      <c r="Z336" s="28">
        <v>-0.25319999999999998</v>
      </c>
      <c r="AA336" s="28">
        <v>-2.5626000000000002</v>
      </c>
      <c r="AB336">
        <f t="shared" si="46"/>
        <v>-11.98503536577771</v>
      </c>
      <c r="AC336" s="14">
        <f t="shared" si="47"/>
        <v>0.22397323935173311</v>
      </c>
    </row>
    <row r="337" spans="1:29" x14ac:dyDescent="0.2">
      <c r="A337" s="25" t="s">
        <v>43</v>
      </c>
      <c r="B337" s="25" t="s">
        <v>133</v>
      </c>
      <c r="C337" s="25">
        <v>9.2654999999999994</v>
      </c>
      <c r="D337" s="25">
        <v>0.21110000000000001</v>
      </c>
      <c r="E337" s="25">
        <v>-24.990400000000001</v>
      </c>
      <c r="F337" s="25">
        <v>0.24260000000000001</v>
      </c>
      <c r="G337" s="25">
        <v>5.1499999999999997E-2</v>
      </c>
      <c r="H337" s="25">
        <v>-1.1275999999999999</v>
      </c>
      <c r="I337" s="25">
        <v>0</v>
      </c>
      <c r="J337" s="25">
        <v>0</v>
      </c>
      <c r="K337" s="25">
        <v>0.2989</v>
      </c>
      <c r="L337" s="25">
        <v>-1.7815000000000001</v>
      </c>
      <c r="M337" s="25">
        <v>-3.2071999999999998</v>
      </c>
      <c r="N337" s="25">
        <v>0.78090000000000004</v>
      </c>
      <c r="O337" s="25">
        <v>0.13450000000000001</v>
      </c>
      <c r="P337" s="25" t="s">
        <v>152</v>
      </c>
      <c r="Q337" s="25">
        <v>0.1794</v>
      </c>
      <c r="R337" s="25">
        <v>-3.4098999999999999</v>
      </c>
      <c r="S337" s="25">
        <v>110.309</v>
      </c>
      <c r="T337" s="25">
        <v>110.30710000000001</v>
      </c>
      <c r="U337" s="25">
        <v>0.78159999999999996</v>
      </c>
      <c r="V337" s="25">
        <v>19.7074</v>
      </c>
      <c r="W337" s="33">
        <v>0</v>
      </c>
      <c r="X337" s="33">
        <v>2.9999999999999997E-4</v>
      </c>
      <c r="Y337" s="28">
        <v>4.7800000000000002E-2</v>
      </c>
      <c r="Z337" s="28">
        <v>-0.16930000000000001</v>
      </c>
      <c r="AA337" s="28">
        <v>-2.2305999999999999</v>
      </c>
      <c r="AB337">
        <f t="shared" si="46"/>
        <v>-11.98503536577771</v>
      </c>
      <c r="AC337" s="14">
        <f t="shared" si="47"/>
        <v>0.21988744464436019</v>
      </c>
    </row>
    <row r="338" spans="1:29" x14ac:dyDescent="0.2">
      <c r="A338" s="25" t="s">
        <v>43</v>
      </c>
      <c r="B338" s="25" t="s">
        <v>133</v>
      </c>
      <c r="C338" s="25">
        <v>9.6797000000000004</v>
      </c>
      <c r="D338" s="25">
        <v>0.10920000000000001</v>
      </c>
      <c r="E338" s="25">
        <v>-26.485900000000001</v>
      </c>
      <c r="F338" s="25">
        <v>0.24260000000000001</v>
      </c>
      <c r="G338" s="25">
        <v>5.1400000000000001E-2</v>
      </c>
      <c r="H338" s="25">
        <v>-0.58109999999999995</v>
      </c>
      <c r="I338" s="25">
        <v>0</v>
      </c>
      <c r="J338" s="25">
        <v>0</v>
      </c>
      <c r="K338" s="25">
        <v>0.33129999999999998</v>
      </c>
      <c r="L338" s="25">
        <v>-1.3401000000000001</v>
      </c>
      <c r="M338" s="25">
        <v>-3.5055000000000001</v>
      </c>
      <c r="N338" s="25">
        <v>0.78</v>
      </c>
      <c r="O338" s="25">
        <v>0.19040000000000001</v>
      </c>
      <c r="P338" s="25" t="s">
        <v>152</v>
      </c>
      <c r="Q338" s="25">
        <v>8.9700000000000002E-2</v>
      </c>
      <c r="R338" s="25">
        <v>-6.0808</v>
      </c>
      <c r="S338" s="25">
        <v>110.309</v>
      </c>
      <c r="T338" s="25">
        <v>110.30159999999999</v>
      </c>
      <c r="U338" s="25">
        <v>0.77090000000000003</v>
      </c>
      <c r="V338" s="25">
        <v>19.3916</v>
      </c>
      <c r="W338" s="33">
        <v>0</v>
      </c>
      <c r="X338" s="33">
        <v>1E-4</v>
      </c>
      <c r="Y338" s="28">
        <v>2.29E-2</v>
      </c>
      <c r="Z338" s="28">
        <v>-9.01E-2</v>
      </c>
      <c r="AA338" s="28">
        <v>-1.8069999999999999</v>
      </c>
      <c r="AB338">
        <f t="shared" si="46"/>
        <v>-11.96243449583827</v>
      </c>
      <c r="AC338" s="14">
        <f t="shared" si="47"/>
        <v>0.21713770835364407</v>
      </c>
    </row>
    <row r="339" spans="1:29" x14ac:dyDescent="0.2">
      <c r="A339" s="25" t="s">
        <v>47</v>
      </c>
      <c r="B339" s="25" t="s">
        <v>133</v>
      </c>
      <c r="C339" s="25">
        <v>4.7999999999999996E-3</v>
      </c>
      <c r="D339" s="25">
        <v>-1.2999999999999999E-3</v>
      </c>
      <c r="E339" s="25">
        <v>-15</v>
      </c>
      <c r="F339" s="25">
        <v>0.496</v>
      </c>
      <c r="G339" s="25">
        <v>2.0000000000000001E-4</v>
      </c>
      <c r="H339" s="25">
        <v>3.5000000000000001E-3</v>
      </c>
      <c r="I339" s="25">
        <v>0</v>
      </c>
      <c r="J339" s="25">
        <v>0</v>
      </c>
      <c r="K339" s="25">
        <v>0.34920000000000001</v>
      </c>
      <c r="L339" s="25">
        <v>-1.4596</v>
      </c>
      <c r="M339" s="25">
        <v>-0.81179999999999997</v>
      </c>
      <c r="N339" s="25">
        <v>2.0638000000000001</v>
      </c>
      <c r="O339" s="25">
        <v>0.12609999999999999</v>
      </c>
      <c r="P339" s="25" t="s">
        <v>152</v>
      </c>
      <c r="Q339" s="25">
        <v>-0.1804</v>
      </c>
      <c r="R339" s="25">
        <v>-5.7356999999999996</v>
      </c>
      <c r="S339" s="25">
        <v>221.345</v>
      </c>
      <c r="T339" s="25">
        <v>221.61770000000001</v>
      </c>
      <c r="U339" s="25">
        <v>1.4066000000000001</v>
      </c>
      <c r="V339" s="25">
        <v>48.326599999999999</v>
      </c>
      <c r="W339" s="33">
        <v>0</v>
      </c>
      <c r="X339" s="33">
        <v>-1E-3</v>
      </c>
      <c r="Y339" s="28">
        <v>-5.91E-2</v>
      </c>
      <c r="Z339" s="28">
        <v>-8.6E-3</v>
      </c>
      <c r="AA339" s="28">
        <v>-6.4733000000000001</v>
      </c>
      <c r="AB339">
        <f t="shared" si="46"/>
        <v>-2.310313564831544E-2</v>
      </c>
      <c r="AC339" s="14">
        <f t="shared" si="47"/>
        <v>0.47909920983937787</v>
      </c>
    </row>
    <row r="340" spans="1:29" x14ac:dyDescent="0.2">
      <c r="A340" s="25" t="s">
        <v>47</v>
      </c>
      <c r="B340" s="25" t="s">
        <v>133</v>
      </c>
      <c r="C340" s="25">
        <v>0.82950000000000002</v>
      </c>
      <c r="D340" s="25">
        <v>-0.21959999999999999</v>
      </c>
      <c r="E340" s="25">
        <v>-14.4918</v>
      </c>
      <c r="F340" s="25">
        <v>0.496</v>
      </c>
      <c r="G340" s="25">
        <v>2.0000000000000001E-4</v>
      </c>
      <c r="H340" s="25">
        <v>0.59860000000000002</v>
      </c>
      <c r="I340" s="25">
        <v>0</v>
      </c>
      <c r="J340" s="25">
        <v>0</v>
      </c>
      <c r="K340" s="25">
        <v>0.33650000000000002</v>
      </c>
      <c r="L340" s="25">
        <v>-1.3106</v>
      </c>
      <c r="M340" s="25">
        <v>-2.1349</v>
      </c>
      <c r="N340" s="25">
        <v>2.0651000000000002</v>
      </c>
      <c r="O340" s="25">
        <v>0.12870000000000001</v>
      </c>
      <c r="P340" s="25" t="s">
        <v>152</v>
      </c>
      <c r="Q340" s="25">
        <v>-0.19109999999999999</v>
      </c>
      <c r="R340" s="25">
        <v>-7.4892000000000003</v>
      </c>
      <c r="S340" s="25">
        <v>221.345</v>
      </c>
      <c r="T340" s="25">
        <v>221.6181</v>
      </c>
      <c r="U340" s="25">
        <v>1.5270999999999999</v>
      </c>
      <c r="V340" s="25">
        <v>51.031500000000001</v>
      </c>
      <c r="W340" s="33">
        <v>0</v>
      </c>
      <c r="X340" s="33">
        <v>-1.8E-3</v>
      </c>
      <c r="Y340" s="28">
        <v>-9.1999999999999998E-2</v>
      </c>
      <c r="Z340" s="28">
        <v>8.8499999999999995E-2</v>
      </c>
      <c r="AA340" s="28">
        <v>-4.5274999999999999</v>
      </c>
      <c r="AB340">
        <f t="shared" si="46"/>
        <v>-2.310313564831544E-2</v>
      </c>
      <c r="AC340" s="14">
        <f t="shared" si="47"/>
        <v>0.48021899819243985</v>
      </c>
    </row>
    <row r="341" spans="1:29" x14ac:dyDescent="0.2">
      <c r="A341" s="25" t="s">
        <v>47</v>
      </c>
      <c r="B341" s="25" t="s">
        <v>133</v>
      </c>
      <c r="C341" s="25">
        <v>1.6627000000000001</v>
      </c>
      <c r="D341" s="25">
        <v>-0.42449999999999999</v>
      </c>
      <c r="E341" s="25">
        <v>-12.990399999999999</v>
      </c>
      <c r="F341" s="25">
        <v>0.496</v>
      </c>
      <c r="G341" s="25">
        <v>2.0000000000000001E-4</v>
      </c>
      <c r="H341" s="25">
        <v>1.1506000000000001</v>
      </c>
      <c r="I341" s="25">
        <v>0</v>
      </c>
      <c r="J341" s="25">
        <v>-1E-4</v>
      </c>
      <c r="K341" s="25">
        <v>0.29970000000000002</v>
      </c>
      <c r="L341" s="25">
        <v>-1.1832</v>
      </c>
      <c r="M341" s="25">
        <v>-3.3039999999999998</v>
      </c>
      <c r="N341" s="25">
        <v>2.0724</v>
      </c>
      <c r="O341" s="25">
        <v>0.14069999999999999</v>
      </c>
      <c r="P341" s="25" t="s">
        <v>152</v>
      </c>
      <c r="Q341" s="25">
        <v>-0.20480000000000001</v>
      </c>
      <c r="R341" s="25">
        <v>-8.9065999999999992</v>
      </c>
      <c r="S341" s="25">
        <v>221.345</v>
      </c>
      <c r="T341" s="25">
        <v>221.6326</v>
      </c>
      <c r="U341" s="25">
        <v>1.6478999999999999</v>
      </c>
      <c r="V341" s="25">
        <v>53.8414</v>
      </c>
      <c r="W341" s="33">
        <v>0</v>
      </c>
      <c r="X341" s="33">
        <v>-1.9E-3</v>
      </c>
      <c r="Y341" s="28">
        <v>-0.1234</v>
      </c>
      <c r="Z341" s="28">
        <v>0.18149999999999999</v>
      </c>
      <c r="AA341" s="28">
        <v>-2.0444</v>
      </c>
      <c r="AB341">
        <f t="shared" si="46"/>
        <v>-2.310313564831544E-2</v>
      </c>
      <c r="AC341" s="14">
        <f t="shared" si="47"/>
        <v>0.48330624004140882</v>
      </c>
    </row>
    <row r="342" spans="1:29" x14ac:dyDescent="0.2">
      <c r="A342" s="25" t="s">
        <v>47</v>
      </c>
      <c r="B342" s="25" t="s">
        <v>133</v>
      </c>
      <c r="C342" s="25">
        <v>2.4975999999999998</v>
      </c>
      <c r="D342" s="25">
        <v>-0.59989999999999999</v>
      </c>
      <c r="E342" s="25">
        <v>-10.614599999999999</v>
      </c>
      <c r="F342" s="25">
        <v>0.496</v>
      </c>
      <c r="G342" s="25">
        <v>1E-4</v>
      </c>
      <c r="H342" s="25">
        <v>1.6208</v>
      </c>
      <c r="I342" s="25">
        <v>0</v>
      </c>
      <c r="J342" s="25">
        <v>0</v>
      </c>
      <c r="K342" s="25">
        <v>0.24229999999999999</v>
      </c>
      <c r="L342" s="25">
        <v>-1.1119000000000001</v>
      </c>
      <c r="M342" s="25">
        <v>-4.2994000000000003</v>
      </c>
      <c r="N342" s="25">
        <v>2.0741999999999998</v>
      </c>
      <c r="O342" s="25">
        <v>0.15579999999999999</v>
      </c>
      <c r="P342" s="25" t="s">
        <v>152</v>
      </c>
      <c r="Q342" s="25">
        <v>-0.21490000000000001</v>
      </c>
      <c r="R342" s="25">
        <v>-10.0915</v>
      </c>
      <c r="S342" s="25">
        <v>221.345</v>
      </c>
      <c r="T342" s="25">
        <v>221.65600000000001</v>
      </c>
      <c r="U342" s="25">
        <v>1.7285999999999999</v>
      </c>
      <c r="V342" s="25">
        <v>55.859499999999997</v>
      </c>
      <c r="W342" s="33">
        <v>0</v>
      </c>
      <c r="X342" s="33">
        <v>-1E-3</v>
      </c>
      <c r="Y342" s="28">
        <v>-0.15179999999999999</v>
      </c>
      <c r="Z342" s="28">
        <v>0.26800000000000002</v>
      </c>
      <c r="AA342" s="28">
        <v>0.67579999999999996</v>
      </c>
      <c r="AB342">
        <f t="shared" si="46"/>
        <v>-1.1551568293703076E-2</v>
      </c>
      <c r="AC342" s="14">
        <f t="shared" si="47"/>
        <v>0.4875126677824001</v>
      </c>
    </row>
    <row r="343" spans="1:29" x14ac:dyDescent="0.2">
      <c r="A343" s="25" t="s">
        <v>47</v>
      </c>
      <c r="B343" s="25" t="s">
        <v>133</v>
      </c>
      <c r="C343" s="25">
        <v>3.3447</v>
      </c>
      <c r="D343" s="25">
        <v>-0.73560000000000003</v>
      </c>
      <c r="E343" s="25">
        <v>-7.5</v>
      </c>
      <c r="F343" s="25">
        <v>0.496</v>
      </c>
      <c r="G343" s="25">
        <v>0</v>
      </c>
      <c r="H343" s="25">
        <v>1.9773000000000001</v>
      </c>
      <c r="I343" s="25">
        <v>0</v>
      </c>
      <c r="J343" s="25">
        <v>0</v>
      </c>
      <c r="K343" s="25">
        <v>0.16900000000000001</v>
      </c>
      <c r="L343" s="25">
        <v>-1.1141000000000001</v>
      </c>
      <c r="M343" s="25">
        <v>-5.0719000000000003</v>
      </c>
      <c r="N343" s="25">
        <v>2.0623</v>
      </c>
      <c r="O343" s="25">
        <v>0.16139999999999999</v>
      </c>
      <c r="P343" s="25" t="s">
        <v>152</v>
      </c>
      <c r="Q343" s="25">
        <v>-0.21779999999999999</v>
      </c>
      <c r="R343" s="25">
        <v>-10.974</v>
      </c>
      <c r="S343" s="25">
        <v>221.345</v>
      </c>
      <c r="T343" s="25">
        <v>221.67930000000001</v>
      </c>
      <c r="U343" s="25">
        <v>1.7438</v>
      </c>
      <c r="V343" s="25">
        <v>56.505000000000003</v>
      </c>
      <c r="W343" s="33">
        <v>0</v>
      </c>
      <c r="X343" s="33">
        <v>6.9999999999999999E-4</v>
      </c>
      <c r="Y343" s="28">
        <v>-0.17610000000000001</v>
      </c>
      <c r="Z343" s="28">
        <v>0.34520000000000001</v>
      </c>
      <c r="AA343" s="28">
        <v>3.2608000000000001</v>
      </c>
      <c r="AB343">
        <f t="shared" si="46"/>
        <v>0</v>
      </c>
      <c r="AC343" s="14">
        <f t="shared" si="47"/>
        <v>0.49175665124140994</v>
      </c>
    </row>
    <row r="344" spans="1:29" x14ac:dyDescent="0.2">
      <c r="A344" s="25" t="s">
        <v>47</v>
      </c>
      <c r="B344" s="25" t="s">
        <v>133</v>
      </c>
      <c r="C344" s="25">
        <v>4.1935000000000002</v>
      </c>
      <c r="D344" s="25">
        <v>-0.8206</v>
      </c>
      <c r="E344" s="25">
        <v>-3.8933</v>
      </c>
      <c r="F344" s="25">
        <v>0.496</v>
      </c>
      <c r="G344" s="25">
        <v>0</v>
      </c>
      <c r="H344" s="25">
        <v>2.1979000000000002</v>
      </c>
      <c r="I344" s="25">
        <v>0</v>
      </c>
      <c r="J344" s="25">
        <v>0</v>
      </c>
      <c r="K344" s="25">
        <v>8.5500000000000007E-2</v>
      </c>
      <c r="L344" s="25">
        <v>-1.1820999999999999</v>
      </c>
      <c r="M344" s="25">
        <v>-5.5401999999999996</v>
      </c>
      <c r="N344" s="25">
        <v>2.0354000000000001</v>
      </c>
      <c r="O344" s="25">
        <v>0.14610000000000001</v>
      </c>
      <c r="P344" s="25" t="s">
        <v>152</v>
      </c>
      <c r="Q344" s="25">
        <v>-0.21429999999999999</v>
      </c>
      <c r="R344" s="25">
        <v>-11.3124</v>
      </c>
      <c r="S344" s="25">
        <v>221.345</v>
      </c>
      <c r="T344" s="25">
        <v>221.6936</v>
      </c>
      <c r="U344" s="25">
        <v>1.6946000000000001</v>
      </c>
      <c r="V344" s="25">
        <v>55.767400000000002</v>
      </c>
      <c r="W344" s="33">
        <v>0</v>
      </c>
      <c r="X344" s="33">
        <v>2.5000000000000001E-3</v>
      </c>
      <c r="Y344" s="28">
        <v>-0.19539999999999999</v>
      </c>
      <c r="Z344" s="28">
        <v>0.40820000000000001</v>
      </c>
      <c r="AA344" s="28">
        <v>5.3815</v>
      </c>
      <c r="AB344">
        <f t="shared" si="46"/>
        <v>0</v>
      </c>
      <c r="AC344" s="14">
        <f t="shared" si="47"/>
        <v>0.49485534385911023</v>
      </c>
    </row>
    <row r="345" spans="1:29" x14ac:dyDescent="0.2">
      <c r="A345" s="25" t="s">
        <v>47</v>
      </c>
      <c r="B345" s="25" t="s">
        <v>133</v>
      </c>
      <c r="C345" s="25">
        <v>5.0509000000000004</v>
      </c>
      <c r="D345" s="25">
        <v>-0.84970000000000001</v>
      </c>
      <c r="E345" s="25">
        <v>0</v>
      </c>
      <c r="F345" s="25">
        <v>0.496</v>
      </c>
      <c r="G345" s="25">
        <v>1E-4</v>
      </c>
      <c r="H345" s="25">
        <v>2.2696000000000001</v>
      </c>
      <c r="I345" s="25">
        <v>0</v>
      </c>
      <c r="J345" s="25">
        <v>1E-4</v>
      </c>
      <c r="K345" s="25">
        <v>-2.7000000000000001E-3</v>
      </c>
      <c r="L345" s="25">
        <v>-1.2856000000000001</v>
      </c>
      <c r="M345" s="25">
        <v>-5.6166999999999998</v>
      </c>
      <c r="N345" s="25">
        <v>1.9985999999999999</v>
      </c>
      <c r="O345" s="25">
        <v>0.1072</v>
      </c>
      <c r="P345" s="25" t="s">
        <v>152</v>
      </c>
      <c r="Q345" s="25">
        <v>-0.20860000000000001</v>
      </c>
      <c r="R345" s="25">
        <v>-10.818899999999999</v>
      </c>
      <c r="S345" s="25">
        <v>221.345</v>
      </c>
      <c r="T345" s="25">
        <v>221.69380000000001</v>
      </c>
      <c r="U345" s="25">
        <v>1.6077999999999999</v>
      </c>
      <c r="V345" s="25">
        <v>54.173499999999997</v>
      </c>
      <c r="W345" s="33">
        <v>0</v>
      </c>
      <c r="X345" s="33">
        <v>3.8999999999999998E-3</v>
      </c>
      <c r="Y345" s="28">
        <v>-0.20849999999999999</v>
      </c>
      <c r="Z345" s="28">
        <v>0.44919999999999999</v>
      </c>
      <c r="AA345" s="28">
        <v>6.8239000000000001</v>
      </c>
      <c r="AB345">
        <f t="shared" si="46"/>
        <v>-1.1551568293703076E-2</v>
      </c>
      <c r="AC345" s="14">
        <f t="shared" si="47"/>
        <v>0.496</v>
      </c>
    </row>
    <row r="346" spans="1:29" x14ac:dyDescent="0.2">
      <c r="A346" s="25" t="s">
        <v>47</v>
      </c>
      <c r="B346" s="25" t="s">
        <v>133</v>
      </c>
      <c r="C346" s="25">
        <v>5.9032999999999998</v>
      </c>
      <c r="D346" s="25">
        <v>-0.8206</v>
      </c>
      <c r="E346" s="25">
        <v>3.8713000000000002</v>
      </c>
      <c r="F346" s="25">
        <v>0.496</v>
      </c>
      <c r="G346" s="25">
        <v>2.0000000000000001E-4</v>
      </c>
      <c r="H346" s="25">
        <v>2.1890000000000001</v>
      </c>
      <c r="I346" s="25">
        <v>0</v>
      </c>
      <c r="J346" s="25">
        <v>1E-4</v>
      </c>
      <c r="K346" s="25">
        <v>-9.0200000000000002E-2</v>
      </c>
      <c r="L346" s="25">
        <v>-1.3853</v>
      </c>
      <c r="M346" s="25">
        <v>-5.2497999999999996</v>
      </c>
      <c r="N346" s="25">
        <v>1.9607000000000001</v>
      </c>
      <c r="O346" s="25">
        <v>5.3100000000000001E-2</v>
      </c>
      <c r="P346" s="25" t="s">
        <v>152</v>
      </c>
      <c r="Q346" s="25">
        <v>-0.20499999999999999</v>
      </c>
      <c r="R346" s="25">
        <v>-9.3362999999999996</v>
      </c>
      <c r="S346" s="25">
        <v>221.345</v>
      </c>
      <c r="T346" s="25">
        <v>221.68100000000001</v>
      </c>
      <c r="U346" s="25">
        <v>1.5219</v>
      </c>
      <c r="V346" s="25">
        <v>52.492800000000003</v>
      </c>
      <c r="W346" s="33">
        <v>0</v>
      </c>
      <c r="X346" s="33">
        <v>4.3E-3</v>
      </c>
      <c r="Y346" s="28">
        <v>-0.21360000000000001</v>
      </c>
      <c r="Z346" s="28">
        <v>0.45939999999999998</v>
      </c>
      <c r="AA346" s="28">
        <v>7.4936999999999996</v>
      </c>
      <c r="AB346">
        <f t="shared" si="46"/>
        <v>-2.310313564831544E-2</v>
      </c>
      <c r="AC346" s="14">
        <f t="shared" si="47"/>
        <v>0.49486823869453339</v>
      </c>
    </row>
    <row r="347" spans="1:29" x14ac:dyDescent="0.2">
      <c r="A347" s="25" t="s">
        <v>47</v>
      </c>
      <c r="B347" s="25" t="s">
        <v>133</v>
      </c>
      <c r="C347" s="25">
        <v>6.7569999999999997</v>
      </c>
      <c r="D347" s="25">
        <v>-0.73499999999999999</v>
      </c>
      <c r="E347" s="25">
        <v>7.5</v>
      </c>
      <c r="F347" s="25">
        <v>0.496</v>
      </c>
      <c r="G347" s="25">
        <v>2.9999999999999997E-4</v>
      </c>
      <c r="H347" s="25">
        <v>1.9617</v>
      </c>
      <c r="I347" s="25">
        <v>0</v>
      </c>
      <c r="J347" s="25">
        <v>0</v>
      </c>
      <c r="K347" s="25">
        <v>-0.17199999999999999</v>
      </c>
      <c r="L347" s="25">
        <v>-1.4500999999999999</v>
      </c>
      <c r="M347" s="25">
        <v>-4.4550000000000001</v>
      </c>
      <c r="N347" s="25">
        <v>1.9288000000000001</v>
      </c>
      <c r="O347" s="25">
        <v>2.9999999999999997E-4</v>
      </c>
      <c r="P347" s="25" t="s">
        <v>152</v>
      </c>
      <c r="Q347" s="25">
        <v>-0.20580000000000001</v>
      </c>
      <c r="R347" s="25">
        <v>-6.9607999999999999</v>
      </c>
      <c r="S347" s="25">
        <v>221.345</v>
      </c>
      <c r="T347" s="25">
        <v>221.6611</v>
      </c>
      <c r="U347" s="25">
        <v>1.4681999999999999</v>
      </c>
      <c r="V347" s="25">
        <v>51.348500000000001</v>
      </c>
      <c r="W347" s="33">
        <v>0</v>
      </c>
      <c r="X347" s="33">
        <v>3.5999999999999999E-3</v>
      </c>
      <c r="Y347" s="28">
        <v>-0.2084</v>
      </c>
      <c r="Z347" s="28">
        <v>0.43169999999999997</v>
      </c>
      <c r="AA347" s="28">
        <v>7.3728999999999996</v>
      </c>
      <c r="AB347">
        <f t="shared" si="46"/>
        <v>-3.4654701124746834E-2</v>
      </c>
      <c r="AC347" s="14">
        <f t="shared" si="47"/>
        <v>0.49175665124140994</v>
      </c>
    </row>
    <row r="348" spans="1:29" x14ac:dyDescent="0.2">
      <c r="A348" s="25" t="s">
        <v>47</v>
      </c>
      <c r="B348" s="25" t="s">
        <v>133</v>
      </c>
      <c r="C348" s="25">
        <v>7.5993000000000004</v>
      </c>
      <c r="D348" s="25">
        <v>-0.59989999999999999</v>
      </c>
      <c r="E348" s="25">
        <v>10.5985</v>
      </c>
      <c r="F348" s="25">
        <v>0.496</v>
      </c>
      <c r="G348" s="25">
        <v>4.0000000000000002E-4</v>
      </c>
      <c r="H348" s="25">
        <v>1.6020000000000001</v>
      </c>
      <c r="I348" s="25">
        <v>0</v>
      </c>
      <c r="J348" s="25">
        <v>0</v>
      </c>
      <c r="K348" s="25">
        <v>-0.2429</v>
      </c>
      <c r="L348" s="25">
        <v>-1.4693000000000001</v>
      </c>
      <c r="M348" s="25">
        <v>-3.3187000000000002</v>
      </c>
      <c r="N348" s="25">
        <v>1.9063000000000001</v>
      </c>
      <c r="O348" s="25">
        <v>-3.5400000000000001E-2</v>
      </c>
      <c r="P348" s="25" t="s">
        <v>152</v>
      </c>
      <c r="Q348" s="25">
        <v>-0.20979999999999999</v>
      </c>
      <c r="R348" s="25">
        <v>-4.0368000000000004</v>
      </c>
      <c r="S348" s="25">
        <v>221.345</v>
      </c>
      <c r="T348" s="25">
        <v>221.6414</v>
      </c>
      <c r="U348" s="25">
        <v>1.4577</v>
      </c>
      <c r="V348" s="25">
        <v>50.942500000000003</v>
      </c>
      <c r="W348" s="33">
        <v>0</v>
      </c>
      <c r="X348" s="33">
        <v>2.0999999999999999E-3</v>
      </c>
      <c r="Y348" s="28">
        <v>-0.1908</v>
      </c>
      <c r="Z348" s="28">
        <v>0.36420000000000002</v>
      </c>
      <c r="AA348" s="28">
        <v>6.4740000000000002</v>
      </c>
      <c r="AB348">
        <f t="shared" ref="AB348:AB411" si="48">DEGREES(ATAN2(F348,-G348))</f>
        <v>-4.6206263783907922E-2</v>
      </c>
      <c r="AC348" s="14">
        <f t="shared" ref="AC348:AC411" si="49">IF(B348="PMMPSI2",F348*COS(RADIANS(E348)),F348)</f>
        <v>0.48753832166531103</v>
      </c>
    </row>
    <row r="349" spans="1:29" x14ac:dyDescent="0.2">
      <c r="A349" s="25" t="s">
        <v>47</v>
      </c>
      <c r="B349" s="25" t="s">
        <v>133</v>
      </c>
      <c r="C349" s="25">
        <v>8.4389000000000003</v>
      </c>
      <c r="D349" s="25">
        <v>-0.4234</v>
      </c>
      <c r="E349" s="25">
        <v>12.990399999999999</v>
      </c>
      <c r="F349" s="25">
        <v>0.496</v>
      </c>
      <c r="G349" s="25">
        <v>2.9999999999999997E-4</v>
      </c>
      <c r="H349" s="25">
        <v>1.1328</v>
      </c>
      <c r="I349" s="25">
        <v>0</v>
      </c>
      <c r="J349" s="25">
        <v>0</v>
      </c>
      <c r="K349" s="25">
        <v>-0.29809999999999998</v>
      </c>
      <c r="L349" s="25">
        <v>-1.4552</v>
      </c>
      <c r="M349" s="25">
        <v>-1.9699</v>
      </c>
      <c r="N349" s="25">
        <v>1.8927</v>
      </c>
      <c r="O349" s="25">
        <v>-4.6199999999999998E-2</v>
      </c>
      <c r="P349" s="25" t="s">
        <v>152</v>
      </c>
      <c r="Q349" s="25">
        <v>-0.2135</v>
      </c>
      <c r="R349" s="25">
        <v>-1.0245</v>
      </c>
      <c r="S349" s="25">
        <v>221.345</v>
      </c>
      <c r="T349" s="25">
        <v>221.6275</v>
      </c>
      <c r="U349" s="25">
        <v>1.4782</v>
      </c>
      <c r="V349" s="25">
        <v>51.033799999999999</v>
      </c>
      <c r="W349" s="33">
        <v>0</v>
      </c>
      <c r="X349" s="33">
        <v>5.9999999999999995E-4</v>
      </c>
      <c r="Y349" s="28">
        <v>-0.16020000000000001</v>
      </c>
      <c r="Z349" s="28">
        <v>0.26200000000000001</v>
      </c>
      <c r="AA349" s="28">
        <v>4.8296000000000001</v>
      </c>
      <c r="AB349">
        <f t="shared" si="48"/>
        <v>-3.4654701124746834E-2</v>
      </c>
      <c r="AC349" s="14">
        <f t="shared" si="49"/>
        <v>0.48330624004140882</v>
      </c>
    </row>
    <row r="350" spans="1:29" x14ac:dyDescent="0.2">
      <c r="A350" s="25" t="s">
        <v>47</v>
      </c>
      <c r="B350" s="25" t="s">
        <v>133</v>
      </c>
      <c r="C350" s="25">
        <v>9.2673000000000005</v>
      </c>
      <c r="D350" s="25">
        <v>-0.21959999999999999</v>
      </c>
      <c r="E350" s="25">
        <v>14.485900000000001</v>
      </c>
      <c r="F350" s="25">
        <v>0.496</v>
      </c>
      <c r="G350" s="25">
        <v>2.9999999999999997E-4</v>
      </c>
      <c r="H350" s="25">
        <v>0.58520000000000005</v>
      </c>
      <c r="I350" s="25">
        <v>0</v>
      </c>
      <c r="J350" s="25">
        <v>0</v>
      </c>
      <c r="K350" s="25">
        <v>-0.3332</v>
      </c>
      <c r="L350" s="25">
        <v>-1.4339</v>
      </c>
      <c r="M350" s="25">
        <v>-0.53669999999999995</v>
      </c>
      <c r="N350" s="25">
        <v>1.8869</v>
      </c>
      <c r="O350" s="25">
        <v>-3.6499999999999998E-2</v>
      </c>
      <c r="P350" s="25" t="s">
        <v>152</v>
      </c>
      <c r="Q350" s="25">
        <v>-0.214</v>
      </c>
      <c r="R350" s="25">
        <v>1.6880999999999999</v>
      </c>
      <c r="S350" s="25">
        <v>221.345</v>
      </c>
      <c r="T350" s="25">
        <v>221.62110000000001</v>
      </c>
      <c r="U350" s="25">
        <v>1.5047999999999999</v>
      </c>
      <c r="V350" s="25">
        <v>51.156799999999997</v>
      </c>
      <c r="W350" s="33">
        <v>0</v>
      </c>
      <c r="X350" s="33">
        <v>-5.0000000000000001E-4</v>
      </c>
      <c r="Y350" s="28">
        <v>-0.1183</v>
      </c>
      <c r="Z350" s="28">
        <v>0.13669999999999999</v>
      </c>
      <c r="AA350" s="28">
        <v>2.5264000000000002</v>
      </c>
      <c r="AB350">
        <f t="shared" si="48"/>
        <v>-3.4654701124746834E-2</v>
      </c>
      <c r="AC350" s="14">
        <f t="shared" si="49"/>
        <v>0.48023177680695073</v>
      </c>
    </row>
    <row r="351" spans="1:29" x14ac:dyDescent="0.2">
      <c r="A351" s="25" t="s">
        <v>47</v>
      </c>
      <c r="B351" s="25" t="s">
        <v>133</v>
      </c>
      <c r="C351" s="25">
        <v>10.0968</v>
      </c>
      <c r="D351" s="25">
        <v>0</v>
      </c>
      <c r="E351" s="25">
        <v>15</v>
      </c>
      <c r="F351" s="25">
        <v>0.496</v>
      </c>
      <c r="G351" s="25">
        <v>2.0000000000000001E-4</v>
      </c>
      <c r="H351" s="25">
        <v>-3.5000000000000001E-3</v>
      </c>
      <c r="I351" s="25">
        <v>0</v>
      </c>
      <c r="J351" s="25">
        <v>0</v>
      </c>
      <c r="K351" s="25">
        <v>-0.3453</v>
      </c>
      <c r="L351" s="25">
        <v>-1.4312</v>
      </c>
      <c r="M351" s="25">
        <v>0.88739999999999997</v>
      </c>
      <c r="N351" s="25">
        <v>1.8892</v>
      </c>
      <c r="O351" s="25">
        <v>-1.95E-2</v>
      </c>
      <c r="P351" s="25" t="s">
        <v>152</v>
      </c>
      <c r="Q351" s="25">
        <v>-0.21099999999999999</v>
      </c>
      <c r="R351" s="25">
        <v>3.9214000000000002</v>
      </c>
      <c r="S351" s="25">
        <v>221.345</v>
      </c>
      <c r="T351" s="25">
        <v>221.62029999999999</v>
      </c>
      <c r="U351" s="25">
        <v>1.5152000000000001</v>
      </c>
      <c r="V351" s="25">
        <v>50.936999999999998</v>
      </c>
      <c r="W351" s="33">
        <v>0</v>
      </c>
      <c r="X351" s="33">
        <v>-5.9999999999999995E-4</v>
      </c>
      <c r="Y351" s="28">
        <v>-6.9500000000000006E-2</v>
      </c>
      <c r="Z351" s="28">
        <v>3.5999999999999999E-3</v>
      </c>
      <c r="AA351" s="28">
        <v>-0.2455</v>
      </c>
      <c r="AB351">
        <f t="shared" si="48"/>
        <v>-2.310313564831544E-2</v>
      </c>
      <c r="AC351" s="14">
        <f t="shared" si="49"/>
        <v>0.47909920983937787</v>
      </c>
    </row>
    <row r="352" spans="1:29" x14ac:dyDescent="0.2">
      <c r="A352" s="25" t="s">
        <v>47</v>
      </c>
      <c r="B352" s="25" t="s">
        <v>133</v>
      </c>
      <c r="C352" s="25">
        <v>10.9215</v>
      </c>
      <c r="D352" s="25">
        <v>0.21829999999999999</v>
      </c>
      <c r="E352" s="25">
        <v>14.4918</v>
      </c>
      <c r="F352" s="25">
        <v>0.496</v>
      </c>
      <c r="G352" s="25">
        <v>1E-4</v>
      </c>
      <c r="H352" s="25">
        <v>-0.59209999999999996</v>
      </c>
      <c r="I352" s="25">
        <v>0</v>
      </c>
      <c r="J352" s="25">
        <v>0</v>
      </c>
      <c r="K352" s="25">
        <v>-0.33310000000000001</v>
      </c>
      <c r="L352" s="25">
        <v>-1.4599</v>
      </c>
      <c r="M352" s="25">
        <v>2.2507999999999999</v>
      </c>
      <c r="N352" s="25">
        <v>1.9035</v>
      </c>
      <c r="O352" s="25">
        <v>-9.1999999999999998E-3</v>
      </c>
      <c r="P352" s="25" t="s">
        <v>152</v>
      </c>
      <c r="Q352" s="25">
        <v>-0.20749999999999999</v>
      </c>
      <c r="R352" s="25">
        <v>5.7150999999999996</v>
      </c>
      <c r="S352" s="25">
        <v>221.345</v>
      </c>
      <c r="T352" s="25">
        <v>221.62219999999999</v>
      </c>
      <c r="U352" s="25">
        <v>1.5011000000000001</v>
      </c>
      <c r="V352" s="25">
        <v>50.3095</v>
      </c>
      <c r="W352" s="33">
        <v>0</v>
      </c>
      <c r="X352" s="33">
        <v>0</v>
      </c>
      <c r="Y352" s="28">
        <v>-1.9699999999999999E-2</v>
      </c>
      <c r="Z352" s="28">
        <v>-0.1222</v>
      </c>
      <c r="AA352" s="28">
        <v>-3.1741000000000001</v>
      </c>
      <c r="AB352">
        <f t="shared" si="48"/>
        <v>-1.1551568293703076E-2</v>
      </c>
      <c r="AC352" s="14">
        <f t="shared" si="49"/>
        <v>0.48021899819243985</v>
      </c>
    </row>
    <row r="353" spans="1:29" x14ac:dyDescent="0.2">
      <c r="A353" s="25" t="s">
        <v>47</v>
      </c>
      <c r="B353" s="25" t="s">
        <v>133</v>
      </c>
      <c r="C353" s="25">
        <v>11.754799999999999</v>
      </c>
      <c r="D353" s="25">
        <v>0.42330000000000001</v>
      </c>
      <c r="E353" s="25">
        <v>12.990399999999999</v>
      </c>
      <c r="F353" s="25">
        <v>0.496</v>
      </c>
      <c r="G353" s="25">
        <v>0</v>
      </c>
      <c r="H353" s="25">
        <v>-1.1394</v>
      </c>
      <c r="I353" s="25">
        <v>0</v>
      </c>
      <c r="J353" s="25">
        <v>-1E-4</v>
      </c>
      <c r="K353" s="25">
        <v>-0.29780000000000001</v>
      </c>
      <c r="L353" s="25">
        <v>-1.5163</v>
      </c>
      <c r="M353" s="25">
        <v>3.5215999999999998</v>
      </c>
      <c r="N353" s="25">
        <v>1.9338</v>
      </c>
      <c r="O353" s="25">
        <v>-1.2699999999999999E-2</v>
      </c>
      <c r="P353" s="25" t="s">
        <v>152</v>
      </c>
      <c r="Q353" s="25">
        <v>-0.2077</v>
      </c>
      <c r="R353" s="25">
        <v>7.2138</v>
      </c>
      <c r="S353" s="25">
        <v>221.345</v>
      </c>
      <c r="T353" s="25">
        <v>221.6249</v>
      </c>
      <c r="U353" s="25">
        <v>1.4706999999999999</v>
      </c>
      <c r="V353" s="25">
        <v>49.520600000000002</v>
      </c>
      <c r="W353" s="33">
        <v>0</v>
      </c>
      <c r="X353" s="33">
        <v>1E-3</v>
      </c>
      <c r="Y353" s="28">
        <v>2.46E-2</v>
      </c>
      <c r="Z353" s="28">
        <v>-0.22950000000000001</v>
      </c>
      <c r="AA353" s="28">
        <v>-5.8719999999999999</v>
      </c>
      <c r="AB353">
        <f t="shared" si="48"/>
        <v>0</v>
      </c>
      <c r="AC353" s="14">
        <f t="shared" si="49"/>
        <v>0.48330624004140882</v>
      </c>
    </row>
    <row r="354" spans="1:29" x14ac:dyDescent="0.2">
      <c r="A354" s="25" t="s">
        <v>47</v>
      </c>
      <c r="B354" s="25" t="s">
        <v>133</v>
      </c>
      <c r="C354" s="25">
        <v>12.589600000000001</v>
      </c>
      <c r="D354" s="25">
        <v>0.59860000000000002</v>
      </c>
      <c r="E354" s="25">
        <v>10.614599999999999</v>
      </c>
      <c r="F354" s="25">
        <v>0.496</v>
      </c>
      <c r="G354" s="25">
        <v>-1E-4</v>
      </c>
      <c r="H354" s="25">
        <v>-1.6077999999999999</v>
      </c>
      <c r="I354" s="25">
        <v>0</v>
      </c>
      <c r="J354" s="25">
        <v>-1E-4</v>
      </c>
      <c r="K354" s="25">
        <v>-0.24229999999999999</v>
      </c>
      <c r="L354" s="25">
        <v>-1.5851</v>
      </c>
      <c r="M354" s="25">
        <v>4.6528</v>
      </c>
      <c r="N354" s="25">
        <v>1.9817</v>
      </c>
      <c r="O354" s="25">
        <v>-2.5999999999999999E-2</v>
      </c>
      <c r="P354" s="25" t="s">
        <v>152</v>
      </c>
      <c r="Q354" s="25">
        <v>-0.21460000000000001</v>
      </c>
      <c r="R354" s="25">
        <v>8.4992999999999999</v>
      </c>
      <c r="S354" s="25">
        <v>221.345</v>
      </c>
      <c r="T354" s="25">
        <v>221.62899999999999</v>
      </c>
      <c r="U354" s="25">
        <v>1.4401999999999999</v>
      </c>
      <c r="V354" s="25">
        <v>48.925699999999999</v>
      </c>
      <c r="W354" s="33">
        <v>0</v>
      </c>
      <c r="X354" s="33">
        <v>2E-3</v>
      </c>
      <c r="Y354" s="28">
        <v>5.8599999999999999E-2</v>
      </c>
      <c r="Z354" s="28">
        <v>-0.31180000000000002</v>
      </c>
      <c r="AA354" s="28">
        <v>-7.9813999999999998</v>
      </c>
      <c r="AB354">
        <f t="shared" si="48"/>
        <v>1.1551568293703076E-2</v>
      </c>
      <c r="AC354" s="14">
        <f t="shared" si="49"/>
        <v>0.4875126677824001</v>
      </c>
    </row>
    <row r="355" spans="1:29" x14ac:dyDescent="0.2">
      <c r="A355" s="25" t="s">
        <v>47</v>
      </c>
      <c r="B355" s="25" t="s">
        <v>133</v>
      </c>
      <c r="C355" s="25">
        <v>13.4368</v>
      </c>
      <c r="D355" s="25">
        <v>0.73429999999999995</v>
      </c>
      <c r="E355" s="25">
        <v>7.5</v>
      </c>
      <c r="F355" s="25">
        <v>0.496</v>
      </c>
      <c r="G355" s="25">
        <v>-2.0000000000000001E-4</v>
      </c>
      <c r="H355" s="25">
        <v>-1.9661</v>
      </c>
      <c r="I355" s="25">
        <v>0</v>
      </c>
      <c r="J355" s="25">
        <v>-1E-4</v>
      </c>
      <c r="K355" s="25">
        <v>-0.17100000000000001</v>
      </c>
      <c r="L355" s="25">
        <v>-1.6494</v>
      </c>
      <c r="M355" s="25">
        <v>5.5590000000000002</v>
      </c>
      <c r="N355" s="25">
        <v>2.0419999999999998</v>
      </c>
      <c r="O355" s="25">
        <v>-3.6999999999999998E-2</v>
      </c>
      <c r="P355" s="25" t="s">
        <v>152</v>
      </c>
      <c r="Q355" s="25">
        <v>-0.22720000000000001</v>
      </c>
      <c r="R355" s="25">
        <v>9.4747000000000003</v>
      </c>
      <c r="S355" s="25">
        <v>221.345</v>
      </c>
      <c r="T355" s="25">
        <v>221.6361</v>
      </c>
      <c r="U355" s="25">
        <v>1.4215</v>
      </c>
      <c r="V355" s="25">
        <v>48.7241</v>
      </c>
      <c r="W355" s="33">
        <v>0</v>
      </c>
      <c r="X355" s="33">
        <v>2.5000000000000001E-3</v>
      </c>
      <c r="Y355" s="28">
        <v>7.9699999999999993E-2</v>
      </c>
      <c r="Z355" s="28">
        <v>-0.36759999999999998</v>
      </c>
      <c r="AA355" s="28">
        <v>-9.2935999999999996</v>
      </c>
      <c r="AB355">
        <f t="shared" si="48"/>
        <v>2.310313564831544E-2</v>
      </c>
      <c r="AC355" s="14">
        <f t="shared" si="49"/>
        <v>0.49175665124140994</v>
      </c>
    </row>
    <row r="356" spans="1:29" x14ac:dyDescent="0.2">
      <c r="A356" s="25" t="s">
        <v>47</v>
      </c>
      <c r="B356" s="25" t="s">
        <v>133</v>
      </c>
      <c r="C356" s="25">
        <v>14.285500000000001</v>
      </c>
      <c r="D356" s="25">
        <v>0.81930000000000003</v>
      </c>
      <c r="E356" s="25">
        <v>3.8933</v>
      </c>
      <c r="F356" s="25">
        <v>0.496</v>
      </c>
      <c r="G356" s="25">
        <v>-4.0000000000000002E-4</v>
      </c>
      <c r="H356" s="25">
        <v>-2.1913999999999998</v>
      </c>
      <c r="I356" s="25">
        <v>0</v>
      </c>
      <c r="J356" s="25">
        <v>-1E-4</v>
      </c>
      <c r="K356" s="25">
        <v>-8.8900000000000007E-2</v>
      </c>
      <c r="L356" s="25">
        <v>-1.6992</v>
      </c>
      <c r="M356" s="25">
        <v>6.1228999999999996</v>
      </c>
      <c r="N356" s="25">
        <v>2.1031</v>
      </c>
      <c r="O356" s="25">
        <v>-3.2899999999999999E-2</v>
      </c>
      <c r="P356" s="25" t="s">
        <v>152</v>
      </c>
      <c r="Q356" s="25">
        <v>-0.24060000000000001</v>
      </c>
      <c r="R356" s="25">
        <v>9.8734999999999999</v>
      </c>
      <c r="S356" s="25">
        <v>221.345</v>
      </c>
      <c r="T356" s="25">
        <v>221.64709999999999</v>
      </c>
      <c r="U356" s="25">
        <v>1.4144000000000001</v>
      </c>
      <c r="V356" s="25">
        <v>48.807299999999998</v>
      </c>
      <c r="W356" s="33">
        <v>0</v>
      </c>
      <c r="X356" s="33">
        <v>2.5999999999999999E-3</v>
      </c>
      <c r="Y356" s="28">
        <v>8.7800000000000003E-2</v>
      </c>
      <c r="Z356" s="28">
        <v>-0.39760000000000001</v>
      </c>
      <c r="AA356" s="28">
        <v>-9.8206000000000007</v>
      </c>
      <c r="AB356">
        <f t="shared" si="48"/>
        <v>4.6206263783907922E-2</v>
      </c>
      <c r="AC356" s="14">
        <f t="shared" si="49"/>
        <v>0.49485534385911023</v>
      </c>
    </row>
    <row r="357" spans="1:29" x14ac:dyDescent="0.2">
      <c r="A357" s="25" t="s">
        <v>47</v>
      </c>
      <c r="B357" s="25" t="s">
        <v>133</v>
      </c>
      <c r="C357" s="25">
        <v>15.142899999999999</v>
      </c>
      <c r="D357" s="25">
        <v>0.84850000000000003</v>
      </c>
      <c r="E357" s="25">
        <v>0</v>
      </c>
      <c r="F357" s="25">
        <v>0.496</v>
      </c>
      <c r="G357" s="25">
        <v>-5.0000000000000001E-4</v>
      </c>
      <c r="H357" s="25">
        <v>-2.2696000000000001</v>
      </c>
      <c r="I357" s="25">
        <v>0</v>
      </c>
      <c r="J357" s="25">
        <v>-1E-4</v>
      </c>
      <c r="K357" s="25">
        <v>-1.2999999999999999E-3</v>
      </c>
      <c r="L357" s="25">
        <v>-1.7332000000000001</v>
      </c>
      <c r="M357" s="25">
        <v>6.2314999999999996</v>
      </c>
      <c r="N357" s="25">
        <v>2.1505999999999998</v>
      </c>
      <c r="O357" s="25">
        <v>-7.7999999999999996E-3</v>
      </c>
      <c r="P357" s="25" t="s">
        <v>152</v>
      </c>
      <c r="Q357" s="25">
        <v>-0.248</v>
      </c>
      <c r="R357" s="25">
        <v>9.3916000000000004</v>
      </c>
      <c r="S357" s="25">
        <v>221.345</v>
      </c>
      <c r="T357" s="25">
        <v>221.6602</v>
      </c>
      <c r="U357" s="25">
        <v>1.4072</v>
      </c>
      <c r="V357" s="25">
        <v>48.824100000000001</v>
      </c>
      <c r="W357" s="33">
        <v>0</v>
      </c>
      <c r="X357" s="33">
        <v>2.5000000000000001E-3</v>
      </c>
      <c r="Y357" s="28">
        <v>8.4699999999999998E-2</v>
      </c>
      <c r="Z357" s="28">
        <v>-0.40300000000000002</v>
      </c>
      <c r="AA357" s="28">
        <v>-9.7754999999999992</v>
      </c>
      <c r="AB357">
        <f t="shared" si="48"/>
        <v>5.7757822686710737E-2</v>
      </c>
      <c r="AC357" s="14">
        <f t="shared" si="49"/>
        <v>0.496</v>
      </c>
    </row>
    <row r="358" spans="1:29" x14ac:dyDescent="0.2">
      <c r="A358" s="25" t="s">
        <v>47</v>
      </c>
      <c r="B358" s="25" t="s">
        <v>133</v>
      </c>
      <c r="C358" s="25">
        <v>15.9954</v>
      </c>
      <c r="D358" s="25">
        <v>0.81930000000000003</v>
      </c>
      <c r="E358" s="25">
        <v>-3.8713000000000002</v>
      </c>
      <c r="F358" s="25">
        <v>0.496</v>
      </c>
      <c r="G358" s="25">
        <v>-5.9999999999999995E-4</v>
      </c>
      <c r="H358" s="25">
        <v>-2.1955</v>
      </c>
      <c r="I358" s="25">
        <v>0</v>
      </c>
      <c r="J358" s="25">
        <v>0</v>
      </c>
      <c r="K358" s="25">
        <v>8.6800000000000002E-2</v>
      </c>
      <c r="L358" s="25">
        <v>-1.7538</v>
      </c>
      <c r="M358" s="25">
        <v>5.8243</v>
      </c>
      <c r="N358" s="25">
        <v>2.173</v>
      </c>
      <c r="O358" s="25">
        <v>3.3399999999999999E-2</v>
      </c>
      <c r="P358" s="25" t="s">
        <v>152</v>
      </c>
      <c r="Q358" s="25">
        <v>-0.24440000000000001</v>
      </c>
      <c r="R358" s="25">
        <v>7.8688000000000002</v>
      </c>
      <c r="S358" s="25">
        <v>221.345</v>
      </c>
      <c r="T358" s="25">
        <v>221.67070000000001</v>
      </c>
      <c r="U358" s="25">
        <v>1.3867</v>
      </c>
      <c r="V358" s="25">
        <v>48.427300000000002</v>
      </c>
      <c r="W358" s="33">
        <v>0</v>
      </c>
      <c r="X358" s="33">
        <v>2.3E-3</v>
      </c>
      <c r="Y358" s="28">
        <v>7.2999999999999995E-2</v>
      </c>
      <c r="Z358" s="28">
        <v>-0.38440000000000002</v>
      </c>
      <c r="AA358" s="28">
        <v>-9.4624000000000006</v>
      </c>
      <c r="AB358">
        <f t="shared" si="48"/>
        <v>6.9309376894069144E-2</v>
      </c>
      <c r="AC358" s="14">
        <f t="shared" si="49"/>
        <v>0.49486823869453339</v>
      </c>
    </row>
    <row r="359" spans="1:29" x14ac:dyDescent="0.2">
      <c r="A359" s="25" t="s">
        <v>47</v>
      </c>
      <c r="B359" s="25" t="s">
        <v>133</v>
      </c>
      <c r="C359" s="25">
        <v>16.849</v>
      </c>
      <c r="D359" s="25">
        <v>0.73370000000000002</v>
      </c>
      <c r="E359" s="25">
        <v>-7.5</v>
      </c>
      <c r="F359" s="25">
        <v>0.496</v>
      </c>
      <c r="G359" s="25">
        <v>-5.0000000000000001E-4</v>
      </c>
      <c r="H359" s="25">
        <v>-1.9729000000000001</v>
      </c>
      <c r="I359" s="25">
        <v>0</v>
      </c>
      <c r="J359" s="25">
        <v>1E-4</v>
      </c>
      <c r="K359" s="25">
        <v>0.17</v>
      </c>
      <c r="L359" s="25">
        <v>-1.76</v>
      </c>
      <c r="M359" s="25">
        <v>4.9279000000000002</v>
      </c>
      <c r="N359" s="25">
        <v>2.1671999999999998</v>
      </c>
      <c r="O359" s="25">
        <v>7.7700000000000005E-2</v>
      </c>
      <c r="P359" s="25" t="s">
        <v>152</v>
      </c>
      <c r="Q359" s="25">
        <v>-0.2296</v>
      </c>
      <c r="R359" s="25">
        <v>5.4119000000000002</v>
      </c>
      <c r="S359" s="25">
        <v>221.345</v>
      </c>
      <c r="T359" s="25">
        <v>221.67349999999999</v>
      </c>
      <c r="U359" s="25">
        <v>1.3499000000000001</v>
      </c>
      <c r="V359" s="25">
        <v>47.550600000000003</v>
      </c>
      <c r="W359" s="33">
        <v>0</v>
      </c>
      <c r="X359" s="33">
        <v>2E-3</v>
      </c>
      <c r="Y359" s="28">
        <v>5.4800000000000001E-2</v>
      </c>
      <c r="Z359" s="28">
        <v>-0.34250000000000003</v>
      </c>
      <c r="AA359" s="28">
        <v>-9.1268999999999991</v>
      </c>
      <c r="AB359">
        <f t="shared" si="48"/>
        <v>5.7757822686710737E-2</v>
      </c>
      <c r="AC359" s="14">
        <f t="shared" si="49"/>
        <v>0.49175665124140994</v>
      </c>
    </row>
    <row r="360" spans="1:29" x14ac:dyDescent="0.2">
      <c r="A360" s="25" t="s">
        <v>47</v>
      </c>
      <c r="B360" s="25" t="s">
        <v>133</v>
      </c>
      <c r="C360" s="25">
        <v>17.691299999999998</v>
      </c>
      <c r="D360" s="25">
        <v>0.59860000000000002</v>
      </c>
      <c r="E360" s="25">
        <v>-10.5985</v>
      </c>
      <c r="F360" s="25">
        <v>0.496</v>
      </c>
      <c r="G360" s="25">
        <v>-4.0000000000000002E-4</v>
      </c>
      <c r="H360" s="25">
        <v>-1.615</v>
      </c>
      <c r="I360" s="25">
        <v>0</v>
      </c>
      <c r="J360" s="25">
        <v>1E-4</v>
      </c>
      <c r="K360" s="25">
        <v>0.2429</v>
      </c>
      <c r="L360" s="25">
        <v>-1.7433000000000001</v>
      </c>
      <c r="M360" s="25">
        <v>3.6556999999999999</v>
      </c>
      <c r="N360" s="25">
        <v>2.1400999999999999</v>
      </c>
      <c r="O360" s="25">
        <v>0.1116</v>
      </c>
      <c r="P360" s="25" t="s">
        <v>152</v>
      </c>
      <c r="Q360" s="25">
        <v>-0.2087</v>
      </c>
      <c r="R360" s="25">
        <v>2.3874</v>
      </c>
      <c r="S360" s="25">
        <v>221.345</v>
      </c>
      <c r="T360" s="25">
        <v>221.66560000000001</v>
      </c>
      <c r="U360" s="25">
        <v>1.3103</v>
      </c>
      <c r="V360" s="25">
        <v>46.533499999999997</v>
      </c>
      <c r="W360" s="33">
        <v>0</v>
      </c>
      <c r="X360" s="33">
        <v>1.6999999999999999E-3</v>
      </c>
      <c r="Y360" s="28">
        <v>3.1600000000000003E-2</v>
      </c>
      <c r="Z360" s="28">
        <v>-0.2792</v>
      </c>
      <c r="AA360" s="28">
        <v>-8.8388000000000009</v>
      </c>
      <c r="AB360">
        <f t="shared" si="48"/>
        <v>4.6206263783907922E-2</v>
      </c>
      <c r="AC360" s="14">
        <f t="shared" si="49"/>
        <v>0.48753832166531103</v>
      </c>
    </row>
    <row r="361" spans="1:29" x14ac:dyDescent="0.2">
      <c r="A361" s="25" t="s">
        <v>47</v>
      </c>
      <c r="B361" s="25" t="s">
        <v>133</v>
      </c>
      <c r="C361" s="25">
        <v>18.530999999999999</v>
      </c>
      <c r="D361" s="25">
        <v>0.42209999999999998</v>
      </c>
      <c r="E361" s="25">
        <v>-12.990399999999999</v>
      </c>
      <c r="F361" s="25">
        <v>0.496</v>
      </c>
      <c r="G361" s="25">
        <v>-1E-4</v>
      </c>
      <c r="H361" s="25">
        <v>-1.1439999999999999</v>
      </c>
      <c r="I361" s="25">
        <v>0</v>
      </c>
      <c r="J361" s="25">
        <v>1E-4</v>
      </c>
      <c r="K361" s="25">
        <v>0.3</v>
      </c>
      <c r="L361" s="25">
        <v>-1.6909000000000001</v>
      </c>
      <c r="M361" s="25">
        <v>2.1730999999999998</v>
      </c>
      <c r="N361" s="25">
        <v>2.1052</v>
      </c>
      <c r="O361" s="25">
        <v>0.1278</v>
      </c>
      <c r="P361" s="25" t="s">
        <v>152</v>
      </c>
      <c r="Q361" s="25">
        <v>-0.18940000000000001</v>
      </c>
      <c r="R361" s="25">
        <v>-0.71789999999999998</v>
      </c>
      <c r="S361" s="25">
        <v>221.345</v>
      </c>
      <c r="T361" s="25">
        <v>221.649</v>
      </c>
      <c r="U361" s="25">
        <v>1.2934000000000001</v>
      </c>
      <c r="V361" s="25">
        <v>45.998399999999997</v>
      </c>
      <c r="W361" s="33">
        <v>0</v>
      </c>
      <c r="X361" s="33">
        <v>1.1000000000000001E-3</v>
      </c>
      <c r="Y361" s="28">
        <v>4.1999999999999997E-3</v>
      </c>
      <c r="Z361" s="28">
        <v>-0.19839999999999999</v>
      </c>
      <c r="AA361" s="28">
        <v>-8.4672000000000001</v>
      </c>
      <c r="AB361">
        <f t="shared" si="48"/>
        <v>1.1551568293703076E-2</v>
      </c>
      <c r="AC361" s="14">
        <f t="shared" si="49"/>
        <v>0.48330624004140882</v>
      </c>
    </row>
    <row r="362" spans="1:29" x14ac:dyDescent="0.2">
      <c r="A362" s="25" t="s">
        <v>47</v>
      </c>
      <c r="B362" s="25" t="s">
        <v>133</v>
      </c>
      <c r="C362" s="25">
        <v>19.359300000000001</v>
      </c>
      <c r="D362" s="25">
        <v>0.21829999999999999</v>
      </c>
      <c r="E362" s="25">
        <v>-14.485900000000001</v>
      </c>
      <c r="F362" s="25">
        <v>0.496</v>
      </c>
      <c r="G362" s="25">
        <v>1E-4</v>
      </c>
      <c r="H362" s="25">
        <v>-0.5917</v>
      </c>
      <c r="I362" s="25">
        <v>0</v>
      </c>
      <c r="J362" s="25">
        <v>1E-4</v>
      </c>
      <c r="K362" s="25">
        <v>0.33660000000000001</v>
      </c>
      <c r="L362" s="25">
        <v>-1.5943000000000001</v>
      </c>
      <c r="M362" s="25">
        <v>0.64429999999999998</v>
      </c>
      <c r="N362" s="25">
        <v>2.0769000000000002</v>
      </c>
      <c r="O362" s="25">
        <v>0.12920000000000001</v>
      </c>
      <c r="P362" s="25" t="s">
        <v>152</v>
      </c>
      <c r="Q362" s="25">
        <v>-0.17899999999999999</v>
      </c>
      <c r="R362" s="25">
        <v>-3.4908000000000001</v>
      </c>
      <c r="S362" s="25">
        <v>221.345</v>
      </c>
      <c r="T362" s="25">
        <v>221.6302</v>
      </c>
      <c r="U362" s="25">
        <v>1.323</v>
      </c>
      <c r="V362" s="25">
        <v>46.529600000000002</v>
      </c>
      <c r="W362" s="33">
        <v>0</v>
      </c>
      <c r="X362" s="33">
        <v>1E-4</v>
      </c>
      <c r="Y362" s="28">
        <v>-2.6499999999999999E-2</v>
      </c>
      <c r="Z362" s="28">
        <v>-0.1061</v>
      </c>
      <c r="AA362" s="28">
        <v>-7.7576000000000001</v>
      </c>
      <c r="AB362">
        <f t="shared" si="48"/>
        <v>-1.1551568293703076E-2</v>
      </c>
      <c r="AC362" s="14">
        <f t="shared" si="49"/>
        <v>0.48023177680695073</v>
      </c>
    </row>
    <row r="363" spans="1:29" x14ac:dyDescent="0.2">
      <c r="A363" s="25" t="s">
        <v>48</v>
      </c>
      <c r="B363" s="25" t="s">
        <v>133</v>
      </c>
      <c r="C363" s="25">
        <v>4.7999999999999996E-3</v>
      </c>
      <c r="D363" s="25">
        <v>-1.2999999999999999E-3</v>
      </c>
      <c r="E363" s="25">
        <v>-15</v>
      </c>
      <c r="F363" s="25">
        <v>0.496</v>
      </c>
      <c r="G363" s="25">
        <v>2.0000000000000001E-4</v>
      </c>
      <c r="H363" s="25">
        <v>3.5000000000000001E-3</v>
      </c>
      <c r="I363" s="25">
        <v>0</v>
      </c>
      <c r="J363" s="25">
        <v>0</v>
      </c>
      <c r="K363" s="25">
        <v>0.34920000000000001</v>
      </c>
      <c r="L363" s="25">
        <v>-1.7345999999999999</v>
      </c>
      <c r="M363" s="25">
        <v>1.35</v>
      </c>
      <c r="N363" s="25">
        <v>2.0901999999999998</v>
      </c>
      <c r="O363" s="25">
        <v>1.5800000000000002E-2</v>
      </c>
      <c r="P363" s="25" t="s">
        <v>152</v>
      </c>
      <c r="Q363" s="25">
        <v>-0.19139999999999999</v>
      </c>
      <c r="R363" s="25">
        <v>-9.0206999999999997</v>
      </c>
      <c r="S363" s="25">
        <v>221.345</v>
      </c>
      <c r="T363" s="25">
        <v>221.6173</v>
      </c>
      <c r="U363" s="25">
        <v>1.7765</v>
      </c>
      <c r="V363" s="25">
        <v>51.861199999999997</v>
      </c>
      <c r="W363" s="33">
        <v>20</v>
      </c>
      <c r="X363" s="33">
        <v>20.246500000000001</v>
      </c>
      <c r="Y363" s="28">
        <v>-0.3014</v>
      </c>
      <c r="Z363" s="28">
        <v>1.2485999999999999</v>
      </c>
      <c r="AA363" s="28">
        <v>2.0308000000000002</v>
      </c>
      <c r="AB363">
        <f t="shared" si="48"/>
        <v>-2.310313564831544E-2</v>
      </c>
      <c r="AC363" s="14">
        <f t="shared" si="49"/>
        <v>0.47909920983937787</v>
      </c>
    </row>
    <row r="364" spans="1:29" x14ac:dyDescent="0.2">
      <c r="A364" s="25" t="s">
        <v>48</v>
      </c>
      <c r="B364" s="25" t="s">
        <v>133</v>
      </c>
      <c r="C364" s="25">
        <v>0.82950000000000002</v>
      </c>
      <c r="D364" s="25">
        <v>-0.21959999999999999</v>
      </c>
      <c r="E364" s="25">
        <v>-14.4918</v>
      </c>
      <c r="F364" s="25">
        <v>0.496</v>
      </c>
      <c r="G364" s="25">
        <v>2.0000000000000001E-4</v>
      </c>
      <c r="H364" s="25">
        <v>0.59850000000000003</v>
      </c>
      <c r="I364" s="25">
        <v>0</v>
      </c>
      <c r="J364" s="25">
        <v>0</v>
      </c>
      <c r="K364" s="25">
        <v>0.33650000000000002</v>
      </c>
      <c r="L364" s="25">
        <v>-1.6041000000000001</v>
      </c>
      <c r="M364" s="25">
        <v>8.1299999999999997E-2</v>
      </c>
      <c r="N364" s="25">
        <v>2.0939000000000001</v>
      </c>
      <c r="O364" s="25">
        <v>1.12E-2</v>
      </c>
      <c r="P364" s="25" t="s">
        <v>152</v>
      </c>
      <c r="Q364" s="25">
        <v>-0.1986</v>
      </c>
      <c r="R364" s="25">
        <v>-10.8301</v>
      </c>
      <c r="S364" s="25">
        <v>221.345</v>
      </c>
      <c r="T364" s="25">
        <v>221.626</v>
      </c>
      <c r="U364" s="25">
        <v>1.8977999999999999</v>
      </c>
      <c r="V364" s="25">
        <v>54.562199999999997</v>
      </c>
      <c r="W364" s="33">
        <v>20</v>
      </c>
      <c r="X364" s="33">
        <v>20.246200000000002</v>
      </c>
      <c r="Y364" s="28">
        <v>-0.29799999999999999</v>
      </c>
      <c r="Z364" s="28">
        <v>1.3915</v>
      </c>
      <c r="AA364" s="28">
        <v>2.7145000000000001</v>
      </c>
      <c r="AB364">
        <f t="shared" si="48"/>
        <v>-2.310313564831544E-2</v>
      </c>
      <c r="AC364" s="14">
        <f t="shared" si="49"/>
        <v>0.48021899819243985</v>
      </c>
    </row>
    <row r="365" spans="1:29" x14ac:dyDescent="0.2">
      <c r="A365" s="25" t="s">
        <v>48</v>
      </c>
      <c r="B365" s="25" t="s">
        <v>133</v>
      </c>
      <c r="C365" s="25">
        <v>1.6627000000000001</v>
      </c>
      <c r="D365" s="25">
        <v>-0.42449999999999999</v>
      </c>
      <c r="E365" s="25">
        <v>-12.990399999999999</v>
      </c>
      <c r="F365" s="25">
        <v>0.496</v>
      </c>
      <c r="G365" s="25">
        <v>2.0000000000000001E-4</v>
      </c>
      <c r="H365" s="25">
        <v>1.1505000000000001</v>
      </c>
      <c r="I365" s="25">
        <v>0</v>
      </c>
      <c r="J365" s="25">
        <v>-1E-4</v>
      </c>
      <c r="K365" s="25">
        <v>0.29970000000000002</v>
      </c>
      <c r="L365" s="25">
        <v>-1.5123</v>
      </c>
      <c r="M365" s="25">
        <v>-1.1476</v>
      </c>
      <c r="N365" s="25">
        <v>2.101</v>
      </c>
      <c r="O365" s="25">
        <v>1.11E-2</v>
      </c>
      <c r="P365" s="25" t="s">
        <v>152</v>
      </c>
      <c r="Q365" s="25">
        <v>-0.20799999999999999</v>
      </c>
      <c r="R365" s="25">
        <v>-12.556699999999999</v>
      </c>
      <c r="S365" s="25">
        <v>221.345</v>
      </c>
      <c r="T365" s="25">
        <v>221.6446</v>
      </c>
      <c r="U365" s="25">
        <v>2.0091000000000001</v>
      </c>
      <c r="V365" s="25">
        <v>57.015700000000002</v>
      </c>
      <c r="W365" s="33">
        <v>20</v>
      </c>
      <c r="X365" s="33">
        <v>20.246099999999998</v>
      </c>
      <c r="Y365" s="28">
        <v>-0.2964</v>
      </c>
      <c r="Z365" s="28">
        <v>1.5478000000000001</v>
      </c>
      <c r="AA365" s="28">
        <v>3.7395999999999998</v>
      </c>
      <c r="AB365">
        <f t="shared" si="48"/>
        <v>-2.310313564831544E-2</v>
      </c>
      <c r="AC365" s="14">
        <f t="shared" si="49"/>
        <v>0.48330624004140882</v>
      </c>
    </row>
    <row r="366" spans="1:29" x14ac:dyDescent="0.2">
      <c r="A366" s="25" t="s">
        <v>48</v>
      </c>
      <c r="B366" s="25" t="s">
        <v>133</v>
      </c>
      <c r="C366" s="25">
        <v>2.4975999999999998</v>
      </c>
      <c r="D366" s="25">
        <v>-0.59989999999999999</v>
      </c>
      <c r="E366" s="25">
        <v>-10.614599999999999</v>
      </c>
      <c r="F366" s="25">
        <v>0.496</v>
      </c>
      <c r="G366" s="25">
        <v>1E-4</v>
      </c>
      <c r="H366" s="25">
        <v>1.6206</v>
      </c>
      <c r="I366" s="25">
        <v>0</v>
      </c>
      <c r="J366" s="25">
        <v>0</v>
      </c>
      <c r="K366" s="25">
        <v>0.24229999999999999</v>
      </c>
      <c r="L366" s="25">
        <v>-1.4892000000000001</v>
      </c>
      <c r="M366" s="25">
        <v>-2.2551000000000001</v>
      </c>
      <c r="N366" s="25">
        <v>2.0996999999999999</v>
      </c>
      <c r="O366" s="25">
        <v>1.4500000000000001E-2</v>
      </c>
      <c r="P366" s="25" t="s">
        <v>152</v>
      </c>
      <c r="Q366" s="25">
        <v>-0.21460000000000001</v>
      </c>
      <c r="R366" s="25">
        <v>-14.1473</v>
      </c>
      <c r="S366" s="25">
        <v>221.345</v>
      </c>
      <c r="T366" s="25">
        <v>221.6661</v>
      </c>
      <c r="U366" s="25">
        <v>2.0768</v>
      </c>
      <c r="V366" s="25">
        <v>58.496600000000001</v>
      </c>
      <c r="W366" s="33">
        <v>20</v>
      </c>
      <c r="X366" s="33">
        <v>20.246200000000002</v>
      </c>
      <c r="Y366" s="28">
        <v>-0.3054</v>
      </c>
      <c r="Z366" s="28">
        <v>1.6974</v>
      </c>
      <c r="AA366" s="28">
        <v>4.5705999999999998</v>
      </c>
      <c r="AB366">
        <f t="shared" si="48"/>
        <v>-1.1551568293703076E-2</v>
      </c>
      <c r="AC366" s="14">
        <f t="shared" si="49"/>
        <v>0.4875126677824001</v>
      </c>
    </row>
    <row r="367" spans="1:29" x14ac:dyDescent="0.2">
      <c r="A367" s="25" t="s">
        <v>48</v>
      </c>
      <c r="B367" s="25" t="s">
        <v>133</v>
      </c>
      <c r="C367" s="25">
        <v>3.3447</v>
      </c>
      <c r="D367" s="25">
        <v>-0.73560000000000003</v>
      </c>
      <c r="E367" s="25">
        <v>-7.5</v>
      </c>
      <c r="F367" s="25">
        <v>0.496</v>
      </c>
      <c r="G367" s="25">
        <v>0</v>
      </c>
      <c r="H367" s="25">
        <v>1.9772000000000001</v>
      </c>
      <c r="I367" s="25">
        <v>0</v>
      </c>
      <c r="J367" s="25">
        <v>0</v>
      </c>
      <c r="K367" s="25">
        <v>0.16900000000000001</v>
      </c>
      <c r="L367" s="25">
        <v>-1.5395000000000001</v>
      </c>
      <c r="M367" s="25">
        <v>-3.1027999999999998</v>
      </c>
      <c r="N367" s="25">
        <v>2.0821999999999998</v>
      </c>
      <c r="O367" s="25">
        <v>1.43E-2</v>
      </c>
      <c r="P367" s="25" t="s">
        <v>152</v>
      </c>
      <c r="Q367" s="25">
        <v>-0.21609999999999999</v>
      </c>
      <c r="R367" s="25">
        <v>-15.3361</v>
      </c>
      <c r="S367" s="25">
        <v>221.345</v>
      </c>
      <c r="T367" s="25">
        <v>221.68279999999999</v>
      </c>
      <c r="U367" s="25">
        <v>2.0848</v>
      </c>
      <c r="V367" s="25">
        <v>58.700800000000001</v>
      </c>
      <c r="W367" s="33">
        <v>20</v>
      </c>
      <c r="X367" s="33">
        <v>20.246700000000001</v>
      </c>
      <c r="Y367" s="28">
        <v>-0.32850000000000001</v>
      </c>
      <c r="Z367" s="28">
        <v>1.8194999999999999</v>
      </c>
      <c r="AA367" s="28">
        <v>4.7690999999999999</v>
      </c>
      <c r="AB367">
        <f t="shared" si="48"/>
        <v>0</v>
      </c>
      <c r="AC367" s="14">
        <f t="shared" si="49"/>
        <v>0.49175665124140994</v>
      </c>
    </row>
    <row r="368" spans="1:29" x14ac:dyDescent="0.2">
      <c r="A368" s="25" t="s">
        <v>48</v>
      </c>
      <c r="B368" s="25" t="s">
        <v>133</v>
      </c>
      <c r="C368" s="25">
        <v>4.1935000000000002</v>
      </c>
      <c r="D368" s="25">
        <v>-0.8206</v>
      </c>
      <c r="E368" s="25">
        <v>-3.8933</v>
      </c>
      <c r="F368" s="25">
        <v>0.496</v>
      </c>
      <c r="G368" s="25">
        <v>0</v>
      </c>
      <c r="H368" s="25">
        <v>2.1979000000000002</v>
      </c>
      <c r="I368" s="25">
        <v>0</v>
      </c>
      <c r="J368" s="25">
        <v>0</v>
      </c>
      <c r="K368" s="25">
        <v>8.5500000000000007E-2</v>
      </c>
      <c r="L368" s="25">
        <v>-1.6402000000000001</v>
      </c>
      <c r="M368" s="25">
        <v>-3.5466000000000002</v>
      </c>
      <c r="N368" s="25">
        <v>2.0485000000000002</v>
      </c>
      <c r="O368" s="25">
        <v>2.2000000000000001E-3</v>
      </c>
      <c r="P368" s="25" t="s">
        <v>152</v>
      </c>
      <c r="Q368" s="25">
        <v>-0.21360000000000001</v>
      </c>
      <c r="R368" s="25">
        <v>-15.7509</v>
      </c>
      <c r="S368" s="25">
        <v>221.345</v>
      </c>
      <c r="T368" s="25">
        <v>221.6893</v>
      </c>
      <c r="U368" s="25">
        <v>2.0411999999999999</v>
      </c>
      <c r="V368" s="25">
        <v>57.849699999999999</v>
      </c>
      <c r="W368" s="33">
        <v>20</v>
      </c>
      <c r="X368" s="33">
        <v>20.247399999999999</v>
      </c>
      <c r="Y368" s="28">
        <v>-0.36099999999999999</v>
      </c>
      <c r="Z368" s="28">
        <v>1.8992</v>
      </c>
      <c r="AA368" s="28">
        <v>4.2981999999999996</v>
      </c>
      <c r="AB368">
        <f t="shared" si="48"/>
        <v>0</v>
      </c>
      <c r="AC368" s="14">
        <f t="shared" si="49"/>
        <v>0.49485534385911023</v>
      </c>
    </row>
    <row r="369" spans="1:29" x14ac:dyDescent="0.2">
      <c r="A369" s="25" t="s">
        <v>48</v>
      </c>
      <c r="B369" s="25" t="s">
        <v>133</v>
      </c>
      <c r="C369" s="25">
        <v>5.0509000000000004</v>
      </c>
      <c r="D369" s="25">
        <v>-0.84970000000000001</v>
      </c>
      <c r="E369" s="25">
        <v>0</v>
      </c>
      <c r="F369" s="25">
        <v>0.496</v>
      </c>
      <c r="G369" s="25">
        <v>1E-4</v>
      </c>
      <c r="H369" s="25">
        <v>2.2696000000000001</v>
      </c>
      <c r="I369" s="25">
        <v>0</v>
      </c>
      <c r="J369" s="25">
        <v>1E-4</v>
      </c>
      <c r="K369" s="25">
        <v>-2.7000000000000001E-3</v>
      </c>
      <c r="L369" s="25">
        <v>-1.7507999999999999</v>
      </c>
      <c r="M369" s="25">
        <v>-3.5009000000000001</v>
      </c>
      <c r="N369" s="25">
        <v>2.0051000000000001</v>
      </c>
      <c r="O369" s="25">
        <v>-2.6100000000000002E-2</v>
      </c>
      <c r="P369" s="25" t="s">
        <v>152</v>
      </c>
      <c r="Q369" s="25">
        <v>-0.2097</v>
      </c>
      <c r="R369" s="25">
        <v>-15.1027</v>
      </c>
      <c r="S369" s="25">
        <v>221.345</v>
      </c>
      <c r="T369" s="25">
        <v>221.68450000000001</v>
      </c>
      <c r="U369" s="25">
        <v>1.9723999999999999</v>
      </c>
      <c r="V369" s="25">
        <v>56.529299999999999</v>
      </c>
      <c r="W369" s="33">
        <v>20</v>
      </c>
      <c r="X369" s="33">
        <v>20.248200000000001</v>
      </c>
      <c r="Y369" s="28">
        <v>-0.39119999999999999</v>
      </c>
      <c r="Z369" s="28">
        <v>1.9315</v>
      </c>
      <c r="AA369" s="28">
        <v>3.5790999999999999</v>
      </c>
      <c r="AB369">
        <f t="shared" si="48"/>
        <v>-1.1551568293703076E-2</v>
      </c>
      <c r="AC369" s="14">
        <f t="shared" si="49"/>
        <v>0.496</v>
      </c>
    </row>
    <row r="370" spans="1:29" x14ac:dyDescent="0.2">
      <c r="A370" s="25" t="s">
        <v>48</v>
      </c>
      <c r="B370" s="25" t="s">
        <v>133</v>
      </c>
      <c r="C370" s="25">
        <v>5.9032999999999998</v>
      </c>
      <c r="D370" s="25">
        <v>-0.8206</v>
      </c>
      <c r="E370" s="25">
        <v>3.8713000000000002</v>
      </c>
      <c r="F370" s="25">
        <v>0.496</v>
      </c>
      <c r="G370" s="25">
        <v>2.0000000000000001E-4</v>
      </c>
      <c r="H370" s="25">
        <v>2.1890000000000001</v>
      </c>
      <c r="I370" s="25">
        <v>0</v>
      </c>
      <c r="J370" s="25">
        <v>1E-4</v>
      </c>
      <c r="K370" s="25">
        <v>-9.0200000000000002E-2</v>
      </c>
      <c r="L370" s="25">
        <v>-1.8317000000000001</v>
      </c>
      <c r="M370" s="25">
        <v>-2.9794</v>
      </c>
      <c r="N370" s="25">
        <v>1.9613</v>
      </c>
      <c r="O370" s="25">
        <v>-6.7100000000000007E-2</v>
      </c>
      <c r="P370" s="25" t="s">
        <v>152</v>
      </c>
      <c r="Q370" s="25">
        <v>-0.2069</v>
      </c>
      <c r="R370" s="25">
        <v>-13.3522</v>
      </c>
      <c r="S370" s="25">
        <v>221.345</v>
      </c>
      <c r="T370" s="25">
        <v>221.6713</v>
      </c>
      <c r="U370" s="25">
        <v>1.9093</v>
      </c>
      <c r="V370" s="25">
        <v>55.364100000000001</v>
      </c>
      <c r="W370" s="33">
        <v>20</v>
      </c>
      <c r="X370" s="33">
        <v>20.248799999999999</v>
      </c>
      <c r="Y370" s="28">
        <v>-0.40589999999999998</v>
      </c>
      <c r="Z370" s="28">
        <v>1.9194</v>
      </c>
      <c r="AA370" s="28">
        <v>3.2544</v>
      </c>
      <c r="AB370">
        <f t="shared" si="48"/>
        <v>-2.310313564831544E-2</v>
      </c>
      <c r="AC370" s="14">
        <f t="shared" si="49"/>
        <v>0.49486823869453339</v>
      </c>
    </row>
    <row r="371" spans="1:29" x14ac:dyDescent="0.2">
      <c r="A371" s="25" t="s">
        <v>48</v>
      </c>
      <c r="B371" s="25" t="s">
        <v>133</v>
      </c>
      <c r="C371" s="25">
        <v>6.7569999999999997</v>
      </c>
      <c r="D371" s="25">
        <v>-0.73499999999999999</v>
      </c>
      <c r="E371" s="25">
        <v>7.5</v>
      </c>
      <c r="F371" s="25">
        <v>0.496</v>
      </c>
      <c r="G371" s="25">
        <v>2.9999999999999997E-4</v>
      </c>
      <c r="H371" s="25">
        <v>1.9617</v>
      </c>
      <c r="I371" s="25">
        <v>0</v>
      </c>
      <c r="J371" s="25">
        <v>0</v>
      </c>
      <c r="K371" s="25">
        <v>-0.17199999999999999</v>
      </c>
      <c r="L371" s="25">
        <v>-1.8616999999999999</v>
      </c>
      <c r="M371" s="25">
        <v>-2.0884999999999998</v>
      </c>
      <c r="N371" s="25">
        <v>1.9245000000000001</v>
      </c>
      <c r="O371" s="25">
        <v>-0.1109</v>
      </c>
      <c r="P371" s="25" t="s">
        <v>152</v>
      </c>
      <c r="Q371" s="25">
        <v>-0.2059</v>
      </c>
      <c r="R371" s="25">
        <v>-10.757199999999999</v>
      </c>
      <c r="S371" s="25">
        <v>221.345</v>
      </c>
      <c r="T371" s="25">
        <v>221.65459999999999</v>
      </c>
      <c r="U371" s="25">
        <v>1.8725000000000001</v>
      </c>
      <c r="V371" s="25">
        <v>54.707500000000003</v>
      </c>
      <c r="W371" s="33">
        <v>20</v>
      </c>
      <c r="X371" s="33">
        <v>20.248899999999999</v>
      </c>
      <c r="Y371" s="28">
        <v>-0.3972</v>
      </c>
      <c r="Z371" s="28">
        <v>1.8704000000000001</v>
      </c>
      <c r="AA371" s="28">
        <v>3.7898000000000001</v>
      </c>
      <c r="AB371">
        <f t="shared" si="48"/>
        <v>-3.4654701124746834E-2</v>
      </c>
      <c r="AC371" s="14">
        <f t="shared" si="49"/>
        <v>0.49175665124140994</v>
      </c>
    </row>
    <row r="372" spans="1:29" x14ac:dyDescent="0.2">
      <c r="A372" s="25" t="s">
        <v>48</v>
      </c>
      <c r="B372" s="25" t="s">
        <v>133</v>
      </c>
      <c r="C372" s="25">
        <v>7.5993000000000004</v>
      </c>
      <c r="D372" s="25">
        <v>-0.59989999999999999</v>
      </c>
      <c r="E372" s="25">
        <v>10.5985</v>
      </c>
      <c r="F372" s="25">
        <v>0.496</v>
      </c>
      <c r="G372" s="25">
        <v>4.0000000000000002E-4</v>
      </c>
      <c r="H372" s="25">
        <v>1.6020000000000001</v>
      </c>
      <c r="I372" s="25">
        <v>0</v>
      </c>
      <c r="J372" s="25">
        <v>0</v>
      </c>
      <c r="K372" s="25">
        <v>-0.2429</v>
      </c>
      <c r="L372" s="25">
        <v>-1.845</v>
      </c>
      <c r="M372" s="25">
        <v>-0.97660000000000002</v>
      </c>
      <c r="N372" s="25">
        <v>1.8980999999999999</v>
      </c>
      <c r="O372" s="25">
        <v>-0.14560000000000001</v>
      </c>
      <c r="P372" s="25" t="s">
        <v>152</v>
      </c>
      <c r="Q372" s="25">
        <v>-0.20569999999999999</v>
      </c>
      <c r="R372" s="25">
        <v>-7.7717999999999998</v>
      </c>
      <c r="S372" s="25">
        <v>221.345</v>
      </c>
      <c r="T372" s="25">
        <v>221.63929999999999</v>
      </c>
      <c r="U372" s="25">
        <v>1.8645</v>
      </c>
      <c r="V372" s="25">
        <v>54.515799999999999</v>
      </c>
      <c r="W372" s="33">
        <v>20</v>
      </c>
      <c r="X372" s="33">
        <v>20.2484</v>
      </c>
      <c r="Y372" s="28">
        <v>-0.36670000000000003</v>
      </c>
      <c r="Z372" s="28">
        <v>1.7910999999999999</v>
      </c>
      <c r="AA372" s="28">
        <v>5.1510999999999996</v>
      </c>
      <c r="AB372">
        <f t="shared" si="48"/>
        <v>-4.6206263783907922E-2</v>
      </c>
      <c r="AC372" s="14">
        <f t="shared" si="49"/>
        <v>0.48753832166531103</v>
      </c>
    </row>
    <row r="373" spans="1:29" x14ac:dyDescent="0.2">
      <c r="A373" s="25" t="s">
        <v>48</v>
      </c>
      <c r="B373" s="25" t="s">
        <v>133</v>
      </c>
      <c r="C373" s="25">
        <v>8.4389000000000003</v>
      </c>
      <c r="D373" s="25">
        <v>-0.4234</v>
      </c>
      <c r="E373" s="25">
        <v>12.990399999999999</v>
      </c>
      <c r="F373" s="25">
        <v>0.496</v>
      </c>
      <c r="G373" s="25">
        <v>2.9999999999999997E-4</v>
      </c>
      <c r="H373" s="25">
        <v>1.1328</v>
      </c>
      <c r="I373" s="25">
        <v>0</v>
      </c>
      <c r="J373" s="25">
        <v>0</v>
      </c>
      <c r="K373" s="25">
        <v>-0.29799999999999999</v>
      </c>
      <c r="L373" s="25">
        <v>-1.8061</v>
      </c>
      <c r="M373" s="25">
        <v>0.23089999999999999</v>
      </c>
      <c r="N373" s="25">
        <v>1.8817999999999999</v>
      </c>
      <c r="O373" s="25">
        <v>-0.1638</v>
      </c>
      <c r="P373" s="25" t="s">
        <v>152</v>
      </c>
      <c r="Q373" s="25">
        <v>-0.2049</v>
      </c>
      <c r="R373" s="25">
        <v>-4.8554000000000004</v>
      </c>
      <c r="S373" s="25">
        <v>221.345</v>
      </c>
      <c r="T373" s="25">
        <v>221.62780000000001</v>
      </c>
      <c r="U373" s="25">
        <v>1.8715999999999999</v>
      </c>
      <c r="V373" s="25">
        <v>54.456600000000002</v>
      </c>
      <c r="W373" s="33">
        <v>20</v>
      </c>
      <c r="X373" s="33">
        <v>20.247299999999999</v>
      </c>
      <c r="Y373" s="28">
        <v>-0.32500000000000001</v>
      </c>
      <c r="Z373" s="28">
        <v>1.6859</v>
      </c>
      <c r="AA373" s="28">
        <v>6.7583000000000002</v>
      </c>
      <c r="AB373">
        <f t="shared" si="48"/>
        <v>-3.4654701124746834E-2</v>
      </c>
      <c r="AC373" s="14">
        <f t="shared" si="49"/>
        <v>0.48330624004140882</v>
      </c>
    </row>
    <row r="374" spans="1:29" x14ac:dyDescent="0.2">
      <c r="A374" s="25" t="s">
        <v>48</v>
      </c>
      <c r="B374" s="25" t="s">
        <v>133</v>
      </c>
      <c r="C374" s="25">
        <v>9.2673000000000005</v>
      </c>
      <c r="D374" s="25">
        <v>-0.21959999999999999</v>
      </c>
      <c r="E374" s="25">
        <v>14.485900000000001</v>
      </c>
      <c r="F374" s="25">
        <v>0.496</v>
      </c>
      <c r="G374" s="25">
        <v>2.9999999999999997E-4</v>
      </c>
      <c r="H374" s="25">
        <v>0.58530000000000004</v>
      </c>
      <c r="I374" s="25">
        <v>0</v>
      </c>
      <c r="J374" s="25">
        <v>0</v>
      </c>
      <c r="K374" s="25">
        <v>-0.3332</v>
      </c>
      <c r="L374" s="25">
        <v>-1.7743</v>
      </c>
      <c r="M374" s="25">
        <v>1.4738</v>
      </c>
      <c r="N374" s="25">
        <v>1.875</v>
      </c>
      <c r="O374" s="25">
        <v>-0.1658</v>
      </c>
      <c r="P374" s="25" t="s">
        <v>152</v>
      </c>
      <c r="Q374" s="25">
        <v>-0.20330000000000001</v>
      </c>
      <c r="R374" s="25">
        <v>-2.2953999999999999</v>
      </c>
      <c r="S374" s="25">
        <v>221.345</v>
      </c>
      <c r="T374" s="25">
        <v>221.62049999999999</v>
      </c>
      <c r="U374" s="25">
        <v>1.8753</v>
      </c>
      <c r="V374" s="25">
        <v>54.169800000000002</v>
      </c>
      <c r="W374" s="33">
        <v>20</v>
      </c>
      <c r="X374" s="33">
        <v>20.246099999999998</v>
      </c>
      <c r="Y374" s="28">
        <v>-0.28620000000000001</v>
      </c>
      <c r="Z374" s="28">
        <v>1.5577000000000001</v>
      </c>
      <c r="AA374" s="28">
        <v>7.7594000000000003</v>
      </c>
      <c r="AB374">
        <f t="shared" si="48"/>
        <v>-3.4654701124746834E-2</v>
      </c>
      <c r="AC374" s="14">
        <f t="shared" si="49"/>
        <v>0.48023177680695073</v>
      </c>
    </row>
    <row r="375" spans="1:29" x14ac:dyDescent="0.2">
      <c r="A375" s="25" t="s">
        <v>48</v>
      </c>
      <c r="B375" s="25" t="s">
        <v>133</v>
      </c>
      <c r="C375" s="25">
        <v>10.0968</v>
      </c>
      <c r="D375" s="25">
        <v>0</v>
      </c>
      <c r="E375" s="25">
        <v>15</v>
      </c>
      <c r="F375" s="25">
        <v>0.496</v>
      </c>
      <c r="G375" s="25">
        <v>2.0000000000000001E-4</v>
      </c>
      <c r="H375" s="25">
        <v>-3.3E-3</v>
      </c>
      <c r="I375" s="25">
        <v>0</v>
      </c>
      <c r="J375" s="25">
        <v>0</v>
      </c>
      <c r="K375" s="25">
        <v>-0.34520000000000001</v>
      </c>
      <c r="L375" s="25">
        <v>-1.7696000000000001</v>
      </c>
      <c r="M375" s="25">
        <v>2.7519999999999998</v>
      </c>
      <c r="N375" s="25">
        <v>1.879</v>
      </c>
      <c r="O375" s="25">
        <v>-0.1588</v>
      </c>
      <c r="P375" s="25" t="s">
        <v>152</v>
      </c>
      <c r="Q375" s="25">
        <v>-0.2031</v>
      </c>
      <c r="R375" s="25">
        <v>-0.1419</v>
      </c>
      <c r="S375" s="25">
        <v>221.345</v>
      </c>
      <c r="T375" s="25">
        <v>221.61689999999999</v>
      </c>
      <c r="U375" s="25">
        <v>1.8636999999999999</v>
      </c>
      <c r="V375" s="25">
        <v>53.512599999999999</v>
      </c>
      <c r="W375" s="33">
        <v>20</v>
      </c>
      <c r="X375" s="33">
        <v>20.245100000000001</v>
      </c>
      <c r="Y375" s="28">
        <v>-0.2616</v>
      </c>
      <c r="Z375" s="28">
        <v>1.4121999999999999</v>
      </c>
      <c r="AA375" s="28">
        <v>7.4829999999999997</v>
      </c>
      <c r="AB375">
        <f t="shared" si="48"/>
        <v>-2.310313564831544E-2</v>
      </c>
      <c r="AC375" s="14">
        <f t="shared" si="49"/>
        <v>0.47909920983937787</v>
      </c>
    </row>
    <row r="376" spans="1:29" x14ac:dyDescent="0.2">
      <c r="A376" s="25" t="s">
        <v>48</v>
      </c>
      <c r="B376" s="25" t="s">
        <v>133</v>
      </c>
      <c r="C376" s="25">
        <v>10.9215</v>
      </c>
      <c r="D376" s="25">
        <v>0.21829999999999999</v>
      </c>
      <c r="E376" s="25">
        <v>14.4918</v>
      </c>
      <c r="F376" s="25">
        <v>0.496</v>
      </c>
      <c r="G376" s="25">
        <v>1E-4</v>
      </c>
      <c r="H376" s="25">
        <v>-0.59179999999999999</v>
      </c>
      <c r="I376" s="25">
        <v>0</v>
      </c>
      <c r="J376" s="25">
        <v>0</v>
      </c>
      <c r="K376" s="25">
        <v>-0.33310000000000001</v>
      </c>
      <c r="L376" s="25">
        <v>-1.7941</v>
      </c>
      <c r="M376" s="25">
        <v>4.0787000000000004</v>
      </c>
      <c r="N376" s="25">
        <v>1.8978999999999999</v>
      </c>
      <c r="O376" s="25">
        <v>-0.15260000000000001</v>
      </c>
      <c r="P376" s="25" t="s">
        <v>152</v>
      </c>
      <c r="Q376" s="25">
        <v>-0.20730000000000001</v>
      </c>
      <c r="R376" s="25">
        <v>1.7166999999999999</v>
      </c>
      <c r="S376" s="25">
        <v>221.345</v>
      </c>
      <c r="T376" s="25">
        <v>221.61660000000001</v>
      </c>
      <c r="U376" s="25">
        <v>1.8374999999999999</v>
      </c>
      <c r="V376" s="25">
        <v>52.642000000000003</v>
      </c>
      <c r="W376" s="33">
        <v>20</v>
      </c>
      <c r="X376" s="33">
        <v>20.244800000000001</v>
      </c>
      <c r="Y376" s="28">
        <v>-0.25419999999999998</v>
      </c>
      <c r="Z376" s="28">
        <v>1.2599</v>
      </c>
      <c r="AA376" s="28">
        <v>5.8174999999999999</v>
      </c>
      <c r="AB376">
        <f t="shared" si="48"/>
        <v>-1.1551568293703076E-2</v>
      </c>
      <c r="AC376" s="14">
        <f t="shared" si="49"/>
        <v>0.48021899819243985</v>
      </c>
    </row>
    <row r="377" spans="1:29" x14ac:dyDescent="0.2">
      <c r="A377" s="25" t="s">
        <v>48</v>
      </c>
      <c r="B377" s="25" t="s">
        <v>133</v>
      </c>
      <c r="C377" s="25">
        <v>11.754799999999999</v>
      </c>
      <c r="D377" s="25">
        <v>0.42330000000000001</v>
      </c>
      <c r="E377" s="25">
        <v>12.990399999999999</v>
      </c>
      <c r="F377" s="25">
        <v>0.496</v>
      </c>
      <c r="G377" s="25">
        <v>0</v>
      </c>
      <c r="H377" s="25">
        <v>-1.1391</v>
      </c>
      <c r="I377" s="25">
        <v>0</v>
      </c>
      <c r="J377" s="25">
        <v>-1E-4</v>
      </c>
      <c r="K377" s="25">
        <v>-0.29780000000000001</v>
      </c>
      <c r="L377" s="25">
        <v>-1.8353999999999999</v>
      </c>
      <c r="M377" s="25">
        <v>5.4211</v>
      </c>
      <c r="N377" s="25">
        <v>1.9357</v>
      </c>
      <c r="O377" s="25">
        <v>-0.1532</v>
      </c>
      <c r="P377" s="25" t="s">
        <v>152</v>
      </c>
      <c r="Q377" s="25">
        <v>-0.21820000000000001</v>
      </c>
      <c r="R377" s="25">
        <v>3.3906999999999998</v>
      </c>
      <c r="S377" s="25">
        <v>221.345</v>
      </c>
      <c r="T377" s="25">
        <v>221.62039999999999</v>
      </c>
      <c r="U377" s="25">
        <v>1.8075000000000001</v>
      </c>
      <c r="V377" s="25">
        <v>51.891500000000001</v>
      </c>
      <c r="W377" s="33">
        <v>20</v>
      </c>
      <c r="X377" s="33">
        <v>20.2453</v>
      </c>
      <c r="Y377" s="28">
        <v>-0.25879999999999997</v>
      </c>
      <c r="Z377" s="28">
        <v>1.1166</v>
      </c>
      <c r="AA377" s="28">
        <v>3.3018999999999998</v>
      </c>
      <c r="AB377">
        <f t="shared" si="48"/>
        <v>0</v>
      </c>
      <c r="AC377" s="14">
        <f t="shared" si="49"/>
        <v>0.48330624004140882</v>
      </c>
    </row>
    <row r="378" spans="1:29" x14ac:dyDescent="0.2">
      <c r="A378" s="25" t="s">
        <v>48</v>
      </c>
      <c r="B378" s="25" t="s">
        <v>133</v>
      </c>
      <c r="C378" s="25">
        <v>12.589600000000001</v>
      </c>
      <c r="D378" s="25">
        <v>0.59860000000000002</v>
      </c>
      <c r="E378" s="25">
        <v>10.614599999999999</v>
      </c>
      <c r="F378" s="25">
        <v>0.496</v>
      </c>
      <c r="G378" s="25">
        <v>-1E-4</v>
      </c>
      <c r="H378" s="25">
        <v>-1.6075999999999999</v>
      </c>
      <c r="I378" s="25">
        <v>0</v>
      </c>
      <c r="J378" s="25">
        <v>-1E-4</v>
      </c>
      <c r="K378" s="25">
        <v>-0.24229999999999999</v>
      </c>
      <c r="L378" s="25">
        <v>-1.8772</v>
      </c>
      <c r="M378" s="25">
        <v>6.6670999999999996</v>
      </c>
      <c r="N378" s="25">
        <v>1.992</v>
      </c>
      <c r="O378" s="25">
        <v>-0.1593</v>
      </c>
      <c r="P378" s="25" t="s">
        <v>152</v>
      </c>
      <c r="Q378" s="25">
        <v>-0.23549999999999999</v>
      </c>
      <c r="R378" s="25">
        <v>4.8409000000000004</v>
      </c>
      <c r="S378" s="25">
        <v>221.345</v>
      </c>
      <c r="T378" s="25">
        <v>221.62909999999999</v>
      </c>
      <c r="U378" s="25">
        <v>1.7856000000000001</v>
      </c>
      <c r="V378" s="25">
        <v>51.53</v>
      </c>
      <c r="W378" s="33">
        <v>20</v>
      </c>
      <c r="X378" s="33">
        <v>20.246400000000001</v>
      </c>
      <c r="Y378" s="28">
        <v>-0.26579999999999998</v>
      </c>
      <c r="Z378" s="28">
        <v>0.999</v>
      </c>
      <c r="AA378" s="28">
        <v>0.87119999999999997</v>
      </c>
      <c r="AB378">
        <f t="shared" si="48"/>
        <v>1.1551568293703076E-2</v>
      </c>
      <c r="AC378" s="14">
        <f t="shared" si="49"/>
        <v>0.4875126677824001</v>
      </c>
    </row>
    <row r="379" spans="1:29" x14ac:dyDescent="0.2">
      <c r="A379" s="25" t="s">
        <v>48</v>
      </c>
      <c r="B379" s="25" t="s">
        <v>133</v>
      </c>
      <c r="C379" s="25">
        <v>13.4368</v>
      </c>
      <c r="D379" s="25">
        <v>0.73429999999999995</v>
      </c>
      <c r="E379" s="25">
        <v>7.5</v>
      </c>
      <c r="F379" s="25">
        <v>0.496</v>
      </c>
      <c r="G379" s="25">
        <v>-2.0000000000000001E-4</v>
      </c>
      <c r="H379" s="25">
        <v>-1.9661</v>
      </c>
      <c r="I379" s="25">
        <v>0</v>
      </c>
      <c r="J379" s="25">
        <v>-1E-4</v>
      </c>
      <c r="K379" s="25">
        <v>-0.1711</v>
      </c>
      <c r="L379" s="25">
        <v>-1.9096</v>
      </c>
      <c r="M379" s="25">
        <v>7.6412000000000004</v>
      </c>
      <c r="N379" s="25">
        <v>2.0598999999999998</v>
      </c>
      <c r="O379" s="25">
        <v>-0.16320000000000001</v>
      </c>
      <c r="P379" s="25" t="s">
        <v>152</v>
      </c>
      <c r="Q379" s="25">
        <v>-0.25490000000000002</v>
      </c>
      <c r="R379" s="25">
        <v>5.8391999999999999</v>
      </c>
      <c r="S379" s="25">
        <v>221.345</v>
      </c>
      <c r="T379" s="25">
        <v>221.64240000000001</v>
      </c>
      <c r="U379" s="25">
        <v>1.7756000000000001</v>
      </c>
      <c r="V379" s="25">
        <v>51.561599999999999</v>
      </c>
      <c r="W379" s="33">
        <v>20</v>
      </c>
      <c r="X379" s="33">
        <v>20.247699999999998</v>
      </c>
      <c r="Y379" s="28">
        <v>-0.26740000000000003</v>
      </c>
      <c r="Z379" s="28">
        <v>0.91930000000000001</v>
      </c>
      <c r="AA379" s="28">
        <v>-0.60780000000000001</v>
      </c>
      <c r="AB379">
        <f t="shared" si="48"/>
        <v>2.310313564831544E-2</v>
      </c>
      <c r="AC379" s="14">
        <f t="shared" si="49"/>
        <v>0.49175665124140994</v>
      </c>
    </row>
    <row r="380" spans="1:29" x14ac:dyDescent="0.2">
      <c r="A380" s="25" t="s">
        <v>48</v>
      </c>
      <c r="B380" s="25" t="s">
        <v>133</v>
      </c>
      <c r="C380" s="25">
        <v>14.285500000000001</v>
      </c>
      <c r="D380" s="25">
        <v>0.81930000000000003</v>
      </c>
      <c r="E380" s="25">
        <v>3.8933</v>
      </c>
      <c r="F380" s="25">
        <v>0.496</v>
      </c>
      <c r="G380" s="25">
        <v>-4.0000000000000002E-4</v>
      </c>
      <c r="H380" s="25">
        <v>-2.1915</v>
      </c>
      <c r="I380" s="25">
        <v>0</v>
      </c>
      <c r="J380" s="25">
        <v>-1E-4</v>
      </c>
      <c r="K380" s="25">
        <v>-8.8999999999999996E-2</v>
      </c>
      <c r="L380" s="25">
        <v>-1.9336</v>
      </c>
      <c r="M380" s="25">
        <v>8.1655999999999995</v>
      </c>
      <c r="N380" s="25">
        <v>2.1259000000000001</v>
      </c>
      <c r="O380" s="25">
        <v>-0.15540000000000001</v>
      </c>
      <c r="P380" s="25" t="s">
        <v>152</v>
      </c>
      <c r="Q380" s="25">
        <v>-0.26989999999999997</v>
      </c>
      <c r="R380" s="25">
        <v>6.0644999999999998</v>
      </c>
      <c r="S380" s="25">
        <v>221.345</v>
      </c>
      <c r="T380" s="25">
        <v>221.6576</v>
      </c>
      <c r="U380" s="25">
        <v>1.7699</v>
      </c>
      <c r="V380" s="25">
        <v>51.701799999999999</v>
      </c>
      <c r="W380" s="33">
        <v>20</v>
      </c>
      <c r="X380" s="33">
        <v>20.248799999999999</v>
      </c>
      <c r="Y380" s="28">
        <v>-0.26179999999999998</v>
      </c>
      <c r="Z380" s="28">
        <v>0.88100000000000001</v>
      </c>
      <c r="AA380" s="28">
        <v>-0.75480000000000003</v>
      </c>
      <c r="AB380">
        <f t="shared" si="48"/>
        <v>4.6206263783907922E-2</v>
      </c>
      <c r="AC380" s="14">
        <f t="shared" si="49"/>
        <v>0.49485534385911023</v>
      </c>
    </row>
    <row r="381" spans="1:29" x14ac:dyDescent="0.2">
      <c r="A381" s="25" t="s">
        <v>48</v>
      </c>
      <c r="B381" s="25" t="s">
        <v>133</v>
      </c>
      <c r="C381" s="25">
        <v>15.142899999999999</v>
      </c>
      <c r="D381" s="25">
        <v>0.84850000000000003</v>
      </c>
      <c r="E381" s="25">
        <v>0</v>
      </c>
      <c r="F381" s="25">
        <v>0.496</v>
      </c>
      <c r="G381" s="25">
        <v>-5.0000000000000001E-4</v>
      </c>
      <c r="H381" s="25">
        <v>-2.2698</v>
      </c>
      <c r="I381" s="25">
        <v>0</v>
      </c>
      <c r="J381" s="25">
        <v>-1E-4</v>
      </c>
      <c r="K381" s="25">
        <v>-1.2999999999999999E-3</v>
      </c>
      <c r="L381" s="25">
        <v>-1.9561999999999999</v>
      </c>
      <c r="M381" s="25">
        <v>8.1328999999999994</v>
      </c>
      <c r="N381" s="25">
        <v>2.1749000000000001</v>
      </c>
      <c r="O381" s="25">
        <v>-0.1305</v>
      </c>
      <c r="P381" s="25" t="s">
        <v>152</v>
      </c>
      <c r="Q381" s="25">
        <v>-0.27439999999999998</v>
      </c>
      <c r="R381" s="25">
        <v>5.2785000000000002</v>
      </c>
      <c r="S381" s="25">
        <v>221.345</v>
      </c>
      <c r="T381" s="25">
        <v>221.67009999999999</v>
      </c>
      <c r="U381" s="25">
        <v>1.7554000000000001</v>
      </c>
      <c r="V381" s="25">
        <v>51.554900000000004</v>
      </c>
      <c r="W381" s="33">
        <v>20</v>
      </c>
      <c r="X381" s="33">
        <v>20.249400000000001</v>
      </c>
      <c r="Y381" s="28">
        <v>-0.25340000000000001</v>
      </c>
      <c r="Z381" s="28">
        <v>0.87809999999999999</v>
      </c>
      <c r="AA381" s="28">
        <v>0.17430000000000001</v>
      </c>
      <c r="AB381">
        <f t="shared" si="48"/>
        <v>5.7757822686710737E-2</v>
      </c>
      <c r="AC381" s="14">
        <f t="shared" si="49"/>
        <v>0.496</v>
      </c>
    </row>
    <row r="382" spans="1:29" x14ac:dyDescent="0.2">
      <c r="A382" s="25" t="s">
        <v>48</v>
      </c>
      <c r="B382" s="25" t="s">
        <v>133</v>
      </c>
      <c r="C382" s="25">
        <v>15.9954</v>
      </c>
      <c r="D382" s="25">
        <v>0.81930000000000003</v>
      </c>
      <c r="E382" s="25">
        <v>-3.8713000000000002</v>
      </c>
      <c r="F382" s="25">
        <v>0.496</v>
      </c>
      <c r="G382" s="25">
        <v>-5.9999999999999995E-4</v>
      </c>
      <c r="H382" s="25">
        <v>-2.1957</v>
      </c>
      <c r="I382" s="25">
        <v>0</v>
      </c>
      <c r="J382" s="25">
        <v>0</v>
      </c>
      <c r="K382" s="25">
        <v>8.6800000000000002E-2</v>
      </c>
      <c r="L382" s="25">
        <v>-1.9813000000000001</v>
      </c>
      <c r="M382" s="25">
        <v>7.5533999999999999</v>
      </c>
      <c r="N382" s="25">
        <v>2.1960999999999999</v>
      </c>
      <c r="O382" s="25">
        <v>-9.11E-2</v>
      </c>
      <c r="P382" s="25" t="s">
        <v>152</v>
      </c>
      <c r="Q382" s="25">
        <v>-0.26590000000000003</v>
      </c>
      <c r="R382" s="25">
        <v>3.4788999999999999</v>
      </c>
      <c r="S382" s="25">
        <v>221.345</v>
      </c>
      <c r="T382" s="25">
        <v>221.67490000000001</v>
      </c>
      <c r="U382" s="25">
        <v>1.7234</v>
      </c>
      <c r="V382" s="25">
        <v>50.889800000000001</v>
      </c>
      <c r="W382" s="33">
        <v>20</v>
      </c>
      <c r="X382" s="33">
        <v>20.249400000000001</v>
      </c>
      <c r="Y382" s="28">
        <v>-0.24959999999999999</v>
      </c>
      <c r="Z382" s="28">
        <v>0.89959999999999996</v>
      </c>
      <c r="AA382" s="28">
        <v>1.4806999999999999</v>
      </c>
      <c r="AB382">
        <f t="shared" si="48"/>
        <v>6.9309376894069144E-2</v>
      </c>
      <c r="AC382" s="14">
        <f t="shared" si="49"/>
        <v>0.49486823869453339</v>
      </c>
    </row>
    <row r="383" spans="1:29" x14ac:dyDescent="0.2">
      <c r="A383" s="25" t="s">
        <v>48</v>
      </c>
      <c r="B383" s="25" t="s">
        <v>133</v>
      </c>
      <c r="C383" s="25">
        <v>16.849</v>
      </c>
      <c r="D383" s="25">
        <v>0.73370000000000002</v>
      </c>
      <c r="E383" s="25">
        <v>-7.5</v>
      </c>
      <c r="F383" s="25">
        <v>0.496</v>
      </c>
      <c r="G383" s="25">
        <v>-5.0000000000000001E-4</v>
      </c>
      <c r="H383" s="25">
        <v>-1.9730000000000001</v>
      </c>
      <c r="I383" s="25">
        <v>0</v>
      </c>
      <c r="J383" s="25">
        <v>1E-4</v>
      </c>
      <c r="K383" s="25">
        <v>0.1701</v>
      </c>
      <c r="L383" s="25">
        <v>-2.0017999999999998</v>
      </c>
      <c r="M383" s="25">
        <v>6.5491000000000001</v>
      </c>
      <c r="N383" s="25">
        <v>2.1880000000000002</v>
      </c>
      <c r="O383" s="25">
        <v>-4.6600000000000003E-2</v>
      </c>
      <c r="P383" s="25" t="s">
        <v>152</v>
      </c>
      <c r="Q383" s="25">
        <v>-0.2465</v>
      </c>
      <c r="R383" s="25">
        <v>0.93640000000000001</v>
      </c>
      <c r="S383" s="25">
        <v>221.345</v>
      </c>
      <c r="T383" s="25">
        <v>221.66919999999999</v>
      </c>
      <c r="U383" s="25">
        <v>1.6789000000000001</v>
      </c>
      <c r="V383" s="25">
        <v>49.843299999999999</v>
      </c>
      <c r="W383" s="33">
        <v>20</v>
      </c>
      <c r="X383" s="33">
        <v>20.248899999999999</v>
      </c>
      <c r="Y383" s="28">
        <v>-0.25530000000000003</v>
      </c>
      <c r="Z383" s="28">
        <v>0.93559999999999999</v>
      </c>
      <c r="AA383" s="28">
        <v>2.4359000000000002</v>
      </c>
      <c r="AB383">
        <f t="shared" si="48"/>
        <v>5.7757822686710737E-2</v>
      </c>
      <c r="AC383" s="14">
        <f t="shared" si="49"/>
        <v>0.49175665124140994</v>
      </c>
    </row>
    <row r="384" spans="1:29" x14ac:dyDescent="0.2">
      <c r="A384" s="25" t="s">
        <v>48</v>
      </c>
      <c r="B384" s="25" t="s">
        <v>133</v>
      </c>
      <c r="C384" s="25">
        <v>17.691299999999998</v>
      </c>
      <c r="D384" s="25">
        <v>0.59860000000000002</v>
      </c>
      <c r="E384" s="25">
        <v>-10.5985</v>
      </c>
      <c r="F384" s="25">
        <v>0.496</v>
      </c>
      <c r="G384" s="25">
        <v>-4.0000000000000002E-4</v>
      </c>
      <c r="H384" s="25">
        <v>-1.615</v>
      </c>
      <c r="I384" s="25">
        <v>0</v>
      </c>
      <c r="J384" s="25">
        <v>1E-4</v>
      </c>
      <c r="K384" s="25">
        <v>0.2429</v>
      </c>
      <c r="L384" s="25">
        <v>-1.9998</v>
      </c>
      <c r="M384" s="25">
        <v>5.2986000000000004</v>
      </c>
      <c r="N384" s="25">
        <v>2.1595</v>
      </c>
      <c r="O384" s="25">
        <v>-9.1999999999999998E-3</v>
      </c>
      <c r="P384" s="25" t="s">
        <v>152</v>
      </c>
      <c r="Q384" s="25">
        <v>-0.22289999999999999</v>
      </c>
      <c r="R384" s="25">
        <v>-1.9086000000000001</v>
      </c>
      <c r="S384" s="25">
        <v>221.345</v>
      </c>
      <c r="T384" s="25">
        <v>221.65430000000001</v>
      </c>
      <c r="U384" s="25">
        <v>1.6411</v>
      </c>
      <c r="V384" s="25">
        <v>48.915599999999998</v>
      </c>
      <c r="W384" s="33">
        <v>20</v>
      </c>
      <c r="X384" s="33">
        <v>20.248200000000001</v>
      </c>
      <c r="Y384" s="28">
        <v>-0.2697</v>
      </c>
      <c r="Z384" s="28">
        <v>0.9829</v>
      </c>
      <c r="AA384" s="28">
        <v>2.6743000000000001</v>
      </c>
      <c r="AB384">
        <f t="shared" si="48"/>
        <v>4.6206263783907922E-2</v>
      </c>
      <c r="AC384" s="14">
        <f t="shared" si="49"/>
        <v>0.48753832166531103</v>
      </c>
    </row>
    <row r="385" spans="1:29" x14ac:dyDescent="0.2">
      <c r="A385" s="25" t="s">
        <v>48</v>
      </c>
      <c r="B385" s="25" t="s">
        <v>133</v>
      </c>
      <c r="C385" s="25">
        <v>18.530999999999999</v>
      </c>
      <c r="D385" s="25">
        <v>0.42209999999999998</v>
      </c>
      <c r="E385" s="25">
        <v>-12.990399999999999</v>
      </c>
      <c r="F385" s="25">
        <v>0.496</v>
      </c>
      <c r="G385" s="25">
        <v>-1E-4</v>
      </c>
      <c r="H385" s="25">
        <v>-1.1439999999999999</v>
      </c>
      <c r="I385" s="25">
        <v>0</v>
      </c>
      <c r="J385" s="25">
        <v>1E-4</v>
      </c>
      <c r="K385" s="25">
        <v>0.30009999999999998</v>
      </c>
      <c r="L385" s="25">
        <v>-1.956</v>
      </c>
      <c r="M385" s="25">
        <v>3.9645999999999999</v>
      </c>
      <c r="N385" s="25">
        <v>2.1253000000000002</v>
      </c>
      <c r="O385" s="25">
        <v>1.3100000000000001E-2</v>
      </c>
      <c r="P385" s="25" t="s">
        <v>152</v>
      </c>
      <c r="Q385" s="25">
        <v>-0.20269999999999999</v>
      </c>
      <c r="R385" s="25">
        <v>-4.6345000000000001</v>
      </c>
      <c r="S385" s="25">
        <v>221.345</v>
      </c>
      <c r="T385" s="25">
        <v>221.63579999999999</v>
      </c>
      <c r="U385" s="25">
        <v>1.6359999999999999</v>
      </c>
      <c r="V385" s="25">
        <v>48.738999999999997</v>
      </c>
      <c r="W385" s="33">
        <v>20</v>
      </c>
      <c r="X385" s="33">
        <v>20.247499999999999</v>
      </c>
      <c r="Y385" s="28">
        <v>-0.28660000000000002</v>
      </c>
      <c r="Z385" s="28">
        <v>1.0457000000000001</v>
      </c>
      <c r="AA385" s="28">
        <v>2.3475999999999999</v>
      </c>
      <c r="AB385">
        <f t="shared" si="48"/>
        <v>1.1551568293703076E-2</v>
      </c>
      <c r="AC385" s="14">
        <f t="shared" si="49"/>
        <v>0.48330624004140882</v>
      </c>
    </row>
    <row r="386" spans="1:29" x14ac:dyDescent="0.2">
      <c r="A386" s="25" t="s">
        <v>48</v>
      </c>
      <c r="B386" s="25" t="s">
        <v>133</v>
      </c>
      <c r="C386" s="25">
        <v>19.359300000000001</v>
      </c>
      <c r="D386" s="25">
        <v>0.21829999999999999</v>
      </c>
      <c r="E386" s="25">
        <v>-14.485900000000001</v>
      </c>
      <c r="F386" s="25">
        <v>0.496</v>
      </c>
      <c r="G386" s="25">
        <v>1E-4</v>
      </c>
      <c r="H386" s="25">
        <v>-0.59160000000000001</v>
      </c>
      <c r="I386" s="25">
        <v>0</v>
      </c>
      <c r="J386" s="25">
        <v>1E-4</v>
      </c>
      <c r="K386" s="25">
        <v>0.33660000000000001</v>
      </c>
      <c r="L386" s="25">
        <v>-1.863</v>
      </c>
      <c r="M386" s="25">
        <v>2.6412</v>
      </c>
      <c r="N386" s="25">
        <v>2.0998000000000001</v>
      </c>
      <c r="O386" s="25">
        <v>1.9300000000000001E-2</v>
      </c>
      <c r="P386" s="25" t="s">
        <v>152</v>
      </c>
      <c r="Q386" s="25">
        <v>-0.1918</v>
      </c>
      <c r="R386" s="25">
        <v>-7.0049999999999999</v>
      </c>
      <c r="S386" s="25">
        <v>221.345</v>
      </c>
      <c r="T386" s="25">
        <v>221.62129999999999</v>
      </c>
      <c r="U386" s="25">
        <v>1.6815</v>
      </c>
      <c r="V386" s="25">
        <v>49.736800000000002</v>
      </c>
      <c r="W386" s="33">
        <v>20</v>
      </c>
      <c r="X386" s="33">
        <v>20.2469</v>
      </c>
      <c r="Y386" s="28">
        <v>-0.29849999999999999</v>
      </c>
      <c r="Z386" s="28">
        <v>1.1324000000000001</v>
      </c>
      <c r="AA386" s="28">
        <v>1.9643999999999999</v>
      </c>
      <c r="AB386">
        <f t="shared" si="48"/>
        <v>-1.1551568293703076E-2</v>
      </c>
      <c r="AC386" s="14">
        <f t="shared" si="49"/>
        <v>0.48023177680695073</v>
      </c>
    </row>
    <row r="387" spans="1:29" x14ac:dyDescent="0.2">
      <c r="A387" s="25" t="s">
        <v>49</v>
      </c>
      <c r="B387" s="25" t="s">
        <v>133</v>
      </c>
      <c r="C387" s="25">
        <v>4.7999999999999996E-3</v>
      </c>
      <c r="D387" s="25">
        <v>-1.2999999999999999E-3</v>
      </c>
      <c r="E387" s="25">
        <v>-15</v>
      </c>
      <c r="F387" s="25">
        <v>0.496</v>
      </c>
      <c r="G387" s="25">
        <v>2.0000000000000001E-4</v>
      </c>
      <c r="H387" s="25">
        <v>3.3999999999999998E-3</v>
      </c>
      <c r="I387" s="25">
        <v>0</v>
      </c>
      <c r="J387" s="25">
        <v>0</v>
      </c>
      <c r="K387" s="25">
        <v>0.34920000000000001</v>
      </c>
      <c r="L387" s="25">
        <v>-1.9106000000000001</v>
      </c>
      <c r="M387" s="25">
        <v>-2.4144000000000001</v>
      </c>
      <c r="N387" s="25">
        <v>2.0078</v>
      </c>
      <c r="O387" s="25">
        <v>0.22389999999999999</v>
      </c>
      <c r="P387" s="25" t="s">
        <v>152</v>
      </c>
      <c r="Q387" s="25">
        <v>-0.14960000000000001</v>
      </c>
      <c r="R387" s="25">
        <v>-0.91710000000000003</v>
      </c>
      <c r="S387" s="25">
        <v>221.345</v>
      </c>
      <c r="T387" s="25">
        <v>221.62110000000001</v>
      </c>
      <c r="U387" s="25">
        <v>1.6724000000000001</v>
      </c>
      <c r="V387" s="25">
        <v>49.181899999999999</v>
      </c>
      <c r="W387" s="33">
        <v>-20</v>
      </c>
      <c r="X387" s="33">
        <v>-19.653700000000001</v>
      </c>
      <c r="Y387" s="28">
        <v>0.36870000000000003</v>
      </c>
      <c r="Z387" s="28">
        <v>-1.5097</v>
      </c>
      <c r="AA387" s="28">
        <v>-8.4080999999999992</v>
      </c>
      <c r="AB387">
        <f t="shared" si="48"/>
        <v>-2.310313564831544E-2</v>
      </c>
      <c r="AC387" s="14">
        <f t="shared" si="49"/>
        <v>0.47909920983937787</v>
      </c>
    </row>
    <row r="388" spans="1:29" x14ac:dyDescent="0.2">
      <c r="A388" s="25" t="s">
        <v>49</v>
      </c>
      <c r="B388" s="25" t="s">
        <v>133</v>
      </c>
      <c r="C388" s="25">
        <v>0.82950000000000002</v>
      </c>
      <c r="D388" s="25">
        <v>-0.21959999999999999</v>
      </c>
      <c r="E388" s="25">
        <v>-14.4918</v>
      </c>
      <c r="F388" s="25">
        <v>0.496</v>
      </c>
      <c r="G388" s="25">
        <v>2.0000000000000001E-4</v>
      </c>
      <c r="H388" s="25">
        <v>0.59840000000000004</v>
      </c>
      <c r="I388" s="25">
        <v>0</v>
      </c>
      <c r="J388" s="25">
        <v>0</v>
      </c>
      <c r="K388" s="25">
        <v>0.33650000000000002</v>
      </c>
      <c r="L388" s="25">
        <v>-1.7282999999999999</v>
      </c>
      <c r="M388" s="25">
        <v>-3.8506</v>
      </c>
      <c r="N388" s="25">
        <v>2.0002</v>
      </c>
      <c r="O388" s="25">
        <v>0.22159999999999999</v>
      </c>
      <c r="P388" s="25" t="s">
        <v>152</v>
      </c>
      <c r="Q388" s="25">
        <v>-0.1658</v>
      </c>
      <c r="R388" s="25">
        <v>-2.7199</v>
      </c>
      <c r="S388" s="25">
        <v>221.345</v>
      </c>
      <c r="T388" s="25">
        <v>221.62540000000001</v>
      </c>
      <c r="U388" s="25">
        <v>1.7457</v>
      </c>
      <c r="V388" s="25">
        <v>51.140900000000002</v>
      </c>
      <c r="W388" s="33">
        <v>-20</v>
      </c>
      <c r="X388" s="33">
        <v>-19.6541</v>
      </c>
      <c r="Y388" s="28">
        <v>0.36099999999999999</v>
      </c>
      <c r="Z388" s="28">
        <v>-1.3966000000000001</v>
      </c>
      <c r="AA388" s="28">
        <v>-9.4774999999999991</v>
      </c>
      <c r="AB388">
        <f t="shared" si="48"/>
        <v>-2.310313564831544E-2</v>
      </c>
      <c r="AC388" s="14">
        <f t="shared" si="49"/>
        <v>0.48021899819243985</v>
      </c>
    </row>
    <row r="389" spans="1:29" x14ac:dyDescent="0.2">
      <c r="A389" s="25" t="s">
        <v>49</v>
      </c>
      <c r="B389" s="25" t="s">
        <v>133</v>
      </c>
      <c r="C389" s="25">
        <v>1.6627000000000001</v>
      </c>
      <c r="D389" s="25">
        <v>-0.42449999999999999</v>
      </c>
      <c r="E389" s="25">
        <v>-12.990399999999999</v>
      </c>
      <c r="F389" s="25">
        <v>0.496</v>
      </c>
      <c r="G389" s="25">
        <v>2.0000000000000001E-4</v>
      </c>
      <c r="H389" s="25">
        <v>1.1504000000000001</v>
      </c>
      <c r="I389" s="25">
        <v>0</v>
      </c>
      <c r="J389" s="25">
        <v>-1E-4</v>
      </c>
      <c r="K389" s="25">
        <v>0.29980000000000001</v>
      </c>
      <c r="L389" s="25">
        <v>-1.5683</v>
      </c>
      <c r="M389" s="25">
        <v>-5.2519</v>
      </c>
      <c r="N389" s="25">
        <v>1.9984999999999999</v>
      </c>
      <c r="O389" s="25">
        <v>0.22720000000000001</v>
      </c>
      <c r="P389" s="25" t="s">
        <v>152</v>
      </c>
      <c r="Q389" s="25">
        <v>-0.18229999999999999</v>
      </c>
      <c r="R389" s="25">
        <v>-4.2988999999999997</v>
      </c>
      <c r="S389" s="25">
        <v>221.345</v>
      </c>
      <c r="T389" s="25">
        <v>221.63900000000001</v>
      </c>
      <c r="U389" s="25">
        <v>1.8313999999999999</v>
      </c>
      <c r="V389" s="25">
        <v>53.420999999999999</v>
      </c>
      <c r="W389" s="33">
        <v>-20</v>
      </c>
      <c r="X389" s="33">
        <v>-19.6541</v>
      </c>
      <c r="Y389" s="28">
        <v>0.36120000000000002</v>
      </c>
      <c r="Z389" s="28">
        <v>-1.3028999999999999</v>
      </c>
      <c r="AA389" s="28">
        <v>-10.4085</v>
      </c>
      <c r="AB389">
        <f t="shared" si="48"/>
        <v>-2.310313564831544E-2</v>
      </c>
      <c r="AC389" s="14">
        <f t="shared" si="49"/>
        <v>0.48330624004140882</v>
      </c>
    </row>
    <row r="390" spans="1:29" x14ac:dyDescent="0.2">
      <c r="A390" s="25" t="s">
        <v>49</v>
      </c>
      <c r="B390" s="25" t="s">
        <v>133</v>
      </c>
      <c r="C390" s="25">
        <v>2.4975999999999998</v>
      </c>
      <c r="D390" s="25">
        <v>-0.59989999999999999</v>
      </c>
      <c r="E390" s="25">
        <v>-10.614599999999999</v>
      </c>
      <c r="F390" s="25">
        <v>0.496</v>
      </c>
      <c r="G390" s="25">
        <v>1E-4</v>
      </c>
      <c r="H390" s="25">
        <v>1.6206</v>
      </c>
      <c r="I390" s="25">
        <v>0</v>
      </c>
      <c r="J390" s="25">
        <v>0</v>
      </c>
      <c r="K390" s="25">
        <v>0.24229999999999999</v>
      </c>
      <c r="L390" s="25">
        <v>-1.4663999999999999</v>
      </c>
      <c r="M390" s="25">
        <v>-6.4798</v>
      </c>
      <c r="N390" s="25">
        <v>1.9983</v>
      </c>
      <c r="O390" s="25">
        <v>0.23649999999999999</v>
      </c>
      <c r="P390" s="25" t="s">
        <v>152</v>
      </c>
      <c r="Q390" s="25">
        <v>-0.19389999999999999</v>
      </c>
      <c r="R390" s="25">
        <v>-5.5885999999999996</v>
      </c>
      <c r="S390" s="25">
        <v>221.345</v>
      </c>
      <c r="T390" s="25">
        <v>221.65790000000001</v>
      </c>
      <c r="U390" s="25">
        <v>1.9025000000000001</v>
      </c>
      <c r="V390" s="25">
        <v>55.347200000000001</v>
      </c>
      <c r="W390" s="33">
        <v>-20</v>
      </c>
      <c r="X390" s="33">
        <v>-19.653400000000001</v>
      </c>
      <c r="Y390" s="28">
        <v>0.35749999999999998</v>
      </c>
      <c r="Z390" s="28">
        <v>-1.2375</v>
      </c>
      <c r="AA390" s="28">
        <v>-10.702299999999999</v>
      </c>
      <c r="AB390">
        <f t="shared" si="48"/>
        <v>-1.1551568293703076E-2</v>
      </c>
      <c r="AC390" s="14">
        <f t="shared" si="49"/>
        <v>0.4875126677824001</v>
      </c>
    </row>
    <row r="391" spans="1:29" x14ac:dyDescent="0.2">
      <c r="A391" s="25" t="s">
        <v>49</v>
      </c>
      <c r="B391" s="25" t="s">
        <v>133</v>
      </c>
      <c r="C391" s="25">
        <v>3.3447</v>
      </c>
      <c r="D391" s="25">
        <v>-0.73560000000000003</v>
      </c>
      <c r="E391" s="25">
        <v>-7.5</v>
      </c>
      <c r="F391" s="25">
        <v>0.496</v>
      </c>
      <c r="G391" s="25">
        <v>0</v>
      </c>
      <c r="H391" s="25">
        <v>1.9773000000000001</v>
      </c>
      <c r="I391" s="25">
        <v>0</v>
      </c>
      <c r="J391" s="25">
        <v>0</v>
      </c>
      <c r="K391" s="25">
        <v>0.1691</v>
      </c>
      <c r="L391" s="25">
        <v>-1.4442999999999999</v>
      </c>
      <c r="M391" s="25">
        <v>-7.3887999999999998</v>
      </c>
      <c r="N391" s="25">
        <v>1.9959</v>
      </c>
      <c r="O391" s="25">
        <v>0.24010000000000001</v>
      </c>
      <c r="P391" s="25" t="s">
        <v>152</v>
      </c>
      <c r="Q391" s="25">
        <v>-0.19850000000000001</v>
      </c>
      <c r="R391" s="25">
        <v>-6.3864000000000001</v>
      </c>
      <c r="S391" s="25">
        <v>221.345</v>
      </c>
      <c r="T391" s="25">
        <v>221.67619999999999</v>
      </c>
      <c r="U391" s="25">
        <v>1.9359</v>
      </c>
      <c r="V391" s="25">
        <v>56.366700000000002</v>
      </c>
      <c r="W391" s="33">
        <v>-20</v>
      </c>
      <c r="X391" s="33">
        <v>-19.651900000000001</v>
      </c>
      <c r="Y391" s="28">
        <v>0.34189999999999998</v>
      </c>
      <c r="Z391" s="28">
        <v>-1.2039</v>
      </c>
      <c r="AA391" s="28">
        <v>-10.0466</v>
      </c>
      <c r="AB391">
        <f t="shared" si="48"/>
        <v>0</v>
      </c>
      <c r="AC391" s="14">
        <f t="shared" si="49"/>
        <v>0.49175665124140994</v>
      </c>
    </row>
    <row r="392" spans="1:29" x14ac:dyDescent="0.2">
      <c r="A392" s="25" t="s">
        <v>49</v>
      </c>
      <c r="B392" s="25" t="s">
        <v>133</v>
      </c>
      <c r="C392" s="25">
        <v>4.1935000000000002</v>
      </c>
      <c r="D392" s="25">
        <v>-0.8206</v>
      </c>
      <c r="E392" s="25">
        <v>-3.8933</v>
      </c>
      <c r="F392" s="25">
        <v>0.496</v>
      </c>
      <c r="G392" s="25">
        <v>0</v>
      </c>
      <c r="H392" s="25">
        <v>2.1979000000000002</v>
      </c>
      <c r="I392" s="25">
        <v>0</v>
      </c>
      <c r="J392" s="25">
        <v>0</v>
      </c>
      <c r="K392" s="25">
        <v>8.5500000000000007E-2</v>
      </c>
      <c r="L392" s="25">
        <v>-1.4997</v>
      </c>
      <c r="M392" s="25">
        <v>-7.8667999999999996</v>
      </c>
      <c r="N392" s="25">
        <v>1.9896</v>
      </c>
      <c r="O392" s="25">
        <v>0.22939999999999999</v>
      </c>
      <c r="P392" s="25" t="s">
        <v>152</v>
      </c>
      <c r="Q392" s="25">
        <v>-0.1968</v>
      </c>
      <c r="R392" s="25">
        <v>-6.4314</v>
      </c>
      <c r="S392" s="25">
        <v>221.345</v>
      </c>
      <c r="T392" s="25">
        <v>221.68819999999999</v>
      </c>
      <c r="U392" s="25">
        <v>1.9220999999999999</v>
      </c>
      <c r="V392" s="25">
        <v>56.275300000000001</v>
      </c>
      <c r="W392" s="33">
        <v>-20</v>
      </c>
      <c r="X392" s="33">
        <v>-19.649899999999999</v>
      </c>
      <c r="Y392" s="28">
        <v>0.31569999999999998</v>
      </c>
      <c r="Z392" s="28">
        <v>-1.1984999999999999</v>
      </c>
      <c r="AA392" s="28">
        <v>-8.5832999999999995</v>
      </c>
      <c r="AB392">
        <f t="shared" si="48"/>
        <v>0</v>
      </c>
      <c r="AC392" s="14">
        <f t="shared" si="49"/>
        <v>0.49485534385911023</v>
      </c>
    </row>
    <row r="393" spans="1:29" x14ac:dyDescent="0.2">
      <c r="A393" s="25" t="s">
        <v>49</v>
      </c>
      <c r="B393" s="25" t="s">
        <v>133</v>
      </c>
      <c r="C393" s="25">
        <v>5.0509000000000004</v>
      </c>
      <c r="D393" s="25">
        <v>-0.84970000000000001</v>
      </c>
      <c r="E393" s="25">
        <v>0</v>
      </c>
      <c r="F393" s="25">
        <v>0.496</v>
      </c>
      <c r="G393" s="25">
        <v>1E-4</v>
      </c>
      <c r="H393" s="25">
        <v>2.2696999999999998</v>
      </c>
      <c r="I393" s="25">
        <v>0</v>
      </c>
      <c r="J393" s="25">
        <v>1E-4</v>
      </c>
      <c r="K393" s="25">
        <v>-2.7000000000000001E-3</v>
      </c>
      <c r="L393" s="25">
        <v>-1.605</v>
      </c>
      <c r="M393" s="25">
        <v>-7.8659999999999997</v>
      </c>
      <c r="N393" s="25">
        <v>1.9797</v>
      </c>
      <c r="O393" s="25">
        <v>0.20150000000000001</v>
      </c>
      <c r="P393" s="25" t="s">
        <v>152</v>
      </c>
      <c r="Q393" s="25">
        <v>-0.19220000000000001</v>
      </c>
      <c r="R393" s="25">
        <v>-5.5423999999999998</v>
      </c>
      <c r="S393" s="25">
        <v>221.345</v>
      </c>
      <c r="T393" s="25">
        <v>221.6902</v>
      </c>
      <c r="U393" s="25">
        <v>1.8695999999999999</v>
      </c>
      <c r="V393" s="25">
        <v>55.277099999999997</v>
      </c>
      <c r="W393" s="33">
        <v>-20</v>
      </c>
      <c r="X393" s="33">
        <v>-19.648</v>
      </c>
      <c r="Y393" s="28">
        <v>0.28939999999999999</v>
      </c>
      <c r="Z393" s="28">
        <v>-1.212</v>
      </c>
      <c r="AA393" s="28">
        <v>-6.923</v>
      </c>
      <c r="AB393">
        <f t="shared" si="48"/>
        <v>-1.1551568293703076E-2</v>
      </c>
      <c r="AC393" s="14">
        <f t="shared" si="49"/>
        <v>0.496</v>
      </c>
    </row>
    <row r="394" spans="1:29" x14ac:dyDescent="0.2">
      <c r="A394" s="25" t="s">
        <v>49</v>
      </c>
      <c r="B394" s="25" t="s">
        <v>133</v>
      </c>
      <c r="C394" s="25">
        <v>5.9032999999999998</v>
      </c>
      <c r="D394" s="25">
        <v>-0.8206</v>
      </c>
      <c r="E394" s="25">
        <v>3.8713000000000002</v>
      </c>
      <c r="F394" s="25">
        <v>0.496</v>
      </c>
      <c r="G394" s="25">
        <v>2.0000000000000001E-4</v>
      </c>
      <c r="H394" s="25">
        <v>2.1890999999999998</v>
      </c>
      <c r="I394" s="25">
        <v>0</v>
      </c>
      <c r="J394" s="25">
        <v>1E-4</v>
      </c>
      <c r="K394" s="25">
        <v>-9.0200000000000002E-2</v>
      </c>
      <c r="L394" s="25">
        <v>-1.7195</v>
      </c>
      <c r="M394" s="25">
        <v>-7.4100999999999999</v>
      </c>
      <c r="N394" s="25">
        <v>1.9673</v>
      </c>
      <c r="O394" s="25">
        <v>0.16209999999999999</v>
      </c>
      <c r="P394" s="25" t="s">
        <v>152</v>
      </c>
      <c r="Q394" s="25">
        <v>-0.18790000000000001</v>
      </c>
      <c r="R394" s="25">
        <v>-3.7353999999999998</v>
      </c>
      <c r="S394" s="25">
        <v>221.345</v>
      </c>
      <c r="T394" s="25">
        <v>221.68190000000001</v>
      </c>
      <c r="U394" s="25">
        <v>1.8005</v>
      </c>
      <c r="V394" s="25">
        <v>53.854199999999999</v>
      </c>
      <c r="W394" s="33">
        <v>-20</v>
      </c>
      <c r="X394" s="33">
        <v>-19.646899999999999</v>
      </c>
      <c r="Y394" s="28">
        <v>0.27800000000000002</v>
      </c>
      <c r="Z394" s="28">
        <v>-1.2342</v>
      </c>
      <c r="AA394" s="28">
        <v>-5.8693999999999997</v>
      </c>
      <c r="AB394">
        <f t="shared" si="48"/>
        <v>-2.310313564831544E-2</v>
      </c>
      <c r="AC394" s="14">
        <f t="shared" si="49"/>
        <v>0.49486823869453339</v>
      </c>
    </row>
    <row r="395" spans="1:29" x14ac:dyDescent="0.2">
      <c r="A395" s="25" t="s">
        <v>49</v>
      </c>
      <c r="B395" s="25" t="s">
        <v>133</v>
      </c>
      <c r="C395" s="25">
        <v>6.7569999999999997</v>
      </c>
      <c r="D395" s="25">
        <v>-0.73499999999999999</v>
      </c>
      <c r="E395" s="25">
        <v>7.5</v>
      </c>
      <c r="F395" s="25">
        <v>0.496</v>
      </c>
      <c r="G395" s="25">
        <v>2.9999999999999997E-4</v>
      </c>
      <c r="H395" s="25">
        <v>1.9617</v>
      </c>
      <c r="I395" s="25">
        <v>0</v>
      </c>
      <c r="J395" s="25">
        <v>0</v>
      </c>
      <c r="K395" s="25">
        <v>-0.17199999999999999</v>
      </c>
      <c r="L395" s="25">
        <v>-1.8067</v>
      </c>
      <c r="M395" s="25">
        <v>-6.5762</v>
      </c>
      <c r="N395" s="25">
        <v>1.9536</v>
      </c>
      <c r="O395" s="25">
        <v>0.12239999999999999</v>
      </c>
      <c r="P395" s="25" t="s">
        <v>152</v>
      </c>
      <c r="Q395" s="25">
        <v>-0.18559999999999999</v>
      </c>
      <c r="R395" s="25">
        <v>-1.2515000000000001</v>
      </c>
      <c r="S395" s="25">
        <v>221.345</v>
      </c>
      <c r="T395" s="25">
        <v>221.6661</v>
      </c>
      <c r="U395" s="25">
        <v>1.7402</v>
      </c>
      <c r="V395" s="25">
        <v>52.5242</v>
      </c>
      <c r="W395" s="33">
        <v>-20</v>
      </c>
      <c r="X395" s="33">
        <v>-19.646899999999999</v>
      </c>
      <c r="Y395" s="28">
        <v>0.29239999999999999</v>
      </c>
      <c r="Z395" s="28">
        <v>-1.2598</v>
      </c>
      <c r="AA395" s="28">
        <v>-5.9924999999999997</v>
      </c>
      <c r="AB395">
        <f t="shared" si="48"/>
        <v>-3.4654701124746834E-2</v>
      </c>
      <c r="AC395" s="14">
        <f t="shared" si="49"/>
        <v>0.49175665124140994</v>
      </c>
    </row>
    <row r="396" spans="1:29" x14ac:dyDescent="0.2">
      <c r="A396" s="25" t="s">
        <v>49</v>
      </c>
      <c r="B396" s="25" t="s">
        <v>133</v>
      </c>
      <c r="C396" s="25">
        <v>7.5993000000000004</v>
      </c>
      <c r="D396" s="25">
        <v>-0.59989999999999999</v>
      </c>
      <c r="E396" s="25">
        <v>10.5985</v>
      </c>
      <c r="F396" s="25">
        <v>0.496</v>
      </c>
      <c r="G396" s="25">
        <v>4.0000000000000002E-4</v>
      </c>
      <c r="H396" s="25">
        <v>1.6020000000000001</v>
      </c>
      <c r="I396" s="25">
        <v>0</v>
      </c>
      <c r="J396" s="25">
        <v>0</v>
      </c>
      <c r="K396" s="25">
        <v>-0.2429</v>
      </c>
      <c r="L396" s="25">
        <v>-1.8494999999999999</v>
      </c>
      <c r="M396" s="25">
        <v>-5.4634</v>
      </c>
      <c r="N396" s="25">
        <v>1.9397</v>
      </c>
      <c r="O396" s="25">
        <v>9.3399999999999997E-2</v>
      </c>
      <c r="P396" s="25" t="s">
        <v>152</v>
      </c>
      <c r="Q396" s="25">
        <v>-0.185</v>
      </c>
      <c r="R396" s="25">
        <v>1.5255000000000001</v>
      </c>
      <c r="S396" s="25">
        <v>221.345</v>
      </c>
      <c r="T396" s="25">
        <v>221.6474</v>
      </c>
      <c r="U396" s="25">
        <v>1.7059</v>
      </c>
      <c r="V396" s="25">
        <v>51.616300000000003</v>
      </c>
      <c r="W396" s="33">
        <v>-20</v>
      </c>
      <c r="X396" s="33">
        <v>-19.6478</v>
      </c>
      <c r="Y396" s="28">
        <v>0.33379999999999999</v>
      </c>
      <c r="Z396" s="28">
        <v>-1.2916000000000001</v>
      </c>
      <c r="AA396" s="28">
        <v>-7.2884000000000002</v>
      </c>
      <c r="AB396">
        <f t="shared" si="48"/>
        <v>-4.6206263783907922E-2</v>
      </c>
      <c r="AC396" s="14">
        <f t="shared" si="49"/>
        <v>0.48753832166531103</v>
      </c>
    </row>
    <row r="397" spans="1:29" x14ac:dyDescent="0.2">
      <c r="A397" s="25" t="s">
        <v>49</v>
      </c>
      <c r="B397" s="25" t="s">
        <v>133</v>
      </c>
      <c r="C397" s="25">
        <v>8.4389000000000003</v>
      </c>
      <c r="D397" s="25">
        <v>-0.4234</v>
      </c>
      <c r="E397" s="25">
        <v>12.990399999999999</v>
      </c>
      <c r="F397" s="25">
        <v>0.496</v>
      </c>
      <c r="G397" s="25">
        <v>2.9999999999999997E-4</v>
      </c>
      <c r="H397" s="25">
        <v>1.1328</v>
      </c>
      <c r="I397" s="25">
        <v>0</v>
      </c>
      <c r="J397" s="25">
        <v>0</v>
      </c>
      <c r="K397" s="25">
        <v>-0.29809999999999998</v>
      </c>
      <c r="L397" s="25">
        <v>-1.8562000000000001</v>
      </c>
      <c r="M397" s="25">
        <v>-4.1646999999999998</v>
      </c>
      <c r="N397" s="25">
        <v>1.927</v>
      </c>
      <c r="O397" s="25">
        <v>8.0299999999999996E-2</v>
      </c>
      <c r="P397" s="25" t="s">
        <v>152</v>
      </c>
      <c r="Q397" s="25">
        <v>-0.1842</v>
      </c>
      <c r="R397" s="25">
        <v>4.2175000000000002</v>
      </c>
      <c r="S397" s="25">
        <v>221.345</v>
      </c>
      <c r="T397" s="25">
        <v>221.63079999999999</v>
      </c>
      <c r="U397" s="25">
        <v>1.7009000000000001</v>
      </c>
      <c r="V397" s="25">
        <v>51.175400000000003</v>
      </c>
      <c r="W397" s="33">
        <v>-20</v>
      </c>
      <c r="X397" s="33">
        <v>-19.649100000000001</v>
      </c>
      <c r="Y397" s="28">
        <v>0.3926</v>
      </c>
      <c r="Z397" s="28">
        <v>-1.3396999999999999</v>
      </c>
      <c r="AA397" s="28">
        <v>-9.1281999999999996</v>
      </c>
      <c r="AB397">
        <f t="shared" si="48"/>
        <v>-3.4654701124746834E-2</v>
      </c>
      <c r="AC397" s="14">
        <f t="shared" si="49"/>
        <v>0.48330624004140882</v>
      </c>
    </row>
    <row r="398" spans="1:29" x14ac:dyDescent="0.2">
      <c r="A398" s="25" t="s">
        <v>49</v>
      </c>
      <c r="B398" s="25" t="s">
        <v>133</v>
      </c>
      <c r="C398" s="25">
        <v>9.2673000000000005</v>
      </c>
      <c r="D398" s="25">
        <v>-0.21959999999999999</v>
      </c>
      <c r="E398" s="25">
        <v>14.485900000000001</v>
      </c>
      <c r="F398" s="25">
        <v>0.496</v>
      </c>
      <c r="G398" s="25">
        <v>2.9999999999999997E-4</v>
      </c>
      <c r="H398" s="25">
        <v>0.58520000000000005</v>
      </c>
      <c r="I398" s="25">
        <v>0</v>
      </c>
      <c r="J398" s="25">
        <v>0</v>
      </c>
      <c r="K398" s="25">
        <v>-0.3332</v>
      </c>
      <c r="L398" s="25">
        <v>-1.8535999999999999</v>
      </c>
      <c r="M398" s="25">
        <v>-2.7563</v>
      </c>
      <c r="N398" s="25">
        <v>1.9179999999999999</v>
      </c>
      <c r="O398" s="25">
        <v>8.0399999999999999E-2</v>
      </c>
      <c r="P398" s="25" t="s">
        <v>152</v>
      </c>
      <c r="Q398" s="25">
        <v>-0.1822</v>
      </c>
      <c r="R398" s="25">
        <v>6.5860000000000003</v>
      </c>
      <c r="S398" s="25">
        <v>221.345</v>
      </c>
      <c r="T398" s="25">
        <v>221.62029999999999</v>
      </c>
      <c r="U398" s="25">
        <v>1.7157</v>
      </c>
      <c r="V398" s="25">
        <v>51.027099999999997</v>
      </c>
      <c r="W398" s="33">
        <v>-20</v>
      </c>
      <c r="X398" s="33">
        <v>-19.650099999999998</v>
      </c>
      <c r="Y398" s="28">
        <v>0.45279999999999998</v>
      </c>
      <c r="Z398" s="28">
        <v>-1.4156</v>
      </c>
      <c r="AA398" s="28">
        <v>-10.542299999999999</v>
      </c>
      <c r="AB398">
        <f t="shared" si="48"/>
        <v>-3.4654701124746834E-2</v>
      </c>
      <c r="AC398" s="14">
        <f t="shared" si="49"/>
        <v>0.48023177680695073</v>
      </c>
    </row>
    <row r="399" spans="1:29" x14ac:dyDescent="0.2">
      <c r="A399" s="25" t="s">
        <v>49</v>
      </c>
      <c r="B399" s="25" t="s">
        <v>133</v>
      </c>
      <c r="C399" s="25">
        <v>10.0968</v>
      </c>
      <c r="D399" s="25">
        <v>0</v>
      </c>
      <c r="E399" s="25">
        <v>15</v>
      </c>
      <c r="F399" s="25">
        <v>0.496</v>
      </c>
      <c r="G399" s="25">
        <v>2.0000000000000001E-4</v>
      </c>
      <c r="H399" s="25">
        <v>-3.3999999999999998E-3</v>
      </c>
      <c r="I399" s="25">
        <v>0</v>
      </c>
      <c r="J399" s="25">
        <v>0</v>
      </c>
      <c r="K399" s="25">
        <v>-0.34520000000000001</v>
      </c>
      <c r="L399" s="25">
        <v>-1.8720000000000001</v>
      </c>
      <c r="M399" s="25">
        <v>-1.306</v>
      </c>
      <c r="N399" s="25">
        <v>1.9166000000000001</v>
      </c>
      <c r="O399" s="25">
        <v>8.5300000000000001E-2</v>
      </c>
      <c r="P399" s="25" t="s">
        <v>152</v>
      </c>
      <c r="Q399" s="25">
        <v>-0.17899999999999999</v>
      </c>
      <c r="R399" s="25">
        <v>8.5801999999999996</v>
      </c>
      <c r="S399" s="25">
        <v>221.345</v>
      </c>
      <c r="T399" s="25">
        <v>221.61750000000001</v>
      </c>
      <c r="U399" s="25">
        <v>1.7347999999999999</v>
      </c>
      <c r="V399" s="25">
        <v>50.942500000000003</v>
      </c>
      <c r="W399" s="33">
        <v>-20</v>
      </c>
      <c r="X399" s="33">
        <v>-19.650500000000001</v>
      </c>
      <c r="Y399" s="28">
        <v>0.50029999999999997</v>
      </c>
      <c r="Z399" s="28">
        <v>-1.5253000000000001</v>
      </c>
      <c r="AA399" s="28">
        <v>-10.7003</v>
      </c>
      <c r="AB399">
        <f t="shared" si="48"/>
        <v>-2.310313564831544E-2</v>
      </c>
      <c r="AC399" s="14">
        <f t="shared" si="49"/>
        <v>0.47909920983937787</v>
      </c>
    </row>
    <row r="400" spans="1:29" x14ac:dyDescent="0.2">
      <c r="A400" s="25" t="s">
        <v>49</v>
      </c>
      <c r="B400" s="25" t="s">
        <v>133</v>
      </c>
      <c r="C400" s="25">
        <v>10.9215</v>
      </c>
      <c r="D400" s="25">
        <v>0.21829999999999999</v>
      </c>
      <c r="E400" s="25">
        <v>14.4918</v>
      </c>
      <c r="F400" s="25">
        <v>0.496</v>
      </c>
      <c r="G400" s="25">
        <v>1E-4</v>
      </c>
      <c r="H400" s="25">
        <v>-0.59189999999999998</v>
      </c>
      <c r="I400" s="25">
        <v>0</v>
      </c>
      <c r="J400" s="25">
        <v>0</v>
      </c>
      <c r="K400" s="25">
        <v>-0.33310000000000001</v>
      </c>
      <c r="L400" s="25">
        <v>-1.9300999999999999</v>
      </c>
      <c r="M400" s="25">
        <v>0.11020000000000001</v>
      </c>
      <c r="N400" s="25">
        <v>1.9269000000000001</v>
      </c>
      <c r="O400" s="25">
        <v>8.6599999999999996E-2</v>
      </c>
      <c r="P400" s="25" t="s">
        <v>152</v>
      </c>
      <c r="Q400" s="25">
        <v>-0.1764</v>
      </c>
      <c r="R400" s="25">
        <v>10.276400000000001</v>
      </c>
      <c r="S400" s="25">
        <v>221.345</v>
      </c>
      <c r="T400" s="25">
        <v>221.6224</v>
      </c>
      <c r="U400" s="25">
        <v>1.7461</v>
      </c>
      <c r="V400" s="25">
        <v>50.794499999999999</v>
      </c>
      <c r="W400" s="33">
        <v>-20</v>
      </c>
      <c r="X400" s="33">
        <v>-19.650200000000002</v>
      </c>
      <c r="Y400" s="28">
        <v>0.52849999999999997</v>
      </c>
      <c r="Z400" s="28">
        <v>-1.6635</v>
      </c>
      <c r="AA400" s="28">
        <v>-9.3318999999999992</v>
      </c>
      <c r="AB400">
        <f t="shared" si="48"/>
        <v>-1.1551568293703076E-2</v>
      </c>
      <c r="AC400" s="14">
        <f t="shared" si="49"/>
        <v>0.48021899819243985</v>
      </c>
    </row>
    <row r="401" spans="1:29" x14ac:dyDescent="0.2">
      <c r="A401" s="25" t="s">
        <v>49</v>
      </c>
      <c r="B401" s="25" t="s">
        <v>133</v>
      </c>
      <c r="C401" s="25">
        <v>11.754799999999999</v>
      </c>
      <c r="D401" s="25">
        <v>0.42330000000000001</v>
      </c>
      <c r="E401" s="25">
        <v>12.990399999999999</v>
      </c>
      <c r="F401" s="25">
        <v>0.496</v>
      </c>
      <c r="G401" s="25">
        <v>0</v>
      </c>
      <c r="H401" s="25">
        <v>-1.1392</v>
      </c>
      <c r="I401" s="25">
        <v>0</v>
      </c>
      <c r="J401" s="25">
        <v>-1E-4</v>
      </c>
      <c r="K401" s="25">
        <v>-0.29780000000000001</v>
      </c>
      <c r="L401" s="25">
        <v>-2.0265</v>
      </c>
      <c r="M401" s="25">
        <v>1.3973</v>
      </c>
      <c r="N401" s="25">
        <v>1.9511000000000001</v>
      </c>
      <c r="O401" s="25">
        <v>8.1199999999999994E-2</v>
      </c>
      <c r="P401" s="25" t="s">
        <v>152</v>
      </c>
      <c r="Q401" s="25">
        <v>-0.1762</v>
      </c>
      <c r="R401" s="25">
        <v>11.751200000000001</v>
      </c>
      <c r="S401" s="25">
        <v>221.345</v>
      </c>
      <c r="T401" s="25">
        <v>221.63319999999999</v>
      </c>
      <c r="U401" s="25">
        <v>1.7459</v>
      </c>
      <c r="V401" s="25">
        <v>50.610900000000001</v>
      </c>
      <c r="W401" s="33">
        <v>-20</v>
      </c>
      <c r="X401" s="33">
        <v>-19.6495</v>
      </c>
      <c r="Y401" s="28">
        <v>0.54039999999999999</v>
      </c>
      <c r="Z401" s="28">
        <v>-1.8131999999999999</v>
      </c>
      <c r="AA401" s="28">
        <v>-6.8650000000000002</v>
      </c>
      <c r="AB401">
        <f t="shared" si="48"/>
        <v>0</v>
      </c>
      <c r="AC401" s="14">
        <f t="shared" si="49"/>
        <v>0.48330624004140882</v>
      </c>
    </row>
    <row r="402" spans="1:29" x14ac:dyDescent="0.2">
      <c r="A402" s="25" t="s">
        <v>49</v>
      </c>
      <c r="B402" s="25" t="s">
        <v>133</v>
      </c>
      <c r="C402" s="25">
        <v>12.589600000000001</v>
      </c>
      <c r="D402" s="25">
        <v>0.59860000000000002</v>
      </c>
      <c r="E402" s="25">
        <v>10.614599999999999</v>
      </c>
      <c r="F402" s="25">
        <v>0.496</v>
      </c>
      <c r="G402" s="25">
        <v>-1E-4</v>
      </c>
      <c r="H402" s="25">
        <v>-1.6075999999999999</v>
      </c>
      <c r="I402" s="25">
        <v>0</v>
      </c>
      <c r="J402" s="25">
        <v>-1E-4</v>
      </c>
      <c r="K402" s="25">
        <v>-0.24229999999999999</v>
      </c>
      <c r="L402" s="25">
        <v>-2.1425999999999998</v>
      </c>
      <c r="M402" s="25">
        <v>2.4472</v>
      </c>
      <c r="N402" s="25">
        <v>1.9877</v>
      </c>
      <c r="O402" s="25">
        <v>7.3300000000000004E-2</v>
      </c>
      <c r="P402" s="25" t="s">
        <v>152</v>
      </c>
      <c r="Q402" s="25">
        <v>-0.17929999999999999</v>
      </c>
      <c r="R402" s="25">
        <v>12.966900000000001</v>
      </c>
      <c r="S402" s="25">
        <v>221.345</v>
      </c>
      <c r="T402" s="25">
        <v>221.64750000000001</v>
      </c>
      <c r="U402" s="25">
        <v>1.7379</v>
      </c>
      <c r="V402" s="25">
        <v>50.505000000000003</v>
      </c>
      <c r="W402" s="33">
        <v>-20</v>
      </c>
      <c r="X402" s="33">
        <v>-19.649000000000001</v>
      </c>
      <c r="Y402" s="28">
        <v>0.54469999999999996</v>
      </c>
      <c r="Z402" s="28">
        <v>-1.9507000000000001</v>
      </c>
      <c r="AA402" s="28">
        <v>-4.2100999999999997</v>
      </c>
      <c r="AB402">
        <f t="shared" si="48"/>
        <v>1.1551568293703076E-2</v>
      </c>
      <c r="AC402" s="14">
        <f t="shared" si="49"/>
        <v>0.4875126677824001</v>
      </c>
    </row>
    <row r="403" spans="1:29" x14ac:dyDescent="0.2">
      <c r="A403" s="25" t="s">
        <v>49</v>
      </c>
      <c r="B403" s="25" t="s">
        <v>133</v>
      </c>
      <c r="C403" s="25">
        <v>13.4368</v>
      </c>
      <c r="D403" s="25">
        <v>0.73429999999999995</v>
      </c>
      <c r="E403" s="25">
        <v>7.5</v>
      </c>
      <c r="F403" s="25">
        <v>0.496</v>
      </c>
      <c r="G403" s="25">
        <v>-2.0000000000000001E-4</v>
      </c>
      <c r="H403" s="25">
        <v>-1.966</v>
      </c>
      <c r="I403" s="25">
        <v>0</v>
      </c>
      <c r="J403" s="25">
        <v>-1E-4</v>
      </c>
      <c r="K403" s="25">
        <v>-0.17100000000000001</v>
      </c>
      <c r="L403" s="25">
        <v>-2.2526999999999999</v>
      </c>
      <c r="M403" s="25">
        <v>3.1621999999999999</v>
      </c>
      <c r="N403" s="25">
        <v>2.0306000000000002</v>
      </c>
      <c r="O403" s="25">
        <v>7.1900000000000006E-2</v>
      </c>
      <c r="P403" s="25" t="s">
        <v>152</v>
      </c>
      <c r="Q403" s="25">
        <v>-0.18390000000000001</v>
      </c>
      <c r="R403" s="25">
        <v>13.7409</v>
      </c>
      <c r="S403" s="25">
        <v>221.345</v>
      </c>
      <c r="T403" s="25">
        <v>221.66220000000001</v>
      </c>
      <c r="U403" s="25">
        <v>1.7284999999999999</v>
      </c>
      <c r="V403" s="25">
        <v>50.541800000000002</v>
      </c>
      <c r="W403" s="33">
        <v>-20</v>
      </c>
      <c r="X403" s="33">
        <v>-19.649100000000001</v>
      </c>
      <c r="Y403" s="28">
        <v>0.54910000000000003</v>
      </c>
      <c r="Z403" s="28">
        <v>-2.0529999999999999</v>
      </c>
      <c r="AA403" s="28">
        <v>-2.3121</v>
      </c>
      <c r="AB403">
        <f t="shared" si="48"/>
        <v>2.310313564831544E-2</v>
      </c>
      <c r="AC403" s="14">
        <f t="shared" si="49"/>
        <v>0.49175665124140994</v>
      </c>
    </row>
    <row r="404" spans="1:29" x14ac:dyDescent="0.2">
      <c r="A404" s="25" t="s">
        <v>49</v>
      </c>
      <c r="B404" s="25" t="s">
        <v>133</v>
      </c>
      <c r="C404" s="25">
        <v>14.285500000000001</v>
      </c>
      <c r="D404" s="25">
        <v>0.81930000000000003</v>
      </c>
      <c r="E404" s="25">
        <v>3.8933</v>
      </c>
      <c r="F404" s="25">
        <v>0.496</v>
      </c>
      <c r="G404" s="25">
        <v>-4.0000000000000002E-4</v>
      </c>
      <c r="H404" s="25">
        <v>-2.1913999999999998</v>
      </c>
      <c r="I404" s="25">
        <v>0</v>
      </c>
      <c r="J404" s="25">
        <v>-1E-4</v>
      </c>
      <c r="K404" s="25">
        <v>-8.8999999999999996E-2</v>
      </c>
      <c r="L404" s="25">
        <v>-2.3357000000000001</v>
      </c>
      <c r="M404" s="25">
        <v>3.4822000000000002</v>
      </c>
      <c r="N404" s="25">
        <v>2.0706000000000002</v>
      </c>
      <c r="O404" s="25">
        <v>8.5099999999999995E-2</v>
      </c>
      <c r="P404" s="25" t="s">
        <v>152</v>
      </c>
      <c r="Q404" s="25">
        <v>-0.18659999999999999</v>
      </c>
      <c r="R404" s="25">
        <v>13.8186</v>
      </c>
      <c r="S404" s="25">
        <v>221.345</v>
      </c>
      <c r="T404" s="25">
        <v>221.67429999999999</v>
      </c>
      <c r="U404" s="25">
        <v>1.7208000000000001</v>
      </c>
      <c r="V404" s="25">
        <v>50.642499999999998</v>
      </c>
      <c r="W404" s="33">
        <v>-20</v>
      </c>
      <c r="X404" s="33">
        <v>-19.649899999999999</v>
      </c>
      <c r="Y404" s="28">
        <v>0.55549999999999999</v>
      </c>
      <c r="Z404" s="28">
        <v>-2.1053999999999999</v>
      </c>
      <c r="AA404" s="28">
        <v>-1.7133</v>
      </c>
      <c r="AB404">
        <f t="shared" si="48"/>
        <v>4.6206263783907922E-2</v>
      </c>
      <c r="AC404" s="14">
        <f t="shared" si="49"/>
        <v>0.49485534385911023</v>
      </c>
    </row>
    <row r="405" spans="1:29" x14ac:dyDescent="0.2">
      <c r="A405" s="25" t="s">
        <v>49</v>
      </c>
      <c r="B405" s="25" t="s">
        <v>133</v>
      </c>
      <c r="C405" s="25">
        <v>15.142899999999999</v>
      </c>
      <c r="D405" s="25">
        <v>0.84850000000000003</v>
      </c>
      <c r="E405" s="25">
        <v>0</v>
      </c>
      <c r="F405" s="25">
        <v>0.496</v>
      </c>
      <c r="G405" s="25">
        <v>-5.0000000000000001E-4</v>
      </c>
      <c r="H405" s="25">
        <v>-2.2696999999999998</v>
      </c>
      <c r="I405" s="25">
        <v>0</v>
      </c>
      <c r="J405" s="25">
        <v>-1E-4</v>
      </c>
      <c r="K405" s="25">
        <v>-1.2999999999999999E-3</v>
      </c>
      <c r="L405" s="25">
        <v>-2.3820000000000001</v>
      </c>
      <c r="M405" s="25">
        <v>3.4016000000000002</v>
      </c>
      <c r="N405" s="25">
        <v>2.0985</v>
      </c>
      <c r="O405" s="25">
        <v>0.1149</v>
      </c>
      <c r="P405" s="25" t="s">
        <v>152</v>
      </c>
      <c r="Q405" s="25">
        <v>-0.18410000000000001</v>
      </c>
      <c r="R405" s="25">
        <v>13.0099</v>
      </c>
      <c r="S405" s="25">
        <v>221.345</v>
      </c>
      <c r="T405" s="25">
        <v>221.6808</v>
      </c>
      <c r="U405" s="25">
        <v>1.712</v>
      </c>
      <c r="V405" s="25">
        <v>50.600499999999997</v>
      </c>
      <c r="W405" s="33">
        <v>-20</v>
      </c>
      <c r="X405" s="33">
        <v>-19.651</v>
      </c>
      <c r="Y405" s="28">
        <v>0.55840000000000001</v>
      </c>
      <c r="Z405" s="28">
        <v>-2.1046</v>
      </c>
      <c r="AA405" s="28">
        <v>-2.3557999999999999</v>
      </c>
      <c r="AB405">
        <f t="shared" si="48"/>
        <v>5.7757822686710737E-2</v>
      </c>
      <c r="AC405" s="14">
        <f t="shared" si="49"/>
        <v>0.496</v>
      </c>
    </row>
    <row r="406" spans="1:29" x14ac:dyDescent="0.2">
      <c r="A406" s="25" t="s">
        <v>49</v>
      </c>
      <c r="B406" s="25" t="s">
        <v>133</v>
      </c>
      <c r="C406" s="25">
        <v>15.9954</v>
      </c>
      <c r="D406" s="25">
        <v>0.81930000000000003</v>
      </c>
      <c r="E406" s="25">
        <v>-3.8713000000000002</v>
      </c>
      <c r="F406" s="25">
        <v>0.496</v>
      </c>
      <c r="G406" s="25">
        <v>-5.9999999999999995E-4</v>
      </c>
      <c r="H406" s="25">
        <v>-2.1956000000000002</v>
      </c>
      <c r="I406" s="25">
        <v>0</v>
      </c>
      <c r="J406" s="25">
        <v>0</v>
      </c>
      <c r="K406" s="25">
        <v>8.6800000000000002E-2</v>
      </c>
      <c r="L406" s="25">
        <v>-2.3917000000000002</v>
      </c>
      <c r="M406" s="25">
        <v>2.9655999999999998</v>
      </c>
      <c r="N406" s="25">
        <v>2.1082000000000001</v>
      </c>
      <c r="O406" s="25">
        <v>0.15529999999999999</v>
      </c>
      <c r="P406" s="25" t="s">
        <v>152</v>
      </c>
      <c r="Q406" s="25">
        <v>-0.17480000000000001</v>
      </c>
      <c r="R406" s="25">
        <v>11.3095</v>
      </c>
      <c r="S406" s="25">
        <v>221.345</v>
      </c>
      <c r="T406" s="25">
        <v>221.6799</v>
      </c>
      <c r="U406" s="25">
        <v>1.6963999999999999</v>
      </c>
      <c r="V406" s="25">
        <v>50.212499999999999</v>
      </c>
      <c r="W406" s="33">
        <v>-20</v>
      </c>
      <c r="X406" s="33">
        <v>-19.652100000000001</v>
      </c>
      <c r="Y406" s="28">
        <v>0.54930000000000001</v>
      </c>
      <c r="Z406" s="28">
        <v>-2.0573000000000001</v>
      </c>
      <c r="AA406" s="28">
        <v>-3.7084999999999999</v>
      </c>
      <c r="AB406">
        <f t="shared" si="48"/>
        <v>6.9309376894069144E-2</v>
      </c>
      <c r="AC406" s="14">
        <f t="shared" si="49"/>
        <v>0.49486823869453339</v>
      </c>
    </row>
    <row r="407" spans="1:29" x14ac:dyDescent="0.2">
      <c r="A407" s="25" t="s">
        <v>49</v>
      </c>
      <c r="B407" s="25" t="s">
        <v>133</v>
      </c>
      <c r="C407" s="25">
        <v>16.849</v>
      </c>
      <c r="D407" s="25">
        <v>0.73370000000000002</v>
      </c>
      <c r="E407" s="25">
        <v>-7.5</v>
      </c>
      <c r="F407" s="25">
        <v>0.496</v>
      </c>
      <c r="G407" s="25">
        <v>-5.0000000000000001E-4</v>
      </c>
      <c r="H407" s="25">
        <v>-1.9730000000000001</v>
      </c>
      <c r="I407" s="25">
        <v>0</v>
      </c>
      <c r="J407" s="25">
        <v>1E-4</v>
      </c>
      <c r="K407" s="25">
        <v>0.17</v>
      </c>
      <c r="L407" s="25">
        <v>-2.3681000000000001</v>
      </c>
      <c r="M407" s="25">
        <v>2.246</v>
      </c>
      <c r="N407" s="25">
        <v>2.0992999999999999</v>
      </c>
      <c r="O407" s="25">
        <v>0.1948</v>
      </c>
      <c r="P407" s="25" t="s">
        <v>152</v>
      </c>
      <c r="Q407" s="25">
        <v>-0.16070000000000001</v>
      </c>
      <c r="R407" s="25">
        <v>8.9297000000000004</v>
      </c>
      <c r="S407" s="25">
        <v>221.345</v>
      </c>
      <c r="T407" s="25">
        <v>221.6713</v>
      </c>
      <c r="U407" s="25">
        <v>1.6714</v>
      </c>
      <c r="V407" s="25">
        <v>49.445900000000002</v>
      </c>
      <c r="W407" s="33">
        <v>-20</v>
      </c>
      <c r="X407" s="33">
        <v>-19.652699999999999</v>
      </c>
      <c r="Y407" s="28">
        <v>0.52280000000000004</v>
      </c>
      <c r="Z407" s="28">
        <v>-1.9757</v>
      </c>
      <c r="AA407" s="28">
        <v>-5.1212</v>
      </c>
      <c r="AB407">
        <f t="shared" si="48"/>
        <v>5.7757822686710737E-2</v>
      </c>
      <c r="AC407" s="14">
        <f t="shared" si="49"/>
        <v>0.49175665124140994</v>
      </c>
    </row>
    <row r="408" spans="1:29" x14ac:dyDescent="0.2">
      <c r="A408" s="25" t="s">
        <v>49</v>
      </c>
      <c r="B408" s="25" t="s">
        <v>133</v>
      </c>
      <c r="C408" s="25">
        <v>17.691299999999998</v>
      </c>
      <c r="D408" s="25">
        <v>0.59860000000000002</v>
      </c>
      <c r="E408" s="25">
        <v>-10.5985</v>
      </c>
      <c r="F408" s="25">
        <v>0.496</v>
      </c>
      <c r="G408" s="25">
        <v>-4.0000000000000002E-4</v>
      </c>
      <c r="H408" s="25">
        <v>-1.615</v>
      </c>
      <c r="I408" s="25">
        <v>0</v>
      </c>
      <c r="J408" s="25">
        <v>1E-4</v>
      </c>
      <c r="K408" s="25">
        <v>0.2429</v>
      </c>
      <c r="L408" s="25">
        <v>-2.3111000000000002</v>
      </c>
      <c r="M408" s="25">
        <v>1.3111999999999999</v>
      </c>
      <c r="N408" s="25">
        <v>2.0768</v>
      </c>
      <c r="O408" s="25">
        <v>0.22239999999999999</v>
      </c>
      <c r="P408" s="25" t="s">
        <v>152</v>
      </c>
      <c r="Q408" s="25">
        <v>-0.1467</v>
      </c>
      <c r="R408" s="25">
        <v>6.2267000000000001</v>
      </c>
      <c r="S408" s="25">
        <v>221.345</v>
      </c>
      <c r="T408" s="25">
        <v>221.6568</v>
      </c>
      <c r="U408" s="25">
        <v>1.6425000000000001</v>
      </c>
      <c r="V408" s="25">
        <v>48.533499999999997</v>
      </c>
      <c r="W408" s="33">
        <v>-20</v>
      </c>
      <c r="X408" s="33">
        <v>-19.652999999999999</v>
      </c>
      <c r="Y408" s="28">
        <v>0.48080000000000001</v>
      </c>
      <c r="Z408" s="28">
        <v>-1.8717999999999999</v>
      </c>
      <c r="AA408" s="28">
        <v>-6.1863999999999999</v>
      </c>
      <c r="AB408">
        <f t="shared" si="48"/>
        <v>4.6206263783907922E-2</v>
      </c>
      <c r="AC408" s="14">
        <f t="shared" si="49"/>
        <v>0.48753832166531103</v>
      </c>
    </row>
    <row r="409" spans="1:29" x14ac:dyDescent="0.2">
      <c r="A409" s="25" t="s">
        <v>49</v>
      </c>
      <c r="B409" s="25" t="s">
        <v>133</v>
      </c>
      <c r="C409" s="25">
        <v>18.530999999999999</v>
      </c>
      <c r="D409" s="25">
        <v>0.42209999999999998</v>
      </c>
      <c r="E409" s="25">
        <v>-12.990399999999999</v>
      </c>
      <c r="F409" s="25">
        <v>0.496</v>
      </c>
      <c r="G409" s="25">
        <v>-1E-4</v>
      </c>
      <c r="H409" s="25">
        <v>-1.1439999999999999</v>
      </c>
      <c r="I409" s="25">
        <v>0</v>
      </c>
      <c r="J409" s="25">
        <v>1E-4</v>
      </c>
      <c r="K409" s="25">
        <v>0.3</v>
      </c>
      <c r="L409" s="25">
        <v>-2.2164000000000001</v>
      </c>
      <c r="M409" s="25">
        <v>0.20649999999999999</v>
      </c>
      <c r="N409" s="25">
        <v>2.0491000000000001</v>
      </c>
      <c r="O409" s="25">
        <v>0.23330000000000001</v>
      </c>
      <c r="P409" s="25" t="s">
        <v>152</v>
      </c>
      <c r="Q409" s="25">
        <v>-0.13830000000000001</v>
      </c>
      <c r="R409" s="25">
        <v>3.5586000000000002</v>
      </c>
      <c r="S409" s="25">
        <v>221.345</v>
      </c>
      <c r="T409" s="25">
        <v>221.6404</v>
      </c>
      <c r="U409" s="25">
        <v>1.6234</v>
      </c>
      <c r="V409" s="25">
        <v>47.918100000000003</v>
      </c>
      <c r="W409" s="33">
        <v>-20</v>
      </c>
      <c r="X409" s="33">
        <v>-19.653099999999998</v>
      </c>
      <c r="Y409" s="28">
        <v>0.43319999999999997</v>
      </c>
      <c r="Z409" s="28">
        <v>-1.7549999999999999</v>
      </c>
      <c r="AA409" s="28">
        <v>-6.9002999999999997</v>
      </c>
      <c r="AB409">
        <f t="shared" si="48"/>
        <v>1.1551568293703076E-2</v>
      </c>
      <c r="AC409" s="14">
        <f t="shared" si="49"/>
        <v>0.48330624004140882</v>
      </c>
    </row>
    <row r="410" spans="1:29" x14ac:dyDescent="0.2">
      <c r="A410" s="25" t="s">
        <v>49</v>
      </c>
      <c r="B410" s="25" t="s">
        <v>133</v>
      </c>
      <c r="C410" s="25">
        <v>19.359300000000001</v>
      </c>
      <c r="D410" s="25">
        <v>0.21829999999999999</v>
      </c>
      <c r="E410" s="25">
        <v>-14.485900000000001</v>
      </c>
      <c r="F410" s="25">
        <v>0.496</v>
      </c>
      <c r="G410" s="25">
        <v>1E-4</v>
      </c>
      <c r="H410" s="25">
        <v>-0.5917</v>
      </c>
      <c r="I410" s="25">
        <v>0</v>
      </c>
      <c r="J410" s="25">
        <v>1E-4</v>
      </c>
      <c r="K410" s="25">
        <v>0.33660000000000001</v>
      </c>
      <c r="L410" s="25">
        <v>-2.0806</v>
      </c>
      <c r="M410" s="25">
        <v>-1.0438000000000001</v>
      </c>
      <c r="N410" s="25">
        <v>2.0244</v>
      </c>
      <c r="O410" s="25">
        <v>0.23080000000000001</v>
      </c>
      <c r="P410" s="25" t="s">
        <v>152</v>
      </c>
      <c r="Q410" s="25">
        <v>-0.13919999999999999</v>
      </c>
      <c r="R410" s="25">
        <v>1.1574</v>
      </c>
      <c r="S410" s="25">
        <v>221.345</v>
      </c>
      <c r="T410" s="25">
        <v>221.62690000000001</v>
      </c>
      <c r="U410" s="25">
        <v>1.6302000000000001</v>
      </c>
      <c r="V410" s="25">
        <v>48.057099999999998</v>
      </c>
      <c r="W410" s="33">
        <v>-20</v>
      </c>
      <c r="X410" s="33">
        <v>-19.653300000000002</v>
      </c>
      <c r="Y410" s="28">
        <v>0.39290000000000003</v>
      </c>
      <c r="Z410" s="28">
        <v>-1.6319999999999999</v>
      </c>
      <c r="AA410" s="28">
        <v>-7.5483000000000002</v>
      </c>
      <c r="AB410">
        <f t="shared" si="48"/>
        <v>-1.1551568293703076E-2</v>
      </c>
      <c r="AC410" s="14">
        <f t="shared" si="49"/>
        <v>0.48023177680695073</v>
      </c>
    </row>
    <row r="411" spans="1:29" x14ac:dyDescent="0.2">
      <c r="A411" s="25" t="s">
        <v>50</v>
      </c>
      <c r="B411" s="25" t="s">
        <v>133</v>
      </c>
      <c r="C411" s="25">
        <v>4.7999999999999996E-3</v>
      </c>
      <c r="D411" s="25">
        <v>-1.2999999999999999E-3</v>
      </c>
      <c r="E411" s="25">
        <v>-11</v>
      </c>
      <c r="F411" s="25">
        <v>0.49480000000000002</v>
      </c>
      <c r="G411" s="25">
        <v>-3.4799999999999998E-2</v>
      </c>
      <c r="H411" s="25">
        <v>3.5000000000000001E-3</v>
      </c>
      <c r="I411" s="25">
        <v>0</v>
      </c>
      <c r="J411" s="25">
        <v>0</v>
      </c>
      <c r="K411" s="25">
        <v>0.34599999999999997</v>
      </c>
      <c r="L411" s="25">
        <v>-1.3743000000000001</v>
      </c>
      <c r="M411" s="25">
        <v>2.6698</v>
      </c>
      <c r="N411" s="25">
        <v>2.238</v>
      </c>
      <c r="O411" s="25">
        <v>-0.2097</v>
      </c>
      <c r="P411" s="25" t="s">
        <v>152</v>
      </c>
      <c r="Q411" s="25">
        <v>-0.24759999999999999</v>
      </c>
      <c r="R411" s="25">
        <v>-0.46589999999999998</v>
      </c>
      <c r="S411" s="25">
        <v>221.345</v>
      </c>
      <c r="T411" s="25">
        <v>221.62540000000001</v>
      </c>
      <c r="U411" s="25">
        <v>2.2355999999999998</v>
      </c>
      <c r="V411" s="25">
        <v>55.311300000000003</v>
      </c>
      <c r="W411" s="33">
        <v>0</v>
      </c>
      <c r="X411" s="33">
        <v>-8.9999999999999998E-4</v>
      </c>
      <c r="Y411" s="28">
        <v>-8.2299999999999998E-2</v>
      </c>
      <c r="Z411" s="28">
        <v>6.6699999999999995E-2</v>
      </c>
      <c r="AA411" s="28">
        <v>-2.4163999999999999</v>
      </c>
      <c r="AB411">
        <f t="shared" si="48"/>
        <v>4.0230704209791535</v>
      </c>
      <c r="AC411" s="14">
        <f t="shared" si="49"/>
        <v>0.48570913036990415</v>
      </c>
    </row>
    <row r="412" spans="1:29" x14ac:dyDescent="0.2">
      <c r="A412" s="25" t="s">
        <v>50</v>
      </c>
      <c r="B412" s="25" t="s">
        <v>133</v>
      </c>
      <c r="C412" s="25">
        <v>0.82950000000000002</v>
      </c>
      <c r="D412" s="25">
        <v>-0.21959999999999999</v>
      </c>
      <c r="E412" s="25">
        <v>-10.4918</v>
      </c>
      <c r="F412" s="25">
        <v>0.49480000000000002</v>
      </c>
      <c r="G412" s="25">
        <v>-3.4700000000000002E-2</v>
      </c>
      <c r="H412" s="25">
        <v>0.59330000000000005</v>
      </c>
      <c r="I412" s="25">
        <v>0</v>
      </c>
      <c r="J412" s="25">
        <v>0</v>
      </c>
      <c r="K412" s="25">
        <v>0.3337</v>
      </c>
      <c r="L412" s="25">
        <v>-1.6661999999999999</v>
      </c>
      <c r="M412" s="25">
        <v>1.1993</v>
      </c>
      <c r="N412" s="25">
        <v>2.2357999999999998</v>
      </c>
      <c r="O412" s="25">
        <v>-0.19670000000000001</v>
      </c>
      <c r="P412" s="25" t="s">
        <v>152</v>
      </c>
      <c r="Q412" s="25">
        <v>-0.1895</v>
      </c>
      <c r="R412" s="25">
        <v>-2.6737000000000002</v>
      </c>
      <c r="S412" s="25">
        <v>221.345</v>
      </c>
      <c r="T412" s="25">
        <v>221.6319</v>
      </c>
      <c r="U412" s="25">
        <v>2.2252999999999998</v>
      </c>
      <c r="V412" s="25">
        <v>55.365900000000003</v>
      </c>
      <c r="W412" s="33">
        <v>0</v>
      </c>
      <c r="X412" s="33">
        <v>-5.0000000000000001E-4</v>
      </c>
      <c r="Y412" s="28">
        <v>-0.1295</v>
      </c>
      <c r="Z412" s="28">
        <v>0.18340000000000001</v>
      </c>
      <c r="AA412" s="28">
        <v>0.95609999999999995</v>
      </c>
      <c r="AB412">
        <f t="shared" ref="AB412:AB475" si="50">DEGREES(ATAN2(F412,-G412))</f>
        <v>4.0115476712029574</v>
      </c>
      <c r="AC412" s="14">
        <f t="shared" ref="AC412:AC475" si="51">IF(B412="PMMPSI2",F412*COS(RADIANS(E412)),F412)</f>
        <v>0.48652742815961136</v>
      </c>
    </row>
    <row r="413" spans="1:29" x14ac:dyDescent="0.2">
      <c r="A413" s="25" t="s">
        <v>50</v>
      </c>
      <c r="B413" s="25" t="s">
        <v>133</v>
      </c>
      <c r="C413" s="25">
        <v>1.6627000000000001</v>
      </c>
      <c r="D413" s="25">
        <v>-0.42449999999999999</v>
      </c>
      <c r="E413" s="25">
        <v>-8.9903999999999993</v>
      </c>
      <c r="F413" s="25">
        <v>0.49480000000000002</v>
      </c>
      <c r="G413" s="25">
        <v>-3.4700000000000002E-2</v>
      </c>
      <c r="H413" s="25">
        <v>1.1412</v>
      </c>
      <c r="I413" s="25">
        <v>0</v>
      </c>
      <c r="J413" s="25">
        <v>0</v>
      </c>
      <c r="K413" s="25">
        <v>0.2979</v>
      </c>
      <c r="L413" s="25">
        <v>-1.9996</v>
      </c>
      <c r="M413" s="25">
        <v>0.1008</v>
      </c>
      <c r="N413" s="25">
        <v>2.2323</v>
      </c>
      <c r="O413" s="25">
        <v>-0.1852</v>
      </c>
      <c r="P413" s="25" t="s">
        <v>152</v>
      </c>
      <c r="Q413" s="25">
        <v>-0.128</v>
      </c>
      <c r="R413" s="25">
        <v>-4.5773000000000001</v>
      </c>
      <c r="S413" s="25">
        <v>221.345</v>
      </c>
      <c r="T413" s="25">
        <v>221.64490000000001</v>
      </c>
      <c r="U413" s="25">
        <v>2.1781000000000001</v>
      </c>
      <c r="V413" s="25">
        <v>54.616799999999998</v>
      </c>
      <c r="W413" s="33">
        <v>0</v>
      </c>
      <c r="X413" s="33">
        <v>2.9999999999999997E-4</v>
      </c>
      <c r="Y413" s="28">
        <v>-0.1792</v>
      </c>
      <c r="Z413" s="28">
        <v>0.32340000000000002</v>
      </c>
      <c r="AA413" s="28">
        <v>4.4047000000000001</v>
      </c>
      <c r="AB413">
        <f t="shared" si="50"/>
        <v>4.0115476712029574</v>
      </c>
      <c r="AC413" s="14">
        <f t="shared" si="51"/>
        <v>0.48872115319322551</v>
      </c>
    </row>
    <row r="414" spans="1:29" x14ac:dyDescent="0.2">
      <c r="A414" s="25" t="s">
        <v>50</v>
      </c>
      <c r="B414" s="25" t="s">
        <v>133</v>
      </c>
      <c r="C414" s="25">
        <v>2.4975999999999998</v>
      </c>
      <c r="D414" s="25">
        <v>-0.59989999999999999</v>
      </c>
      <c r="E414" s="25">
        <v>-6.6146000000000003</v>
      </c>
      <c r="F414" s="25">
        <v>0.49480000000000002</v>
      </c>
      <c r="G414" s="25">
        <v>-3.4599999999999999E-2</v>
      </c>
      <c r="H414" s="25">
        <v>1.6094999999999999</v>
      </c>
      <c r="I414" s="25">
        <v>0</v>
      </c>
      <c r="J414" s="25">
        <v>0</v>
      </c>
      <c r="K414" s="25">
        <v>0.24199999999999999</v>
      </c>
      <c r="L414" s="25">
        <v>-2.3321000000000001</v>
      </c>
      <c r="M414" s="25">
        <v>-0.58409999999999995</v>
      </c>
      <c r="N414" s="25">
        <v>2.2185000000000001</v>
      </c>
      <c r="O414" s="25">
        <v>-0.17680000000000001</v>
      </c>
      <c r="P414" s="25" t="s">
        <v>152</v>
      </c>
      <c r="Q414" s="25">
        <v>-6.4199999999999993E-2</v>
      </c>
      <c r="R414" s="25">
        <v>-6.1067</v>
      </c>
      <c r="S414" s="25">
        <v>221.345</v>
      </c>
      <c r="T414" s="25">
        <v>221.6601</v>
      </c>
      <c r="U414" s="25">
        <v>2.1046999999999998</v>
      </c>
      <c r="V414" s="25">
        <v>53.253999999999998</v>
      </c>
      <c r="W414" s="33">
        <v>0</v>
      </c>
      <c r="X414" s="33">
        <v>1.1000000000000001E-3</v>
      </c>
      <c r="Y414" s="28">
        <v>-0.22700000000000001</v>
      </c>
      <c r="Z414" s="28">
        <v>0.48259999999999997</v>
      </c>
      <c r="AA414" s="28">
        <v>7.5768000000000004</v>
      </c>
      <c r="AB414">
        <f t="shared" si="50"/>
        <v>4.0000245963906185</v>
      </c>
      <c r="AC414" s="14">
        <f t="shared" si="51"/>
        <v>0.49150633672790806</v>
      </c>
    </row>
    <row r="415" spans="1:29" x14ac:dyDescent="0.2">
      <c r="A415" s="25" t="s">
        <v>50</v>
      </c>
      <c r="B415" s="25" t="s">
        <v>133</v>
      </c>
      <c r="C415" s="25">
        <v>3.3447</v>
      </c>
      <c r="D415" s="25">
        <v>-0.73560000000000003</v>
      </c>
      <c r="E415" s="25">
        <v>-3.5</v>
      </c>
      <c r="F415" s="25">
        <v>0.49480000000000002</v>
      </c>
      <c r="G415" s="25">
        <v>-3.4500000000000003E-2</v>
      </c>
      <c r="H415" s="25">
        <v>1.9671000000000001</v>
      </c>
      <c r="I415" s="25">
        <v>0</v>
      </c>
      <c r="J415" s="25">
        <v>1E-4</v>
      </c>
      <c r="K415" s="25">
        <v>0.1704</v>
      </c>
      <c r="L415" s="25">
        <v>-2.621</v>
      </c>
      <c r="M415" s="25">
        <v>-0.88629999999999998</v>
      </c>
      <c r="N415" s="25">
        <v>2.1903999999999999</v>
      </c>
      <c r="O415" s="25">
        <v>-0.1764</v>
      </c>
      <c r="P415" s="25" t="s">
        <v>152</v>
      </c>
      <c r="Q415" s="25">
        <v>-2.8E-3</v>
      </c>
      <c r="R415" s="25">
        <v>-7.0890000000000004</v>
      </c>
      <c r="S415" s="25">
        <v>221.345</v>
      </c>
      <c r="T415" s="25">
        <v>221.6722</v>
      </c>
      <c r="U415" s="25">
        <v>2.0224000000000002</v>
      </c>
      <c r="V415" s="25">
        <v>51.648899999999998</v>
      </c>
      <c r="W415" s="33">
        <v>0</v>
      </c>
      <c r="X415" s="33">
        <v>1.8E-3</v>
      </c>
      <c r="Y415" s="28">
        <v>-0.26729999999999998</v>
      </c>
      <c r="Z415" s="28">
        <v>0.64370000000000005</v>
      </c>
      <c r="AA415" s="28">
        <v>10.2278</v>
      </c>
      <c r="AB415">
        <f t="shared" si="50"/>
        <v>3.9885011974605842</v>
      </c>
      <c r="AC415" s="14">
        <f t="shared" si="51"/>
        <v>0.49387709825913978</v>
      </c>
    </row>
    <row r="416" spans="1:29" x14ac:dyDescent="0.2">
      <c r="A416" s="25" t="s">
        <v>50</v>
      </c>
      <c r="B416" s="25" t="s">
        <v>133</v>
      </c>
      <c r="C416" s="25">
        <v>4.1935000000000002</v>
      </c>
      <c r="D416" s="25">
        <v>-0.8206</v>
      </c>
      <c r="E416" s="25">
        <v>0.1067</v>
      </c>
      <c r="F416" s="25">
        <v>0.49480000000000002</v>
      </c>
      <c r="G416" s="25">
        <v>-3.44E-2</v>
      </c>
      <c r="H416" s="25">
        <v>2.1913</v>
      </c>
      <c r="I416" s="25">
        <v>0</v>
      </c>
      <c r="J416" s="25">
        <v>1E-4</v>
      </c>
      <c r="K416" s="25">
        <v>8.8300000000000003E-2</v>
      </c>
      <c r="L416" s="25">
        <v>-2.8346</v>
      </c>
      <c r="M416" s="25">
        <v>-0.88970000000000005</v>
      </c>
      <c r="N416" s="25">
        <v>2.15</v>
      </c>
      <c r="O416" s="25">
        <v>-0.1883</v>
      </c>
      <c r="P416" s="25" t="s">
        <v>152</v>
      </c>
      <c r="Q416" s="25">
        <v>4.8500000000000001E-2</v>
      </c>
      <c r="R416" s="25">
        <v>-7.2949999999999999</v>
      </c>
      <c r="S416" s="25">
        <v>221.345</v>
      </c>
      <c r="T416" s="25">
        <v>221.67740000000001</v>
      </c>
      <c r="U416" s="25">
        <v>1.9481999999999999</v>
      </c>
      <c r="V416" s="25">
        <v>50.195399999999999</v>
      </c>
      <c r="W416" s="33">
        <v>0</v>
      </c>
      <c r="X416" s="33">
        <v>2.0999999999999999E-3</v>
      </c>
      <c r="Y416" s="28">
        <v>-0.2949</v>
      </c>
      <c r="Z416" s="28">
        <v>0.77869999999999995</v>
      </c>
      <c r="AA416" s="28">
        <v>12.2262</v>
      </c>
      <c r="AB416">
        <f t="shared" si="50"/>
        <v>3.9769774753314544</v>
      </c>
      <c r="AC416" s="14">
        <f t="shared" si="51"/>
        <v>0.49479914200818703</v>
      </c>
    </row>
    <row r="417" spans="1:29" x14ac:dyDescent="0.2">
      <c r="A417" s="25" t="s">
        <v>50</v>
      </c>
      <c r="B417" s="25" t="s">
        <v>133</v>
      </c>
      <c r="C417" s="25">
        <v>5.0509000000000004</v>
      </c>
      <c r="D417" s="25">
        <v>-0.84970000000000001</v>
      </c>
      <c r="E417" s="25">
        <v>4</v>
      </c>
      <c r="F417" s="25">
        <v>0.49480000000000002</v>
      </c>
      <c r="G417" s="25">
        <v>-3.4299999999999997E-2</v>
      </c>
      <c r="H417" s="25">
        <v>2.2686999999999999</v>
      </c>
      <c r="I417" s="25">
        <v>0</v>
      </c>
      <c r="J417" s="25">
        <v>1E-4</v>
      </c>
      <c r="K417" s="25">
        <v>8.9999999999999998E-4</v>
      </c>
      <c r="L417" s="25">
        <v>-2.9563000000000001</v>
      </c>
      <c r="M417" s="25">
        <v>-0.69799999999999995</v>
      </c>
      <c r="N417" s="25">
        <v>2.1042000000000001</v>
      </c>
      <c r="O417" s="25">
        <v>-0.21310000000000001</v>
      </c>
      <c r="P417" s="25" t="s">
        <v>152</v>
      </c>
      <c r="Q417" s="25">
        <v>8.1199999999999994E-2</v>
      </c>
      <c r="R417" s="25">
        <v>-6.5444000000000004</v>
      </c>
      <c r="S417" s="25">
        <v>221.345</v>
      </c>
      <c r="T417" s="25">
        <v>221.67439999999999</v>
      </c>
      <c r="U417" s="25">
        <v>1.8937999999999999</v>
      </c>
      <c r="V417" s="25">
        <v>49.171900000000001</v>
      </c>
      <c r="W417" s="33">
        <v>0</v>
      </c>
      <c r="X417" s="33">
        <v>2E-3</v>
      </c>
      <c r="Y417" s="28">
        <v>-0.307</v>
      </c>
      <c r="Z417" s="28">
        <v>0.85780000000000001</v>
      </c>
      <c r="AA417" s="28">
        <v>13.502000000000001</v>
      </c>
      <c r="AB417">
        <f t="shared" si="50"/>
        <v>3.9654534309219867</v>
      </c>
      <c r="AC417" s="14">
        <f t="shared" si="51"/>
        <v>0.49359469206856105</v>
      </c>
    </row>
    <row r="418" spans="1:29" x14ac:dyDescent="0.2">
      <c r="A418" s="25" t="s">
        <v>50</v>
      </c>
      <c r="B418" s="25" t="s">
        <v>133</v>
      </c>
      <c r="C418" s="25">
        <v>5.9032999999999998</v>
      </c>
      <c r="D418" s="25">
        <v>-0.8206</v>
      </c>
      <c r="E418" s="25">
        <v>7.8712999999999997</v>
      </c>
      <c r="F418" s="25">
        <v>0.49480000000000002</v>
      </c>
      <c r="G418" s="25">
        <v>-3.4200000000000001E-2</v>
      </c>
      <c r="H418" s="25">
        <v>2.1941999999999999</v>
      </c>
      <c r="I418" s="25">
        <v>0</v>
      </c>
      <c r="J418" s="25">
        <v>0</v>
      </c>
      <c r="K418" s="25">
        <v>-8.6900000000000005E-2</v>
      </c>
      <c r="L418" s="25">
        <v>-2.9813000000000001</v>
      </c>
      <c r="M418" s="25">
        <v>-0.39639999999999997</v>
      </c>
      <c r="N418" s="25">
        <v>2.0613000000000001</v>
      </c>
      <c r="O418" s="25">
        <v>-0.246</v>
      </c>
      <c r="P418" s="25" t="s">
        <v>152</v>
      </c>
      <c r="Q418" s="25">
        <v>8.8800000000000004E-2</v>
      </c>
      <c r="R418" s="25">
        <v>-4.8103999999999996</v>
      </c>
      <c r="S418" s="25">
        <v>221.345</v>
      </c>
      <c r="T418" s="25">
        <v>221.66460000000001</v>
      </c>
      <c r="U418" s="25">
        <v>1.8640000000000001</v>
      </c>
      <c r="V418" s="25">
        <v>48.685099999999998</v>
      </c>
      <c r="W418" s="33">
        <v>0</v>
      </c>
      <c r="X418" s="33">
        <v>1.6000000000000001E-3</v>
      </c>
      <c r="Y418" s="28">
        <v>-0.30270000000000002</v>
      </c>
      <c r="Z418" s="28">
        <v>0.86019999999999996</v>
      </c>
      <c r="AA418" s="28">
        <v>13.985300000000001</v>
      </c>
      <c r="AB418">
        <f t="shared" si="50"/>
        <v>3.9539290651510952</v>
      </c>
      <c r="AC418" s="14">
        <f t="shared" si="51"/>
        <v>0.49013808655605379</v>
      </c>
    </row>
    <row r="419" spans="1:29" x14ac:dyDescent="0.2">
      <c r="A419" s="25" t="s">
        <v>50</v>
      </c>
      <c r="B419" s="25" t="s">
        <v>133</v>
      </c>
      <c r="C419" s="25">
        <v>6.7569999999999997</v>
      </c>
      <c r="D419" s="25">
        <v>-0.73499999999999999</v>
      </c>
      <c r="E419" s="25">
        <v>11.5</v>
      </c>
      <c r="F419" s="25">
        <v>0.49480000000000002</v>
      </c>
      <c r="G419" s="25">
        <v>-3.4200000000000001E-2</v>
      </c>
      <c r="H419" s="25">
        <v>1.9718</v>
      </c>
      <c r="I419" s="25">
        <v>0</v>
      </c>
      <c r="J419" s="25">
        <v>0</v>
      </c>
      <c r="K419" s="25">
        <v>-0.16980000000000001</v>
      </c>
      <c r="L419" s="25">
        <v>-2.9106999999999998</v>
      </c>
      <c r="M419" s="25">
        <v>-2.1299999999999999E-2</v>
      </c>
      <c r="N419" s="25">
        <v>2.0274999999999999</v>
      </c>
      <c r="O419" s="25">
        <v>-0.2792</v>
      </c>
      <c r="P419" s="25" t="s">
        <v>152</v>
      </c>
      <c r="Q419" s="25">
        <v>6.93E-2</v>
      </c>
      <c r="R419" s="25">
        <v>-2.2637999999999998</v>
      </c>
      <c r="S419" s="25">
        <v>221.345</v>
      </c>
      <c r="T419" s="25">
        <v>221.65119999999999</v>
      </c>
      <c r="U419" s="25">
        <v>1.8589</v>
      </c>
      <c r="V419" s="25">
        <v>48.701599999999999</v>
      </c>
      <c r="W419" s="33">
        <v>0</v>
      </c>
      <c r="X419" s="33">
        <v>1E-3</v>
      </c>
      <c r="Y419" s="28">
        <v>-0.28299999999999997</v>
      </c>
      <c r="Z419" s="28">
        <v>0.78180000000000005</v>
      </c>
      <c r="AA419" s="28">
        <v>13.586600000000001</v>
      </c>
      <c r="AB419">
        <f t="shared" si="50"/>
        <v>3.9539290651510952</v>
      </c>
      <c r="AC419" s="14">
        <f t="shared" si="51"/>
        <v>0.48486674384638651</v>
      </c>
    </row>
    <row r="420" spans="1:29" x14ac:dyDescent="0.2">
      <c r="A420" s="25" t="s">
        <v>50</v>
      </c>
      <c r="B420" s="25" t="s">
        <v>133</v>
      </c>
      <c r="C420" s="25">
        <v>7.5993000000000004</v>
      </c>
      <c r="D420" s="25">
        <v>-0.59989999999999999</v>
      </c>
      <c r="E420" s="25">
        <v>14.5985</v>
      </c>
      <c r="F420" s="25">
        <v>0.49480000000000002</v>
      </c>
      <c r="G420" s="25">
        <v>-3.4299999999999997E-2</v>
      </c>
      <c r="H420" s="25">
        <v>1.6142000000000001</v>
      </c>
      <c r="I420" s="25">
        <v>0</v>
      </c>
      <c r="J420" s="25">
        <v>-1E-4</v>
      </c>
      <c r="K420" s="25">
        <v>-0.24260000000000001</v>
      </c>
      <c r="L420" s="25">
        <v>-2.7471999999999999</v>
      </c>
      <c r="M420" s="25">
        <v>0.4496</v>
      </c>
      <c r="N420" s="25">
        <v>2.0063</v>
      </c>
      <c r="O420" s="25">
        <v>-0.30590000000000001</v>
      </c>
      <c r="P420" s="25" t="s">
        <v>152</v>
      </c>
      <c r="Q420" s="25">
        <v>2.5600000000000001E-2</v>
      </c>
      <c r="R420" s="25">
        <v>0.76900000000000002</v>
      </c>
      <c r="S420" s="25">
        <v>221.345</v>
      </c>
      <c r="T420" s="25">
        <v>221.6379</v>
      </c>
      <c r="U420" s="25">
        <v>1.8771</v>
      </c>
      <c r="V420" s="25">
        <v>49.1267</v>
      </c>
      <c r="W420" s="33">
        <v>0</v>
      </c>
      <c r="X420" s="33">
        <v>4.0000000000000002E-4</v>
      </c>
      <c r="Y420" s="28">
        <v>-0.25009999999999999</v>
      </c>
      <c r="Z420" s="28">
        <v>0.63680000000000003</v>
      </c>
      <c r="AA420" s="28">
        <v>12.2376</v>
      </c>
      <c r="AB420">
        <f t="shared" si="50"/>
        <v>3.9654534309219867</v>
      </c>
      <c r="AC420" s="14">
        <f t="shared" si="51"/>
        <v>0.47882576265493876</v>
      </c>
    </row>
    <row r="421" spans="1:29" x14ac:dyDescent="0.2">
      <c r="A421" s="25" t="s">
        <v>50</v>
      </c>
      <c r="B421" s="25" t="s">
        <v>133</v>
      </c>
      <c r="C421" s="25">
        <v>8.4389000000000003</v>
      </c>
      <c r="D421" s="25">
        <v>-0.4234</v>
      </c>
      <c r="E421" s="25">
        <v>16.990400000000001</v>
      </c>
      <c r="F421" s="25">
        <v>0.49480000000000002</v>
      </c>
      <c r="G421" s="25">
        <v>-3.4500000000000003E-2</v>
      </c>
      <c r="H421" s="25">
        <v>1.1436999999999999</v>
      </c>
      <c r="I421" s="25">
        <v>0</v>
      </c>
      <c r="J421" s="25">
        <v>-1E-4</v>
      </c>
      <c r="K421" s="25">
        <v>-0.2999</v>
      </c>
      <c r="L421" s="25">
        <v>-2.4971999999999999</v>
      </c>
      <c r="M421" s="25">
        <v>1.0837000000000001</v>
      </c>
      <c r="N421" s="25">
        <v>1.9992000000000001</v>
      </c>
      <c r="O421" s="25">
        <v>-0.32390000000000002</v>
      </c>
      <c r="P421" s="25" t="s">
        <v>152</v>
      </c>
      <c r="Q421" s="25">
        <v>-3.5900000000000001E-2</v>
      </c>
      <c r="R421" s="25">
        <v>3.9152</v>
      </c>
      <c r="S421" s="25">
        <v>221.345</v>
      </c>
      <c r="T421" s="25">
        <v>221.62780000000001</v>
      </c>
      <c r="U421" s="25">
        <v>1.917</v>
      </c>
      <c r="V421" s="25">
        <v>49.871099999999998</v>
      </c>
      <c r="W421" s="33">
        <v>0</v>
      </c>
      <c r="X421" s="33">
        <v>-1E-4</v>
      </c>
      <c r="Y421" s="28">
        <v>-0.20630000000000001</v>
      </c>
      <c r="Z421" s="28">
        <v>0.45219999999999999</v>
      </c>
      <c r="AA421" s="28">
        <v>9.9689999999999994</v>
      </c>
      <c r="AB421">
        <f t="shared" si="50"/>
        <v>3.9885011974605842</v>
      </c>
      <c r="AC421" s="14">
        <f t="shared" si="51"/>
        <v>0.47320382554892471</v>
      </c>
    </row>
    <row r="422" spans="1:29" x14ac:dyDescent="0.2">
      <c r="A422" s="25" t="s">
        <v>50</v>
      </c>
      <c r="B422" s="25" t="s">
        <v>133</v>
      </c>
      <c r="C422" s="25">
        <v>9.2673000000000005</v>
      </c>
      <c r="D422" s="25">
        <v>-0.21959999999999999</v>
      </c>
      <c r="E422" s="25">
        <v>18.485900000000001</v>
      </c>
      <c r="F422" s="25">
        <v>0.49480000000000002</v>
      </c>
      <c r="G422" s="25">
        <v>-3.4700000000000002E-2</v>
      </c>
      <c r="H422" s="25">
        <v>0.59150000000000003</v>
      </c>
      <c r="I422" s="25">
        <v>0</v>
      </c>
      <c r="J422" s="25">
        <v>-1E-4</v>
      </c>
      <c r="K422" s="25">
        <v>-0.33650000000000002</v>
      </c>
      <c r="L422" s="25">
        <v>-2.1764999999999999</v>
      </c>
      <c r="M422" s="25">
        <v>1.9587000000000001</v>
      </c>
      <c r="N422" s="25">
        <v>2.0070999999999999</v>
      </c>
      <c r="O422" s="25">
        <v>-0.33700000000000002</v>
      </c>
      <c r="P422" s="25" t="s">
        <v>152</v>
      </c>
      <c r="Q422" s="25">
        <v>-0.1074</v>
      </c>
      <c r="R422" s="25">
        <v>6.8728999999999996</v>
      </c>
      <c r="S422" s="25">
        <v>221.345</v>
      </c>
      <c r="T422" s="25">
        <v>221.6224</v>
      </c>
      <c r="U422" s="25">
        <v>1.9757</v>
      </c>
      <c r="V422" s="25">
        <v>50.862200000000001</v>
      </c>
      <c r="W422" s="33">
        <v>0</v>
      </c>
      <c r="X422" s="33">
        <v>-2.9999999999999997E-4</v>
      </c>
      <c r="Y422" s="28">
        <v>-0.1542</v>
      </c>
      <c r="Z422" s="28">
        <v>0.25800000000000001</v>
      </c>
      <c r="AA422" s="28">
        <v>6.9722999999999997</v>
      </c>
      <c r="AB422">
        <f t="shared" si="50"/>
        <v>4.0115476712029574</v>
      </c>
      <c r="AC422" s="14">
        <f t="shared" si="51"/>
        <v>0.46926916731759161</v>
      </c>
    </row>
    <row r="423" spans="1:29" x14ac:dyDescent="0.2">
      <c r="A423" s="25" t="s">
        <v>50</v>
      </c>
      <c r="B423" s="25" t="s">
        <v>133</v>
      </c>
      <c r="C423" s="25">
        <v>10.0968</v>
      </c>
      <c r="D423" s="25">
        <v>0</v>
      </c>
      <c r="E423" s="25">
        <v>19</v>
      </c>
      <c r="F423" s="25">
        <v>0.49480000000000002</v>
      </c>
      <c r="G423" s="25">
        <v>-3.4799999999999998E-2</v>
      </c>
      <c r="H423" s="25">
        <v>-3.5000000000000001E-3</v>
      </c>
      <c r="I423" s="25">
        <v>0</v>
      </c>
      <c r="J423" s="25">
        <v>0</v>
      </c>
      <c r="K423" s="25">
        <v>-0.34910000000000002</v>
      </c>
      <c r="L423" s="25">
        <v>-1.8149</v>
      </c>
      <c r="M423" s="25">
        <v>3.12</v>
      </c>
      <c r="N423" s="25">
        <v>2.0316999999999998</v>
      </c>
      <c r="O423" s="25">
        <v>-0.35210000000000002</v>
      </c>
      <c r="P423" s="25" t="s">
        <v>152</v>
      </c>
      <c r="Q423" s="25">
        <v>-0.18240000000000001</v>
      </c>
      <c r="R423" s="25">
        <v>9.4774999999999991</v>
      </c>
      <c r="S423" s="25">
        <v>221.345</v>
      </c>
      <c r="T423" s="25">
        <v>221.62219999999999</v>
      </c>
      <c r="U423" s="25">
        <v>2.0468000000000002</v>
      </c>
      <c r="V423" s="25">
        <v>52.006300000000003</v>
      </c>
      <c r="W423" s="33">
        <v>0</v>
      </c>
      <c r="X423" s="33">
        <v>-2.9999999999999997E-4</v>
      </c>
      <c r="Y423" s="28">
        <v>-9.7100000000000006E-2</v>
      </c>
      <c r="Z423" s="28">
        <v>7.8100000000000003E-2</v>
      </c>
      <c r="AA423" s="28">
        <v>3.5977999999999999</v>
      </c>
      <c r="AB423">
        <f t="shared" si="50"/>
        <v>4.0230704209791535</v>
      </c>
      <c r="AC423" s="14">
        <f t="shared" si="51"/>
        <v>0.46784259120654198</v>
      </c>
    </row>
    <row r="424" spans="1:29" x14ac:dyDescent="0.2">
      <c r="A424" s="25" t="s">
        <v>50</v>
      </c>
      <c r="B424" s="25" t="s">
        <v>133</v>
      </c>
      <c r="C424" s="25">
        <v>10.9215</v>
      </c>
      <c r="D424" s="25">
        <v>0.21829999999999999</v>
      </c>
      <c r="E424" s="25">
        <v>18.491800000000001</v>
      </c>
      <c r="F424" s="25">
        <v>0.49480000000000002</v>
      </c>
      <c r="G424" s="25">
        <v>-3.4799999999999998E-2</v>
      </c>
      <c r="H424" s="25">
        <v>-0.59840000000000004</v>
      </c>
      <c r="I424" s="25">
        <v>0</v>
      </c>
      <c r="J424" s="25">
        <v>0</v>
      </c>
      <c r="K424" s="25">
        <v>-0.33639999999999998</v>
      </c>
      <c r="L424" s="25">
        <v>-1.4551000000000001</v>
      </c>
      <c r="M424" s="25">
        <v>4.5457000000000001</v>
      </c>
      <c r="N424" s="25">
        <v>2.0743999999999998</v>
      </c>
      <c r="O424" s="25">
        <v>-0.375</v>
      </c>
      <c r="P424" s="25" t="s">
        <v>152</v>
      </c>
      <c r="Q424" s="25">
        <v>-0.25619999999999998</v>
      </c>
      <c r="R424" s="25">
        <v>11.685700000000001</v>
      </c>
      <c r="S424" s="25">
        <v>221.345</v>
      </c>
      <c r="T424" s="25">
        <v>221.6268</v>
      </c>
      <c r="U424" s="25">
        <v>2.1187999999999998</v>
      </c>
      <c r="V424" s="25">
        <v>53.142699999999998</v>
      </c>
      <c r="W424" s="33">
        <v>0</v>
      </c>
      <c r="X424" s="33">
        <v>-1E-4</v>
      </c>
      <c r="Y424" s="28">
        <v>-3.9399999999999998E-2</v>
      </c>
      <c r="Z424" s="28">
        <v>-7.4099999999999999E-2</v>
      </c>
      <c r="AA424" s="28">
        <v>0.27160000000000001</v>
      </c>
      <c r="AB424">
        <f t="shared" si="50"/>
        <v>4.0230704209791535</v>
      </c>
      <c r="AC424" s="14">
        <f t="shared" si="51"/>
        <v>0.46925300949470411</v>
      </c>
    </row>
    <row r="425" spans="1:29" x14ac:dyDescent="0.2">
      <c r="A425" s="25" t="s">
        <v>50</v>
      </c>
      <c r="B425" s="25" t="s">
        <v>133</v>
      </c>
      <c r="C425" s="25">
        <v>11.754799999999999</v>
      </c>
      <c r="D425" s="25">
        <v>0.42330000000000001</v>
      </c>
      <c r="E425" s="25">
        <v>16.990400000000001</v>
      </c>
      <c r="F425" s="25">
        <v>0.49480000000000002</v>
      </c>
      <c r="G425" s="25">
        <v>-3.4799999999999998E-2</v>
      </c>
      <c r="H425" s="25">
        <v>-1.1500999999999999</v>
      </c>
      <c r="I425" s="25">
        <v>0</v>
      </c>
      <c r="J425" s="25">
        <v>0</v>
      </c>
      <c r="K425" s="25">
        <v>-0.29949999999999999</v>
      </c>
      <c r="L425" s="25">
        <v>-1.1436999999999999</v>
      </c>
      <c r="M425" s="25">
        <v>6.1326999999999998</v>
      </c>
      <c r="N425" s="25">
        <v>2.1339000000000001</v>
      </c>
      <c r="O425" s="25">
        <v>-0.40579999999999999</v>
      </c>
      <c r="P425" s="25" t="s">
        <v>152</v>
      </c>
      <c r="Q425" s="25">
        <v>-0.32540000000000002</v>
      </c>
      <c r="R425" s="25">
        <v>13.497400000000001</v>
      </c>
      <c r="S425" s="25">
        <v>221.345</v>
      </c>
      <c r="T425" s="25">
        <v>221.6353</v>
      </c>
      <c r="U425" s="25">
        <v>2.1766000000000001</v>
      </c>
      <c r="V425" s="25">
        <v>54.0428</v>
      </c>
      <c r="W425" s="33">
        <v>0</v>
      </c>
      <c r="X425" s="33">
        <v>2.0000000000000001E-4</v>
      </c>
      <c r="Y425" s="28">
        <v>1.35E-2</v>
      </c>
      <c r="Z425" s="28">
        <v>-0.1948</v>
      </c>
      <c r="AA425" s="28">
        <v>-2.6335000000000002</v>
      </c>
      <c r="AB425">
        <f t="shared" si="50"/>
        <v>4.0230704209791535</v>
      </c>
      <c r="AC425" s="14">
        <f t="shared" si="51"/>
        <v>0.47320382554892471</v>
      </c>
    </row>
    <row r="426" spans="1:29" x14ac:dyDescent="0.2">
      <c r="A426" s="25" t="s">
        <v>50</v>
      </c>
      <c r="B426" s="25" t="s">
        <v>133</v>
      </c>
      <c r="C426" s="25">
        <v>12.589600000000001</v>
      </c>
      <c r="D426" s="25">
        <v>0.59860000000000002</v>
      </c>
      <c r="E426" s="25">
        <v>14.614599999999999</v>
      </c>
      <c r="F426" s="25">
        <v>0.49480000000000002</v>
      </c>
      <c r="G426" s="25">
        <v>-3.4799999999999998E-2</v>
      </c>
      <c r="H426" s="25">
        <v>-1.6196999999999999</v>
      </c>
      <c r="I426" s="25">
        <v>0</v>
      </c>
      <c r="J426" s="25">
        <v>0</v>
      </c>
      <c r="K426" s="25">
        <v>-0.24199999999999999</v>
      </c>
      <c r="L426" s="25">
        <v>-0.9173</v>
      </c>
      <c r="M426" s="25">
        <v>7.7084999999999999</v>
      </c>
      <c r="N426" s="25">
        <v>2.2042000000000002</v>
      </c>
      <c r="O426" s="25">
        <v>-0.43759999999999999</v>
      </c>
      <c r="P426" s="25" t="s">
        <v>152</v>
      </c>
      <c r="Q426" s="25">
        <v>-0.38669999999999999</v>
      </c>
      <c r="R426" s="25">
        <v>14.8672</v>
      </c>
      <c r="S426" s="25">
        <v>221.345</v>
      </c>
      <c r="T426" s="25">
        <v>221.6465</v>
      </c>
      <c r="U426" s="25">
        <v>2.2069000000000001</v>
      </c>
      <c r="V426" s="25">
        <v>54.4758</v>
      </c>
      <c r="W426" s="33">
        <v>0</v>
      </c>
      <c r="X426" s="33">
        <v>6.9999999999999999E-4</v>
      </c>
      <c r="Y426" s="28">
        <v>5.62E-2</v>
      </c>
      <c r="Z426" s="28">
        <v>-0.28520000000000001</v>
      </c>
      <c r="AA426" s="28">
        <v>-4.9104000000000001</v>
      </c>
      <c r="AB426">
        <f t="shared" si="50"/>
        <v>4.0230704209791535</v>
      </c>
      <c r="AC426" s="14">
        <f t="shared" si="51"/>
        <v>0.47879070010102937</v>
      </c>
    </row>
    <row r="427" spans="1:29" x14ac:dyDescent="0.2">
      <c r="A427" s="25" t="s">
        <v>50</v>
      </c>
      <c r="B427" s="25" t="s">
        <v>133</v>
      </c>
      <c r="C427" s="25">
        <v>13.4368</v>
      </c>
      <c r="D427" s="25">
        <v>0.73429999999999995</v>
      </c>
      <c r="E427" s="25">
        <v>11.5</v>
      </c>
      <c r="F427" s="25">
        <v>0.49480000000000002</v>
      </c>
      <c r="G427" s="25">
        <v>-3.4799999999999998E-2</v>
      </c>
      <c r="H427" s="25">
        <v>-1.9759</v>
      </c>
      <c r="I427" s="25">
        <v>0</v>
      </c>
      <c r="J427" s="25">
        <v>0</v>
      </c>
      <c r="K427" s="25">
        <v>-0.16880000000000001</v>
      </c>
      <c r="L427" s="25">
        <v>-0.79010000000000002</v>
      </c>
      <c r="M427" s="25">
        <v>9.0653000000000006</v>
      </c>
      <c r="N427" s="25">
        <v>2.2743000000000002</v>
      </c>
      <c r="O427" s="25">
        <v>-0.45939999999999998</v>
      </c>
      <c r="P427" s="25" t="s">
        <v>152</v>
      </c>
      <c r="Q427" s="25">
        <v>-0.43619999999999998</v>
      </c>
      <c r="R427" s="25">
        <v>15.6647</v>
      </c>
      <c r="S427" s="25">
        <v>221.345</v>
      </c>
      <c r="T427" s="25">
        <v>221.6584</v>
      </c>
      <c r="U427" s="25">
        <v>2.2037</v>
      </c>
      <c r="V427" s="25">
        <v>54.319600000000001</v>
      </c>
      <c r="W427" s="33">
        <v>0</v>
      </c>
      <c r="X427" s="33">
        <v>1.1000000000000001E-3</v>
      </c>
      <c r="Y427" s="28">
        <v>8.4500000000000006E-2</v>
      </c>
      <c r="Z427" s="28">
        <v>-0.3463</v>
      </c>
      <c r="AA427" s="28">
        <v>-6.5544000000000002</v>
      </c>
      <c r="AB427">
        <f t="shared" si="50"/>
        <v>4.0230704209791535</v>
      </c>
      <c r="AC427" s="14">
        <f t="shared" si="51"/>
        <v>0.48486674384638651</v>
      </c>
    </row>
    <row r="428" spans="1:29" x14ac:dyDescent="0.2">
      <c r="A428" s="25" t="s">
        <v>50</v>
      </c>
      <c r="B428" s="25" t="s">
        <v>133</v>
      </c>
      <c r="C428" s="25">
        <v>14.285500000000001</v>
      </c>
      <c r="D428" s="25">
        <v>0.81930000000000003</v>
      </c>
      <c r="E428" s="25">
        <v>7.8933</v>
      </c>
      <c r="F428" s="25">
        <v>0.49480000000000002</v>
      </c>
      <c r="G428" s="25">
        <v>-3.4799999999999998E-2</v>
      </c>
      <c r="H428" s="25">
        <v>-2.1964000000000001</v>
      </c>
      <c r="I428" s="25">
        <v>0</v>
      </c>
      <c r="J428" s="25">
        <v>0</v>
      </c>
      <c r="K428" s="25">
        <v>-8.5599999999999996E-2</v>
      </c>
      <c r="L428" s="25">
        <v>-0.75049999999999994</v>
      </c>
      <c r="M428" s="25">
        <v>10.0045</v>
      </c>
      <c r="N428" s="25">
        <v>2.3309000000000002</v>
      </c>
      <c r="O428" s="25">
        <v>-0.46100000000000002</v>
      </c>
      <c r="P428" s="25" t="s">
        <v>152</v>
      </c>
      <c r="Q428" s="25">
        <v>-0.46939999999999998</v>
      </c>
      <c r="R428" s="25">
        <v>15.7105</v>
      </c>
      <c r="S428" s="25">
        <v>221.345</v>
      </c>
      <c r="T428" s="25">
        <v>221.66849999999999</v>
      </c>
      <c r="U428" s="25">
        <v>2.1730999999999998</v>
      </c>
      <c r="V428" s="25">
        <v>53.6524</v>
      </c>
      <c r="W428" s="33">
        <v>0</v>
      </c>
      <c r="X428" s="33">
        <v>1.5E-3</v>
      </c>
      <c r="Y428" s="28">
        <v>9.6600000000000005E-2</v>
      </c>
      <c r="Z428" s="28">
        <v>-0.377</v>
      </c>
      <c r="AA428" s="28">
        <v>-7.7039</v>
      </c>
      <c r="AB428">
        <f t="shared" si="50"/>
        <v>4.0230704209791535</v>
      </c>
      <c r="AC428" s="14">
        <f t="shared" si="51"/>
        <v>0.4901120316636654</v>
      </c>
    </row>
    <row r="429" spans="1:29" x14ac:dyDescent="0.2">
      <c r="A429" s="25" t="s">
        <v>50</v>
      </c>
      <c r="B429" s="25" t="s">
        <v>133</v>
      </c>
      <c r="C429" s="25">
        <v>15.142899999999999</v>
      </c>
      <c r="D429" s="25">
        <v>0.84850000000000003</v>
      </c>
      <c r="E429" s="25">
        <v>4</v>
      </c>
      <c r="F429" s="25">
        <v>0.49480000000000002</v>
      </c>
      <c r="G429" s="25">
        <v>-3.49E-2</v>
      </c>
      <c r="H429" s="25">
        <v>-2.2686999999999999</v>
      </c>
      <c r="I429" s="25">
        <v>0</v>
      </c>
      <c r="J429" s="25">
        <v>-1E-4</v>
      </c>
      <c r="K429" s="25">
        <v>2.2000000000000001E-3</v>
      </c>
      <c r="L429" s="25">
        <v>-0.76849999999999996</v>
      </c>
      <c r="M429" s="25">
        <v>10.379</v>
      </c>
      <c r="N429" s="25">
        <v>2.3626</v>
      </c>
      <c r="O429" s="25">
        <v>-0.43830000000000002</v>
      </c>
      <c r="P429" s="25" t="s">
        <v>152</v>
      </c>
      <c r="Q429" s="25">
        <v>-0.48249999999999998</v>
      </c>
      <c r="R429" s="25">
        <v>14.8672</v>
      </c>
      <c r="S429" s="25">
        <v>221.345</v>
      </c>
      <c r="T429" s="25">
        <v>221.67400000000001</v>
      </c>
      <c r="U429" s="25">
        <v>2.1314000000000002</v>
      </c>
      <c r="V429" s="25">
        <v>52.7637</v>
      </c>
      <c r="W429" s="33">
        <v>0</v>
      </c>
      <c r="X429" s="33">
        <v>1.6000000000000001E-3</v>
      </c>
      <c r="Y429" s="28">
        <v>9.3600000000000003E-2</v>
      </c>
      <c r="Z429" s="28">
        <v>-0.37540000000000001</v>
      </c>
      <c r="AA429" s="28">
        <v>-8.5161999999999995</v>
      </c>
      <c r="AB429">
        <f t="shared" si="50"/>
        <v>4.0345928448009216</v>
      </c>
      <c r="AC429" s="14">
        <f t="shared" si="51"/>
        <v>0.49359469206856105</v>
      </c>
    </row>
    <row r="430" spans="1:29" x14ac:dyDescent="0.2">
      <c r="A430" s="25" t="s">
        <v>50</v>
      </c>
      <c r="B430" s="25" t="s">
        <v>133</v>
      </c>
      <c r="C430" s="25">
        <v>15.9954</v>
      </c>
      <c r="D430" s="25">
        <v>0.81930000000000003</v>
      </c>
      <c r="E430" s="25">
        <v>0.12870000000000001</v>
      </c>
      <c r="F430" s="25">
        <v>0.49480000000000002</v>
      </c>
      <c r="G430" s="25">
        <v>-3.5000000000000003E-2</v>
      </c>
      <c r="H430" s="25">
        <v>-2.1890999999999998</v>
      </c>
      <c r="I430" s="25">
        <v>0</v>
      </c>
      <c r="J430" s="25">
        <v>-1E-4</v>
      </c>
      <c r="K430" s="25">
        <v>8.9499999999999996E-2</v>
      </c>
      <c r="L430" s="25">
        <v>-0.81140000000000001</v>
      </c>
      <c r="M430" s="25">
        <v>10.122199999999999</v>
      </c>
      <c r="N430" s="25">
        <v>2.3652000000000002</v>
      </c>
      <c r="O430" s="25">
        <v>-0.39550000000000002</v>
      </c>
      <c r="P430" s="25" t="s">
        <v>152</v>
      </c>
      <c r="Q430" s="25">
        <v>-0.47439999999999999</v>
      </c>
      <c r="R430" s="25">
        <v>13.1327</v>
      </c>
      <c r="S430" s="25">
        <v>221.345</v>
      </c>
      <c r="T430" s="25">
        <v>221.6728</v>
      </c>
      <c r="U430" s="25">
        <v>2.0996000000000001</v>
      </c>
      <c r="V430" s="25">
        <v>52.059399999999997</v>
      </c>
      <c r="W430" s="33">
        <v>0</v>
      </c>
      <c r="X430" s="33">
        <v>1.4E-3</v>
      </c>
      <c r="Y430" s="28">
        <v>7.8799999999999995E-2</v>
      </c>
      <c r="Z430" s="28">
        <v>-0.34229999999999999</v>
      </c>
      <c r="AA430" s="28">
        <v>-9.0457000000000001</v>
      </c>
      <c r="AB430">
        <f t="shared" si="50"/>
        <v>4.0461149417501288</v>
      </c>
      <c r="AC430" s="14">
        <f t="shared" si="51"/>
        <v>0.4947987517219275</v>
      </c>
    </row>
    <row r="431" spans="1:29" x14ac:dyDescent="0.2">
      <c r="A431" s="25" t="s">
        <v>50</v>
      </c>
      <c r="B431" s="25" t="s">
        <v>133</v>
      </c>
      <c r="C431" s="25">
        <v>16.849</v>
      </c>
      <c r="D431" s="25">
        <v>0.73370000000000002</v>
      </c>
      <c r="E431" s="25">
        <v>-3.5</v>
      </c>
      <c r="F431" s="25">
        <v>0.49480000000000002</v>
      </c>
      <c r="G431" s="25">
        <v>-3.5099999999999999E-2</v>
      </c>
      <c r="H431" s="25">
        <v>-1.9630000000000001</v>
      </c>
      <c r="I431" s="25">
        <v>0</v>
      </c>
      <c r="J431" s="25">
        <v>0</v>
      </c>
      <c r="K431" s="25">
        <v>0.1714</v>
      </c>
      <c r="L431" s="25">
        <v>-0.86</v>
      </c>
      <c r="M431" s="25">
        <v>9.2586999999999993</v>
      </c>
      <c r="N431" s="25">
        <v>2.343</v>
      </c>
      <c r="O431" s="25">
        <v>-0.34300000000000003</v>
      </c>
      <c r="P431" s="25" t="s">
        <v>152</v>
      </c>
      <c r="Q431" s="25">
        <v>-0.44729999999999998</v>
      </c>
      <c r="R431" s="25">
        <v>10.678000000000001</v>
      </c>
      <c r="S431" s="25">
        <v>221.345</v>
      </c>
      <c r="T431" s="25">
        <v>221.66460000000001</v>
      </c>
      <c r="U431" s="25">
        <v>2.0939999999999999</v>
      </c>
      <c r="V431" s="25">
        <v>51.892099999999999</v>
      </c>
      <c r="W431" s="33">
        <v>0</v>
      </c>
      <c r="X431" s="33">
        <v>8.9999999999999998E-4</v>
      </c>
      <c r="Y431" s="28">
        <v>5.6000000000000001E-2</v>
      </c>
      <c r="Z431" s="28">
        <v>-0.28320000000000001</v>
      </c>
      <c r="AA431" s="28">
        <v>-9.1905999999999999</v>
      </c>
      <c r="AB431">
        <f t="shared" si="50"/>
        <v>4.0576367109088043</v>
      </c>
      <c r="AC431" s="14">
        <f t="shared" si="51"/>
        <v>0.49387709825913978</v>
      </c>
    </row>
    <row r="432" spans="1:29" x14ac:dyDescent="0.2">
      <c r="A432" s="25" t="s">
        <v>50</v>
      </c>
      <c r="B432" s="25" t="s">
        <v>133</v>
      </c>
      <c r="C432" s="25">
        <v>17.691299999999998</v>
      </c>
      <c r="D432" s="25">
        <v>0.59860000000000002</v>
      </c>
      <c r="E432" s="25">
        <v>-6.5984999999999996</v>
      </c>
      <c r="F432" s="25">
        <v>0.49480000000000002</v>
      </c>
      <c r="G432" s="25">
        <v>-3.5099999999999999E-2</v>
      </c>
      <c r="H432" s="25">
        <v>-1.6040000000000001</v>
      </c>
      <c r="I432" s="25">
        <v>0</v>
      </c>
      <c r="J432" s="25">
        <v>0</v>
      </c>
      <c r="K432" s="25">
        <v>0.24260000000000001</v>
      </c>
      <c r="L432" s="25">
        <v>-0.91739999999999999</v>
      </c>
      <c r="M432" s="25">
        <v>7.8967999999999998</v>
      </c>
      <c r="N432" s="25">
        <v>2.3075000000000001</v>
      </c>
      <c r="O432" s="25">
        <v>-0.29289999999999999</v>
      </c>
      <c r="P432" s="25" t="s">
        <v>152</v>
      </c>
      <c r="Q432" s="25">
        <v>-0.40600000000000003</v>
      </c>
      <c r="R432" s="25">
        <v>7.8048999999999999</v>
      </c>
      <c r="S432" s="25">
        <v>221.345</v>
      </c>
      <c r="T432" s="25">
        <v>221.6515</v>
      </c>
      <c r="U432" s="25">
        <v>2.1189</v>
      </c>
      <c r="V432" s="25">
        <v>52.396700000000003</v>
      </c>
      <c r="W432" s="33">
        <v>0</v>
      </c>
      <c r="X432" s="33">
        <v>2.0000000000000001E-4</v>
      </c>
      <c r="Y432" s="28">
        <v>2.81E-2</v>
      </c>
      <c r="Z432" s="28">
        <v>-0.20699999999999999</v>
      </c>
      <c r="AA432" s="28">
        <v>-8.7368000000000006</v>
      </c>
      <c r="AB432">
        <f t="shared" si="50"/>
        <v>4.0576367109088043</v>
      </c>
      <c r="AC432" s="14">
        <f t="shared" si="51"/>
        <v>0.49152233312736882</v>
      </c>
    </row>
    <row r="433" spans="1:29" x14ac:dyDescent="0.2">
      <c r="A433" s="25" t="s">
        <v>50</v>
      </c>
      <c r="B433" s="25" t="s">
        <v>133</v>
      </c>
      <c r="C433" s="25">
        <v>18.530999999999999</v>
      </c>
      <c r="D433" s="25">
        <v>0.42209999999999998</v>
      </c>
      <c r="E433" s="25">
        <v>-8.9903999999999993</v>
      </c>
      <c r="F433" s="25">
        <v>0.49480000000000002</v>
      </c>
      <c r="G433" s="25">
        <v>-3.5000000000000003E-2</v>
      </c>
      <c r="H433" s="25">
        <v>-1.1348</v>
      </c>
      <c r="I433" s="25">
        <v>0</v>
      </c>
      <c r="J433" s="25">
        <v>1E-4</v>
      </c>
      <c r="K433" s="25">
        <v>0.29830000000000001</v>
      </c>
      <c r="L433" s="25">
        <v>-1.0057</v>
      </c>
      <c r="M433" s="25">
        <v>6.2080000000000002</v>
      </c>
      <c r="N433" s="25">
        <v>2.2726999999999999</v>
      </c>
      <c r="O433" s="25">
        <v>-0.2535</v>
      </c>
      <c r="P433" s="25" t="s">
        <v>152</v>
      </c>
      <c r="Q433" s="25">
        <v>-0.35639999999999999</v>
      </c>
      <c r="R433" s="25">
        <v>4.8434999999999997</v>
      </c>
      <c r="S433" s="25">
        <v>221.345</v>
      </c>
      <c r="T433" s="25">
        <v>221.63759999999999</v>
      </c>
      <c r="U433" s="25">
        <v>2.1644999999999999</v>
      </c>
      <c r="V433" s="25">
        <v>53.413499999999999</v>
      </c>
      <c r="W433" s="33">
        <v>0</v>
      </c>
      <c r="X433" s="33">
        <v>-4.0000000000000002E-4</v>
      </c>
      <c r="Y433" s="28">
        <v>-3.8E-3</v>
      </c>
      <c r="Z433" s="28">
        <v>-0.12239999999999999</v>
      </c>
      <c r="AA433" s="28">
        <v>-7.4752000000000001</v>
      </c>
      <c r="AB433">
        <f t="shared" si="50"/>
        <v>4.0461149417501288</v>
      </c>
      <c r="AC433" s="14">
        <f t="shared" si="51"/>
        <v>0.48872115319322551</v>
      </c>
    </row>
    <row r="434" spans="1:29" x14ac:dyDescent="0.2">
      <c r="A434" s="25" t="s">
        <v>50</v>
      </c>
      <c r="B434" s="25" t="s">
        <v>133</v>
      </c>
      <c r="C434" s="25">
        <v>19.359300000000001</v>
      </c>
      <c r="D434" s="25">
        <v>0.21829999999999999</v>
      </c>
      <c r="E434" s="25">
        <v>-10.485900000000001</v>
      </c>
      <c r="F434" s="25">
        <v>0.49480000000000002</v>
      </c>
      <c r="G434" s="25">
        <v>-3.49E-2</v>
      </c>
      <c r="H434" s="25">
        <v>-0.58640000000000003</v>
      </c>
      <c r="I434" s="25">
        <v>0</v>
      </c>
      <c r="J434" s="25">
        <v>1E-4</v>
      </c>
      <c r="K434" s="25">
        <v>0.33389999999999997</v>
      </c>
      <c r="L434" s="25">
        <v>-1.1524000000000001</v>
      </c>
      <c r="M434" s="25">
        <v>4.3971999999999998</v>
      </c>
      <c r="N434" s="25">
        <v>2.2486000000000002</v>
      </c>
      <c r="O434" s="25">
        <v>-0.22689999999999999</v>
      </c>
      <c r="P434" s="25" t="s">
        <v>152</v>
      </c>
      <c r="Q434" s="25">
        <v>-0.30299999999999999</v>
      </c>
      <c r="R434" s="25">
        <v>2.0459000000000001</v>
      </c>
      <c r="S434" s="25">
        <v>221.345</v>
      </c>
      <c r="T434" s="25">
        <v>221.6277</v>
      </c>
      <c r="U434" s="25">
        <v>2.2105999999999999</v>
      </c>
      <c r="V434" s="25">
        <v>54.543199999999999</v>
      </c>
      <c r="W434" s="33">
        <v>0</v>
      </c>
      <c r="X434" s="33">
        <v>-8.9999999999999998E-4</v>
      </c>
      <c r="Y434" s="28">
        <v>-4.0300000000000002E-2</v>
      </c>
      <c r="Z434" s="28">
        <v>-3.2500000000000001E-2</v>
      </c>
      <c r="AA434" s="28">
        <v>-5.3274999999999997</v>
      </c>
      <c r="AB434">
        <f t="shared" si="50"/>
        <v>4.0345928448009216</v>
      </c>
      <c r="AC434" s="14">
        <f t="shared" si="51"/>
        <v>0.4865367036282342</v>
      </c>
    </row>
    <row r="435" spans="1:29" x14ac:dyDescent="0.2">
      <c r="A435" s="25" t="s">
        <v>51</v>
      </c>
      <c r="B435" s="25" t="s">
        <v>133</v>
      </c>
      <c r="C435" s="25">
        <v>4.7999999999999996E-3</v>
      </c>
      <c r="D435" s="25">
        <v>-1.2999999999999999E-3</v>
      </c>
      <c r="E435" s="25">
        <v>-19</v>
      </c>
      <c r="F435" s="25">
        <v>0.49480000000000002</v>
      </c>
      <c r="G435" s="25">
        <v>3.49E-2</v>
      </c>
      <c r="H435" s="25">
        <v>3.3999999999999998E-3</v>
      </c>
      <c r="I435" s="25">
        <v>0</v>
      </c>
      <c r="J435" s="25">
        <v>0</v>
      </c>
      <c r="K435" s="25">
        <v>0.34839999999999999</v>
      </c>
      <c r="L435" s="25">
        <v>-1.5118</v>
      </c>
      <c r="M435" s="25">
        <v>-2.5720999999999998</v>
      </c>
      <c r="N435" s="25">
        <v>2.1375000000000002</v>
      </c>
      <c r="O435" s="25">
        <v>0.45179999999999998</v>
      </c>
      <c r="P435" s="25" t="s">
        <v>152</v>
      </c>
      <c r="Q435" s="25">
        <v>-0.1648</v>
      </c>
      <c r="R435" s="25">
        <v>-10.308199999999999</v>
      </c>
      <c r="S435" s="25">
        <v>221.345</v>
      </c>
      <c r="T435" s="25">
        <v>221.62440000000001</v>
      </c>
      <c r="U435" s="25">
        <v>1.9569000000000001</v>
      </c>
      <c r="V435" s="25">
        <v>51.329000000000001</v>
      </c>
      <c r="W435" s="33">
        <v>0</v>
      </c>
      <c r="X435" s="33">
        <v>2.9999999999999997E-4</v>
      </c>
      <c r="Y435" s="28">
        <v>-3.5000000000000003E-2</v>
      </c>
      <c r="Z435" s="28">
        <v>-8.5300000000000001E-2</v>
      </c>
      <c r="AA435" s="28">
        <v>-7.0789</v>
      </c>
      <c r="AB435">
        <f t="shared" si="50"/>
        <v>-4.0345928448009216</v>
      </c>
      <c r="AC435" s="14">
        <f t="shared" si="51"/>
        <v>0.46784259120654198</v>
      </c>
    </row>
    <row r="436" spans="1:29" x14ac:dyDescent="0.2">
      <c r="A436" s="25" t="s">
        <v>51</v>
      </c>
      <c r="B436" s="25" t="s">
        <v>133</v>
      </c>
      <c r="C436" s="25">
        <v>0.82950000000000002</v>
      </c>
      <c r="D436" s="25">
        <v>-0.21959999999999999</v>
      </c>
      <c r="E436" s="25">
        <v>-18.491800000000001</v>
      </c>
      <c r="F436" s="25">
        <v>0.49480000000000002</v>
      </c>
      <c r="G436" s="25">
        <v>3.49E-2</v>
      </c>
      <c r="H436" s="25">
        <v>0.59740000000000004</v>
      </c>
      <c r="I436" s="25">
        <v>0</v>
      </c>
      <c r="J436" s="25">
        <v>0</v>
      </c>
      <c r="K436" s="25">
        <v>0.33629999999999999</v>
      </c>
      <c r="L436" s="25">
        <v>-1.0872999999999999</v>
      </c>
      <c r="M436" s="25">
        <v>-4.0933999999999999</v>
      </c>
      <c r="N436" s="25">
        <v>2.1286999999999998</v>
      </c>
      <c r="O436" s="25">
        <v>0.46960000000000002</v>
      </c>
      <c r="P436" s="25" t="s">
        <v>152</v>
      </c>
      <c r="Q436" s="25">
        <v>-0.2419</v>
      </c>
      <c r="R436" s="25">
        <v>-12.506</v>
      </c>
      <c r="S436" s="25">
        <v>221.345</v>
      </c>
      <c r="T436" s="25">
        <v>221.6258</v>
      </c>
      <c r="U436" s="25">
        <v>2.0669</v>
      </c>
      <c r="V436" s="25">
        <v>53.278100000000002</v>
      </c>
      <c r="W436" s="33">
        <v>0</v>
      </c>
      <c r="X436" s="33">
        <v>-1E-4</v>
      </c>
      <c r="Y436" s="28">
        <v>-6.8599999999999994E-2</v>
      </c>
      <c r="Z436" s="28">
        <v>1.1599999999999999E-2</v>
      </c>
      <c r="AA436" s="28">
        <v>-6.1802000000000001</v>
      </c>
      <c r="AB436">
        <f t="shared" si="50"/>
        <v>-4.0345928448009216</v>
      </c>
      <c r="AC436" s="14">
        <f t="shared" si="51"/>
        <v>0.46925300949470411</v>
      </c>
    </row>
    <row r="437" spans="1:29" x14ac:dyDescent="0.2">
      <c r="A437" s="25" t="s">
        <v>51</v>
      </c>
      <c r="B437" s="25" t="s">
        <v>133</v>
      </c>
      <c r="C437" s="25">
        <v>1.6627000000000001</v>
      </c>
      <c r="D437" s="25">
        <v>-0.42449999999999999</v>
      </c>
      <c r="E437" s="25">
        <v>-16.990400000000001</v>
      </c>
      <c r="F437" s="25">
        <v>0.49480000000000002</v>
      </c>
      <c r="G437" s="25">
        <v>3.49E-2</v>
      </c>
      <c r="H437" s="25">
        <v>1.1498999999999999</v>
      </c>
      <c r="I437" s="25">
        <v>0</v>
      </c>
      <c r="J437" s="25">
        <v>0</v>
      </c>
      <c r="K437" s="25">
        <v>0.30049999999999999</v>
      </c>
      <c r="L437" s="25">
        <v>-0.72440000000000004</v>
      </c>
      <c r="M437" s="25">
        <v>-5.7766999999999999</v>
      </c>
      <c r="N437" s="25">
        <v>2.1282000000000001</v>
      </c>
      <c r="O437" s="25">
        <v>0.48870000000000002</v>
      </c>
      <c r="P437" s="25" t="s">
        <v>152</v>
      </c>
      <c r="Q437" s="25">
        <v>-0.31030000000000002</v>
      </c>
      <c r="R437" s="25">
        <v>-14.4406</v>
      </c>
      <c r="S437" s="25">
        <v>221.345</v>
      </c>
      <c r="T437" s="25">
        <v>221.6335</v>
      </c>
      <c r="U437" s="25">
        <v>2.1869000000000001</v>
      </c>
      <c r="V437" s="25">
        <v>55.478700000000003</v>
      </c>
      <c r="W437" s="33">
        <v>0</v>
      </c>
      <c r="X437" s="33">
        <v>1E-4</v>
      </c>
      <c r="Y437" s="28">
        <v>-9.6299999999999997E-2</v>
      </c>
      <c r="Z437" s="28">
        <v>9.4600000000000004E-2</v>
      </c>
      <c r="AA437" s="28">
        <v>-4.9941000000000004</v>
      </c>
      <c r="AB437">
        <f t="shared" si="50"/>
        <v>-4.0345928448009216</v>
      </c>
      <c r="AC437" s="14">
        <f t="shared" si="51"/>
        <v>0.47320382554892471</v>
      </c>
    </row>
    <row r="438" spans="1:29" x14ac:dyDescent="0.2">
      <c r="A438" s="25" t="s">
        <v>51</v>
      </c>
      <c r="B438" s="25" t="s">
        <v>133</v>
      </c>
      <c r="C438" s="25">
        <v>2.4975999999999998</v>
      </c>
      <c r="D438" s="25">
        <v>-0.59989999999999999</v>
      </c>
      <c r="E438" s="25">
        <v>-14.614599999999999</v>
      </c>
      <c r="F438" s="25">
        <v>0.49480000000000002</v>
      </c>
      <c r="G438" s="25">
        <v>3.49E-2</v>
      </c>
      <c r="H438" s="25">
        <v>1.6222000000000001</v>
      </c>
      <c r="I438" s="25">
        <v>0</v>
      </c>
      <c r="J438" s="25">
        <v>0</v>
      </c>
      <c r="K438" s="25">
        <v>0.24390000000000001</v>
      </c>
      <c r="L438" s="25">
        <v>-0.4446</v>
      </c>
      <c r="M438" s="25">
        <v>-7.4362000000000004</v>
      </c>
      <c r="N438" s="25">
        <v>2.1352000000000002</v>
      </c>
      <c r="O438" s="25">
        <v>0.51029999999999998</v>
      </c>
      <c r="P438" s="25" t="s">
        <v>152</v>
      </c>
      <c r="Q438" s="25">
        <v>-0.36459999999999998</v>
      </c>
      <c r="R438" s="25">
        <v>-16.009499999999999</v>
      </c>
      <c r="S438" s="25">
        <v>221.345</v>
      </c>
      <c r="T438" s="25">
        <v>221.64400000000001</v>
      </c>
      <c r="U438" s="25">
        <v>2.2966000000000002</v>
      </c>
      <c r="V438" s="25">
        <v>57.568399999999997</v>
      </c>
      <c r="W438" s="33">
        <v>0</v>
      </c>
      <c r="X438" s="33">
        <v>1E-3</v>
      </c>
      <c r="Y438" s="28">
        <v>-0.1174</v>
      </c>
      <c r="Z438" s="28">
        <v>0.1578</v>
      </c>
      <c r="AA438" s="28">
        <v>-3.4988999999999999</v>
      </c>
      <c r="AB438">
        <f t="shared" si="50"/>
        <v>-4.0345928448009216</v>
      </c>
      <c r="AC438" s="14">
        <f t="shared" si="51"/>
        <v>0.47879070010102937</v>
      </c>
    </row>
    <row r="439" spans="1:29" x14ac:dyDescent="0.2">
      <c r="A439" s="25" t="s">
        <v>51</v>
      </c>
      <c r="B439" s="25" t="s">
        <v>133</v>
      </c>
      <c r="C439" s="25">
        <v>3.3447</v>
      </c>
      <c r="D439" s="25">
        <v>-0.73560000000000003</v>
      </c>
      <c r="E439" s="25">
        <v>-11.5</v>
      </c>
      <c r="F439" s="25">
        <v>0.49480000000000002</v>
      </c>
      <c r="G439" s="25">
        <v>3.4799999999999998E-2</v>
      </c>
      <c r="H439" s="25">
        <v>1.9819</v>
      </c>
      <c r="I439" s="25">
        <v>0</v>
      </c>
      <c r="J439" s="25">
        <v>0</v>
      </c>
      <c r="K439" s="25">
        <v>0.17069999999999999</v>
      </c>
      <c r="L439" s="25">
        <v>-0.25030000000000002</v>
      </c>
      <c r="M439" s="25">
        <v>-8.8529</v>
      </c>
      <c r="N439" s="25">
        <v>2.1463999999999999</v>
      </c>
      <c r="O439" s="25">
        <v>0.53039999999999998</v>
      </c>
      <c r="P439" s="25" t="s">
        <v>152</v>
      </c>
      <c r="Q439" s="25">
        <v>-0.40379999999999999</v>
      </c>
      <c r="R439" s="25">
        <v>-17.015499999999999</v>
      </c>
      <c r="S439" s="25">
        <v>221.345</v>
      </c>
      <c r="T439" s="25">
        <v>221.654</v>
      </c>
      <c r="U439" s="25">
        <v>2.3788999999999998</v>
      </c>
      <c r="V439" s="25">
        <v>59.213799999999999</v>
      </c>
      <c r="W439" s="33">
        <v>0</v>
      </c>
      <c r="X439" s="33">
        <v>2.0999999999999999E-3</v>
      </c>
      <c r="Y439" s="28">
        <v>-0.13189999999999999</v>
      </c>
      <c r="Z439" s="28">
        <v>0.19750000000000001</v>
      </c>
      <c r="AA439" s="28">
        <v>-1.7927999999999999</v>
      </c>
      <c r="AB439">
        <f t="shared" si="50"/>
        <v>-4.0230704209791535</v>
      </c>
      <c r="AC439" s="14">
        <f t="shared" si="51"/>
        <v>0.48486674384638651</v>
      </c>
    </row>
    <row r="440" spans="1:29" x14ac:dyDescent="0.2">
      <c r="A440" s="25" t="s">
        <v>51</v>
      </c>
      <c r="B440" s="25" t="s">
        <v>133</v>
      </c>
      <c r="C440" s="25">
        <v>4.1935000000000002</v>
      </c>
      <c r="D440" s="25">
        <v>-0.8206</v>
      </c>
      <c r="E440" s="25">
        <v>-7.8933</v>
      </c>
      <c r="F440" s="25">
        <v>0.49480000000000002</v>
      </c>
      <c r="G440" s="25">
        <v>3.4700000000000002E-2</v>
      </c>
      <c r="H440" s="25">
        <v>2.2048000000000001</v>
      </c>
      <c r="I440" s="25">
        <v>0</v>
      </c>
      <c r="J440" s="25">
        <v>0</v>
      </c>
      <c r="K440" s="25">
        <v>8.6300000000000002E-2</v>
      </c>
      <c r="L440" s="25">
        <v>-0.13320000000000001</v>
      </c>
      <c r="M440" s="25">
        <v>-9.8209999999999997</v>
      </c>
      <c r="N440" s="25">
        <v>2.1570999999999998</v>
      </c>
      <c r="O440" s="25">
        <v>0.54059999999999997</v>
      </c>
      <c r="P440" s="25" t="s">
        <v>152</v>
      </c>
      <c r="Q440" s="25">
        <v>-0.4299</v>
      </c>
      <c r="R440" s="25">
        <v>-17.2166</v>
      </c>
      <c r="S440" s="25">
        <v>221.345</v>
      </c>
      <c r="T440" s="25">
        <v>221.66200000000001</v>
      </c>
      <c r="U440" s="25">
        <v>2.4243000000000001</v>
      </c>
      <c r="V440" s="25">
        <v>60.185299999999998</v>
      </c>
      <c r="W440" s="33">
        <v>0</v>
      </c>
      <c r="X440" s="33">
        <v>3.0000000000000001E-3</v>
      </c>
      <c r="Y440" s="28">
        <v>-0.13950000000000001</v>
      </c>
      <c r="Z440" s="28">
        <v>0.2122</v>
      </c>
      <c r="AA440" s="28">
        <v>-0.1244</v>
      </c>
      <c r="AB440">
        <f t="shared" si="50"/>
        <v>-4.0115476712029574</v>
      </c>
      <c r="AC440" s="14">
        <f t="shared" si="51"/>
        <v>0.4901120316636654</v>
      </c>
    </row>
    <row r="441" spans="1:29" x14ac:dyDescent="0.2">
      <c r="A441" s="25" t="s">
        <v>51</v>
      </c>
      <c r="B441" s="25" t="s">
        <v>133</v>
      </c>
      <c r="C441" s="25">
        <v>5.0509000000000004</v>
      </c>
      <c r="D441" s="25">
        <v>-0.84970000000000001</v>
      </c>
      <c r="E441" s="25">
        <v>-4</v>
      </c>
      <c r="F441" s="25">
        <v>0.49480000000000002</v>
      </c>
      <c r="G441" s="25">
        <v>3.4700000000000002E-2</v>
      </c>
      <c r="H441" s="25">
        <v>2.2766999999999999</v>
      </c>
      <c r="I441" s="25">
        <v>0</v>
      </c>
      <c r="J441" s="25">
        <v>0</v>
      </c>
      <c r="K441" s="25">
        <v>-3.3E-3</v>
      </c>
      <c r="L441" s="25">
        <v>-8.6300000000000002E-2</v>
      </c>
      <c r="M441" s="25">
        <v>-10.1911</v>
      </c>
      <c r="N441" s="25">
        <v>2.1625999999999999</v>
      </c>
      <c r="O441" s="25">
        <v>0.53220000000000001</v>
      </c>
      <c r="P441" s="25" t="s">
        <v>152</v>
      </c>
      <c r="Q441" s="25">
        <v>-0.44579999999999997</v>
      </c>
      <c r="R441" s="25">
        <v>-16.429300000000001</v>
      </c>
      <c r="S441" s="25">
        <v>221.345</v>
      </c>
      <c r="T441" s="25">
        <v>221.66720000000001</v>
      </c>
      <c r="U441" s="25">
        <v>2.4314</v>
      </c>
      <c r="V441" s="25">
        <v>60.385599999999997</v>
      </c>
      <c r="W441" s="33">
        <v>0</v>
      </c>
      <c r="X441" s="33">
        <v>3.3999999999999998E-3</v>
      </c>
      <c r="Y441" s="28">
        <v>-0.13919999999999999</v>
      </c>
      <c r="Z441" s="28">
        <v>0.20219999999999999</v>
      </c>
      <c r="AA441" s="28">
        <v>1.1511</v>
      </c>
      <c r="AB441">
        <f t="shared" si="50"/>
        <v>-4.0115476712029574</v>
      </c>
      <c r="AC441" s="14">
        <f t="shared" si="51"/>
        <v>0.49359469206856105</v>
      </c>
    </row>
    <row r="442" spans="1:29" x14ac:dyDescent="0.2">
      <c r="A442" s="25" t="s">
        <v>51</v>
      </c>
      <c r="B442" s="25" t="s">
        <v>133</v>
      </c>
      <c r="C442" s="25">
        <v>5.9032999999999998</v>
      </c>
      <c r="D442" s="25">
        <v>-0.8206</v>
      </c>
      <c r="E442" s="25">
        <v>-0.12870000000000001</v>
      </c>
      <c r="F442" s="25">
        <v>0.49480000000000002</v>
      </c>
      <c r="G442" s="25">
        <v>3.4700000000000002E-2</v>
      </c>
      <c r="H442" s="25">
        <v>2.1938</v>
      </c>
      <c r="I442" s="25">
        <v>0</v>
      </c>
      <c r="J442" s="25">
        <v>0</v>
      </c>
      <c r="K442" s="25">
        <v>-9.2100000000000001E-2</v>
      </c>
      <c r="L442" s="25">
        <v>-0.1106</v>
      </c>
      <c r="M442" s="25">
        <v>-9.9011999999999993</v>
      </c>
      <c r="N442" s="25">
        <v>2.1604000000000001</v>
      </c>
      <c r="O442" s="25">
        <v>0.50070000000000003</v>
      </c>
      <c r="P442" s="25" t="s">
        <v>152</v>
      </c>
      <c r="Q442" s="25">
        <v>-0.45250000000000001</v>
      </c>
      <c r="R442" s="25">
        <v>-14.6309</v>
      </c>
      <c r="S442" s="25">
        <v>221.345</v>
      </c>
      <c r="T442" s="25">
        <v>221.66970000000001</v>
      </c>
      <c r="U442" s="25">
        <v>2.4047000000000001</v>
      </c>
      <c r="V442" s="25">
        <v>59.8371</v>
      </c>
      <c r="W442" s="33">
        <v>0</v>
      </c>
      <c r="X442" s="33">
        <v>3.0000000000000001E-3</v>
      </c>
      <c r="Y442" s="28">
        <v>-0.13</v>
      </c>
      <c r="Z442" s="28">
        <v>0.16930000000000001</v>
      </c>
      <c r="AA442" s="28">
        <v>1.6851</v>
      </c>
      <c r="AB442">
        <f t="shared" si="50"/>
        <v>-4.0115476712029574</v>
      </c>
      <c r="AC442" s="14">
        <f t="shared" si="51"/>
        <v>0.4947987517219275</v>
      </c>
    </row>
    <row r="443" spans="1:29" x14ac:dyDescent="0.2">
      <c r="A443" s="25" t="s">
        <v>51</v>
      </c>
      <c r="B443" s="25" t="s">
        <v>133</v>
      </c>
      <c r="C443" s="25">
        <v>6.7569999999999997</v>
      </c>
      <c r="D443" s="25">
        <v>-0.73499999999999999</v>
      </c>
      <c r="E443" s="25">
        <v>3.5</v>
      </c>
      <c r="F443" s="25">
        <v>0.49480000000000002</v>
      </c>
      <c r="G443" s="25">
        <v>3.4700000000000002E-2</v>
      </c>
      <c r="H443" s="25">
        <v>1.9628000000000001</v>
      </c>
      <c r="I443" s="25">
        <v>0</v>
      </c>
      <c r="J443" s="25">
        <v>0</v>
      </c>
      <c r="K443" s="25">
        <v>-0.17419999999999999</v>
      </c>
      <c r="L443" s="25">
        <v>-0.21479999999999999</v>
      </c>
      <c r="M443" s="25">
        <v>-8.9870999999999999</v>
      </c>
      <c r="N443" s="25">
        <v>2.1505000000000001</v>
      </c>
      <c r="O443" s="25">
        <v>0.44929999999999998</v>
      </c>
      <c r="P443" s="25" t="s">
        <v>152</v>
      </c>
      <c r="Q443" s="25">
        <v>-0.44869999999999999</v>
      </c>
      <c r="R443" s="25">
        <v>-12.005000000000001</v>
      </c>
      <c r="S443" s="25">
        <v>221.345</v>
      </c>
      <c r="T443" s="25">
        <v>221.66900000000001</v>
      </c>
      <c r="U443" s="25">
        <v>2.3515000000000001</v>
      </c>
      <c r="V443" s="25">
        <v>58.650300000000001</v>
      </c>
      <c r="W443" s="33">
        <v>0</v>
      </c>
      <c r="X443" s="33">
        <v>2E-3</v>
      </c>
      <c r="Y443" s="28">
        <v>-0.1116</v>
      </c>
      <c r="Z443" s="28">
        <v>0.1167</v>
      </c>
      <c r="AA443" s="28">
        <v>1.2723</v>
      </c>
      <c r="AB443">
        <f t="shared" si="50"/>
        <v>-4.0115476712029574</v>
      </c>
      <c r="AC443" s="14">
        <f t="shared" si="51"/>
        <v>0.49387709825913978</v>
      </c>
    </row>
    <row r="444" spans="1:29" x14ac:dyDescent="0.2">
      <c r="A444" s="25" t="s">
        <v>51</v>
      </c>
      <c r="B444" s="25" t="s">
        <v>133</v>
      </c>
      <c r="C444" s="25">
        <v>7.5993000000000004</v>
      </c>
      <c r="D444" s="25">
        <v>-0.59989999999999999</v>
      </c>
      <c r="E444" s="25">
        <v>6.5984999999999996</v>
      </c>
      <c r="F444" s="25">
        <v>0.49480000000000002</v>
      </c>
      <c r="G444" s="25">
        <v>3.4700000000000002E-2</v>
      </c>
      <c r="H444" s="25">
        <v>1.5995999999999999</v>
      </c>
      <c r="I444" s="25">
        <v>0</v>
      </c>
      <c r="J444" s="25">
        <v>0</v>
      </c>
      <c r="K444" s="25">
        <v>-0.24440000000000001</v>
      </c>
      <c r="L444" s="25">
        <v>-0.40679999999999999</v>
      </c>
      <c r="M444" s="25">
        <v>-7.5731999999999999</v>
      </c>
      <c r="N444" s="25">
        <v>2.1351</v>
      </c>
      <c r="O444" s="25">
        <v>0.3881</v>
      </c>
      <c r="P444" s="25" t="s">
        <v>152</v>
      </c>
      <c r="Q444" s="25">
        <v>-0.43130000000000002</v>
      </c>
      <c r="R444" s="25">
        <v>-8.9003999999999994</v>
      </c>
      <c r="S444" s="25">
        <v>221.345</v>
      </c>
      <c r="T444" s="25">
        <v>221.66409999999999</v>
      </c>
      <c r="U444" s="25">
        <v>2.2793999999999999</v>
      </c>
      <c r="V444" s="25">
        <v>56.995899999999999</v>
      </c>
      <c r="W444" s="33">
        <v>0</v>
      </c>
      <c r="X444" s="33">
        <v>6.9999999999999999E-4</v>
      </c>
      <c r="Y444" s="28">
        <v>-8.5099999999999995E-2</v>
      </c>
      <c r="Z444" s="28">
        <v>4.8800000000000003E-2</v>
      </c>
      <c r="AA444" s="28">
        <v>-5.4199999999999998E-2</v>
      </c>
      <c r="AB444">
        <f t="shared" si="50"/>
        <v>-4.0115476712029574</v>
      </c>
      <c r="AC444" s="14">
        <f t="shared" si="51"/>
        <v>0.49152233312736882</v>
      </c>
    </row>
    <row r="445" spans="1:29" x14ac:dyDescent="0.2">
      <c r="A445" s="25" t="s">
        <v>51</v>
      </c>
      <c r="B445" s="25" t="s">
        <v>133</v>
      </c>
      <c r="C445" s="25">
        <v>8.4389000000000003</v>
      </c>
      <c r="D445" s="25">
        <v>-0.4234</v>
      </c>
      <c r="E445" s="25">
        <v>8.9903999999999993</v>
      </c>
      <c r="F445" s="25">
        <v>0.49480000000000002</v>
      </c>
      <c r="G445" s="25">
        <v>3.4799999999999998E-2</v>
      </c>
      <c r="H445" s="25">
        <v>1.1291</v>
      </c>
      <c r="I445" s="25">
        <v>0</v>
      </c>
      <c r="J445" s="25">
        <v>0</v>
      </c>
      <c r="K445" s="25">
        <v>-0.29809999999999998</v>
      </c>
      <c r="L445" s="25">
        <v>-0.6845</v>
      </c>
      <c r="M445" s="25">
        <v>-5.8470000000000004</v>
      </c>
      <c r="N445" s="25">
        <v>2.1181000000000001</v>
      </c>
      <c r="O445" s="25">
        <v>0.33050000000000002</v>
      </c>
      <c r="P445" s="25" t="s">
        <v>152</v>
      </c>
      <c r="Q445" s="25">
        <v>-0.39739999999999998</v>
      </c>
      <c r="R445" s="25">
        <v>-5.7214</v>
      </c>
      <c r="S445" s="25">
        <v>221.345</v>
      </c>
      <c r="T445" s="25">
        <v>221.65450000000001</v>
      </c>
      <c r="U445" s="25">
        <v>2.1953</v>
      </c>
      <c r="V445" s="25">
        <v>55.088000000000001</v>
      </c>
      <c r="W445" s="33">
        <v>0</v>
      </c>
      <c r="X445" s="33">
        <v>-2.0000000000000001E-4</v>
      </c>
      <c r="Y445" s="28">
        <v>-5.3199999999999997E-2</v>
      </c>
      <c r="Z445" s="28">
        <v>-2.92E-2</v>
      </c>
      <c r="AA445" s="28">
        <v>-2.0173999999999999</v>
      </c>
      <c r="AB445">
        <f t="shared" si="50"/>
        <v>-4.0230704209791535</v>
      </c>
      <c r="AC445" s="14">
        <f t="shared" si="51"/>
        <v>0.48872115319322551</v>
      </c>
    </row>
    <row r="446" spans="1:29" x14ac:dyDescent="0.2">
      <c r="A446" s="25" t="s">
        <v>51</v>
      </c>
      <c r="B446" s="25" t="s">
        <v>133</v>
      </c>
      <c r="C446" s="25">
        <v>9.2673000000000005</v>
      </c>
      <c r="D446" s="25">
        <v>-0.21959999999999999</v>
      </c>
      <c r="E446" s="25">
        <v>10.485900000000001</v>
      </c>
      <c r="F446" s="25">
        <v>0.49480000000000002</v>
      </c>
      <c r="G446" s="25">
        <v>3.4799999999999998E-2</v>
      </c>
      <c r="H446" s="25">
        <v>0.58260000000000001</v>
      </c>
      <c r="I446" s="25">
        <v>0</v>
      </c>
      <c r="J446" s="25">
        <v>0</v>
      </c>
      <c r="K446" s="25">
        <v>-0.33189999999999997</v>
      </c>
      <c r="L446" s="25">
        <v>-1.0302</v>
      </c>
      <c r="M446" s="25">
        <v>-4.0236999999999998</v>
      </c>
      <c r="N446" s="25">
        <v>2.1038999999999999</v>
      </c>
      <c r="O446" s="25">
        <v>0.28749999999999998</v>
      </c>
      <c r="P446" s="25" t="s">
        <v>152</v>
      </c>
      <c r="Q446" s="25">
        <v>-0.3468</v>
      </c>
      <c r="R446" s="25">
        <v>-2.8043999999999998</v>
      </c>
      <c r="S446" s="25">
        <v>221.345</v>
      </c>
      <c r="T446" s="25">
        <v>221.6412</v>
      </c>
      <c r="U446" s="25">
        <v>2.1069</v>
      </c>
      <c r="V446" s="25">
        <v>53.169499999999999</v>
      </c>
      <c r="W446" s="33">
        <v>0</v>
      </c>
      <c r="X446" s="33">
        <v>-5.9999999999999995E-4</v>
      </c>
      <c r="Y446" s="28">
        <v>-1.9599999999999999E-2</v>
      </c>
      <c r="Z446" s="28">
        <v>-0.1118</v>
      </c>
      <c r="AA446" s="28">
        <v>-4.1898999999999997</v>
      </c>
      <c r="AB446">
        <f t="shared" si="50"/>
        <v>-4.0230704209791535</v>
      </c>
      <c r="AC446" s="14">
        <f t="shared" si="51"/>
        <v>0.4865367036282342</v>
      </c>
    </row>
    <row r="447" spans="1:29" x14ac:dyDescent="0.2">
      <c r="A447" s="25" t="s">
        <v>51</v>
      </c>
      <c r="B447" s="25" t="s">
        <v>133</v>
      </c>
      <c r="C447" s="25">
        <v>10.0968</v>
      </c>
      <c r="D447" s="25">
        <v>0</v>
      </c>
      <c r="E447" s="25">
        <v>11</v>
      </c>
      <c r="F447" s="25">
        <v>0.49480000000000002</v>
      </c>
      <c r="G447" s="25">
        <v>3.4700000000000002E-2</v>
      </c>
      <c r="H447" s="25">
        <v>-3.2000000000000002E-3</v>
      </c>
      <c r="I447" s="25">
        <v>0</v>
      </c>
      <c r="J447" s="25">
        <v>0</v>
      </c>
      <c r="K447" s="25">
        <v>-0.34350000000000003</v>
      </c>
      <c r="L447" s="25">
        <v>-1.4126000000000001</v>
      </c>
      <c r="M447" s="25">
        <v>-2.3087</v>
      </c>
      <c r="N447" s="25">
        <v>2.0956999999999999</v>
      </c>
      <c r="O447" s="25">
        <v>0.26379999999999998</v>
      </c>
      <c r="P447" s="25" t="s">
        <v>152</v>
      </c>
      <c r="Q447" s="25">
        <v>-0.28249999999999997</v>
      </c>
      <c r="R447" s="25">
        <v>-0.33929999999999999</v>
      </c>
      <c r="S447" s="25">
        <v>221.345</v>
      </c>
      <c r="T447" s="25">
        <v>221.62739999999999</v>
      </c>
      <c r="U447" s="25">
        <v>2.0226999999999999</v>
      </c>
      <c r="V447" s="25">
        <v>51.485999999999997</v>
      </c>
      <c r="W447" s="33">
        <v>0</v>
      </c>
      <c r="X447" s="33">
        <v>-2.9999999999999997E-4</v>
      </c>
      <c r="Y447" s="28">
        <v>1.2200000000000001E-2</v>
      </c>
      <c r="Z447" s="28">
        <v>-0.19409999999999999</v>
      </c>
      <c r="AA447" s="28">
        <v>-6.1443000000000003</v>
      </c>
      <c r="AB447">
        <f t="shared" si="50"/>
        <v>-4.0115476712029574</v>
      </c>
      <c r="AC447" s="14">
        <f t="shared" si="51"/>
        <v>0.48570913036990415</v>
      </c>
    </row>
    <row r="448" spans="1:29" x14ac:dyDescent="0.2">
      <c r="A448" s="25" t="s">
        <v>51</v>
      </c>
      <c r="B448" s="25" t="s">
        <v>133</v>
      </c>
      <c r="C448" s="25">
        <v>10.9215</v>
      </c>
      <c r="D448" s="25">
        <v>0.21829999999999999</v>
      </c>
      <c r="E448" s="25">
        <v>10.4918</v>
      </c>
      <c r="F448" s="25">
        <v>0.49480000000000002</v>
      </c>
      <c r="G448" s="25">
        <v>3.4599999999999999E-2</v>
      </c>
      <c r="H448" s="25">
        <v>-0.58919999999999995</v>
      </c>
      <c r="I448" s="25">
        <v>0</v>
      </c>
      <c r="J448" s="25">
        <v>-1E-4</v>
      </c>
      <c r="K448" s="25">
        <v>-0.33200000000000002</v>
      </c>
      <c r="L448" s="25">
        <v>-1.7956000000000001</v>
      </c>
      <c r="M448" s="25">
        <v>-0.8649</v>
      </c>
      <c r="N448" s="25">
        <v>2.0954999999999999</v>
      </c>
      <c r="O448" s="25">
        <v>0.25669999999999998</v>
      </c>
      <c r="P448" s="25" t="s">
        <v>152</v>
      </c>
      <c r="Q448" s="25">
        <v>-0.2107</v>
      </c>
      <c r="R448" s="25">
        <v>1.6287</v>
      </c>
      <c r="S448" s="25">
        <v>221.345</v>
      </c>
      <c r="T448" s="25">
        <v>221.61770000000001</v>
      </c>
      <c r="U448" s="25">
        <v>1.9516</v>
      </c>
      <c r="V448" s="25">
        <v>50.238900000000001</v>
      </c>
      <c r="W448" s="33">
        <v>0</v>
      </c>
      <c r="X448" s="33">
        <v>5.0000000000000001E-4</v>
      </c>
      <c r="Y448" s="28">
        <v>4.0099999999999997E-2</v>
      </c>
      <c r="Z448" s="28">
        <v>-0.27200000000000002</v>
      </c>
      <c r="AA448" s="28">
        <v>-7.5934999999999997</v>
      </c>
      <c r="AB448">
        <f t="shared" si="50"/>
        <v>-4.0000245963906185</v>
      </c>
      <c r="AC448" s="14">
        <f t="shared" si="51"/>
        <v>0.48652742815961136</v>
      </c>
    </row>
    <row r="449" spans="1:29" x14ac:dyDescent="0.2">
      <c r="A449" s="25" t="s">
        <v>51</v>
      </c>
      <c r="B449" s="25" t="s">
        <v>133</v>
      </c>
      <c r="C449" s="25">
        <v>11.754799999999999</v>
      </c>
      <c r="D449" s="25">
        <v>0.42330000000000001</v>
      </c>
      <c r="E449" s="25">
        <v>8.9903999999999993</v>
      </c>
      <c r="F449" s="25">
        <v>0.49480000000000002</v>
      </c>
      <c r="G449" s="25">
        <v>3.4500000000000003E-2</v>
      </c>
      <c r="H449" s="25">
        <v>-1.1357999999999999</v>
      </c>
      <c r="I449" s="25">
        <v>0</v>
      </c>
      <c r="J449" s="25">
        <v>-1E-4</v>
      </c>
      <c r="K449" s="25">
        <v>-0.29809999999999998</v>
      </c>
      <c r="L449" s="25">
        <v>-2.1488</v>
      </c>
      <c r="M449" s="25">
        <v>0.21060000000000001</v>
      </c>
      <c r="N449" s="25">
        <v>2.1036000000000001</v>
      </c>
      <c r="O449" s="25">
        <v>0.25929999999999997</v>
      </c>
      <c r="P449" s="25" t="s">
        <v>152</v>
      </c>
      <c r="Q449" s="25">
        <v>-0.13850000000000001</v>
      </c>
      <c r="R449" s="25">
        <v>3.1291000000000002</v>
      </c>
      <c r="S449" s="25">
        <v>221.345</v>
      </c>
      <c r="T449" s="25">
        <v>221.6163</v>
      </c>
      <c r="U449" s="25">
        <v>1.9004000000000001</v>
      </c>
      <c r="V449" s="25">
        <v>49.529800000000002</v>
      </c>
      <c r="W449" s="33">
        <v>0</v>
      </c>
      <c r="X449" s="33">
        <v>1.4E-3</v>
      </c>
      <c r="Y449" s="28">
        <v>6.3399999999999998E-2</v>
      </c>
      <c r="Z449" s="28">
        <v>-0.34239999999999998</v>
      </c>
      <c r="AA449" s="28">
        <v>-8.4598999999999993</v>
      </c>
      <c r="AB449">
        <f t="shared" si="50"/>
        <v>-3.9885011974605842</v>
      </c>
      <c r="AC449" s="14">
        <f t="shared" si="51"/>
        <v>0.48872115319322551</v>
      </c>
    </row>
    <row r="450" spans="1:29" x14ac:dyDescent="0.2">
      <c r="A450" s="25" t="s">
        <v>51</v>
      </c>
      <c r="B450" s="25" t="s">
        <v>133</v>
      </c>
      <c r="C450" s="25">
        <v>12.589600000000001</v>
      </c>
      <c r="D450" s="25">
        <v>0.59860000000000002</v>
      </c>
      <c r="E450" s="25">
        <v>6.6146000000000003</v>
      </c>
      <c r="F450" s="25">
        <v>0.49480000000000002</v>
      </c>
      <c r="G450" s="25">
        <v>3.4299999999999997E-2</v>
      </c>
      <c r="H450" s="25">
        <v>-1.6060000000000001</v>
      </c>
      <c r="I450" s="25">
        <v>0</v>
      </c>
      <c r="J450" s="25">
        <v>-1E-4</v>
      </c>
      <c r="K450" s="25">
        <v>-0.24399999999999999</v>
      </c>
      <c r="L450" s="25">
        <v>-2.4531999999999998</v>
      </c>
      <c r="M450" s="25">
        <v>0.89500000000000002</v>
      </c>
      <c r="N450" s="25">
        <v>2.1185999999999998</v>
      </c>
      <c r="O450" s="25">
        <v>0.26450000000000001</v>
      </c>
      <c r="P450" s="25" t="s">
        <v>152</v>
      </c>
      <c r="Q450" s="25">
        <v>-7.2300000000000003E-2</v>
      </c>
      <c r="R450" s="25">
        <v>4.1757</v>
      </c>
      <c r="S450" s="25">
        <v>221.345</v>
      </c>
      <c r="T450" s="25">
        <v>221.625</v>
      </c>
      <c r="U450" s="25">
        <v>1.871</v>
      </c>
      <c r="V450" s="25">
        <v>49.321599999999997</v>
      </c>
      <c r="W450" s="33">
        <v>0</v>
      </c>
      <c r="X450" s="33">
        <v>2.2000000000000001E-3</v>
      </c>
      <c r="Y450" s="28">
        <v>8.2799999999999999E-2</v>
      </c>
      <c r="Z450" s="28">
        <v>-0.40260000000000001</v>
      </c>
      <c r="AA450" s="28">
        <v>-8.8508999999999993</v>
      </c>
      <c r="AB450">
        <f t="shared" si="50"/>
        <v>-3.9654534309219867</v>
      </c>
      <c r="AC450" s="14">
        <f t="shared" si="51"/>
        <v>0.49150633672790806</v>
      </c>
    </row>
    <row r="451" spans="1:29" x14ac:dyDescent="0.2">
      <c r="A451" s="25" t="s">
        <v>51</v>
      </c>
      <c r="B451" s="25" t="s">
        <v>133</v>
      </c>
      <c r="C451" s="25">
        <v>13.4368</v>
      </c>
      <c r="D451" s="25">
        <v>0.73429999999999995</v>
      </c>
      <c r="E451" s="25">
        <v>3.5</v>
      </c>
      <c r="F451" s="25">
        <v>0.49480000000000002</v>
      </c>
      <c r="G451" s="25">
        <v>3.4200000000000001E-2</v>
      </c>
      <c r="H451" s="25">
        <v>-1.968</v>
      </c>
      <c r="I451" s="25">
        <v>0</v>
      </c>
      <c r="J451" s="25">
        <v>-1E-4</v>
      </c>
      <c r="K451" s="25">
        <v>-0.17319999999999999</v>
      </c>
      <c r="L451" s="25">
        <v>-2.6999</v>
      </c>
      <c r="M451" s="25">
        <v>1.2304999999999999</v>
      </c>
      <c r="N451" s="25">
        <v>2.1381000000000001</v>
      </c>
      <c r="O451" s="25">
        <v>0.26919999999999999</v>
      </c>
      <c r="P451" s="25" t="s">
        <v>152</v>
      </c>
      <c r="Q451" s="25">
        <v>-1.61E-2</v>
      </c>
      <c r="R451" s="25">
        <v>4.7112999999999996</v>
      </c>
      <c r="S451" s="25">
        <v>221.345</v>
      </c>
      <c r="T451" s="25">
        <v>221.64189999999999</v>
      </c>
      <c r="U451" s="25">
        <v>1.859</v>
      </c>
      <c r="V451" s="25">
        <v>49.443399999999997</v>
      </c>
      <c r="W451" s="33">
        <v>0</v>
      </c>
      <c r="X451" s="33">
        <v>2.8E-3</v>
      </c>
      <c r="Y451" s="28">
        <v>9.8599999999999993E-2</v>
      </c>
      <c r="Z451" s="28">
        <v>-0.44990000000000002</v>
      </c>
      <c r="AA451" s="28">
        <v>-8.9641999999999999</v>
      </c>
      <c r="AB451">
        <f t="shared" si="50"/>
        <v>-3.9539290651510952</v>
      </c>
      <c r="AC451" s="14">
        <f t="shared" si="51"/>
        <v>0.49387709825913978</v>
      </c>
    </row>
    <row r="452" spans="1:29" x14ac:dyDescent="0.2">
      <c r="A452" s="25" t="s">
        <v>51</v>
      </c>
      <c r="B452" s="25" t="s">
        <v>133</v>
      </c>
      <c r="C452" s="25">
        <v>14.285500000000001</v>
      </c>
      <c r="D452" s="25">
        <v>0.81930000000000003</v>
      </c>
      <c r="E452" s="25">
        <v>-0.1067</v>
      </c>
      <c r="F452" s="25">
        <v>0.49480000000000002</v>
      </c>
      <c r="G452" s="25">
        <v>3.4099999999999998E-2</v>
      </c>
      <c r="H452" s="25">
        <v>-2.1968999999999999</v>
      </c>
      <c r="I452" s="25">
        <v>0</v>
      </c>
      <c r="J452" s="25">
        <v>0</v>
      </c>
      <c r="K452" s="25">
        <v>-9.06E-2</v>
      </c>
      <c r="L452" s="25">
        <v>-2.8831000000000002</v>
      </c>
      <c r="M452" s="25">
        <v>1.3008999999999999</v>
      </c>
      <c r="N452" s="25">
        <v>2.1585999999999999</v>
      </c>
      <c r="O452" s="25">
        <v>0.27510000000000001</v>
      </c>
      <c r="P452" s="25" t="s">
        <v>152</v>
      </c>
      <c r="Q452" s="25">
        <v>2.7300000000000001E-2</v>
      </c>
      <c r="R452" s="25">
        <v>4.62</v>
      </c>
      <c r="S452" s="25">
        <v>221.345</v>
      </c>
      <c r="T452" s="25">
        <v>221.66159999999999</v>
      </c>
      <c r="U452" s="25">
        <v>1.855</v>
      </c>
      <c r="V452" s="25">
        <v>49.651299999999999</v>
      </c>
      <c r="W452" s="33">
        <v>0</v>
      </c>
      <c r="X452" s="33">
        <v>3.2000000000000002E-3</v>
      </c>
      <c r="Y452" s="28">
        <v>0.11020000000000001</v>
      </c>
      <c r="Z452" s="28">
        <v>-0.48060000000000003</v>
      </c>
      <c r="AA452" s="28">
        <v>-8.9779</v>
      </c>
      <c r="AB452">
        <f t="shared" si="50"/>
        <v>-3.9424043789378471</v>
      </c>
      <c r="AC452" s="14">
        <f t="shared" si="51"/>
        <v>0.49479914200818703</v>
      </c>
    </row>
    <row r="453" spans="1:29" x14ac:dyDescent="0.2">
      <c r="A453" s="25" t="s">
        <v>51</v>
      </c>
      <c r="B453" s="25" t="s">
        <v>133</v>
      </c>
      <c r="C453" s="25">
        <v>15.142899999999999</v>
      </c>
      <c r="D453" s="25">
        <v>0.84850000000000003</v>
      </c>
      <c r="E453" s="25">
        <v>-4</v>
      </c>
      <c r="F453" s="25">
        <v>0.49480000000000002</v>
      </c>
      <c r="G453" s="25">
        <v>3.4099999999999998E-2</v>
      </c>
      <c r="H453" s="25">
        <v>-2.2768999999999999</v>
      </c>
      <c r="I453" s="25">
        <v>0</v>
      </c>
      <c r="J453" s="25">
        <v>0</v>
      </c>
      <c r="K453" s="25">
        <v>-1.6000000000000001E-3</v>
      </c>
      <c r="L453" s="25">
        <v>-2.9921000000000002</v>
      </c>
      <c r="M453" s="25">
        <v>1.1975</v>
      </c>
      <c r="N453" s="25">
        <v>2.1762000000000001</v>
      </c>
      <c r="O453" s="25">
        <v>0.28660000000000002</v>
      </c>
      <c r="P453" s="25" t="s">
        <v>152</v>
      </c>
      <c r="Q453" s="25">
        <v>5.62E-2</v>
      </c>
      <c r="R453" s="25">
        <v>3.7966000000000002</v>
      </c>
      <c r="S453" s="25">
        <v>221.345</v>
      </c>
      <c r="T453" s="25">
        <v>221.67699999999999</v>
      </c>
      <c r="U453" s="25">
        <v>1.8493999999999999</v>
      </c>
      <c r="V453" s="25">
        <v>49.726599999999998</v>
      </c>
      <c r="W453" s="33">
        <v>0</v>
      </c>
      <c r="X453" s="33">
        <v>3.3999999999999998E-3</v>
      </c>
      <c r="Y453" s="28">
        <v>0.11559999999999999</v>
      </c>
      <c r="Z453" s="28">
        <v>-0.49080000000000001</v>
      </c>
      <c r="AA453" s="28">
        <v>-8.9802999999999997</v>
      </c>
      <c r="AB453">
        <f t="shared" si="50"/>
        <v>-3.9424043789378471</v>
      </c>
      <c r="AC453" s="14">
        <f t="shared" si="51"/>
        <v>0.49359469206856105</v>
      </c>
    </row>
    <row r="454" spans="1:29" x14ac:dyDescent="0.2">
      <c r="A454" s="25" t="s">
        <v>51</v>
      </c>
      <c r="B454" s="25" t="s">
        <v>133</v>
      </c>
      <c r="C454" s="25">
        <v>15.9954</v>
      </c>
      <c r="D454" s="25">
        <v>0.81930000000000003</v>
      </c>
      <c r="E454" s="25">
        <v>-7.8712999999999997</v>
      </c>
      <c r="F454" s="25">
        <v>0.49480000000000002</v>
      </c>
      <c r="G454" s="25">
        <v>3.4200000000000001E-2</v>
      </c>
      <c r="H454" s="25">
        <v>-2.2021000000000002</v>
      </c>
      <c r="I454" s="25">
        <v>0</v>
      </c>
      <c r="J454" s="25">
        <v>1E-4</v>
      </c>
      <c r="K454" s="25">
        <v>8.7900000000000006E-2</v>
      </c>
      <c r="L454" s="25">
        <v>-3.0091999999999999</v>
      </c>
      <c r="M454" s="25">
        <v>0.98509999999999998</v>
      </c>
      <c r="N454" s="25">
        <v>2.1873999999999998</v>
      </c>
      <c r="O454" s="25">
        <v>0.30740000000000001</v>
      </c>
      <c r="P454" s="25" t="s">
        <v>152</v>
      </c>
      <c r="Q454" s="25">
        <v>6.83E-2</v>
      </c>
      <c r="R454" s="25">
        <v>2.2281</v>
      </c>
      <c r="S454" s="25">
        <v>221.345</v>
      </c>
      <c r="T454" s="25">
        <v>221.68279999999999</v>
      </c>
      <c r="U454" s="25">
        <v>1.8371999999999999</v>
      </c>
      <c r="V454" s="25">
        <v>49.573099999999997</v>
      </c>
      <c r="W454" s="33">
        <v>0</v>
      </c>
      <c r="X454" s="33">
        <v>3.5000000000000001E-3</v>
      </c>
      <c r="Y454" s="28">
        <v>0.11219999999999999</v>
      </c>
      <c r="Z454" s="28">
        <v>-0.47689999999999999</v>
      </c>
      <c r="AA454" s="28">
        <v>-8.9639000000000006</v>
      </c>
      <c r="AB454">
        <f t="shared" si="50"/>
        <v>-3.9539290651510952</v>
      </c>
      <c r="AC454" s="14">
        <f t="shared" si="51"/>
        <v>0.49013808655605379</v>
      </c>
    </row>
    <row r="455" spans="1:29" x14ac:dyDescent="0.2">
      <c r="A455" s="25" t="s">
        <v>51</v>
      </c>
      <c r="B455" s="25" t="s">
        <v>133</v>
      </c>
      <c r="C455" s="25">
        <v>16.849</v>
      </c>
      <c r="D455" s="25">
        <v>0.73370000000000002</v>
      </c>
      <c r="E455" s="25">
        <v>-11.5</v>
      </c>
      <c r="F455" s="25">
        <v>0.49480000000000002</v>
      </c>
      <c r="G455" s="25">
        <v>3.4299999999999997E-2</v>
      </c>
      <c r="H455" s="25">
        <v>-1.9769000000000001</v>
      </c>
      <c r="I455" s="25">
        <v>0</v>
      </c>
      <c r="J455" s="25">
        <v>1E-4</v>
      </c>
      <c r="K455" s="25">
        <v>0.17180000000000001</v>
      </c>
      <c r="L455" s="25">
        <v>-2.9148000000000001</v>
      </c>
      <c r="M455" s="25">
        <v>0.67869999999999997</v>
      </c>
      <c r="N455" s="25">
        <v>2.1898</v>
      </c>
      <c r="O455" s="25">
        <v>0.33710000000000001</v>
      </c>
      <c r="P455" s="25" t="s">
        <v>152</v>
      </c>
      <c r="Q455" s="25">
        <v>6.0699999999999997E-2</v>
      </c>
      <c r="R455" s="25">
        <v>3.6499999999999998E-2</v>
      </c>
      <c r="S455" s="25">
        <v>221.345</v>
      </c>
      <c r="T455" s="25">
        <v>221.6773</v>
      </c>
      <c r="U455" s="25">
        <v>1.8216000000000001</v>
      </c>
      <c r="V455" s="25">
        <v>49.268300000000004</v>
      </c>
      <c r="W455" s="33">
        <v>0</v>
      </c>
      <c r="X455" s="33">
        <v>3.3E-3</v>
      </c>
      <c r="Y455" s="28">
        <v>9.8100000000000007E-2</v>
      </c>
      <c r="Z455" s="28">
        <v>-0.43690000000000001</v>
      </c>
      <c r="AA455" s="28">
        <v>-8.8706999999999994</v>
      </c>
      <c r="AB455">
        <f t="shared" si="50"/>
        <v>-3.9654534309219867</v>
      </c>
      <c r="AC455" s="14">
        <f t="shared" si="51"/>
        <v>0.48486674384638651</v>
      </c>
    </row>
    <row r="456" spans="1:29" x14ac:dyDescent="0.2">
      <c r="A456" s="25" t="s">
        <v>51</v>
      </c>
      <c r="B456" s="25" t="s">
        <v>133</v>
      </c>
      <c r="C456" s="25">
        <v>17.691299999999998</v>
      </c>
      <c r="D456" s="25">
        <v>0.59860000000000002</v>
      </c>
      <c r="E456" s="25">
        <v>-14.5985</v>
      </c>
      <c r="F456" s="25">
        <v>0.49480000000000002</v>
      </c>
      <c r="G456" s="25">
        <v>3.4500000000000003E-2</v>
      </c>
      <c r="H456" s="25">
        <v>-1.6157999999999999</v>
      </c>
      <c r="I456" s="25">
        <v>0</v>
      </c>
      <c r="J456" s="25">
        <v>1E-4</v>
      </c>
      <c r="K456" s="25">
        <v>0.24440000000000001</v>
      </c>
      <c r="L456" s="25">
        <v>-2.6981999999999999</v>
      </c>
      <c r="M456" s="25">
        <v>0.24</v>
      </c>
      <c r="N456" s="25">
        <v>2.1831</v>
      </c>
      <c r="O456" s="25">
        <v>0.3715</v>
      </c>
      <c r="P456" s="25" t="s">
        <v>152</v>
      </c>
      <c r="Q456" s="25">
        <v>3.1300000000000001E-2</v>
      </c>
      <c r="R456" s="25">
        <v>-2.5459000000000001</v>
      </c>
      <c r="S456" s="25">
        <v>221.345</v>
      </c>
      <c r="T456" s="25">
        <v>221.66290000000001</v>
      </c>
      <c r="U456" s="25">
        <v>1.8133999999999999</v>
      </c>
      <c r="V456" s="25">
        <v>49.0413</v>
      </c>
      <c r="W456" s="33">
        <v>0</v>
      </c>
      <c r="X456" s="33">
        <v>2.8999999999999998E-3</v>
      </c>
      <c r="Y456" s="28">
        <v>7.3300000000000004E-2</v>
      </c>
      <c r="Z456" s="28">
        <v>-0.372</v>
      </c>
      <c r="AA456" s="28">
        <v>-8.6484000000000005</v>
      </c>
      <c r="AB456">
        <f t="shared" si="50"/>
        <v>-3.9885011974605842</v>
      </c>
      <c r="AC456" s="14">
        <f t="shared" si="51"/>
        <v>0.47882576265493876</v>
      </c>
    </row>
    <row r="457" spans="1:29" x14ac:dyDescent="0.2">
      <c r="A457" s="25" t="s">
        <v>51</v>
      </c>
      <c r="B457" s="25" t="s">
        <v>133</v>
      </c>
      <c r="C457" s="25">
        <v>18.530999999999999</v>
      </c>
      <c r="D457" s="25">
        <v>0.42209999999999998</v>
      </c>
      <c r="E457" s="25">
        <v>-16.990400000000001</v>
      </c>
      <c r="F457" s="25">
        <v>0.49480000000000002</v>
      </c>
      <c r="G457" s="25">
        <v>3.4599999999999999E-2</v>
      </c>
      <c r="H457" s="25">
        <v>-1.143</v>
      </c>
      <c r="I457" s="25">
        <v>0</v>
      </c>
      <c r="J457" s="25">
        <v>1E-4</v>
      </c>
      <c r="K457" s="25">
        <v>0.30059999999999998</v>
      </c>
      <c r="L457" s="25">
        <v>-2.3681000000000001</v>
      </c>
      <c r="M457" s="25">
        <v>-0.40489999999999998</v>
      </c>
      <c r="N457" s="25">
        <v>2.1694</v>
      </c>
      <c r="O457" s="25">
        <v>0.40429999999999999</v>
      </c>
      <c r="P457" s="25" t="s">
        <v>152</v>
      </c>
      <c r="Q457" s="25">
        <v>-1.95E-2</v>
      </c>
      <c r="R457" s="25">
        <v>-5.2545999999999999</v>
      </c>
      <c r="S457" s="25">
        <v>221.345</v>
      </c>
      <c r="T457" s="25">
        <v>221.6455</v>
      </c>
      <c r="U457" s="25">
        <v>1.8271999999999999</v>
      </c>
      <c r="V457" s="25">
        <v>49.182099999999998</v>
      </c>
      <c r="W457" s="33">
        <v>0</v>
      </c>
      <c r="X457" s="33">
        <v>2.0999999999999999E-3</v>
      </c>
      <c r="Y457" s="28">
        <v>4.0099999999999997E-2</v>
      </c>
      <c r="Z457" s="28">
        <v>-0.28639999999999999</v>
      </c>
      <c r="AA457" s="28">
        <v>-8.2780000000000005</v>
      </c>
      <c r="AB457">
        <f t="shared" si="50"/>
        <v>-4.0000245963906185</v>
      </c>
      <c r="AC457" s="14">
        <f t="shared" si="51"/>
        <v>0.47320382554892471</v>
      </c>
    </row>
    <row r="458" spans="1:29" x14ac:dyDescent="0.2">
      <c r="A458" s="25" t="s">
        <v>51</v>
      </c>
      <c r="B458" s="25" t="s">
        <v>133</v>
      </c>
      <c r="C458" s="25">
        <v>19.359300000000001</v>
      </c>
      <c r="D458" s="25">
        <v>0.21829999999999999</v>
      </c>
      <c r="E458" s="25">
        <v>-18.485900000000001</v>
      </c>
      <c r="F458" s="25">
        <v>0.49480000000000002</v>
      </c>
      <c r="G458" s="25">
        <v>3.4799999999999998E-2</v>
      </c>
      <c r="H458" s="25">
        <v>-0.59060000000000001</v>
      </c>
      <c r="I458" s="25">
        <v>0</v>
      </c>
      <c r="J458" s="25">
        <v>1E-4</v>
      </c>
      <c r="K458" s="25">
        <v>0.3362</v>
      </c>
      <c r="L458" s="25">
        <v>-1.9562999999999999</v>
      </c>
      <c r="M458" s="25">
        <v>-1.3307</v>
      </c>
      <c r="N458" s="25">
        <v>2.1524999999999999</v>
      </c>
      <c r="O458" s="25">
        <v>0.43120000000000003</v>
      </c>
      <c r="P458" s="25" t="s">
        <v>152</v>
      </c>
      <c r="Q458" s="25">
        <v>-8.7400000000000005E-2</v>
      </c>
      <c r="R458" s="25">
        <v>-7.8792</v>
      </c>
      <c r="S458" s="25">
        <v>221.345</v>
      </c>
      <c r="T458" s="25">
        <v>221.63130000000001</v>
      </c>
      <c r="U458" s="25">
        <v>1.8742000000000001</v>
      </c>
      <c r="V458" s="25">
        <v>49.921100000000003</v>
      </c>
      <c r="W458" s="33">
        <v>0</v>
      </c>
      <c r="X458" s="33">
        <v>1.1000000000000001E-3</v>
      </c>
      <c r="Y458" s="28">
        <v>2.3999999999999998E-3</v>
      </c>
      <c r="Z458" s="28">
        <v>-0.18779999999999999</v>
      </c>
      <c r="AA458" s="28">
        <v>-7.7602000000000002</v>
      </c>
      <c r="AB458">
        <f t="shared" si="50"/>
        <v>-4.0230704209791535</v>
      </c>
      <c r="AC458" s="14">
        <f t="shared" si="51"/>
        <v>0.46926916731759161</v>
      </c>
    </row>
    <row r="459" spans="1:29" x14ac:dyDescent="0.2">
      <c r="A459" s="25" t="s">
        <v>52</v>
      </c>
      <c r="B459" s="25" t="s">
        <v>133</v>
      </c>
      <c r="C459" s="25">
        <v>6.1999999999999998E-3</v>
      </c>
      <c r="D459" s="25">
        <v>-2.9999999999999997E-4</v>
      </c>
      <c r="E459" s="25">
        <v>-2.5</v>
      </c>
      <c r="F459" s="25">
        <v>0.62</v>
      </c>
      <c r="G459" s="25">
        <v>0</v>
      </c>
      <c r="H459" s="25">
        <v>2.0000000000000001E-4</v>
      </c>
      <c r="I459" s="25">
        <v>0</v>
      </c>
      <c r="J459" s="25">
        <v>0</v>
      </c>
      <c r="K459" s="25">
        <v>6.6100000000000006E-2</v>
      </c>
      <c r="L459" s="25">
        <v>-0.1125</v>
      </c>
      <c r="M459" s="25">
        <v>-0.13020000000000001</v>
      </c>
      <c r="N459" s="25">
        <v>3.0377999999999998</v>
      </c>
      <c r="O459" s="25">
        <v>-7.8100000000000003E-2</v>
      </c>
      <c r="P459" s="25" t="s">
        <v>152</v>
      </c>
      <c r="Q459" s="25">
        <v>-0.25879999999999997</v>
      </c>
      <c r="R459" s="25">
        <v>-1.8608</v>
      </c>
      <c r="S459" s="25">
        <v>330.20299999999997</v>
      </c>
      <c r="T459" s="25">
        <v>331.16239999999999</v>
      </c>
      <c r="U459" s="25">
        <v>4.6096000000000004</v>
      </c>
      <c r="V459" s="25">
        <v>119.62139999999999</v>
      </c>
      <c r="W459" s="33">
        <v>0</v>
      </c>
      <c r="X459" s="33">
        <v>2.2000000000000001E-3</v>
      </c>
      <c r="Y459" s="28">
        <v>-7.6200000000000004E-2</v>
      </c>
      <c r="Z459" s="28">
        <v>-0.1065</v>
      </c>
      <c r="AA459" s="28">
        <v>-11.471500000000001</v>
      </c>
      <c r="AB459">
        <f t="shared" si="50"/>
        <v>0</v>
      </c>
      <c r="AC459" s="14">
        <f t="shared" si="51"/>
        <v>0.61940989738075181</v>
      </c>
    </row>
    <row r="460" spans="1:29" x14ac:dyDescent="0.2">
      <c r="A460" s="25" t="s">
        <v>52</v>
      </c>
      <c r="B460" s="25" t="s">
        <v>133</v>
      </c>
      <c r="C460" s="25">
        <v>1.0035000000000001</v>
      </c>
      <c r="D460" s="25">
        <v>-4.3299999999999998E-2</v>
      </c>
      <c r="E460" s="25">
        <v>-2.4146000000000001</v>
      </c>
      <c r="F460" s="25">
        <v>0.62</v>
      </c>
      <c r="G460" s="25">
        <v>0</v>
      </c>
      <c r="H460" s="25">
        <v>0.10539999999999999</v>
      </c>
      <c r="I460" s="25">
        <v>0</v>
      </c>
      <c r="J460" s="25">
        <v>0</v>
      </c>
      <c r="K460" s="25">
        <v>6.4000000000000001E-2</v>
      </c>
      <c r="L460" s="25">
        <v>-3.0300000000000001E-2</v>
      </c>
      <c r="M460" s="25">
        <v>-0.49659999999999999</v>
      </c>
      <c r="N460" s="25">
        <v>3.0411000000000001</v>
      </c>
      <c r="O460" s="25">
        <v>-6.1699999999999998E-2</v>
      </c>
      <c r="P460" s="25" t="s">
        <v>152</v>
      </c>
      <c r="Q460" s="25">
        <v>-0.26200000000000001</v>
      </c>
      <c r="R460" s="25">
        <v>-2.4470000000000001</v>
      </c>
      <c r="S460" s="25">
        <v>330.20299999999997</v>
      </c>
      <c r="T460" s="25">
        <v>331.19619999999998</v>
      </c>
      <c r="U460" s="25">
        <v>4.6429999999999998</v>
      </c>
      <c r="V460" s="25">
        <v>120.2916</v>
      </c>
      <c r="W460" s="33">
        <v>0</v>
      </c>
      <c r="X460" s="33">
        <v>2.0999999999999999E-3</v>
      </c>
      <c r="Y460" s="28">
        <v>-9.01E-2</v>
      </c>
      <c r="Z460" s="28">
        <v>-8.9499999999999996E-2</v>
      </c>
      <c r="AA460" s="28">
        <v>-10.7392</v>
      </c>
      <c r="AB460">
        <f t="shared" si="50"/>
        <v>0</v>
      </c>
      <c r="AC460" s="14">
        <f t="shared" si="51"/>
        <v>0.61944951873257936</v>
      </c>
    </row>
    <row r="461" spans="1:29" x14ac:dyDescent="0.2">
      <c r="A461" s="25" t="s">
        <v>52</v>
      </c>
      <c r="B461" s="25" t="s">
        <v>133</v>
      </c>
      <c r="C461" s="25">
        <v>2.0009000000000001</v>
      </c>
      <c r="D461" s="25">
        <v>-8.3400000000000002E-2</v>
      </c>
      <c r="E461" s="25">
        <v>-2.1644000000000001</v>
      </c>
      <c r="F461" s="25">
        <v>0.62</v>
      </c>
      <c r="G461" s="25">
        <v>1E-4</v>
      </c>
      <c r="H461" s="25">
        <v>0.2036</v>
      </c>
      <c r="I461" s="25">
        <v>0</v>
      </c>
      <c r="J461" s="25">
        <v>0</v>
      </c>
      <c r="K461" s="25">
        <v>5.74E-2</v>
      </c>
      <c r="L461" s="25">
        <v>4.4999999999999997E-3</v>
      </c>
      <c r="M461" s="25">
        <v>-0.68720000000000003</v>
      </c>
      <c r="N461" s="25">
        <v>3.0377000000000001</v>
      </c>
      <c r="O461" s="25">
        <v>-4.3799999999999999E-2</v>
      </c>
      <c r="P461" s="25" t="s">
        <v>152</v>
      </c>
      <c r="Q461" s="25">
        <v>-0.2656</v>
      </c>
      <c r="R461" s="25">
        <v>-2.7570999999999999</v>
      </c>
      <c r="S461" s="25">
        <v>330.20299999999997</v>
      </c>
      <c r="T461" s="25">
        <v>331.22160000000002</v>
      </c>
      <c r="U461" s="25">
        <v>4.6609999999999996</v>
      </c>
      <c r="V461" s="25">
        <v>120.6121</v>
      </c>
      <c r="W461" s="33">
        <v>0</v>
      </c>
      <c r="X461" s="33">
        <v>1.9E-3</v>
      </c>
      <c r="Y461" s="28">
        <v>-0.10009999999999999</v>
      </c>
      <c r="Z461" s="28">
        <v>-8.2199999999999995E-2</v>
      </c>
      <c r="AA461" s="28">
        <v>-10.3003</v>
      </c>
      <c r="AB461">
        <f t="shared" si="50"/>
        <v>-9.2412546800388195E-3</v>
      </c>
      <c r="AC461" s="14">
        <f t="shared" si="51"/>
        <v>0.61955767668336148</v>
      </c>
    </row>
    <row r="462" spans="1:29" x14ac:dyDescent="0.2">
      <c r="A462" s="25" t="s">
        <v>52</v>
      </c>
      <c r="B462" s="25" t="s">
        <v>133</v>
      </c>
      <c r="C462" s="25">
        <v>2.9923000000000002</v>
      </c>
      <c r="D462" s="25">
        <v>-0.1176</v>
      </c>
      <c r="E462" s="25">
        <v>-1.7692000000000001</v>
      </c>
      <c r="F462" s="25">
        <v>0.62</v>
      </c>
      <c r="G462" s="25">
        <v>1E-4</v>
      </c>
      <c r="H462" s="25">
        <v>0.28810000000000002</v>
      </c>
      <c r="I462" s="25">
        <v>0</v>
      </c>
      <c r="J462" s="25">
        <v>0</v>
      </c>
      <c r="K462" s="25">
        <v>4.7E-2</v>
      </c>
      <c r="L462" s="25">
        <v>-1.5299999999999999E-2</v>
      </c>
      <c r="M462" s="25">
        <v>-0.7359</v>
      </c>
      <c r="N462" s="25">
        <v>3.0240999999999998</v>
      </c>
      <c r="O462" s="25">
        <v>-3.1099999999999999E-2</v>
      </c>
      <c r="P462" s="25" t="s">
        <v>152</v>
      </c>
      <c r="Q462" s="25">
        <v>-0.26740000000000003</v>
      </c>
      <c r="R462" s="25">
        <v>-2.7940999999999998</v>
      </c>
      <c r="S462" s="25">
        <v>330.20299999999997</v>
      </c>
      <c r="T462" s="25">
        <v>331.22919999999999</v>
      </c>
      <c r="U462" s="25">
        <v>4.6637000000000004</v>
      </c>
      <c r="V462" s="25">
        <v>120.6067</v>
      </c>
      <c r="W462" s="33">
        <v>0</v>
      </c>
      <c r="X462" s="33">
        <v>1.6000000000000001E-3</v>
      </c>
      <c r="Y462" s="28">
        <v>-0.1067</v>
      </c>
      <c r="Z462" s="28">
        <v>-7.8899999999999998E-2</v>
      </c>
      <c r="AA462" s="28">
        <v>-10.081</v>
      </c>
      <c r="AB462">
        <f t="shared" si="50"/>
        <v>-9.2412546800388195E-3</v>
      </c>
      <c r="AC462" s="14">
        <f t="shared" si="51"/>
        <v>0.61970444672044589</v>
      </c>
    </row>
    <row r="463" spans="1:29" x14ac:dyDescent="0.2">
      <c r="A463" s="25" t="s">
        <v>52</v>
      </c>
      <c r="B463" s="25" t="s">
        <v>133</v>
      </c>
      <c r="C463" s="25">
        <v>3.9901</v>
      </c>
      <c r="D463" s="25">
        <v>-0.14410000000000001</v>
      </c>
      <c r="E463" s="25">
        <v>-1.2512000000000001</v>
      </c>
      <c r="F463" s="25">
        <v>0.62</v>
      </c>
      <c r="G463" s="25">
        <v>1E-4</v>
      </c>
      <c r="H463" s="25">
        <v>0.35299999999999998</v>
      </c>
      <c r="I463" s="25">
        <v>0</v>
      </c>
      <c r="J463" s="25">
        <v>0</v>
      </c>
      <c r="K463" s="25">
        <v>3.32E-2</v>
      </c>
      <c r="L463" s="25">
        <v>-7.4700000000000003E-2</v>
      </c>
      <c r="M463" s="25">
        <v>-0.72099999999999997</v>
      </c>
      <c r="N463" s="25">
        <v>3.0013000000000001</v>
      </c>
      <c r="O463" s="25">
        <v>-2.7799999999999998E-2</v>
      </c>
      <c r="P463" s="25" t="s">
        <v>152</v>
      </c>
      <c r="Q463" s="25">
        <v>-0.26600000000000001</v>
      </c>
      <c r="R463" s="25">
        <v>-2.6379999999999999</v>
      </c>
      <c r="S463" s="25">
        <v>330.20299999999997</v>
      </c>
      <c r="T463" s="25">
        <v>331.21629999999999</v>
      </c>
      <c r="U463" s="25">
        <v>4.6559999999999997</v>
      </c>
      <c r="V463" s="25">
        <v>120.4087</v>
      </c>
      <c r="W463" s="33">
        <v>0</v>
      </c>
      <c r="X463" s="33">
        <v>1.5E-3</v>
      </c>
      <c r="Y463" s="28">
        <v>-0.11119999999999999</v>
      </c>
      <c r="Z463" s="28">
        <v>-7.4200000000000002E-2</v>
      </c>
      <c r="AA463" s="28">
        <v>-9.9350000000000005</v>
      </c>
      <c r="AB463">
        <f t="shared" si="50"/>
        <v>-9.2412546800388195E-3</v>
      </c>
      <c r="AC463" s="14">
        <f t="shared" si="51"/>
        <v>0.61985217338186693</v>
      </c>
    </row>
    <row r="464" spans="1:29" x14ac:dyDescent="0.2">
      <c r="A464" s="25" t="s">
        <v>52</v>
      </c>
      <c r="B464" s="25" t="s">
        <v>133</v>
      </c>
      <c r="C464" s="25">
        <v>4.9882</v>
      </c>
      <c r="D464" s="25">
        <v>-0.16070000000000001</v>
      </c>
      <c r="E464" s="25">
        <v>-0.64770000000000005</v>
      </c>
      <c r="F464" s="25">
        <v>0.62</v>
      </c>
      <c r="G464" s="25">
        <v>1E-4</v>
      </c>
      <c r="H464" s="25">
        <v>0.39379999999999998</v>
      </c>
      <c r="I464" s="25">
        <v>0</v>
      </c>
      <c r="J464" s="25">
        <v>0</v>
      </c>
      <c r="K464" s="25">
        <v>1.72E-2</v>
      </c>
      <c r="L464" s="25">
        <v>-0.14460000000000001</v>
      </c>
      <c r="M464" s="25">
        <v>-0.71740000000000004</v>
      </c>
      <c r="N464" s="25">
        <v>2.9748000000000001</v>
      </c>
      <c r="O464" s="25">
        <v>-3.3399999999999999E-2</v>
      </c>
      <c r="P464" s="25" t="s">
        <v>152</v>
      </c>
      <c r="Q464" s="25">
        <v>-0.26169999999999999</v>
      </c>
      <c r="R464" s="25">
        <v>-2.3967000000000001</v>
      </c>
      <c r="S464" s="25">
        <v>330.20299999999997</v>
      </c>
      <c r="T464" s="25">
        <v>331.1884</v>
      </c>
      <c r="U464" s="25">
        <v>4.6448</v>
      </c>
      <c r="V464" s="25">
        <v>120.1812</v>
      </c>
      <c r="W464" s="33">
        <v>0</v>
      </c>
      <c r="X464" s="33">
        <v>1.6000000000000001E-3</v>
      </c>
      <c r="Y464" s="28">
        <v>-0.1147</v>
      </c>
      <c r="Z464" s="28">
        <v>-6.6299999999999998E-2</v>
      </c>
      <c r="AA464" s="28">
        <v>-9.7321000000000009</v>
      </c>
      <c r="AB464">
        <f t="shared" si="50"/>
        <v>-9.2412546800388195E-3</v>
      </c>
      <c r="AC464" s="14">
        <f t="shared" si="51"/>
        <v>0.61996038500566264</v>
      </c>
    </row>
    <row r="465" spans="1:29" x14ac:dyDescent="0.2">
      <c r="A465" s="25" t="s">
        <v>52</v>
      </c>
      <c r="B465" s="25" t="s">
        <v>133</v>
      </c>
      <c r="C465" s="25">
        <v>5.9863</v>
      </c>
      <c r="D465" s="25">
        <v>-0.1663</v>
      </c>
      <c r="E465" s="25">
        <v>0</v>
      </c>
      <c r="F465" s="25">
        <v>0.62</v>
      </c>
      <c r="G465" s="25">
        <v>1E-4</v>
      </c>
      <c r="H465" s="25">
        <v>0.40760000000000002</v>
      </c>
      <c r="I465" s="25">
        <v>0</v>
      </c>
      <c r="J465" s="25">
        <v>0</v>
      </c>
      <c r="K465" s="25">
        <v>-1E-4</v>
      </c>
      <c r="L465" s="25">
        <v>-0.19620000000000001</v>
      </c>
      <c r="M465" s="25">
        <v>-0.75639999999999996</v>
      </c>
      <c r="N465" s="25">
        <v>2.9523000000000001</v>
      </c>
      <c r="O465" s="25">
        <v>-4.41E-2</v>
      </c>
      <c r="P465" s="25" t="s">
        <v>152</v>
      </c>
      <c r="Q465" s="25">
        <v>-0.25619999999999998</v>
      </c>
      <c r="R465" s="25">
        <v>-2.1505999999999998</v>
      </c>
      <c r="S465" s="25">
        <v>330.20299999999997</v>
      </c>
      <c r="T465" s="25">
        <v>331.15519999999998</v>
      </c>
      <c r="U465" s="25">
        <v>4.6356000000000002</v>
      </c>
      <c r="V465" s="25">
        <v>120.0303</v>
      </c>
      <c r="W465" s="33">
        <v>0</v>
      </c>
      <c r="X465" s="33">
        <v>1.9E-3</v>
      </c>
      <c r="Y465" s="28">
        <v>-0.1172</v>
      </c>
      <c r="Z465" s="28">
        <v>-5.8000000000000003E-2</v>
      </c>
      <c r="AA465" s="28">
        <v>-9.4352</v>
      </c>
      <c r="AB465">
        <f t="shared" si="50"/>
        <v>-9.2412546800388195E-3</v>
      </c>
      <c r="AC465" s="14">
        <f t="shared" si="51"/>
        <v>0.62</v>
      </c>
    </row>
    <row r="466" spans="1:29" x14ac:dyDescent="0.2">
      <c r="A466" s="25" t="s">
        <v>52</v>
      </c>
      <c r="B466" s="25" t="s">
        <v>133</v>
      </c>
      <c r="C466" s="25">
        <v>6.9844999999999997</v>
      </c>
      <c r="D466" s="25">
        <v>-0.16059999999999999</v>
      </c>
      <c r="E466" s="25">
        <v>0.64770000000000005</v>
      </c>
      <c r="F466" s="25">
        <v>0.62</v>
      </c>
      <c r="G466" s="25">
        <v>1E-4</v>
      </c>
      <c r="H466" s="25">
        <v>0.39360000000000001</v>
      </c>
      <c r="I466" s="25">
        <v>0</v>
      </c>
      <c r="J466" s="25">
        <v>0</v>
      </c>
      <c r="K466" s="25">
        <v>-1.7299999999999999E-2</v>
      </c>
      <c r="L466" s="25">
        <v>-0.21429999999999999</v>
      </c>
      <c r="M466" s="25">
        <v>-0.81289999999999996</v>
      </c>
      <c r="N466" s="25">
        <v>2.9399000000000002</v>
      </c>
      <c r="O466" s="25">
        <v>-5.4800000000000001E-2</v>
      </c>
      <c r="P466" s="25" t="s">
        <v>152</v>
      </c>
      <c r="Q466" s="25">
        <v>-0.25190000000000001</v>
      </c>
      <c r="R466" s="25">
        <v>-1.9229000000000001</v>
      </c>
      <c r="S466" s="25">
        <v>330.20299999999997</v>
      </c>
      <c r="T466" s="25">
        <v>331.12709999999998</v>
      </c>
      <c r="U466" s="25">
        <v>4.6295999999999999</v>
      </c>
      <c r="V466" s="25">
        <v>119.9576</v>
      </c>
      <c r="W466" s="33">
        <v>0</v>
      </c>
      <c r="X466" s="33">
        <v>2.2000000000000001E-3</v>
      </c>
      <c r="Y466" s="28">
        <v>-0.1178</v>
      </c>
      <c r="Z466" s="28">
        <v>-5.4899999999999997E-2</v>
      </c>
      <c r="AA466" s="28">
        <v>-9.1234000000000002</v>
      </c>
      <c r="AB466">
        <f t="shared" si="50"/>
        <v>-9.2412546800388195E-3</v>
      </c>
      <c r="AC466" s="14">
        <f t="shared" si="51"/>
        <v>0.61996038500566264</v>
      </c>
    </row>
    <row r="467" spans="1:29" x14ac:dyDescent="0.2">
      <c r="A467" s="25" t="s">
        <v>52</v>
      </c>
      <c r="B467" s="25" t="s">
        <v>133</v>
      </c>
      <c r="C467" s="25">
        <v>7.9825999999999997</v>
      </c>
      <c r="D467" s="25">
        <v>-0.1439</v>
      </c>
      <c r="E467" s="25">
        <v>1.2512000000000001</v>
      </c>
      <c r="F467" s="25">
        <v>0.62</v>
      </c>
      <c r="G467" s="25">
        <v>1E-4</v>
      </c>
      <c r="H467" s="25">
        <v>0.35270000000000001</v>
      </c>
      <c r="I467" s="25">
        <v>0</v>
      </c>
      <c r="J467" s="25">
        <v>0</v>
      </c>
      <c r="K467" s="25">
        <v>-3.3300000000000003E-2</v>
      </c>
      <c r="L467" s="25">
        <v>-0.20280000000000001</v>
      </c>
      <c r="M467" s="25">
        <v>-0.82589999999999997</v>
      </c>
      <c r="N467" s="25">
        <v>2.9394</v>
      </c>
      <c r="O467" s="25">
        <v>-6.1699999999999998E-2</v>
      </c>
      <c r="P467" s="25" t="s">
        <v>152</v>
      </c>
      <c r="Q467" s="25">
        <v>-0.25030000000000002</v>
      </c>
      <c r="R467" s="25">
        <v>-1.6856</v>
      </c>
      <c r="S467" s="25">
        <v>330.20299999999997</v>
      </c>
      <c r="T467" s="25">
        <v>331.11059999999998</v>
      </c>
      <c r="U467" s="25">
        <v>4.6243999999999996</v>
      </c>
      <c r="V467" s="25">
        <v>119.87560000000001</v>
      </c>
      <c r="W467" s="33">
        <v>0</v>
      </c>
      <c r="X467" s="33">
        <v>2.3E-3</v>
      </c>
      <c r="Y467" s="28">
        <v>-0.1148</v>
      </c>
      <c r="Z467" s="28">
        <v>-6.2399999999999997E-2</v>
      </c>
      <c r="AA467" s="28">
        <v>-8.9506999999999994</v>
      </c>
      <c r="AB467">
        <f t="shared" si="50"/>
        <v>-9.2412546800388195E-3</v>
      </c>
      <c r="AC467" s="14">
        <f t="shared" si="51"/>
        <v>0.61985217338186693</v>
      </c>
    </row>
    <row r="468" spans="1:29" x14ac:dyDescent="0.2">
      <c r="A468" s="25" t="s">
        <v>52</v>
      </c>
      <c r="B468" s="25" t="s">
        <v>133</v>
      </c>
      <c r="C468" s="25">
        <v>8.9741999999999997</v>
      </c>
      <c r="D468" s="25">
        <v>-0.1176</v>
      </c>
      <c r="E468" s="25">
        <v>1.7663</v>
      </c>
      <c r="F468" s="25">
        <v>0.62</v>
      </c>
      <c r="G468" s="25">
        <v>1E-4</v>
      </c>
      <c r="H468" s="25">
        <v>0.2878</v>
      </c>
      <c r="I468" s="25">
        <v>0</v>
      </c>
      <c r="J468" s="25">
        <v>0</v>
      </c>
      <c r="K468" s="25">
        <v>-4.6899999999999997E-2</v>
      </c>
      <c r="L468" s="25">
        <v>-0.1802</v>
      </c>
      <c r="M468" s="25">
        <v>-0.73819999999999997</v>
      </c>
      <c r="N468" s="25">
        <v>2.9474999999999998</v>
      </c>
      <c r="O468" s="25">
        <v>-6.3700000000000007E-2</v>
      </c>
      <c r="P468" s="25" t="s">
        <v>152</v>
      </c>
      <c r="Q468" s="25">
        <v>-0.25180000000000002</v>
      </c>
      <c r="R468" s="25">
        <v>-1.3951</v>
      </c>
      <c r="S468" s="25">
        <v>330.20299999999997</v>
      </c>
      <c r="T468" s="25">
        <v>331.10660000000001</v>
      </c>
      <c r="U468" s="25">
        <v>4.6157000000000004</v>
      </c>
      <c r="V468" s="25">
        <v>119.67319999999999</v>
      </c>
      <c r="W468" s="33">
        <v>0</v>
      </c>
      <c r="X468" s="33">
        <v>2.0999999999999999E-3</v>
      </c>
      <c r="Y468" s="28">
        <v>-0.10680000000000001</v>
      </c>
      <c r="Z468" s="28">
        <v>-8.2500000000000004E-2</v>
      </c>
      <c r="AA468" s="28">
        <v>-9.0641999999999996</v>
      </c>
      <c r="AB468">
        <f t="shared" si="50"/>
        <v>-9.2412546800388195E-3</v>
      </c>
      <c r="AC468" s="14">
        <f t="shared" si="51"/>
        <v>0.61970541476727026</v>
      </c>
    </row>
    <row r="469" spans="1:29" x14ac:dyDescent="0.2">
      <c r="A469" s="25" t="s">
        <v>52</v>
      </c>
      <c r="B469" s="25" t="s">
        <v>133</v>
      </c>
      <c r="C469" s="25">
        <v>9.9718</v>
      </c>
      <c r="D469" s="25">
        <v>-8.3199999999999996E-2</v>
      </c>
      <c r="E469" s="25">
        <v>2.1644000000000001</v>
      </c>
      <c r="F469" s="25">
        <v>0.62</v>
      </c>
      <c r="G469" s="25">
        <v>1E-4</v>
      </c>
      <c r="H469" s="25">
        <v>0.2034</v>
      </c>
      <c r="I469" s="25">
        <v>0</v>
      </c>
      <c r="J469" s="25">
        <v>0</v>
      </c>
      <c r="K469" s="25">
        <v>-5.74E-2</v>
      </c>
      <c r="L469" s="25">
        <v>-0.16719999999999999</v>
      </c>
      <c r="M469" s="25">
        <v>-0.53110000000000002</v>
      </c>
      <c r="N469" s="25">
        <v>2.9582999999999999</v>
      </c>
      <c r="O469" s="25">
        <v>-6.2100000000000002E-2</v>
      </c>
      <c r="P469" s="25" t="s">
        <v>152</v>
      </c>
      <c r="Q469" s="25">
        <v>-0.25519999999999998</v>
      </c>
      <c r="R469" s="25">
        <v>-1.0325</v>
      </c>
      <c r="S469" s="25">
        <v>330.20299999999997</v>
      </c>
      <c r="T469" s="25">
        <v>331.11219999999997</v>
      </c>
      <c r="U469" s="25">
        <v>4.6007999999999996</v>
      </c>
      <c r="V469" s="25">
        <v>119.2903</v>
      </c>
      <c r="W469" s="33">
        <v>0</v>
      </c>
      <c r="X469" s="33">
        <v>1.5E-3</v>
      </c>
      <c r="Y469" s="28">
        <v>-9.3299999999999994E-2</v>
      </c>
      <c r="Z469" s="28">
        <v>-0.11310000000000001</v>
      </c>
      <c r="AA469" s="28">
        <v>-9.5276999999999994</v>
      </c>
      <c r="AB469">
        <f t="shared" si="50"/>
        <v>-9.2412546800388195E-3</v>
      </c>
      <c r="AC469" s="14">
        <f t="shared" si="51"/>
        <v>0.61955767668336148</v>
      </c>
    </row>
    <row r="470" spans="1:29" x14ac:dyDescent="0.2">
      <c r="A470" s="25" t="s">
        <v>52</v>
      </c>
      <c r="B470" s="25" t="s">
        <v>133</v>
      </c>
      <c r="C470" s="25">
        <v>10.969200000000001</v>
      </c>
      <c r="D470" s="25">
        <v>-4.2999999999999997E-2</v>
      </c>
      <c r="E470" s="25">
        <v>2.4146000000000001</v>
      </c>
      <c r="F470" s="25">
        <v>0.62</v>
      </c>
      <c r="G470" s="25">
        <v>0</v>
      </c>
      <c r="H470" s="25">
        <v>0.1052</v>
      </c>
      <c r="I470" s="25">
        <v>0</v>
      </c>
      <c r="J470" s="25">
        <v>0</v>
      </c>
      <c r="K470" s="25">
        <v>-6.4000000000000001E-2</v>
      </c>
      <c r="L470" s="25">
        <v>-0.17560000000000001</v>
      </c>
      <c r="M470" s="25">
        <v>-0.23430000000000001</v>
      </c>
      <c r="N470" s="25">
        <v>2.9661</v>
      </c>
      <c r="O470" s="25">
        <v>-5.8999999999999997E-2</v>
      </c>
      <c r="P470" s="25" t="s">
        <v>152</v>
      </c>
      <c r="Q470" s="25">
        <v>-0.25840000000000002</v>
      </c>
      <c r="R470" s="25">
        <v>-0.62309999999999999</v>
      </c>
      <c r="S470" s="25">
        <v>330.20299999999997</v>
      </c>
      <c r="T470" s="25">
        <v>331.12270000000001</v>
      </c>
      <c r="U470" s="25">
        <v>4.5800999999999998</v>
      </c>
      <c r="V470" s="25">
        <v>118.758</v>
      </c>
      <c r="W470" s="33">
        <v>0</v>
      </c>
      <c r="X470" s="33">
        <v>8.9999999999999998E-4</v>
      </c>
      <c r="Y470" s="28">
        <v>-7.5300000000000006E-2</v>
      </c>
      <c r="Z470" s="28">
        <v>-0.1487</v>
      </c>
      <c r="AA470" s="28">
        <v>-10.2911</v>
      </c>
      <c r="AB470">
        <f t="shared" si="50"/>
        <v>0</v>
      </c>
      <c r="AC470" s="14">
        <f t="shared" si="51"/>
        <v>0.61944951873257936</v>
      </c>
    </row>
    <row r="471" spans="1:29" x14ac:dyDescent="0.2">
      <c r="A471" s="25" t="s">
        <v>52</v>
      </c>
      <c r="B471" s="25" t="s">
        <v>133</v>
      </c>
      <c r="C471" s="25">
        <v>11.9665</v>
      </c>
      <c r="D471" s="25">
        <v>0</v>
      </c>
      <c r="E471" s="25">
        <v>2.5</v>
      </c>
      <c r="F471" s="25">
        <v>0.62</v>
      </c>
      <c r="G471" s="25">
        <v>0</v>
      </c>
      <c r="H471" s="25">
        <v>-2.0000000000000001E-4</v>
      </c>
      <c r="I471" s="25">
        <v>0</v>
      </c>
      <c r="J471" s="25">
        <v>0</v>
      </c>
      <c r="K471" s="25">
        <v>-6.6299999999999998E-2</v>
      </c>
      <c r="L471" s="25">
        <v>-0.20330000000000001</v>
      </c>
      <c r="M471" s="25">
        <v>9.3200000000000005E-2</v>
      </c>
      <c r="N471" s="25">
        <v>2.9689000000000001</v>
      </c>
      <c r="O471" s="25">
        <v>-5.5300000000000002E-2</v>
      </c>
      <c r="P471" s="25" t="s">
        <v>152</v>
      </c>
      <c r="Q471" s="25">
        <v>-0.26019999999999999</v>
      </c>
      <c r="R471" s="25">
        <v>-0.22459999999999999</v>
      </c>
      <c r="S471" s="25">
        <v>330.20299999999997</v>
      </c>
      <c r="T471" s="25">
        <v>331.13499999999999</v>
      </c>
      <c r="U471" s="25">
        <v>4.5571999999999999</v>
      </c>
      <c r="V471" s="25">
        <v>118.1812</v>
      </c>
      <c r="W471" s="33">
        <v>0</v>
      </c>
      <c r="X471" s="33">
        <v>4.0000000000000002E-4</v>
      </c>
      <c r="Y471" s="28">
        <v>-5.4600000000000003E-2</v>
      </c>
      <c r="Z471" s="28">
        <v>-0.1835</v>
      </c>
      <c r="AA471" s="28">
        <v>-11.2189</v>
      </c>
      <c r="AB471">
        <f t="shared" si="50"/>
        <v>0</v>
      </c>
      <c r="AC471" s="14">
        <f t="shared" si="51"/>
        <v>0.61940989738075181</v>
      </c>
    </row>
    <row r="472" spans="1:29" x14ac:dyDescent="0.2">
      <c r="A472" s="25" t="s">
        <v>52</v>
      </c>
      <c r="B472" s="25" t="s">
        <v>133</v>
      </c>
      <c r="C472" s="25">
        <v>12.963800000000001</v>
      </c>
      <c r="D472" s="25">
        <v>4.2999999999999997E-2</v>
      </c>
      <c r="E472" s="25">
        <v>2.4146000000000001</v>
      </c>
      <c r="F472" s="25">
        <v>0.62</v>
      </c>
      <c r="G472" s="25">
        <v>0</v>
      </c>
      <c r="H472" s="25">
        <v>-0.1057</v>
      </c>
      <c r="I472" s="25">
        <v>0</v>
      </c>
      <c r="J472" s="25">
        <v>0</v>
      </c>
      <c r="K472" s="25">
        <v>-6.4100000000000004E-2</v>
      </c>
      <c r="L472" s="25">
        <v>-0.23760000000000001</v>
      </c>
      <c r="M472" s="25">
        <v>0.3972</v>
      </c>
      <c r="N472" s="25">
        <v>2.9685999999999999</v>
      </c>
      <c r="O472" s="25">
        <v>-5.0599999999999999E-2</v>
      </c>
      <c r="P472" s="25" t="s">
        <v>152</v>
      </c>
      <c r="Q472" s="25">
        <v>-0.26019999999999999</v>
      </c>
      <c r="R472" s="25">
        <v>0.1065</v>
      </c>
      <c r="S472" s="25">
        <v>330.20299999999997</v>
      </c>
      <c r="T472" s="25">
        <v>331.14800000000002</v>
      </c>
      <c r="U472" s="25">
        <v>4.5362999999999998</v>
      </c>
      <c r="V472" s="25">
        <v>117.679</v>
      </c>
      <c r="W472" s="33">
        <v>0</v>
      </c>
      <c r="X472" s="33">
        <v>2.0000000000000001E-4</v>
      </c>
      <c r="Y472" s="28">
        <v>-3.39E-2</v>
      </c>
      <c r="Z472" s="28">
        <v>-0.21379999999999999</v>
      </c>
      <c r="AA472" s="28">
        <v>-12.157500000000001</v>
      </c>
      <c r="AB472">
        <f t="shared" si="50"/>
        <v>0</v>
      </c>
      <c r="AC472" s="14">
        <f t="shared" si="51"/>
        <v>0.61944951873257936</v>
      </c>
    </row>
    <row r="473" spans="1:29" x14ac:dyDescent="0.2">
      <c r="A473" s="25" t="s">
        <v>52</v>
      </c>
      <c r="B473" s="25" t="s">
        <v>133</v>
      </c>
      <c r="C473" s="25">
        <v>13.9612</v>
      </c>
      <c r="D473" s="25">
        <v>8.3099999999999993E-2</v>
      </c>
      <c r="E473" s="25">
        <v>2.1644000000000001</v>
      </c>
      <c r="F473" s="25">
        <v>0.62</v>
      </c>
      <c r="G473" s="25">
        <v>0</v>
      </c>
      <c r="H473" s="25">
        <v>-0.2041</v>
      </c>
      <c r="I473" s="25">
        <v>0</v>
      </c>
      <c r="J473" s="25">
        <v>0</v>
      </c>
      <c r="K473" s="25">
        <v>-5.7500000000000002E-2</v>
      </c>
      <c r="L473" s="25">
        <v>-0.2651</v>
      </c>
      <c r="M473" s="25">
        <v>0.65680000000000005</v>
      </c>
      <c r="N473" s="25">
        <v>2.9699</v>
      </c>
      <c r="O473" s="25">
        <v>-4.3799999999999999E-2</v>
      </c>
      <c r="P473" s="25" t="s">
        <v>152</v>
      </c>
      <c r="Q473" s="25">
        <v>-0.25940000000000002</v>
      </c>
      <c r="R473" s="25">
        <v>0.34799999999999998</v>
      </c>
      <c r="S473" s="25">
        <v>330.20299999999997</v>
      </c>
      <c r="T473" s="25">
        <v>331.16160000000002</v>
      </c>
      <c r="U473" s="25">
        <v>4.5198999999999998</v>
      </c>
      <c r="V473" s="25">
        <v>117.3192</v>
      </c>
      <c r="W473" s="33">
        <v>0</v>
      </c>
      <c r="X473" s="33">
        <v>2.9999999999999997E-4</v>
      </c>
      <c r="Y473" s="28">
        <v>-1.55E-2</v>
      </c>
      <c r="Z473" s="28">
        <v>-0.23880000000000001</v>
      </c>
      <c r="AA473" s="28">
        <v>-12.9998</v>
      </c>
      <c r="AB473">
        <f t="shared" si="50"/>
        <v>0</v>
      </c>
      <c r="AC473" s="14">
        <f t="shared" si="51"/>
        <v>0.61955767668336148</v>
      </c>
    </row>
    <row r="474" spans="1:29" x14ac:dyDescent="0.2">
      <c r="A474" s="25" t="s">
        <v>52</v>
      </c>
      <c r="B474" s="25" t="s">
        <v>133</v>
      </c>
      <c r="C474" s="25">
        <v>14.9526</v>
      </c>
      <c r="D474" s="25">
        <v>0.1174</v>
      </c>
      <c r="E474" s="25">
        <v>1.7692000000000001</v>
      </c>
      <c r="F474" s="25">
        <v>0.62</v>
      </c>
      <c r="G474" s="25">
        <v>-1E-4</v>
      </c>
      <c r="H474" s="25">
        <v>-0.28870000000000001</v>
      </c>
      <c r="I474" s="25">
        <v>0</v>
      </c>
      <c r="J474" s="25">
        <v>0</v>
      </c>
      <c r="K474" s="25">
        <v>-4.7E-2</v>
      </c>
      <c r="L474" s="25">
        <v>-0.28070000000000001</v>
      </c>
      <c r="M474" s="25">
        <v>0.88729999999999998</v>
      </c>
      <c r="N474" s="25">
        <v>2.9767999999999999</v>
      </c>
      <c r="O474" s="25">
        <v>-3.4500000000000003E-2</v>
      </c>
      <c r="P474" s="25" t="s">
        <v>152</v>
      </c>
      <c r="Q474" s="25">
        <v>-0.25940000000000002</v>
      </c>
      <c r="R474" s="25">
        <v>0.5212</v>
      </c>
      <c r="S474" s="25">
        <v>330.20299999999997</v>
      </c>
      <c r="T474" s="25">
        <v>331.1748</v>
      </c>
      <c r="U474" s="25">
        <v>4.5079000000000002</v>
      </c>
      <c r="V474" s="25">
        <v>117.0883</v>
      </c>
      <c r="W474" s="33">
        <v>0</v>
      </c>
      <c r="X474" s="33">
        <v>5.9999999999999995E-4</v>
      </c>
      <c r="Y474" s="28">
        <v>-8.9999999999999998E-4</v>
      </c>
      <c r="Z474" s="28">
        <v>-0.25950000000000001</v>
      </c>
      <c r="AA474" s="28">
        <v>-13.7118</v>
      </c>
      <c r="AB474">
        <f t="shared" si="50"/>
        <v>9.2412546800388195E-3</v>
      </c>
      <c r="AC474" s="14">
        <f t="shared" si="51"/>
        <v>0.61970444672044589</v>
      </c>
    </row>
    <row r="475" spans="1:29" x14ac:dyDescent="0.2">
      <c r="A475" s="25" t="s">
        <v>52</v>
      </c>
      <c r="B475" s="25" t="s">
        <v>133</v>
      </c>
      <c r="C475" s="25">
        <v>15.9504</v>
      </c>
      <c r="D475" s="25">
        <v>0.14380000000000001</v>
      </c>
      <c r="E475" s="25">
        <v>1.2512000000000001</v>
      </c>
      <c r="F475" s="25">
        <v>0.62</v>
      </c>
      <c r="G475" s="25">
        <v>-1E-4</v>
      </c>
      <c r="H475" s="25">
        <v>-0.35349999999999998</v>
      </c>
      <c r="I475" s="25">
        <v>0</v>
      </c>
      <c r="J475" s="25">
        <v>0</v>
      </c>
      <c r="K475" s="25">
        <v>-3.32E-2</v>
      </c>
      <c r="L475" s="25">
        <v>-0.2898</v>
      </c>
      <c r="M475" s="25">
        <v>1.1184000000000001</v>
      </c>
      <c r="N475" s="25">
        <v>2.9902000000000002</v>
      </c>
      <c r="O475" s="25">
        <v>-2.46E-2</v>
      </c>
      <c r="P475" s="25" t="s">
        <v>152</v>
      </c>
      <c r="Q475" s="25">
        <v>-0.26079999999999998</v>
      </c>
      <c r="R475" s="25">
        <v>0.66969999999999996</v>
      </c>
      <c r="S475" s="25">
        <v>330.20299999999997</v>
      </c>
      <c r="T475" s="25">
        <v>331.18450000000001</v>
      </c>
      <c r="U475" s="25">
        <v>4.4976000000000003</v>
      </c>
      <c r="V475" s="25">
        <v>116.9165</v>
      </c>
      <c r="W475" s="33">
        <v>0</v>
      </c>
      <c r="X475" s="33">
        <v>8.9999999999999998E-4</v>
      </c>
      <c r="Y475" s="28">
        <v>8.8999999999999999E-3</v>
      </c>
      <c r="Z475" s="28">
        <v>-0.27660000000000001</v>
      </c>
      <c r="AA475" s="28">
        <v>-14.307600000000001</v>
      </c>
      <c r="AB475">
        <f t="shared" si="50"/>
        <v>9.2412546800388195E-3</v>
      </c>
      <c r="AC475" s="14">
        <f t="shared" si="51"/>
        <v>0.61985217338186693</v>
      </c>
    </row>
    <row r="476" spans="1:29" x14ac:dyDescent="0.2">
      <c r="A476" s="25" t="s">
        <v>52</v>
      </c>
      <c r="B476" s="25" t="s">
        <v>133</v>
      </c>
      <c r="C476" s="25">
        <v>16.948499999999999</v>
      </c>
      <c r="D476" s="25">
        <v>0.16039999999999999</v>
      </c>
      <c r="E476" s="25">
        <v>0.64770000000000005</v>
      </c>
      <c r="F476" s="25">
        <v>0.62</v>
      </c>
      <c r="G476" s="25">
        <v>-1E-4</v>
      </c>
      <c r="H476" s="25">
        <v>-0.39410000000000001</v>
      </c>
      <c r="I476" s="25">
        <v>0</v>
      </c>
      <c r="J476" s="25">
        <v>0</v>
      </c>
      <c r="K476" s="25">
        <v>-1.7000000000000001E-2</v>
      </c>
      <c r="L476" s="25">
        <v>-0.30309999999999998</v>
      </c>
      <c r="M476" s="25">
        <v>1.359</v>
      </c>
      <c r="N476" s="25">
        <v>3.0070999999999999</v>
      </c>
      <c r="O476" s="25">
        <v>-1.7999999999999999E-2</v>
      </c>
      <c r="P476" s="25" t="s">
        <v>152</v>
      </c>
      <c r="Q476" s="25">
        <v>-0.2636</v>
      </c>
      <c r="R476" s="25">
        <v>0.81969999999999998</v>
      </c>
      <c r="S476" s="25">
        <v>330.20299999999997</v>
      </c>
      <c r="T476" s="25">
        <v>331.18639999999999</v>
      </c>
      <c r="U476" s="25">
        <v>4.4870000000000001</v>
      </c>
      <c r="V476" s="25">
        <v>116.7398</v>
      </c>
      <c r="W476" s="33">
        <v>0</v>
      </c>
      <c r="X476" s="33">
        <v>1.1000000000000001E-3</v>
      </c>
      <c r="Y476" s="28">
        <v>1.35E-2</v>
      </c>
      <c r="Z476" s="28">
        <v>-0.28860000000000002</v>
      </c>
      <c r="AA476" s="28">
        <v>-14.796900000000001</v>
      </c>
      <c r="AB476">
        <f t="shared" ref="AB476:AB530" si="52">DEGREES(ATAN2(F476,-G476))</f>
        <v>9.2412546800388195E-3</v>
      </c>
      <c r="AC476" s="14">
        <f t="shared" ref="AC476:AC530" si="53">IF(B476="PMMPSI2",F476*COS(RADIANS(E476)),F476)</f>
        <v>0.61996038500566264</v>
      </c>
    </row>
    <row r="477" spans="1:29" x14ac:dyDescent="0.2">
      <c r="A477" s="25" t="s">
        <v>52</v>
      </c>
      <c r="B477" s="25" t="s">
        <v>133</v>
      </c>
      <c r="C477" s="25">
        <v>17.9467</v>
      </c>
      <c r="D477" s="25">
        <v>0.16600000000000001</v>
      </c>
      <c r="E477" s="25">
        <v>0</v>
      </c>
      <c r="F477" s="25">
        <v>0.62</v>
      </c>
      <c r="G477" s="25">
        <v>-1E-4</v>
      </c>
      <c r="H477" s="25">
        <v>-0.40760000000000002</v>
      </c>
      <c r="I477" s="25">
        <v>0</v>
      </c>
      <c r="J477" s="25">
        <v>0</v>
      </c>
      <c r="K477" s="25">
        <v>2.9999999999999997E-4</v>
      </c>
      <c r="L477" s="25">
        <v>-0.32719999999999999</v>
      </c>
      <c r="M477" s="25">
        <v>1.575</v>
      </c>
      <c r="N477" s="25">
        <v>3.0223</v>
      </c>
      <c r="O477" s="25">
        <v>-1.89E-2</v>
      </c>
      <c r="P477" s="25" t="s">
        <v>152</v>
      </c>
      <c r="Q477" s="25">
        <v>-0.26629999999999998</v>
      </c>
      <c r="R477" s="25">
        <v>0.94679999999999997</v>
      </c>
      <c r="S477" s="25">
        <v>330.20299999999997</v>
      </c>
      <c r="T477" s="25">
        <v>331.17739999999998</v>
      </c>
      <c r="U477" s="25">
        <v>4.4763999999999999</v>
      </c>
      <c r="V477" s="25">
        <v>116.5603</v>
      </c>
      <c r="W477" s="33">
        <v>0</v>
      </c>
      <c r="X477" s="33">
        <v>1.1000000000000001E-3</v>
      </c>
      <c r="Y477" s="28">
        <v>1.2800000000000001E-2</v>
      </c>
      <c r="Z477" s="28">
        <v>-0.29160000000000003</v>
      </c>
      <c r="AA477" s="28">
        <v>-15.14</v>
      </c>
      <c r="AB477">
        <f t="shared" si="52"/>
        <v>9.2412546800388195E-3</v>
      </c>
      <c r="AC477" s="14">
        <f t="shared" si="53"/>
        <v>0.62</v>
      </c>
    </row>
    <row r="478" spans="1:29" x14ac:dyDescent="0.2">
      <c r="A478" s="25" t="s">
        <v>52</v>
      </c>
      <c r="B478" s="25" t="s">
        <v>133</v>
      </c>
      <c r="C478" s="25">
        <v>18.944800000000001</v>
      </c>
      <c r="D478" s="25">
        <v>0.1603</v>
      </c>
      <c r="E478" s="25">
        <v>-0.64770000000000005</v>
      </c>
      <c r="F478" s="25">
        <v>0.62</v>
      </c>
      <c r="G478" s="25">
        <v>-1E-4</v>
      </c>
      <c r="H478" s="25">
        <v>-0.39329999999999998</v>
      </c>
      <c r="I478" s="25">
        <v>0</v>
      </c>
      <c r="J478" s="25">
        <v>0</v>
      </c>
      <c r="K478" s="25">
        <v>1.7399999999999999E-2</v>
      </c>
      <c r="L478" s="25">
        <v>-0.35699999999999998</v>
      </c>
      <c r="M478" s="25">
        <v>1.6938</v>
      </c>
      <c r="N478" s="25">
        <v>3.0316999999999998</v>
      </c>
      <c r="O478" s="25">
        <v>-2.92E-2</v>
      </c>
      <c r="P478" s="25" t="s">
        <v>152</v>
      </c>
      <c r="Q478" s="25">
        <v>-0.26750000000000002</v>
      </c>
      <c r="R478" s="25">
        <v>0.97409999999999997</v>
      </c>
      <c r="S478" s="25">
        <v>330.20299999999997</v>
      </c>
      <c r="T478" s="25">
        <v>331.15859999999998</v>
      </c>
      <c r="U478" s="25">
        <v>4.4699</v>
      </c>
      <c r="V478" s="25">
        <v>116.465</v>
      </c>
      <c r="W478" s="33">
        <v>0</v>
      </c>
      <c r="X478" s="33">
        <v>1.1000000000000001E-3</v>
      </c>
      <c r="Y478" s="28">
        <v>6.6E-3</v>
      </c>
      <c r="Z478" s="28">
        <v>-0.28139999999999998</v>
      </c>
      <c r="AA478" s="28">
        <v>-15.2455</v>
      </c>
      <c r="AB478">
        <f t="shared" si="52"/>
        <v>9.2412546800388195E-3</v>
      </c>
      <c r="AC478" s="14">
        <f t="shared" si="53"/>
        <v>0.61996038500566264</v>
      </c>
    </row>
    <row r="479" spans="1:29" x14ac:dyDescent="0.2">
      <c r="A479" s="25" t="s">
        <v>52</v>
      </c>
      <c r="B479" s="25" t="s">
        <v>133</v>
      </c>
      <c r="C479" s="25">
        <v>19.942900000000002</v>
      </c>
      <c r="D479" s="25">
        <v>0.14360000000000001</v>
      </c>
      <c r="E479" s="25">
        <v>-1.2512000000000001</v>
      </c>
      <c r="F479" s="25">
        <v>0.62</v>
      </c>
      <c r="G479" s="25">
        <v>-1E-4</v>
      </c>
      <c r="H479" s="25">
        <v>-0.35220000000000001</v>
      </c>
      <c r="I479" s="25">
        <v>0</v>
      </c>
      <c r="J479" s="25">
        <v>0</v>
      </c>
      <c r="K479" s="25">
        <v>3.3399999999999999E-2</v>
      </c>
      <c r="L479" s="25">
        <v>-0.37569999999999998</v>
      </c>
      <c r="M479" s="25">
        <v>1.6378999999999999</v>
      </c>
      <c r="N479" s="25">
        <v>3.0344000000000002</v>
      </c>
      <c r="O479" s="25">
        <v>-4.7100000000000003E-2</v>
      </c>
      <c r="P479" s="25" t="s">
        <v>152</v>
      </c>
      <c r="Q479" s="25">
        <v>-0.26619999999999999</v>
      </c>
      <c r="R479" s="25">
        <v>0.80549999999999999</v>
      </c>
      <c r="S479" s="25">
        <v>330.20299999999997</v>
      </c>
      <c r="T479" s="25">
        <v>331.13619999999997</v>
      </c>
      <c r="U479" s="25">
        <v>4.4733999999999998</v>
      </c>
      <c r="V479" s="25">
        <v>116.5864</v>
      </c>
      <c r="W479" s="33">
        <v>0</v>
      </c>
      <c r="X479" s="33">
        <v>1.1000000000000001E-3</v>
      </c>
      <c r="Y479" s="28">
        <v>-4.8999999999999998E-3</v>
      </c>
      <c r="Z479" s="28">
        <v>-0.25619999999999998</v>
      </c>
      <c r="AA479" s="28">
        <v>-15.014699999999999</v>
      </c>
      <c r="AB479">
        <f t="shared" si="52"/>
        <v>9.2412546800388195E-3</v>
      </c>
      <c r="AC479" s="14">
        <f t="shared" si="53"/>
        <v>0.61985217338186693</v>
      </c>
    </row>
    <row r="480" spans="1:29" x14ac:dyDescent="0.2">
      <c r="A480" s="25" t="s">
        <v>52</v>
      </c>
      <c r="B480" s="25" t="s">
        <v>133</v>
      </c>
      <c r="C480" s="25">
        <v>20.9345</v>
      </c>
      <c r="D480" s="25">
        <v>0.1174</v>
      </c>
      <c r="E480" s="25">
        <v>-1.7663</v>
      </c>
      <c r="F480" s="25">
        <v>0.62</v>
      </c>
      <c r="G480" s="25">
        <v>-1E-4</v>
      </c>
      <c r="H480" s="25">
        <v>-0.28720000000000001</v>
      </c>
      <c r="I480" s="25">
        <v>0</v>
      </c>
      <c r="J480" s="25">
        <v>0</v>
      </c>
      <c r="K480" s="25">
        <v>4.6899999999999997E-2</v>
      </c>
      <c r="L480" s="25">
        <v>-0.36299999999999999</v>
      </c>
      <c r="M480" s="25">
        <v>1.3684000000000001</v>
      </c>
      <c r="N480" s="25">
        <v>3.0327999999999999</v>
      </c>
      <c r="O480" s="25">
        <v>-6.7100000000000007E-2</v>
      </c>
      <c r="P480" s="25" t="s">
        <v>152</v>
      </c>
      <c r="Q480" s="25">
        <v>-0.26300000000000001</v>
      </c>
      <c r="R480" s="25">
        <v>0.37880000000000003</v>
      </c>
      <c r="S480" s="25">
        <v>330.20299999999997</v>
      </c>
      <c r="T480" s="25">
        <v>331.11939999999998</v>
      </c>
      <c r="U480" s="25">
        <v>4.4915000000000003</v>
      </c>
      <c r="V480" s="25">
        <v>117.02500000000001</v>
      </c>
      <c r="W480" s="33">
        <v>0</v>
      </c>
      <c r="X480" s="33">
        <v>1.2999999999999999E-3</v>
      </c>
      <c r="Y480" s="28">
        <v>-2.0799999999999999E-2</v>
      </c>
      <c r="Z480" s="28">
        <v>-0.21870000000000001</v>
      </c>
      <c r="AA480" s="28">
        <v>-14.4086</v>
      </c>
      <c r="AB480">
        <f t="shared" si="52"/>
        <v>9.2412546800388195E-3</v>
      </c>
      <c r="AC480" s="14">
        <f t="shared" si="53"/>
        <v>0.61970541476727026</v>
      </c>
    </row>
    <row r="481" spans="1:29" x14ac:dyDescent="0.2">
      <c r="A481" s="25" t="s">
        <v>52</v>
      </c>
      <c r="B481" s="25" t="s">
        <v>133</v>
      </c>
      <c r="C481" s="25">
        <v>21.932099999999998</v>
      </c>
      <c r="D481" s="25">
        <v>8.2900000000000001E-2</v>
      </c>
      <c r="E481" s="25">
        <v>-2.1644000000000001</v>
      </c>
      <c r="F481" s="25">
        <v>0.62</v>
      </c>
      <c r="G481" s="25">
        <v>-1E-4</v>
      </c>
      <c r="H481" s="25">
        <v>-0.2029</v>
      </c>
      <c r="I481" s="25">
        <v>0</v>
      </c>
      <c r="J481" s="25">
        <v>0</v>
      </c>
      <c r="K481" s="25">
        <v>5.7299999999999997E-2</v>
      </c>
      <c r="L481" s="25">
        <v>-0.30759999999999998</v>
      </c>
      <c r="M481" s="25">
        <v>0.9153</v>
      </c>
      <c r="N481" s="25">
        <v>3.0314000000000001</v>
      </c>
      <c r="O481" s="25">
        <v>-8.1900000000000001E-2</v>
      </c>
      <c r="P481" s="25" t="s">
        <v>152</v>
      </c>
      <c r="Q481" s="25">
        <v>-0.2596</v>
      </c>
      <c r="R481" s="25">
        <v>-0.28839999999999999</v>
      </c>
      <c r="S481" s="25">
        <v>330.20299999999997</v>
      </c>
      <c r="T481" s="25">
        <v>331.11700000000002</v>
      </c>
      <c r="U481" s="25">
        <v>4.5244999999999997</v>
      </c>
      <c r="V481" s="25">
        <v>117.77760000000001</v>
      </c>
      <c r="W481" s="33">
        <v>0</v>
      </c>
      <c r="X481" s="33">
        <v>1.6999999999999999E-3</v>
      </c>
      <c r="Y481" s="28">
        <v>-3.95E-2</v>
      </c>
      <c r="Z481" s="28">
        <v>-0.1757</v>
      </c>
      <c r="AA481" s="28">
        <v>-13.4954</v>
      </c>
      <c r="AB481">
        <f t="shared" si="52"/>
        <v>9.2412546800388195E-3</v>
      </c>
      <c r="AC481" s="14">
        <f t="shared" si="53"/>
        <v>0.61955767668336148</v>
      </c>
    </row>
    <row r="482" spans="1:29" x14ac:dyDescent="0.2">
      <c r="A482" s="25" t="s">
        <v>52</v>
      </c>
      <c r="B482" s="25" t="s">
        <v>133</v>
      </c>
      <c r="C482" s="25">
        <v>22.929500000000001</v>
      </c>
      <c r="D482" s="25">
        <v>4.2799999999999998E-2</v>
      </c>
      <c r="E482" s="25">
        <v>-2.4146000000000001</v>
      </c>
      <c r="F482" s="25">
        <v>0.62</v>
      </c>
      <c r="G482" s="25">
        <v>0</v>
      </c>
      <c r="H482" s="25">
        <v>-0.10489999999999999</v>
      </c>
      <c r="I482" s="25">
        <v>0</v>
      </c>
      <c r="J482" s="25">
        <v>0</v>
      </c>
      <c r="K482" s="25">
        <v>6.3799999999999996E-2</v>
      </c>
      <c r="L482" s="25">
        <v>-0.21590000000000001</v>
      </c>
      <c r="M482" s="25">
        <v>0.37430000000000002</v>
      </c>
      <c r="N482" s="25">
        <v>3.0331999999999999</v>
      </c>
      <c r="O482" s="25">
        <v>-8.5999999999999993E-2</v>
      </c>
      <c r="P482" s="25" t="s">
        <v>152</v>
      </c>
      <c r="Q482" s="25">
        <v>-0.25779999999999997</v>
      </c>
      <c r="R482" s="25">
        <v>-1.0891</v>
      </c>
      <c r="S482" s="25">
        <v>330.20299999999997</v>
      </c>
      <c r="T482" s="25">
        <v>331.13260000000002</v>
      </c>
      <c r="U482" s="25">
        <v>4.5669000000000004</v>
      </c>
      <c r="V482" s="25">
        <v>118.71420000000001</v>
      </c>
      <c r="W482" s="33">
        <v>0</v>
      </c>
      <c r="X482" s="33">
        <v>2E-3</v>
      </c>
      <c r="Y482" s="28">
        <v>-5.8799999999999998E-2</v>
      </c>
      <c r="Z482" s="28">
        <v>-0.13600000000000001</v>
      </c>
      <c r="AA482" s="28">
        <v>-12.445600000000001</v>
      </c>
      <c r="AB482">
        <f t="shared" si="52"/>
        <v>0</v>
      </c>
      <c r="AC482" s="14">
        <f t="shared" si="53"/>
        <v>0.61944951873257936</v>
      </c>
    </row>
    <row r="483" spans="1:29" x14ac:dyDescent="0.2">
      <c r="A483" s="25" t="s">
        <v>53</v>
      </c>
      <c r="B483" s="25" t="s">
        <v>133</v>
      </c>
      <c r="C483" s="25">
        <v>6.1999999999999998E-3</v>
      </c>
      <c r="D483" s="25">
        <v>-5.0000000000000001E-4</v>
      </c>
      <c r="E483" s="25">
        <v>-5</v>
      </c>
      <c r="F483" s="25">
        <v>0.62</v>
      </c>
      <c r="G483" s="25">
        <v>-2.0000000000000001E-4</v>
      </c>
      <c r="H483" s="25">
        <v>1.1000000000000001E-3</v>
      </c>
      <c r="I483" s="25">
        <v>0</v>
      </c>
      <c r="J483" s="25">
        <v>0</v>
      </c>
      <c r="K483" s="25">
        <v>0.13109999999999999</v>
      </c>
      <c r="L483" s="25">
        <v>-0.1075</v>
      </c>
      <c r="M483" s="25">
        <v>-0.2596</v>
      </c>
      <c r="N483" s="25">
        <v>3.1234999999999999</v>
      </c>
      <c r="O483" s="25">
        <v>-2.24E-2</v>
      </c>
      <c r="P483" s="25" t="s">
        <v>152</v>
      </c>
      <c r="Q483" s="25">
        <v>-0.25130000000000002</v>
      </c>
      <c r="R483" s="25">
        <v>-2.9466999999999999</v>
      </c>
      <c r="S483" s="25">
        <v>330.20299999999997</v>
      </c>
      <c r="T483" s="25">
        <v>331.1739</v>
      </c>
      <c r="U483" s="25">
        <v>4.8296000000000001</v>
      </c>
      <c r="V483" s="25">
        <v>115.00960000000001</v>
      </c>
      <c r="W483" s="33">
        <v>0</v>
      </c>
      <c r="X483" s="33">
        <v>2.9999999999999997E-4</v>
      </c>
      <c r="Y483" s="28">
        <v>-7.1099999999999997E-2</v>
      </c>
      <c r="Z483" s="28">
        <v>-0.1069</v>
      </c>
      <c r="AA483" s="28">
        <v>-12.5364</v>
      </c>
      <c r="AB483">
        <f t="shared" si="52"/>
        <v>1.8482508879263174E-2</v>
      </c>
      <c r="AC483" s="14">
        <f t="shared" si="53"/>
        <v>0.61764071281688226</v>
      </c>
    </row>
    <row r="484" spans="1:29" x14ac:dyDescent="0.2">
      <c r="A484" s="25" t="s">
        <v>53</v>
      </c>
      <c r="B484" s="25" t="s">
        <v>133</v>
      </c>
      <c r="C484" s="25">
        <v>1.0006999999999999</v>
      </c>
      <c r="D484" s="25">
        <v>-8.6499999999999994E-2</v>
      </c>
      <c r="E484" s="25">
        <v>-4.8292999999999999</v>
      </c>
      <c r="F484" s="25">
        <v>0.62</v>
      </c>
      <c r="G484" s="25">
        <v>-2.0000000000000001E-4</v>
      </c>
      <c r="H484" s="25">
        <v>0.20979999999999999</v>
      </c>
      <c r="I484" s="25">
        <v>0</v>
      </c>
      <c r="J484" s="25">
        <v>0</v>
      </c>
      <c r="K484" s="25">
        <v>0.12690000000000001</v>
      </c>
      <c r="L484" s="25">
        <v>7.1999999999999998E-3</v>
      </c>
      <c r="M484" s="25">
        <v>-0.81540000000000001</v>
      </c>
      <c r="N484" s="25">
        <v>3.1234000000000002</v>
      </c>
      <c r="O484" s="25">
        <v>-1.0200000000000001E-2</v>
      </c>
      <c r="P484" s="25" t="s">
        <v>152</v>
      </c>
      <c r="Q484" s="25">
        <v>-0.25440000000000002</v>
      </c>
      <c r="R484" s="25">
        <v>-3.7238000000000002</v>
      </c>
      <c r="S484" s="25">
        <v>330.20299999999997</v>
      </c>
      <c r="T484" s="25">
        <v>331.1961</v>
      </c>
      <c r="U484" s="25">
        <v>4.8941999999999997</v>
      </c>
      <c r="V484" s="25">
        <v>116.24760000000001</v>
      </c>
      <c r="W484" s="33">
        <v>0</v>
      </c>
      <c r="X484" s="33">
        <v>-2.0000000000000001E-4</v>
      </c>
      <c r="Y484" s="28">
        <v>-0.1002</v>
      </c>
      <c r="Z484" s="28">
        <v>-5.74E-2</v>
      </c>
      <c r="AA484" s="28">
        <v>-11.1584</v>
      </c>
      <c r="AB484">
        <f t="shared" si="52"/>
        <v>1.8482508879263174E-2</v>
      </c>
      <c r="AC484" s="14">
        <f t="shared" si="53"/>
        <v>0.61779896134662471</v>
      </c>
    </row>
    <row r="485" spans="1:29" x14ac:dyDescent="0.2">
      <c r="A485" s="25" t="s">
        <v>53</v>
      </c>
      <c r="B485" s="25" t="s">
        <v>133</v>
      </c>
      <c r="C485" s="25">
        <v>1.9956</v>
      </c>
      <c r="D485" s="25">
        <v>-0.16669999999999999</v>
      </c>
      <c r="E485" s="25">
        <v>-4.3288000000000002</v>
      </c>
      <c r="F485" s="25">
        <v>0.62</v>
      </c>
      <c r="G485" s="25">
        <v>-1E-4</v>
      </c>
      <c r="H485" s="25">
        <v>0.40489999999999998</v>
      </c>
      <c r="I485" s="25">
        <v>0</v>
      </c>
      <c r="J485" s="25">
        <v>0</v>
      </c>
      <c r="K485" s="25">
        <v>0.1144</v>
      </c>
      <c r="L485" s="25">
        <v>8.3299999999999999E-2</v>
      </c>
      <c r="M485" s="25">
        <v>-1.2202</v>
      </c>
      <c r="N485" s="25">
        <v>3.1162999999999998</v>
      </c>
      <c r="O485" s="25">
        <v>-3.5000000000000001E-3</v>
      </c>
      <c r="P485" s="25" t="s">
        <v>152</v>
      </c>
      <c r="Q485" s="25">
        <v>-0.25950000000000001</v>
      </c>
      <c r="R485" s="25">
        <v>-4.1871</v>
      </c>
      <c r="S485" s="25">
        <v>330.20299999999997</v>
      </c>
      <c r="T485" s="25">
        <v>331.2122</v>
      </c>
      <c r="U485" s="25">
        <v>4.9381000000000004</v>
      </c>
      <c r="V485" s="25">
        <v>117.0176</v>
      </c>
      <c r="W485" s="33">
        <v>0</v>
      </c>
      <c r="X485" s="33">
        <v>-4.0000000000000002E-4</v>
      </c>
      <c r="Y485" s="28">
        <v>-0.126</v>
      </c>
      <c r="Z485" s="28">
        <v>-2.1600000000000001E-2</v>
      </c>
      <c r="AA485" s="28">
        <v>-9.8973999999999993</v>
      </c>
      <c r="AB485">
        <f t="shared" si="52"/>
        <v>9.2412546800388195E-3</v>
      </c>
      <c r="AC485" s="14">
        <f t="shared" si="53"/>
        <v>0.61823133786220841</v>
      </c>
    </row>
    <row r="486" spans="1:29" x14ac:dyDescent="0.2">
      <c r="A486" s="25" t="s">
        <v>53</v>
      </c>
      <c r="B486" s="25" t="s">
        <v>133</v>
      </c>
      <c r="C486" s="25">
        <v>2.9853000000000001</v>
      </c>
      <c r="D486" s="25">
        <v>-0.2351</v>
      </c>
      <c r="E486" s="25">
        <v>-3.5384000000000002</v>
      </c>
      <c r="F486" s="25">
        <v>0.62</v>
      </c>
      <c r="G486" s="25">
        <v>0</v>
      </c>
      <c r="H486" s="25">
        <v>0.57350000000000001</v>
      </c>
      <c r="I486" s="25">
        <v>0</v>
      </c>
      <c r="J486" s="25">
        <v>0</v>
      </c>
      <c r="K486" s="25">
        <v>9.4100000000000003E-2</v>
      </c>
      <c r="L486" s="25">
        <v>0.1124</v>
      </c>
      <c r="M486" s="25">
        <v>-1.4957</v>
      </c>
      <c r="N486" s="25">
        <v>3.0990000000000002</v>
      </c>
      <c r="O486" s="25">
        <v>-6.4000000000000003E-3</v>
      </c>
      <c r="P486" s="25" t="s">
        <v>152</v>
      </c>
      <c r="Q486" s="25">
        <v>-0.26290000000000002</v>
      </c>
      <c r="R486" s="25">
        <v>-4.3559000000000001</v>
      </c>
      <c r="S486" s="25">
        <v>330.20299999999997</v>
      </c>
      <c r="T486" s="25">
        <v>331.21879999999999</v>
      </c>
      <c r="U486" s="25">
        <v>4.9619999999999997</v>
      </c>
      <c r="V486" s="25">
        <v>117.39960000000001</v>
      </c>
      <c r="W486" s="33">
        <v>0</v>
      </c>
      <c r="X486" s="33">
        <v>-2.0000000000000001E-4</v>
      </c>
      <c r="Y486" s="28">
        <v>-0.14560000000000001</v>
      </c>
      <c r="Z486" s="28">
        <v>3.3E-3</v>
      </c>
      <c r="AA486" s="28">
        <v>-8.8175000000000008</v>
      </c>
      <c r="AB486">
        <f t="shared" si="52"/>
        <v>0</v>
      </c>
      <c r="AC486" s="14">
        <f t="shared" si="53"/>
        <v>0.6188180686615935</v>
      </c>
    </row>
    <row r="487" spans="1:29" x14ac:dyDescent="0.2">
      <c r="A487" s="25" t="s">
        <v>53</v>
      </c>
      <c r="B487" s="25" t="s">
        <v>133</v>
      </c>
      <c r="C487" s="25">
        <v>3.9821</v>
      </c>
      <c r="D487" s="25">
        <v>-0.28789999999999999</v>
      </c>
      <c r="E487" s="25">
        <v>-2.5023</v>
      </c>
      <c r="F487" s="25">
        <v>0.62</v>
      </c>
      <c r="G487" s="25">
        <v>0</v>
      </c>
      <c r="H487" s="25">
        <v>0.70379999999999998</v>
      </c>
      <c r="I487" s="25">
        <v>0</v>
      </c>
      <c r="J487" s="25">
        <v>0</v>
      </c>
      <c r="K487" s="25">
        <v>6.7000000000000004E-2</v>
      </c>
      <c r="L487" s="25">
        <v>9.8599999999999993E-2</v>
      </c>
      <c r="M487" s="25">
        <v>-1.6866000000000001</v>
      </c>
      <c r="N487" s="25">
        <v>3.0728</v>
      </c>
      <c r="O487" s="25">
        <v>-1.9599999999999999E-2</v>
      </c>
      <c r="P487" s="25" t="s">
        <v>152</v>
      </c>
      <c r="Q487" s="25">
        <v>-0.26240000000000002</v>
      </c>
      <c r="R487" s="25">
        <v>-4.2830000000000004</v>
      </c>
      <c r="S487" s="25">
        <v>330.20299999999997</v>
      </c>
      <c r="T487" s="25">
        <v>331.21510000000001</v>
      </c>
      <c r="U487" s="25">
        <v>4.9706000000000001</v>
      </c>
      <c r="V487" s="25">
        <v>117.5431</v>
      </c>
      <c r="W487" s="33">
        <v>0</v>
      </c>
      <c r="X487" s="33">
        <v>2.0000000000000001E-4</v>
      </c>
      <c r="Y487" s="28">
        <v>-0.1583</v>
      </c>
      <c r="Z487" s="28">
        <v>2.1100000000000001E-2</v>
      </c>
      <c r="AA487" s="28">
        <v>-7.9142000000000001</v>
      </c>
      <c r="AB487">
        <f t="shared" si="52"/>
        <v>0</v>
      </c>
      <c r="AC487" s="14">
        <f t="shared" si="53"/>
        <v>0.61940881126513725</v>
      </c>
    </row>
    <row r="488" spans="1:29" x14ac:dyDescent="0.2">
      <c r="A488" s="25" t="s">
        <v>53</v>
      </c>
      <c r="B488" s="25" t="s">
        <v>133</v>
      </c>
      <c r="C488" s="25">
        <v>4.9797000000000002</v>
      </c>
      <c r="D488" s="25">
        <v>-0.3211</v>
      </c>
      <c r="E488" s="25">
        <v>-1.2954000000000001</v>
      </c>
      <c r="F488" s="25">
        <v>0.62</v>
      </c>
      <c r="G488" s="25">
        <v>1E-4</v>
      </c>
      <c r="H488" s="25">
        <v>0.78649999999999998</v>
      </c>
      <c r="I488" s="25">
        <v>0</v>
      </c>
      <c r="J488" s="25">
        <v>0</v>
      </c>
      <c r="K488" s="25">
        <v>3.5099999999999999E-2</v>
      </c>
      <c r="L488" s="25">
        <v>5.5199999999999999E-2</v>
      </c>
      <c r="M488" s="25">
        <v>-1.8297000000000001</v>
      </c>
      <c r="N488" s="25">
        <v>3.0430999999999999</v>
      </c>
      <c r="O488" s="25">
        <v>-0.04</v>
      </c>
      <c r="P488" s="25" t="s">
        <v>152</v>
      </c>
      <c r="Q488" s="25">
        <v>-0.25829999999999997</v>
      </c>
      <c r="R488" s="25">
        <v>-4.0286</v>
      </c>
      <c r="S488" s="25">
        <v>330.20299999999997</v>
      </c>
      <c r="T488" s="25">
        <v>331.20229999999998</v>
      </c>
      <c r="U488" s="25">
        <v>4.9691999999999998</v>
      </c>
      <c r="V488" s="25">
        <v>117.5613</v>
      </c>
      <c r="W488" s="33">
        <v>0</v>
      </c>
      <c r="X488" s="33">
        <v>5.9999999999999995E-4</v>
      </c>
      <c r="Y488" s="28">
        <v>-0.16500000000000001</v>
      </c>
      <c r="Z488" s="28">
        <v>3.4000000000000002E-2</v>
      </c>
      <c r="AA488" s="28">
        <v>-7.1546000000000003</v>
      </c>
      <c r="AB488">
        <f t="shared" si="52"/>
        <v>-9.2412546800388195E-3</v>
      </c>
      <c r="AC488" s="14">
        <f t="shared" si="53"/>
        <v>0.61984154508506262</v>
      </c>
    </row>
    <row r="489" spans="1:29" x14ac:dyDescent="0.2">
      <c r="A489" s="25" t="s">
        <v>53</v>
      </c>
      <c r="B489" s="25" t="s">
        <v>133</v>
      </c>
      <c r="C489" s="25">
        <v>5.9778000000000002</v>
      </c>
      <c r="D489" s="25">
        <v>-0.33239999999999997</v>
      </c>
      <c r="E489" s="25">
        <v>0</v>
      </c>
      <c r="F489" s="25">
        <v>0.62</v>
      </c>
      <c r="G489" s="25">
        <v>1E-4</v>
      </c>
      <c r="H489" s="25">
        <v>0.81520000000000004</v>
      </c>
      <c r="I489" s="25">
        <v>0</v>
      </c>
      <c r="J489" s="25">
        <v>0</v>
      </c>
      <c r="K489" s="25">
        <v>4.0000000000000002E-4</v>
      </c>
      <c r="L489" s="25">
        <v>-1.9E-3</v>
      </c>
      <c r="M489" s="25">
        <v>-1.9315</v>
      </c>
      <c r="N489" s="25">
        <v>3.0179</v>
      </c>
      <c r="O489" s="25">
        <v>-6.2399999999999997E-2</v>
      </c>
      <c r="P489" s="25" t="s">
        <v>152</v>
      </c>
      <c r="Q489" s="25">
        <v>-0.25340000000000001</v>
      </c>
      <c r="R489" s="25">
        <v>-3.6400999999999999</v>
      </c>
      <c r="S489" s="25">
        <v>330.20299999999997</v>
      </c>
      <c r="T489" s="25">
        <v>331.1841</v>
      </c>
      <c r="U489" s="25">
        <v>4.9606000000000003</v>
      </c>
      <c r="V489" s="25">
        <v>117.47239999999999</v>
      </c>
      <c r="W489" s="33">
        <v>0</v>
      </c>
      <c r="X489" s="33">
        <v>6.9999999999999999E-4</v>
      </c>
      <c r="Y489" s="28">
        <v>-0.16719999999999999</v>
      </c>
      <c r="Z489" s="28">
        <v>4.1300000000000003E-2</v>
      </c>
      <c r="AA489" s="28">
        <v>-6.5362999999999998</v>
      </c>
      <c r="AB489">
        <f t="shared" si="52"/>
        <v>-9.2412546800388195E-3</v>
      </c>
      <c r="AC489" s="14">
        <f t="shared" si="53"/>
        <v>0.62</v>
      </c>
    </row>
    <row r="490" spans="1:29" x14ac:dyDescent="0.2">
      <c r="A490" s="25" t="s">
        <v>53</v>
      </c>
      <c r="B490" s="25" t="s">
        <v>133</v>
      </c>
      <c r="C490" s="25">
        <v>6.9759000000000002</v>
      </c>
      <c r="D490" s="25">
        <v>-0.32100000000000001</v>
      </c>
      <c r="E490" s="25">
        <v>1.2954000000000001</v>
      </c>
      <c r="F490" s="25">
        <v>0.62</v>
      </c>
      <c r="G490" s="25">
        <v>1E-4</v>
      </c>
      <c r="H490" s="25">
        <v>0.78769999999999996</v>
      </c>
      <c r="I490" s="25">
        <v>0</v>
      </c>
      <c r="J490" s="25">
        <v>0</v>
      </c>
      <c r="K490" s="25">
        <v>-3.44E-2</v>
      </c>
      <c r="L490" s="25">
        <v>-5.8999999999999997E-2</v>
      </c>
      <c r="M490" s="25">
        <v>-1.9624999999999999</v>
      </c>
      <c r="N490" s="25">
        <v>3.0038999999999998</v>
      </c>
      <c r="O490" s="25">
        <v>-8.1100000000000005E-2</v>
      </c>
      <c r="P490" s="25" t="s">
        <v>152</v>
      </c>
      <c r="Q490" s="25">
        <v>-0.25119999999999998</v>
      </c>
      <c r="R490" s="25">
        <v>-3.1457999999999999</v>
      </c>
      <c r="S490" s="25">
        <v>330.20299999999997</v>
      </c>
      <c r="T490" s="25">
        <v>331.16489999999999</v>
      </c>
      <c r="U490" s="25">
        <v>4.9447999999999999</v>
      </c>
      <c r="V490" s="25">
        <v>117.21510000000001</v>
      </c>
      <c r="W490" s="33">
        <v>0</v>
      </c>
      <c r="X490" s="33">
        <v>4.0000000000000002E-4</v>
      </c>
      <c r="Y490" s="28">
        <v>-0.1658</v>
      </c>
      <c r="Z490" s="28">
        <v>3.9300000000000002E-2</v>
      </c>
      <c r="AA490" s="28">
        <v>-6.1287000000000003</v>
      </c>
      <c r="AB490">
        <f t="shared" si="52"/>
        <v>-9.2412546800388195E-3</v>
      </c>
      <c r="AC490" s="14">
        <f t="shared" si="53"/>
        <v>0.61984154508506262</v>
      </c>
    </row>
    <row r="491" spans="1:29" x14ac:dyDescent="0.2">
      <c r="A491" s="25" t="s">
        <v>53</v>
      </c>
      <c r="B491" s="25" t="s">
        <v>133</v>
      </c>
      <c r="C491" s="25">
        <v>7.9734999999999996</v>
      </c>
      <c r="D491" s="25">
        <v>-0.28760000000000002</v>
      </c>
      <c r="E491" s="25">
        <v>2.5023</v>
      </c>
      <c r="F491" s="25">
        <v>0.62</v>
      </c>
      <c r="G491" s="25">
        <v>0</v>
      </c>
      <c r="H491" s="25">
        <v>0.70599999999999996</v>
      </c>
      <c r="I491" s="25">
        <v>0</v>
      </c>
      <c r="J491" s="25">
        <v>0</v>
      </c>
      <c r="K491" s="25">
        <v>-6.6600000000000006E-2</v>
      </c>
      <c r="L491" s="25">
        <v>-0.1084</v>
      </c>
      <c r="M491" s="25">
        <v>-1.8728</v>
      </c>
      <c r="N491" s="25">
        <v>3.0036</v>
      </c>
      <c r="O491" s="25">
        <v>-9.1899999999999996E-2</v>
      </c>
      <c r="P491" s="25" t="s">
        <v>152</v>
      </c>
      <c r="Q491" s="25">
        <v>-0.2535</v>
      </c>
      <c r="R491" s="25">
        <v>-2.5594999999999999</v>
      </c>
      <c r="S491" s="25">
        <v>330.20299999999997</v>
      </c>
      <c r="T491" s="25">
        <v>331.14890000000003</v>
      </c>
      <c r="U491" s="25">
        <v>4.9210000000000003</v>
      </c>
      <c r="V491" s="25">
        <v>116.72020000000001</v>
      </c>
      <c r="W491" s="33">
        <v>0</v>
      </c>
      <c r="X491" s="33">
        <v>-1E-4</v>
      </c>
      <c r="Y491" s="28">
        <v>-0.15989999999999999</v>
      </c>
      <c r="Z491" s="28">
        <v>2.3300000000000001E-2</v>
      </c>
      <c r="AA491" s="28">
        <v>-6.0656999999999996</v>
      </c>
      <c r="AB491">
        <f t="shared" si="52"/>
        <v>0</v>
      </c>
      <c r="AC491" s="14">
        <f t="shared" si="53"/>
        <v>0.61940881126513725</v>
      </c>
    </row>
    <row r="492" spans="1:29" x14ac:dyDescent="0.2">
      <c r="A492" s="25" t="s">
        <v>53</v>
      </c>
      <c r="B492" s="25" t="s">
        <v>133</v>
      </c>
      <c r="C492" s="25">
        <v>8.9641000000000002</v>
      </c>
      <c r="D492" s="25">
        <v>-0.2351</v>
      </c>
      <c r="E492" s="25">
        <v>3.5327000000000002</v>
      </c>
      <c r="F492" s="25">
        <v>0.62</v>
      </c>
      <c r="G492" s="25">
        <v>0</v>
      </c>
      <c r="H492" s="25">
        <v>0.57599999999999996</v>
      </c>
      <c r="I492" s="25">
        <v>0</v>
      </c>
      <c r="J492" s="25">
        <v>0</v>
      </c>
      <c r="K492" s="25">
        <v>-9.4100000000000003E-2</v>
      </c>
      <c r="L492" s="25">
        <v>-0.14760000000000001</v>
      </c>
      <c r="M492" s="25">
        <v>-1.6185</v>
      </c>
      <c r="N492" s="25">
        <v>3.0145</v>
      </c>
      <c r="O492" s="25">
        <v>-9.2899999999999996E-2</v>
      </c>
      <c r="P492" s="25" t="s">
        <v>152</v>
      </c>
      <c r="Q492" s="25">
        <v>-0.25969999999999999</v>
      </c>
      <c r="R492" s="25">
        <v>-1.8907</v>
      </c>
      <c r="S492" s="25">
        <v>330.20299999999997</v>
      </c>
      <c r="T492" s="25">
        <v>331.13909999999998</v>
      </c>
      <c r="U492" s="25">
        <v>4.8895999999999997</v>
      </c>
      <c r="V492" s="25">
        <v>115.98650000000001</v>
      </c>
      <c r="W492" s="33">
        <v>0</v>
      </c>
      <c r="X492" s="33">
        <v>-5.9999999999999995E-4</v>
      </c>
      <c r="Y492" s="28">
        <v>-0.1474</v>
      </c>
      <c r="Z492" s="28">
        <v>-0.01</v>
      </c>
      <c r="AA492" s="28">
        <v>-6.4898999999999996</v>
      </c>
      <c r="AB492">
        <f t="shared" si="52"/>
        <v>0</v>
      </c>
      <c r="AC492" s="14">
        <f t="shared" si="53"/>
        <v>0.61882187232969366</v>
      </c>
    </row>
    <row r="493" spans="1:29" x14ac:dyDescent="0.2">
      <c r="A493" s="25" t="s">
        <v>53</v>
      </c>
      <c r="B493" s="25" t="s">
        <v>133</v>
      </c>
      <c r="C493" s="25">
        <v>9.9598999999999993</v>
      </c>
      <c r="D493" s="25">
        <v>-0.16619999999999999</v>
      </c>
      <c r="E493" s="25">
        <v>4.3288000000000002</v>
      </c>
      <c r="F493" s="25">
        <v>0.62</v>
      </c>
      <c r="G493" s="25">
        <v>-1E-4</v>
      </c>
      <c r="H493" s="25">
        <v>0.40679999999999999</v>
      </c>
      <c r="I493" s="25">
        <v>0</v>
      </c>
      <c r="J493" s="25">
        <v>0</v>
      </c>
      <c r="K493" s="25">
        <v>-0.115</v>
      </c>
      <c r="L493" s="25">
        <v>-0.17810000000000001</v>
      </c>
      <c r="M493" s="25">
        <v>-1.1856</v>
      </c>
      <c r="N493" s="25">
        <v>3.0304000000000002</v>
      </c>
      <c r="O493" s="25">
        <v>-8.48E-2</v>
      </c>
      <c r="P493" s="25" t="s">
        <v>152</v>
      </c>
      <c r="Q493" s="25">
        <v>-0.26679999999999998</v>
      </c>
      <c r="R493" s="25">
        <v>-1.1526000000000001</v>
      </c>
      <c r="S493" s="25">
        <v>330.20299999999997</v>
      </c>
      <c r="T493" s="25">
        <v>331.13630000000001</v>
      </c>
      <c r="U493" s="25">
        <v>4.8540000000000001</v>
      </c>
      <c r="V493" s="25">
        <v>115.1088</v>
      </c>
      <c r="W493" s="33">
        <v>0</v>
      </c>
      <c r="X493" s="33">
        <v>-8.0000000000000004E-4</v>
      </c>
      <c r="Y493" s="28">
        <v>-0.126</v>
      </c>
      <c r="Z493" s="28">
        <v>-6.0400000000000002E-2</v>
      </c>
      <c r="AA493" s="28">
        <v>-7.4737999999999998</v>
      </c>
      <c r="AB493">
        <f t="shared" si="52"/>
        <v>9.2412546800388195E-3</v>
      </c>
      <c r="AC493" s="14">
        <f t="shared" si="53"/>
        <v>0.61823133786220841</v>
      </c>
    </row>
    <row r="494" spans="1:29" x14ac:dyDescent="0.2">
      <c r="A494" s="25" t="s">
        <v>53</v>
      </c>
      <c r="B494" s="25" t="s">
        <v>133</v>
      </c>
      <c r="C494" s="25">
        <v>10.9549</v>
      </c>
      <c r="D494" s="25">
        <v>-8.5999999999999993E-2</v>
      </c>
      <c r="E494" s="25">
        <v>4.8292999999999999</v>
      </c>
      <c r="F494" s="25">
        <v>0.62</v>
      </c>
      <c r="G494" s="25">
        <v>-2.0000000000000001E-4</v>
      </c>
      <c r="H494" s="25">
        <v>0.2102</v>
      </c>
      <c r="I494" s="25">
        <v>0</v>
      </c>
      <c r="J494" s="25">
        <v>0</v>
      </c>
      <c r="K494" s="25">
        <v>-0.12809999999999999</v>
      </c>
      <c r="L494" s="25">
        <v>-0.20280000000000001</v>
      </c>
      <c r="M494" s="25">
        <v>-0.59919999999999995</v>
      </c>
      <c r="N494" s="25">
        <v>3.0449000000000002</v>
      </c>
      <c r="O494" s="25">
        <v>-6.9900000000000004E-2</v>
      </c>
      <c r="P494" s="25" t="s">
        <v>152</v>
      </c>
      <c r="Q494" s="25">
        <v>-0.27139999999999997</v>
      </c>
      <c r="R494" s="25">
        <v>-0.36549999999999999</v>
      </c>
      <c r="S494" s="25">
        <v>330.20299999999997</v>
      </c>
      <c r="T494" s="25">
        <v>331.13959999999997</v>
      </c>
      <c r="U494" s="25">
        <v>4.8190999999999997</v>
      </c>
      <c r="V494" s="25">
        <v>114.2376</v>
      </c>
      <c r="W494" s="33">
        <v>0</v>
      </c>
      <c r="X494" s="33">
        <v>-4.0000000000000002E-4</v>
      </c>
      <c r="Y494" s="28">
        <v>-9.5200000000000007E-2</v>
      </c>
      <c r="Z494" s="28">
        <v>-0.124</v>
      </c>
      <c r="AA494" s="28">
        <v>-8.9613999999999994</v>
      </c>
      <c r="AB494">
        <f t="shared" si="52"/>
        <v>1.8482508879263174E-2</v>
      </c>
      <c r="AC494" s="14">
        <f t="shared" si="53"/>
        <v>0.61779896134662471</v>
      </c>
    </row>
    <row r="495" spans="1:29" x14ac:dyDescent="0.2">
      <c r="A495" s="25" t="s">
        <v>53</v>
      </c>
      <c r="B495" s="25" t="s">
        <v>133</v>
      </c>
      <c r="C495" s="25">
        <v>11.949400000000001</v>
      </c>
      <c r="D495" s="25">
        <v>0</v>
      </c>
      <c r="E495" s="25">
        <v>5</v>
      </c>
      <c r="F495" s="25">
        <v>0.62</v>
      </c>
      <c r="G495" s="25">
        <v>-2.0000000000000001E-4</v>
      </c>
      <c r="H495" s="25">
        <v>-6.9999999999999999E-4</v>
      </c>
      <c r="I495" s="25">
        <v>0</v>
      </c>
      <c r="J495" s="25">
        <v>0</v>
      </c>
      <c r="K495" s="25">
        <v>-0.1326</v>
      </c>
      <c r="L495" s="25">
        <v>-0.2253</v>
      </c>
      <c r="M495" s="25">
        <v>8.4000000000000005E-2</v>
      </c>
      <c r="N495" s="25">
        <v>3.0545</v>
      </c>
      <c r="O495" s="25">
        <v>-5.1200000000000002E-2</v>
      </c>
      <c r="P495" s="25" t="s">
        <v>152</v>
      </c>
      <c r="Q495" s="25">
        <v>-0.2717</v>
      </c>
      <c r="R495" s="25">
        <v>0.44369999999999998</v>
      </c>
      <c r="S495" s="25">
        <v>330.20299999999997</v>
      </c>
      <c r="T495" s="25">
        <v>331.1463</v>
      </c>
      <c r="U495" s="25">
        <v>4.7888000000000002</v>
      </c>
      <c r="V495" s="25">
        <v>113.49460000000001</v>
      </c>
      <c r="W495" s="33">
        <v>0</v>
      </c>
      <c r="X495" s="33">
        <v>2.9999999999999997E-4</v>
      </c>
      <c r="Y495" s="28">
        <v>-5.7500000000000002E-2</v>
      </c>
      <c r="Z495" s="28">
        <v>-0.1943</v>
      </c>
      <c r="AA495" s="28">
        <v>-10.7644</v>
      </c>
      <c r="AB495">
        <f t="shared" si="52"/>
        <v>1.8482508879263174E-2</v>
      </c>
      <c r="AC495" s="14">
        <f t="shared" si="53"/>
        <v>0.61764071281688226</v>
      </c>
    </row>
    <row r="496" spans="1:29" x14ac:dyDescent="0.2">
      <c r="A496" s="25" t="s">
        <v>53</v>
      </c>
      <c r="B496" s="25" t="s">
        <v>133</v>
      </c>
      <c r="C496" s="25">
        <v>12.943899999999999</v>
      </c>
      <c r="D496" s="25">
        <v>8.5999999999999993E-2</v>
      </c>
      <c r="E496" s="25">
        <v>4.8292999999999999</v>
      </c>
      <c r="F496" s="25">
        <v>0.62</v>
      </c>
      <c r="G496" s="25">
        <v>-2.0000000000000001E-4</v>
      </c>
      <c r="H496" s="25">
        <v>-0.2117</v>
      </c>
      <c r="I496" s="25">
        <v>0</v>
      </c>
      <c r="J496" s="25">
        <v>0</v>
      </c>
      <c r="K496" s="25">
        <v>-0.1283</v>
      </c>
      <c r="L496" s="25">
        <v>-0.24929999999999999</v>
      </c>
      <c r="M496" s="25">
        <v>0.79420000000000002</v>
      </c>
      <c r="N496" s="25">
        <v>3.0594999999999999</v>
      </c>
      <c r="O496" s="25">
        <v>-3.1800000000000002E-2</v>
      </c>
      <c r="P496" s="25" t="s">
        <v>152</v>
      </c>
      <c r="Q496" s="25">
        <v>-0.26829999999999998</v>
      </c>
      <c r="R496" s="25">
        <v>1.2421</v>
      </c>
      <c r="S496" s="25">
        <v>330.20299999999997</v>
      </c>
      <c r="T496" s="25">
        <v>331.15309999999999</v>
      </c>
      <c r="U496" s="25">
        <v>4.7632000000000003</v>
      </c>
      <c r="V496" s="25">
        <v>112.90009999999999</v>
      </c>
      <c r="W496" s="33">
        <v>0</v>
      </c>
      <c r="X496" s="33">
        <v>1.1000000000000001E-3</v>
      </c>
      <c r="Y496" s="28">
        <v>-1.7999999999999999E-2</v>
      </c>
      <c r="Z496" s="28">
        <v>-0.2641</v>
      </c>
      <c r="AA496" s="28">
        <v>-12.616400000000001</v>
      </c>
      <c r="AB496">
        <f t="shared" si="52"/>
        <v>1.8482508879263174E-2</v>
      </c>
      <c r="AC496" s="14">
        <f t="shared" si="53"/>
        <v>0.61779896134662471</v>
      </c>
    </row>
    <row r="497" spans="1:29" x14ac:dyDescent="0.2">
      <c r="A497" s="25" t="s">
        <v>53</v>
      </c>
      <c r="B497" s="25" t="s">
        <v>133</v>
      </c>
      <c r="C497" s="25">
        <v>13.9389</v>
      </c>
      <c r="D497" s="25">
        <v>0.1661</v>
      </c>
      <c r="E497" s="25">
        <v>4.3288000000000002</v>
      </c>
      <c r="F497" s="25">
        <v>0.62</v>
      </c>
      <c r="G497" s="25">
        <v>-2.0000000000000001E-4</v>
      </c>
      <c r="H497" s="25">
        <v>-0.40870000000000001</v>
      </c>
      <c r="I497" s="25">
        <v>0</v>
      </c>
      <c r="J497" s="25">
        <v>0</v>
      </c>
      <c r="K497" s="25">
        <v>-0.1152</v>
      </c>
      <c r="L497" s="25">
        <v>-0.27939999999999998</v>
      </c>
      <c r="M497" s="25">
        <v>1.4672000000000001</v>
      </c>
      <c r="N497" s="25">
        <v>3.0634999999999999</v>
      </c>
      <c r="O497" s="25">
        <v>-1.43E-2</v>
      </c>
      <c r="P497" s="25" t="s">
        <v>152</v>
      </c>
      <c r="Q497" s="25">
        <v>-0.26440000000000002</v>
      </c>
      <c r="R497" s="25">
        <v>1.9875</v>
      </c>
      <c r="S497" s="25">
        <v>330.20299999999997</v>
      </c>
      <c r="T497" s="25">
        <v>331.15699999999998</v>
      </c>
      <c r="U497" s="25">
        <v>4.7385000000000002</v>
      </c>
      <c r="V497" s="25">
        <v>112.3613</v>
      </c>
      <c r="W497" s="33">
        <v>0</v>
      </c>
      <c r="X497" s="33">
        <v>1.8E-3</v>
      </c>
      <c r="Y497" s="28">
        <v>1.7100000000000001E-2</v>
      </c>
      <c r="Z497" s="28">
        <v>-0.32729999999999998</v>
      </c>
      <c r="AA497" s="28">
        <v>-14.2615</v>
      </c>
      <c r="AB497">
        <f t="shared" si="52"/>
        <v>1.8482508879263174E-2</v>
      </c>
      <c r="AC497" s="14">
        <f t="shared" si="53"/>
        <v>0.61823133786220841</v>
      </c>
    </row>
    <row r="498" spans="1:29" x14ac:dyDescent="0.2">
      <c r="A498" s="25" t="s">
        <v>53</v>
      </c>
      <c r="B498" s="25" t="s">
        <v>133</v>
      </c>
      <c r="C498" s="25">
        <v>14.9285</v>
      </c>
      <c r="D498" s="25">
        <v>0.23449999999999999</v>
      </c>
      <c r="E498" s="25">
        <v>3.5384000000000002</v>
      </c>
      <c r="F498" s="25">
        <v>0.62</v>
      </c>
      <c r="G498" s="25">
        <v>-2.0000000000000001E-4</v>
      </c>
      <c r="H498" s="25">
        <v>-0.57809999999999995</v>
      </c>
      <c r="I498" s="25">
        <v>0</v>
      </c>
      <c r="J498" s="25">
        <v>0</v>
      </c>
      <c r="K498" s="25">
        <v>-9.4200000000000006E-2</v>
      </c>
      <c r="L498" s="25">
        <v>-0.3196</v>
      </c>
      <c r="M498" s="25">
        <v>2.0529000000000002</v>
      </c>
      <c r="N498" s="25">
        <v>3.0703999999999998</v>
      </c>
      <c r="O498" s="25">
        <v>-1.4E-3</v>
      </c>
      <c r="P498" s="25" t="s">
        <v>152</v>
      </c>
      <c r="Q498" s="25">
        <v>-0.26319999999999999</v>
      </c>
      <c r="R498" s="25">
        <v>2.6236000000000002</v>
      </c>
      <c r="S498" s="25">
        <v>330.20299999999997</v>
      </c>
      <c r="T498" s="25">
        <v>331.1558</v>
      </c>
      <c r="U498" s="25">
        <v>4.7088000000000001</v>
      </c>
      <c r="V498" s="25">
        <v>111.736</v>
      </c>
      <c r="W498" s="33">
        <v>0</v>
      </c>
      <c r="X498" s="33">
        <v>2E-3</v>
      </c>
      <c r="Y498" s="28">
        <v>4.2599999999999999E-2</v>
      </c>
      <c r="Z498" s="28">
        <v>-0.37909999999999999</v>
      </c>
      <c r="AA498" s="28">
        <v>-15.5329</v>
      </c>
      <c r="AB498">
        <f t="shared" si="52"/>
        <v>1.8482508879263174E-2</v>
      </c>
      <c r="AC498" s="14">
        <f t="shared" si="53"/>
        <v>0.6188180686615935</v>
      </c>
    </row>
    <row r="499" spans="1:29" x14ac:dyDescent="0.2">
      <c r="A499" s="25" t="s">
        <v>53</v>
      </c>
      <c r="B499" s="25" t="s">
        <v>133</v>
      </c>
      <c r="C499" s="25">
        <v>15.9253</v>
      </c>
      <c r="D499" s="25">
        <v>0.28739999999999999</v>
      </c>
      <c r="E499" s="25">
        <v>2.5023</v>
      </c>
      <c r="F499" s="25">
        <v>0.62</v>
      </c>
      <c r="G499" s="25">
        <v>-1E-4</v>
      </c>
      <c r="H499" s="25">
        <v>-0.70799999999999996</v>
      </c>
      <c r="I499" s="25">
        <v>0</v>
      </c>
      <c r="J499" s="25">
        <v>0</v>
      </c>
      <c r="K499" s="25">
        <v>-6.6400000000000001E-2</v>
      </c>
      <c r="L499" s="25">
        <v>-0.37090000000000001</v>
      </c>
      <c r="M499" s="25">
        <v>2.5127999999999999</v>
      </c>
      <c r="N499" s="25">
        <v>3.0819000000000001</v>
      </c>
      <c r="O499" s="25">
        <v>5.1000000000000004E-3</v>
      </c>
      <c r="P499" s="25" t="s">
        <v>152</v>
      </c>
      <c r="Q499" s="25">
        <v>-0.26640000000000003</v>
      </c>
      <c r="R499" s="25">
        <v>3.0781000000000001</v>
      </c>
      <c r="S499" s="25">
        <v>330.20299999999997</v>
      </c>
      <c r="T499" s="25">
        <v>331.14909999999998</v>
      </c>
      <c r="U499" s="25">
        <v>4.6710000000000003</v>
      </c>
      <c r="V499" s="25">
        <v>110.9401</v>
      </c>
      <c r="W499" s="33">
        <v>0</v>
      </c>
      <c r="X499" s="33">
        <v>1.9E-3</v>
      </c>
      <c r="Y499" s="28">
        <v>5.6099999999999997E-2</v>
      </c>
      <c r="Z499" s="28">
        <v>-0.41620000000000001</v>
      </c>
      <c r="AA499" s="28">
        <v>-16.383600000000001</v>
      </c>
      <c r="AB499">
        <f t="shared" si="52"/>
        <v>9.2412546800388195E-3</v>
      </c>
      <c r="AC499" s="14">
        <f t="shared" si="53"/>
        <v>0.61940881126513725</v>
      </c>
    </row>
    <row r="500" spans="1:29" x14ac:dyDescent="0.2">
      <c r="A500" s="25" t="s">
        <v>53</v>
      </c>
      <c r="B500" s="25" t="s">
        <v>133</v>
      </c>
      <c r="C500" s="25">
        <v>16.922899999999998</v>
      </c>
      <c r="D500" s="25">
        <v>0.3206</v>
      </c>
      <c r="E500" s="25">
        <v>1.2954000000000001</v>
      </c>
      <c r="F500" s="25">
        <v>0.62</v>
      </c>
      <c r="G500" s="25">
        <v>-1E-4</v>
      </c>
      <c r="H500" s="25">
        <v>-0.78910000000000002</v>
      </c>
      <c r="I500" s="25">
        <v>0</v>
      </c>
      <c r="J500" s="25">
        <v>0</v>
      </c>
      <c r="K500" s="25">
        <v>-3.3799999999999997E-2</v>
      </c>
      <c r="L500" s="25">
        <v>-0.42920000000000003</v>
      </c>
      <c r="M500" s="25">
        <v>2.8117000000000001</v>
      </c>
      <c r="N500" s="25">
        <v>3.0964</v>
      </c>
      <c r="O500" s="25">
        <v>3.8999999999999998E-3</v>
      </c>
      <c r="P500" s="25" t="s">
        <v>152</v>
      </c>
      <c r="Q500" s="25">
        <v>-0.27289999999999998</v>
      </c>
      <c r="R500" s="25">
        <v>3.2696999999999998</v>
      </c>
      <c r="S500" s="25">
        <v>330.20299999999997</v>
      </c>
      <c r="T500" s="25">
        <v>331.13830000000002</v>
      </c>
      <c r="U500" s="25">
        <v>4.6276000000000002</v>
      </c>
      <c r="V500" s="25">
        <v>110.0352</v>
      </c>
      <c r="W500" s="33">
        <v>0</v>
      </c>
      <c r="X500" s="33">
        <v>1.6999999999999999E-3</v>
      </c>
      <c r="Y500" s="28">
        <v>5.8200000000000002E-2</v>
      </c>
      <c r="Z500" s="28">
        <v>-0.43559999999999999</v>
      </c>
      <c r="AA500" s="28">
        <v>-16.860600000000002</v>
      </c>
      <c r="AB500">
        <f t="shared" si="52"/>
        <v>9.2412546800388195E-3</v>
      </c>
      <c r="AC500" s="14">
        <f t="shared" si="53"/>
        <v>0.61984154508506262</v>
      </c>
    </row>
    <row r="501" spans="1:29" x14ac:dyDescent="0.2">
      <c r="A501" s="25" t="s">
        <v>53</v>
      </c>
      <c r="B501" s="25" t="s">
        <v>133</v>
      </c>
      <c r="C501" s="25">
        <v>17.920999999999999</v>
      </c>
      <c r="D501" s="25">
        <v>0.33179999999999998</v>
      </c>
      <c r="E501" s="25">
        <v>0</v>
      </c>
      <c r="F501" s="25">
        <v>0.62</v>
      </c>
      <c r="G501" s="25">
        <v>-1E-4</v>
      </c>
      <c r="H501" s="25">
        <v>-0.81559999999999999</v>
      </c>
      <c r="I501" s="25">
        <v>0</v>
      </c>
      <c r="J501" s="25">
        <v>0</v>
      </c>
      <c r="K501" s="25">
        <v>1.1000000000000001E-3</v>
      </c>
      <c r="L501" s="25">
        <v>-0.48330000000000001</v>
      </c>
      <c r="M501" s="25">
        <v>2.9142999999999999</v>
      </c>
      <c r="N501" s="25">
        <v>3.11</v>
      </c>
      <c r="O501" s="25">
        <v>-4.4000000000000003E-3</v>
      </c>
      <c r="P501" s="25" t="s">
        <v>152</v>
      </c>
      <c r="Q501" s="25">
        <v>-0.2792</v>
      </c>
      <c r="R501" s="25">
        <v>3.1263000000000001</v>
      </c>
      <c r="S501" s="25">
        <v>330.20299999999997</v>
      </c>
      <c r="T501" s="25">
        <v>331.12610000000001</v>
      </c>
      <c r="U501" s="25">
        <v>4.5877999999999997</v>
      </c>
      <c r="V501" s="25">
        <v>109.2406</v>
      </c>
      <c r="W501" s="33">
        <v>0</v>
      </c>
      <c r="X501" s="33">
        <v>1.5E-3</v>
      </c>
      <c r="Y501" s="28">
        <v>5.1799999999999999E-2</v>
      </c>
      <c r="Z501" s="28">
        <v>-0.43490000000000001</v>
      </c>
      <c r="AA501" s="28">
        <v>-17.042100000000001</v>
      </c>
      <c r="AB501">
        <f t="shared" si="52"/>
        <v>9.2412546800388195E-3</v>
      </c>
      <c r="AC501" s="14">
        <f t="shared" si="53"/>
        <v>0.62</v>
      </c>
    </row>
    <row r="502" spans="1:29" x14ac:dyDescent="0.2">
      <c r="A502" s="25" t="s">
        <v>53</v>
      </c>
      <c r="B502" s="25" t="s">
        <v>133</v>
      </c>
      <c r="C502" s="25">
        <v>18.9191</v>
      </c>
      <c r="D502" s="25">
        <v>0.32040000000000002</v>
      </c>
      <c r="E502" s="25">
        <v>-1.2954000000000001</v>
      </c>
      <c r="F502" s="25">
        <v>0.62</v>
      </c>
      <c r="G502" s="25">
        <v>-1E-4</v>
      </c>
      <c r="H502" s="25">
        <v>-0.78580000000000005</v>
      </c>
      <c r="I502" s="25">
        <v>0</v>
      </c>
      <c r="J502" s="25">
        <v>0</v>
      </c>
      <c r="K502" s="25">
        <v>3.5700000000000003E-2</v>
      </c>
      <c r="L502" s="25">
        <v>-0.51690000000000003</v>
      </c>
      <c r="M502" s="25">
        <v>2.7909000000000002</v>
      </c>
      <c r="N502" s="25">
        <v>3.1191</v>
      </c>
      <c r="O502" s="25">
        <v>-1.7299999999999999E-2</v>
      </c>
      <c r="P502" s="25" t="s">
        <v>152</v>
      </c>
      <c r="Q502" s="25">
        <v>-0.28170000000000001</v>
      </c>
      <c r="R502" s="25">
        <v>2.6107</v>
      </c>
      <c r="S502" s="25">
        <v>330.20299999999997</v>
      </c>
      <c r="T502" s="25">
        <v>331.11630000000002</v>
      </c>
      <c r="U502" s="25">
        <v>4.5644999999999998</v>
      </c>
      <c r="V502" s="25">
        <v>108.8544</v>
      </c>
      <c r="W502" s="33">
        <v>0</v>
      </c>
      <c r="X502" s="33">
        <v>1.5E-3</v>
      </c>
      <c r="Y502" s="28">
        <v>0.04</v>
      </c>
      <c r="Z502" s="28">
        <v>-0.41249999999999998</v>
      </c>
      <c r="AA502" s="28">
        <v>-16.9757</v>
      </c>
      <c r="AB502">
        <f t="shared" si="52"/>
        <v>9.2412546800388195E-3</v>
      </c>
      <c r="AC502" s="14">
        <f t="shared" si="53"/>
        <v>0.61984154508506262</v>
      </c>
    </row>
    <row r="503" spans="1:29" x14ac:dyDescent="0.2">
      <c r="A503" s="25" t="s">
        <v>53</v>
      </c>
      <c r="B503" s="25" t="s">
        <v>133</v>
      </c>
      <c r="C503" s="25">
        <v>19.916799999999999</v>
      </c>
      <c r="D503" s="25">
        <v>0.28710000000000002</v>
      </c>
      <c r="E503" s="25">
        <v>-2.5023</v>
      </c>
      <c r="F503" s="25">
        <v>0.62</v>
      </c>
      <c r="G503" s="25">
        <v>-1E-4</v>
      </c>
      <c r="H503" s="25">
        <v>-0.70220000000000005</v>
      </c>
      <c r="I503" s="25">
        <v>0</v>
      </c>
      <c r="J503" s="25">
        <v>0</v>
      </c>
      <c r="K503" s="25">
        <v>6.7500000000000004E-2</v>
      </c>
      <c r="L503" s="25">
        <v>-0.51349999999999996</v>
      </c>
      <c r="M503" s="25">
        <v>2.4329999999999998</v>
      </c>
      <c r="N503" s="25">
        <v>3.1225000000000001</v>
      </c>
      <c r="O503" s="25">
        <v>-3.0599999999999999E-2</v>
      </c>
      <c r="P503" s="25" t="s">
        <v>152</v>
      </c>
      <c r="Q503" s="25">
        <v>-0.2782</v>
      </c>
      <c r="R503" s="25">
        <v>1.7423</v>
      </c>
      <c r="S503" s="25">
        <v>330.20299999999997</v>
      </c>
      <c r="T503" s="25">
        <v>331.1123</v>
      </c>
      <c r="U503" s="25">
        <v>4.5692000000000004</v>
      </c>
      <c r="V503" s="25">
        <v>109.1182</v>
      </c>
      <c r="W503" s="33">
        <v>0</v>
      </c>
      <c r="X503" s="33">
        <v>1.6000000000000001E-3</v>
      </c>
      <c r="Y503" s="28">
        <v>2.47E-2</v>
      </c>
      <c r="Z503" s="28">
        <v>-0.36919999999999997</v>
      </c>
      <c r="AA503" s="28">
        <v>-16.654499999999999</v>
      </c>
      <c r="AB503">
        <f t="shared" si="52"/>
        <v>9.2412546800388195E-3</v>
      </c>
      <c r="AC503" s="14">
        <f t="shared" si="53"/>
        <v>0.61940881126513725</v>
      </c>
    </row>
    <row r="504" spans="1:29" x14ac:dyDescent="0.2">
      <c r="A504" s="25" t="s">
        <v>53</v>
      </c>
      <c r="B504" s="25" t="s">
        <v>133</v>
      </c>
      <c r="C504" s="25">
        <v>20.907399999999999</v>
      </c>
      <c r="D504" s="25">
        <v>0.23449999999999999</v>
      </c>
      <c r="E504" s="25">
        <v>-3.5327000000000002</v>
      </c>
      <c r="F504" s="25">
        <v>0.62</v>
      </c>
      <c r="G504" s="25">
        <v>-2.0000000000000001E-4</v>
      </c>
      <c r="H504" s="25">
        <v>-0.57140000000000002</v>
      </c>
      <c r="I504" s="25">
        <v>0</v>
      </c>
      <c r="J504" s="25">
        <v>0</v>
      </c>
      <c r="K504" s="25">
        <v>9.4299999999999995E-2</v>
      </c>
      <c r="L504" s="25">
        <v>-0.4632</v>
      </c>
      <c r="M504" s="25">
        <v>1.8685</v>
      </c>
      <c r="N504" s="25">
        <v>3.1219000000000001</v>
      </c>
      <c r="O504" s="25">
        <v>-3.9699999999999999E-2</v>
      </c>
      <c r="P504" s="25" t="s">
        <v>152</v>
      </c>
      <c r="Q504" s="25">
        <v>-0.26979999999999998</v>
      </c>
      <c r="R504" s="25">
        <v>0.60619999999999996</v>
      </c>
      <c r="S504" s="25">
        <v>330.20299999999997</v>
      </c>
      <c r="T504" s="25">
        <v>331.11669999999998</v>
      </c>
      <c r="U504" s="25">
        <v>4.6063999999999998</v>
      </c>
      <c r="V504" s="25">
        <v>110.0951</v>
      </c>
      <c r="W504" s="33">
        <v>0</v>
      </c>
      <c r="X504" s="33">
        <v>1.6000000000000001E-3</v>
      </c>
      <c r="Y504" s="28">
        <v>6.4000000000000003E-3</v>
      </c>
      <c r="Z504" s="28">
        <v>-0.309</v>
      </c>
      <c r="AA504" s="28">
        <v>-16.038900000000002</v>
      </c>
      <c r="AB504">
        <f t="shared" si="52"/>
        <v>1.8482508879263174E-2</v>
      </c>
      <c r="AC504" s="14">
        <f t="shared" si="53"/>
        <v>0.61882187232969366</v>
      </c>
    </row>
    <row r="505" spans="1:29" x14ac:dyDescent="0.2">
      <c r="A505" s="25" t="s">
        <v>53</v>
      </c>
      <c r="B505" s="25" t="s">
        <v>133</v>
      </c>
      <c r="C505" s="25">
        <v>21.903199999999998</v>
      </c>
      <c r="D505" s="25">
        <v>0.16569999999999999</v>
      </c>
      <c r="E505" s="25">
        <v>-4.3288000000000002</v>
      </c>
      <c r="F505" s="25">
        <v>0.62</v>
      </c>
      <c r="G505" s="25">
        <v>-2.0000000000000001E-4</v>
      </c>
      <c r="H505" s="25">
        <v>-0.40260000000000001</v>
      </c>
      <c r="I505" s="25">
        <v>0</v>
      </c>
      <c r="J505" s="25">
        <v>0</v>
      </c>
      <c r="K505" s="25">
        <v>0.1144</v>
      </c>
      <c r="L505" s="25">
        <v>-0.36759999999999998</v>
      </c>
      <c r="M505" s="25">
        <v>1.1666000000000001</v>
      </c>
      <c r="N505" s="25">
        <v>3.1206999999999998</v>
      </c>
      <c r="O505" s="25">
        <v>-4.1200000000000001E-2</v>
      </c>
      <c r="P505" s="25" t="s">
        <v>152</v>
      </c>
      <c r="Q505" s="25">
        <v>-0.26</v>
      </c>
      <c r="R505" s="25">
        <v>-0.65920000000000001</v>
      </c>
      <c r="S505" s="25">
        <v>330.20299999999997</v>
      </c>
      <c r="T505" s="25">
        <v>331.12990000000002</v>
      </c>
      <c r="U505" s="25">
        <v>4.6711999999999998</v>
      </c>
      <c r="V505" s="25">
        <v>111.6251</v>
      </c>
      <c r="W505" s="33">
        <v>0</v>
      </c>
      <c r="X505" s="33">
        <v>1.4E-3</v>
      </c>
      <c r="Y505" s="28">
        <v>-1.5800000000000002E-2</v>
      </c>
      <c r="Z505" s="28">
        <v>-0.23930000000000001</v>
      </c>
      <c r="AA505" s="28">
        <v>-15.107699999999999</v>
      </c>
      <c r="AB505">
        <f t="shared" si="52"/>
        <v>1.8482508879263174E-2</v>
      </c>
      <c r="AC505" s="14">
        <f t="shared" si="53"/>
        <v>0.61823133786220841</v>
      </c>
    </row>
    <row r="506" spans="1:29" x14ac:dyDescent="0.2">
      <c r="A506" s="25" t="s">
        <v>53</v>
      </c>
      <c r="B506" s="25" t="s">
        <v>133</v>
      </c>
      <c r="C506" s="25">
        <v>22.898099999999999</v>
      </c>
      <c r="D506" s="25">
        <v>8.5500000000000007E-2</v>
      </c>
      <c r="E506" s="25">
        <v>-4.8292999999999999</v>
      </c>
      <c r="F506" s="25">
        <v>0.62</v>
      </c>
      <c r="G506" s="25">
        <v>-2.0000000000000001E-4</v>
      </c>
      <c r="H506" s="25">
        <v>-0.20749999999999999</v>
      </c>
      <c r="I506" s="25">
        <v>0</v>
      </c>
      <c r="J506" s="25">
        <v>0</v>
      </c>
      <c r="K506" s="25">
        <v>0.12690000000000001</v>
      </c>
      <c r="L506" s="25">
        <v>-0.24110000000000001</v>
      </c>
      <c r="M506" s="25">
        <v>0.4244</v>
      </c>
      <c r="N506" s="25">
        <v>3.1214</v>
      </c>
      <c r="O506" s="25">
        <v>-3.4500000000000003E-2</v>
      </c>
      <c r="P506" s="25" t="s">
        <v>152</v>
      </c>
      <c r="Q506" s="25">
        <v>-0.253</v>
      </c>
      <c r="R506" s="25">
        <v>-1.8922000000000001</v>
      </c>
      <c r="S506" s="25">
        <v>330.20299999999997</v>
      </c>
      <c r="T506" s="25">
        <v>331.15019999999998</v>
      </c>
      <c r="U506" s="25">
        <v>4.7508999999999997</v>
      </c>
      <c r="V506" s="25">
        <v>113.3831</v>
      </c>
      <c r="W506" s="33">
        <v>0</v>
      </c>
      <c r="X506" s="33">
        <v>8.9999999999999998E-4</v>
      </c>
      <c r="Y506" s="28">
        <v>-4.2000000000000003E-2</v>
      </c>
      <c r="Z506" s="28">
        <v>-0.16919999999999999</v>
      </c>
      <c r="AA506" s="28">
        <v>-13.9026</v>
      </c>
      <c r="AB506">
        <f t="shared" si="52"/>
        <v>1.8482508879263174E-2</v>
      </c>
      <c r="AC506" s="14">
        <f t="shared" si="53"/>
        <v>0.61779896134662471</v>
      </c>
    </row>
    <row r="507" spans="1:29" x14ac:dyDescent="0.2">
      <c r="A507" s="25" t="s">
        <v>54</v>
      </c>
      <c r="B507" s="25" t="s">
        <v>133</v>
      </c>
      <c r="C507" s="25">
        <v>6.1000000000000004E-3</v>
      </c>
      <c r="D507" s="25">
        <v>-8.0000000000000004E-4</v>
      </c>
      <c r="E507" s="25">
        <v>-7.5</v>
      </c>
      <c r="F507" s="25">
        <v>0.62</v>
      </c>
      <c r="G507" s="25">
        <v>-5.0000000000000001E-4</v>
      </c>
      <c r="H507" s="25">
        <v>1.8E-3</v>
      </c>
      <c r="I507" s="25">
        <v>0</v>
      </c>
      <c r="J507" s="25">
        <v>0</v>
      </c>
      <c r="K507" s="25">
        <v>0.19620000000000001</v>
      </c>
      <c r="L507" s="25">
        <v>-0.26129999999999998</v>
      </c>
      <c r="M507" s="25">
        <v>-0.15959999999999999</v>
      </c>
      <c r="N507" s="25">
        <v>3.1469</v>
      </c>
      <c r="O507" s="25">
        <v>4.0899999999999999E-2</v>
      </c>
      <c r="P507" s="25" t="s">
        <v>152</v>
      </c>
      <c r="Q507" s="25">
        <v>-0.2787</v>
      </c>
      <c r="R507" s="25">
        <v>-3.7675999999999998</v>
      </c>
      <c r="S507" s="25">
        <v>330.20299999999997</v>
      </c>
      <c r="T507" s="25">
        <v>331.15530000000001</v>
      </c>
      <c r="U507" s="25">
        <v>4.4588999999999999</v>
      </c>
      <c r="V507" s="25">
        <v>115.8463</v>
      </c>
      <c r="W507" s="33">
        <v>0</v>
      </c>
      <c r="X507" s="33">
        <v>1.1000000000000001E-3</v>
      </c>
      <c r="Y507" s="28">
        <v>-6.9900000000000004E-2</v>
      </c>
      <c r="Z507" s="28">
        <v>-0.12379999999999999</v>
      </c>
      <c r="AA507" s="28">
        <v>-14.14</v>
      </c>
      <c r="AB507">
        <f t="shared" si="52"/>
        <v>4.6206263783907922E-2</v>
      </c>
      <c r="AC507" s="14">
        <f t="shared" si="53"/>
        <v>0.61469581405176243</v>
      </c>
    </row>
    <row r="508" spans="1:29" x14ac:dyDescent="0.2">
      <c r="A508" s="25" t="s">
        <v>54</v>
      </c>
      <c r="B508" s="25" t="s">
        <v>133</v>
      </c>
      <c r="C508" s="25">
        <v>0.996</v>
      </c>
      <c r="D508" s="25">
        <v>-0.12959999999999999</v>
      </c>
      <c r="E508" s="25">
        <v>-7.2439</v>
      </c>
      <c r="F508" s="25">
        <v>0.62</v>
      </c>
      <c r="G508" s="25">
        <v>-4.0000000000000002E-4</v>
      </c>
      <c r="H508" s="25">
        <v>0.314</v>
      </c>
      <c r="I508" s="25">
        <v>0</v>
      </c>
      <c r="J508" s="25">
        <v>1E-4</v>
      </c>
      <c r="K508" s="25">
        <v>0.19</v>
      </c>
      <c r="L508" s="25">
        <v>-7.5899999999999995E-2</v>
      </c>
      <c r="M508" s="25">
        <v>-0.8347</v>
      </c>
      <c r="N508" s="25">
        <v>3.1429</v>
      </c>
      <c r="O508" s="25">
        <v>2.86E-2</v>
      </c>
      <c r="P508" s="25" t="s">
        <v>152</v>
      </c>
      <c r="Q508" s="25">
        <v>-0.27829999999999999</v>
      </c>
      <c r="R508" s="25">
        <v>-4.7138999999999998</v>
      </c>
      <c r="S508" s="25">
        <v>330.20299999999997</v>
      </c>
      <c r="T508" s="25">
        <v>331.13189999999997</v>
      </c>
      <c r="U508" s="25">
        <v>4.5911</v>
      </c>
      <c r="V508" s="25">
        <v>118.6296</v>
      </c>
      <c r="W508" s="33">
        <v>0</v>
      </c>
      <c r="X508" s="33">
        <v>8.0000000000000004E-4</v>
      </c>
      <c r="Y508" s="28">
        <v>-0.1143</v>
      </c>
      <c r="Z508" s="28">
        <v>-2.2599999999999999E-2</v>
      </c>
      <c r="AA508" s="28">
        <v>-12.163600000000001</v>
      </c>
      <c r="AB508">
        <f t="shared" si="52"/>
        <v>3.6965013912011513E-2</v>
      </c>
      <c r="AC508" s="14">
        <f t="shared" si="53"/>
        <v>0.61505139550172405</v>
      </c>
    </row>
    <row r="509" spans="1:29" x14ac:dyDescent="0.2">
      <c r="A509" s="25" t="s">
        <v>54</v>
      </c>
      <c r="B509" s="25" t="s">
        <v>133</v>
      </c>
      <c r="C509" s="25">
        <v>1.9870000000000001</v>
      </c>
      <c r="D509" s="25">
        <v>-0.24959999999999999</v>
      </c>
      <c r="E509" s="25">
        <v>-6.4931999999999999</v>
      </c>
      <c r="F509" s="25">
        <v>0.62</v>
      </c>
      <c r="G509" s="25">
        <v>-2.0000000000000001E-4</v>
      </c>
      <c r="H509" s="25">
        <v>0.60619999999999996</v>
      </c>
      <c r="I509" s="25">
        <v>0</v>
      </c>
      <c r="J509" s="25">
        <v>1E-4</v>
      </c>
      <c r="K509" s="25">
        <v>0.1714</v>
      </c>
      <c r="L509" s="25">
        <v>6.9400000000000003E-2</v>
      </c>
      <c r="M509" s="25">
        <v>-1.5127999999999999</v>
      </c>
      <c r="N509" s="25">
        <v>3.1318999999999999</v>
      </c>
      <c r="O509" s="25">
        <v>8.8999999999999999E-3</v>
      </c>
      <c r="P509" s="25" t="s">
        <v>152</v>
      </c>
      <c r="Q509" s="25">
        <v>-0.27839999999999998</v>
      </c>
      <c r="R509" s="25">
        <v>-5.4454000000000002</v>
      </c>
      <c r="S509" s="25">
        <v>330.20299999999997</v>
      </c>
      <c r="T509" s="25">
        <v>331.1155</v>
      </c>
      <c r="U509" s="25">
        <v>4.7118000000000002</v>
      </c>
      <c r="V509" s="25">
        <v>121.17189999999999</v>
      </c>
      <c r="W509" s="33">
        <v>0</v>
      </c>
      <c r="X509" s="33">
        <v>8.0000000000000004E-4</v>
      </c>
      <c r="Y509" s="28">
        <v>-0.1532</v>
      </c>
      <c r="Z509" s="28">
        <v>5.33E-2</v>
      </c>
      <c r="AA509" s="28">
        <v>-9.8550000000000004</v>
      </c>
      <c r="AB509">
        <f t="shared" si="52"/>
        <v>1.8482508879263174E-2</v>
      </c>
      <c r="AC509" s="14">
        <f t="shared" si="53"/>
        <v>0.61602287602230332</v>
      </c>
    </row>
    <row r="510" spans="1:29" x14ac:dyDescent="0.2">
      <c r="A510" s="25" t="s">
        <v>54</v>
      </c>
      <c r="B510" s="25" t="s">
        <v>133</v>
      </c>
      <c r="C510" s="25">
        <v>2.9735999999999998</v>
      </c>
      <c r="D510" s="25">
        <v>-0.35210000000000002</v>
      </c>
      <c r="E510" s="25">
        <v>-5.3075999999999999</v>
      </c>
      <c r="F510" s="25">
        <v>0.62</v>
      </c>
      <c r="G510" s="25">
        <v>-1E-4</v>
      </c>
      <c r="H510" s="25">
        <v>0.85909999999999997</v>
      </c>
      <c r="I510" s="25">
        <v>0</v>
      </c>
      <c r="J510" s="25">
        <v>1E-4</v>
      </c>
      <c r="K510" s="25">
        <v>0.14119999999999999</v>
      </c>
      <c r="L510" s="25">
        <v>0.14330000000000001</v>
      </c>
      <c r="M510" s="25">
        <v>-2.1638999999999999</v>
      </c>
      <c r="N510" s="25">
        <v>3.1133999999999999</v>
      </c>
      <c r="O510" s="25">
        <v>-1.55E-2</v>
      </c>
      <c r="P510" s="25" t="s">
        <v>152</v>
      </c>
      <c r="Q510" s="25">
        <v>-0.27760000000000001</v>
      </c>
      <c r="R510" s="25">
        <v>-5.9646999999999997</v>
      </c>
      <c r="S510" s="25">
        <v>330.20299999999997</v>
      </c>
      <c r="T510" s="25">
        <v>331.11309999999997</v>
      </c>
      <c r="U510" s="25">
        <v>4.7992999999999997</v>
      </c>
      <c r="V510" s="25">
        <v>123.04770000000001</v>
      </c>
      <c r="W510" s="33">
        <v>0</v>
      </c>
      <c r="X510" s="33">
        <v>1.2999999999999999E-3</v>
      </c>
      <c r="Y510" s="28">
        <v>-0.1812</v>
      </c>
      <c r="Z510" s="28">
        <v>9.9900000000000003E-2</v>
      </c>
      <c r="AA510" s="28">
        <v>-7.4794999999999998</v>
      </c>
      <c r="AB510">
        <f t="shared" si="52"/>
        <v>9.2412546800388195E-3</v>
      </c>
      <c r="AC510" s="14">
        <f t="shared" si="53"/>
        <v>0.61734171089422407</v>
      </c>
    </row>
    <row r="511" spans="1:29" x14ac:dyDescent="0.2">
      <c r="A511" s="25" t="s">
        <v>54</v>
      </c>
      <c r="B511" s="25" t="s">
        <v>133</v>
      </c>
      <c r="C511" s="25">
        <v>3.9685999999999999</v>
      </c>
      <c r="D511" s="25">
        <v>-0.43130000000000002</v>
      </c>
      <c r="E511" s="25">
        <v>-3.7534999999999998</v>
      </c>
      <c r="F511" s="25">
        <v>0.62</v>
      </c>
      <c r="G511" s="25">
        <v>1E-4</v>
      </c>
      <c r="H511" s="25">
        <v>1.0549999999999999</v>
      </c>
      <c r="I511" s="25">
        <v>0</v>
      </c>
      <c r="J511" s="25">
        <v>1E-4</v>
      </c>
      <c r="K511" s="25">
        <v>0.1008</v>
      </c>
      <c r="L511" s="25">
        <v>0.1384</v>
      </c>
      <c r="M511" s="25">
        <v>-2.7166000000000001</v>
      </c>
      <c r="N511" s="25">
        <v>3.0912000000000002</v>
      </c>
      <c r="O511" s="25">
        <v>-4.1399999999999999E-2</v>
      </c>
      <c r="P511" s="25" t="s">
        <v>152</v>
      </c>
      <c r="Q511" s="25">
        <v>-0.27550000000000002</v>
      </c>
      <c r="R511" s="25">
        <v>-6.2236000000000002</v>
      </c>
      <c r="S511" s="25">
        <v>330.20299999999997</v>
      </c>
      <c r="T511" s="25">
        <v>331.12540000000001</v>
      </c>
      <c r="U511" s="25">
        <v>4.8411999999999997</v>
      </c>
      <c r="V511" s="25">
        <v>124.0194</v>
      </c>
      <c r="W511" s="33">
        <v>0</v>
      </c>
      <c r="X511" s="33">
        <v>2.0999999999999999E-3</v>
      </c>
      <c r="Y511" s="28">
        <v>-0.19639999999999999</v>
      </c>
      <c r="Z511" s="28">
        <v>0.1222</v>
      </c>
      <c r="AA511" s="28">
        <v>-5.3342999999999998</v>
      </c>
      <c r="AB511">
        <f t="shared" si="52"/>
        <v>-9.2412546800388195E-3</v>
      </c>
      <c r="AC511" s="14">
        <f t="shared" si="53"/>
        <v>0.61867005419874466</v>
      </c>
    </row>
    <row r="512" spans="1:29" x14ac:dyDescent="0.2">
      <c r="A512" s="25" t="s">
        <v>54</v>
      </c>
      <c r="B512" s="25" t="s">
        <v>133</v>
      </c>
      <c r="C512" s="25">
        <v>4.9656000000000002</v>
      </c>
      <c r="D512" s="25">
        <v>-0.48110000000000003</v>
      </c>
      <c r="E512" s="25">
        <v>-1.9431</v>
      </c>
      <c r="F512" s="25">
        <v>0.62</v>
      </c>
      <c r="G512" s="25">
        <v>1E-4</v>
      </c>
      <c r="H512" s="25">
        <v>1.1793</v>
      </c>
      <c r="I512" s="25">
        <v>0</v>
      </c>
      <c r="J512" s="25">
        <v>0</v>
      </c>
      <c r="K512" s="25">
        <v>5.2699999999999997E-2</v>
      </c>
      <c r="L512" s="25">
        <v>7.2400000000000006E-2</v>
      </c>
      <c r="M512" s="25">
        <v>-3.0876000000000001</v>
      </c>
      <c r="N512" s="25">
        <v>3.0712999999999999</v>
      </c>
      <c r="O512" s="25">
        <v>-6.5600000000000006E-2</v>
      </c>
      <c r="P512" s="25" t="s">
        <v>152</v>
      </c>
      <c r="Q512" s="25">
        <v>-0.27300000000000002</v>
      </c>
      <c r="R512" s="25">
        <v>-6.1497000000000002</v>
      </c>
      <c r="S512" s="25">
        <v>330.20299999999997</v>
      </c>
      <c r="T512" s="25">
        <v>331.14569999999998</v>
      </c>
      <c r="U512" s="25">
        <v>4.8384999999999998</v>
      </c>
      <c r="V512" s="25">
        <v>124.0955</v>
      </c>
      <c r="W512" s="33">
        <v>0</v>
      </c>
      <c r="X512" s="33">
        <v>2.7000000000000001E-3</v>
      </c>
      <c r="Y512" s="28">
        <v>-0.20080000000000001</v>
      </c>
      <c r="Z512" s="28">
        <v>0.12970000000000001</v>
      </c>
      <c r="AA512" s="28">
        <v>-3.6637</v>
      </c>
      <c r="AB512">
        <f t="shared" si="52"/>
        <v>-9.2412546800388195E-3</v>
      </c>
      <c r="AC512" s="14">
        <f t="shared" si="53"/>
        <v>0.61964349542478958</v>
      </c>
    </row>
    <row r="513" spans="1:29" x14ac:dyDescent="0.2">
      <c r="A513" s="25" t="s">
        <v>54</v>
      </c>
      <c r="B513" s="25" t="s">
        <v>133</v>
      </c>
      <c r="C513" s="25">
        <v>5.9635999999999996</v>
      </c>
      <c r="D513" s="25">
        <v>-0.498</v>
      </c>
      <c r="E513" s="25">
        <v>0</v>
      </c>
      <c r="F513" s="25">
        <v>0.62</v>
      </c>
      <c r="G513" s="25">
        <v>1E-4</v>
      </c>
      <c r="H513" s="25">
        <v>1.2222999999999999</v>
      </c>
      <c r="I513" s="25">
        <v>0</v>
      </c>
      <c r="J513" s="25">
        <v>0</v>
      </c>
      <c r="K513" s="25">
        <v>4.0000000000000002E-4</v>
      </c>
      <c r="L513" s="25">
        <v>-2.1399999999999999E-2</v>
      </c>
      <c r="M513" s="25">
        <v>-3.2168000000000001</v>
      </c>
      <c r="N513" s="25">
        <v>3.0592999999999999</v>
      </c>
      <c r="O513" s="25">
        <v>-8.5400000000000004E-2</v>
      </c>
      <c r="P513" s="25" t="s">
        <v>152</v>
      </c>
      <c r="Q513" s="25">
        <v>-0.27210000000000001</v>
      </c>
      <c r="R513" s="25">
        <v>-5.694</v>
      </c>
      <c r="S513" s="25">
        <v>330.20299999999997</v>
      </c>
      <c r="T513" s="25">
        <v>331.16370000000001</v>
      </c>
      <c r="U513" s="25">
        <v>4.8032000000000004</v>
      </c>
      <c r="V513" s="25">
        <v>123.4928</v>
      </c>
      <c r="W513" s="33">
        <v>0</v>
      </c>
      <c r="X513" s="33">
        <v>3.0000000000000001E-3</v>
      </c>
      <c r="Y513" s="28">
        <v>-0.1988</v>
      </c>
      <c r="Z513" s="28">
        <v>0.13009999999999999</v>
      </c>
      <c r="AA513" s="28">
        <v>-2.6141999999999999</v>
      </c>
      <c r="AB513">
        <f t="shared" si="52"/>
        <v>-9.2412546800388195E-3</v>
      </c>
      <c r="AC513" s="14">
        <f t="shared" si="53"/>
        <v>0.62</v>
      </c>
    </row>
    <row r="514" spans="1:29" x14ac:dyDescent="0.2">
      <c r="A514" s="25" t="s">
        <v>54</v>
      </c>
      <c r="B514" s="25" t="s">
        <v>133</v>
      </c>
      <c r="C514" s="25">
        <v>6.9615999999999998</v>
      </c>
      <c r="D514" s="25">
        <v>-0.48089999999999999</v>
      </c>
      <c r="E514" s="25">
        <v>1.9431</v>
      </c>
      <c r="F514" s="25">
        <v>0.62</v>
      </c>
      <c r="G514" s="25">
        <v>0</v>
      </c>
      <c r="H514" s="25">
        <v>1.1805000000000001</v>
      </c>
      <c r="I514" s="25">
        <v>0</v>
      </c>
      <c r="J514" s="25">
        <v>0</v>
      </c>
      <c r="K514" s="25">
        <v>-5.21E-2</v>
      </c>
      <c r="L514" s="25">
        <v>-0.10970000000000001</v>
      </c>
      <c r="M514" s="25">
        <v>-3.0891000000000002</v>
      </c>
      <c r="N514" s="25">
        <v>3.0573000000000001</v>
      </c>
      <c r="O514" s="25">
        <v>-9.8699999999999996E-2</v>
      </c>
      <c r="P514" s="25" t="s">
        <v>152</v>
      </c>
      <c r="Q514" s="25">
        <v>-0.27450000000000002</v>
      </c>
      <c r="R514" s="25">
        <v>-4.8711000000000002</v>
      </c>
      <c r="S514" s="25">
        <v>330.20299999999997</v>
      </c>
      <c r="T514" s="25">
        <v>331.1703</v>
      </c>
      <c r="U514" s="25">
        <v>4.7529000000000003</v>
      </c>
      <c r="V514" s="25">
        <v>122.5247</v>
      </c>
      <c r="W514" s="33">
        <v>0</v>
      </c>
      <c r="X514" s="33">
        <v>2.8E-3</v>
      </c>
      <c r="Y514" s="28">
        <v>-0.19409999999999999</v>
      </c>
      <c r="Z514" s="28">
        <v>0.12509999999999999</v>
      </c>
      <c r="AA514" s="28">
        <v>-2.2400000000000002</v>
      </c>
      <c r="AB514">
        <f t="shared" si="52"/>
        <v>0</v>
      </c>
      <c r="AC514" s="14">
        <f t="shared" si="53"/>
        <v>0.61964349542478958</v>
      </c>
    </row>
    <row r="515" spans="1:29" x14ac:dyDescent="0.2">
      <c r="A515" s="25" t="s">
        <v>54</v>
      </c>
      <c r="B515" s="25" t="s">
        <v>133</v>
      </c>
      <c r="C515" s="25">
        <v>7.9584999999999999</v>
      </c>
      <c r="D515" s="25">
        <v>-0.43090000000000001</v>
      </c>
      <c r="E515" s="25">
        <v>3.7534999999999998</v>
      </c>
      <c r="F515" s="25">
        <v>0.62</v>
      </c>
      <c r="G515" s="25">
        <v>0</v>
      </c>
      <c r="H515" s="25">
        <v>1.0569999999999999</v>
      </c>
      <c r="I515" s="25">
        <v>0</v>
      </c>
      <c r="J515" s="25">
        <v>0</v>
      </c>
      <c r="K515" s="25">
        <v>-0.10050000000000001</v>
      </c>
      <c r="L515" s="25">
        <v>-0.17269999999999999</v>
      </c>
      <c r="M515" s="25">
        <v>-2.7311999999999999</v>
      </c>
      <c r="N515" s="25">
        <v>3.0630999999999999</v>
      </c>
      <c r="O515" s="25">
        <v>-0.104</v>
      </c>
      <c r="P515" s="25" t="s">
        <v>152</v>
      </c>
      <c r="Q515" s="25">
        <v>-0.28060000000000002</v>
      </c>
      <c r="R515" s="25">
        <v>-3.7635999999999998</v>
      </c>
      <c r="S515" s="25">
        <v>330.20299999999997</v>
      </c>
      <c r="T515" s="25">
        <v>331.16210000000001</v>
      </c>
      <c r="U515" s="25">
        <v>4.7032999999999996</v>
      </c>
      <c r="V515" s="25">
        <v>121.4726</v>
      </c>
      <c r="W515" s="33">
        <v>0</v>
      </c>
      <c r="X515" s="33">
        <v>2.3E-3</v>
      </c>
      <c r="Y515" s="28">
        <v>-0.18720000000000001</v>
      </c>
      <c r="Z515" s="28">
        <v>0.10920000000000001</v>
      </c>
      <c r="AA515" s="28">
        <v>-2.5409000000000002</v>
      </c>
      <c r="AB515">
        <f t="shared" si="52"/>
        <v>0</v>
      </c>
      <c r="AC515" s="14">
        <f t="shared" si="53"/>
        <v>0.61867005419874466</v>
      </c>
    </row>
    <row r="516" spans="1:29" x14ac:dyDescent="0.2">
      <c r="A516" s="25" t="s">
        <v>54</v>
      </c>
      <c r="B516" s="25" t="s">
        <v>133</v>
      </c>
      <c r="C516" s="25">
        <v>8.9473000000000003</v>
      </c>
      <c r="D516" s="25">
        <v>-0.35210000000000002</v>
      </c>
      <c r="E516" s="25">
        <v>5.2990000000000004</v>
      </c>
      <c r="F516" s="25">
        <v>0.62</v>
      </c>
      <c r="G516" s="25">
        <v>-1E-4</v>
      </c>
      <c r="H516" s="25">
        <v>0.86109999999999998</v>
      </c>
      <c r="I516" s="25">
        <v>0</v>
      </c>
      <c r="J516" s="25">
        <v>0</v>
      </c>
      <c r="K516" s="25">
        <v>-0.14149999999999999</v>
      </c>
      <c r="L516" s="25">
        <v>-0.20880000000000001</v>
      </c>
      <c r="M516" s="25">
        <v>-2.1884000000000001</v>
      </c>
      <c r="N516" s="25">
        <v>3.0718999999999999</v>
      </c>
      <c r="O516" s="25">
        <v>-0.1013</v>
      </c>
      <c r="P516" s="25" t="s">
        <v>152</v>
      </c>
      <c r="Q516" s="25">
        <v>-0.2888</v>
      </c>
      <c r="R516" s="25">
        <v>-2.4906000000000001</v>
      </c>
      <c r="S516" s="25">
        <v>330.20299999999997</v>
      </c>
      <c r="T516" s="25">
        <v>331.14229999999998</v>
      </c>
      <c r="U516" s="25">
        <v>4.6624999999999996</v>
      </c>
      <c r="V516" s="25">
        <v>120.4965</v>
      </c>
      <c r="W516" s="33">
        <v>0</v>
      </c>
      <c r="X516" s="33">
        <v>1.6999999999999999E-3</v>
      </c>
      <c r="Y516" s="28">
        <v>-0.17510000000000001</v>
      </c>
      <c r="Z516" s="28">
        <v>7.3800000000000004E-2</v>
      </c>
      <c r="AA516" s="28">
        <v>-3.4973000000000001</v>
      </c>
      <c r="AB516">
        <f t="shared" si="52"/>
        <v>9.2412546800388195E-3</v>
      </c>
      <c r="AC516" s="14">
        <f t="shared" si="53"/>
        <v>0.61735031232636062</v>
      </c>
    </row>
    <row r="517" spans="1:29" x14ac:dyDescent="0.2">
      <c r="A517" s="25" t="s">
        <v>54</v>
      </c>
      <c r="B517" s="25" t="s">
        <v>133</v>
      </c>
      <c r="C517" s="25">
        <v>9.9402000000000008</v>
      </c>
      <c r="D517" s="25">
        <v>-0.24890000000000001</v>
      </c>
      <c r="E517" s="25">
        <v>6.4931999999999999</v>
      </c>
      <c r="F517" s="25">
        <v>0.62</v>
      </c>
      <c r="G517" s="25">
        <v>-1E-4</v>
      </c>
      <c r="H517" s="25">
        <v>0.60729999999999995</v>
      </c>
      <c r="I517" s="25">
        <v>0</v>
      </c>
      <c r="J517" s="25">
        <v>0</v>
      </c>
      <c r="K517" s="25">
        <v>-0.17230000000000001</v>
      </c>
      <c r="L517" s="25">
        <v>-0.23100000000000001</v>
      </c>
      <c r="M517" s="25">
        <v>-1.4976</v>
      </c>
      <c r="N517" s="25">
        <v>3.0790000000000002</v>
      </c>
      <c r="O517" s="25">
        <v>-9.1800000000000007E-2</v>
      </c>
      <c r="P517" s="25" t="s">
        <v>152</v>
      </c>
      <c r="Q517" s="25">
        <v>-0.29659999999999997</v>
      </c>
      <c r="R517" s="25">
        <v>-1.1589</v>
      </c>
      <c r="S517" s="25">
        <v>330.20299999999997</v>
      </c>
      <c r="T517" s="25">
        <v>331.11869999999999</v>
      </c>
      <c r="U517" s="25">
        <v>4.6306000000000003</v>
      </c>
      <c r="V517" s="25">
        <v>119.6178</v>
      </c>
      <c r="W517" s="33">
        <v>0</v>
      </c>
      <c r="X517" s="33">
        <v>1.4E-3</v>
      </c>
      <c r="Y517" s="28">
        <v>-0.153</v>
      </c>
      <c r="Z517" s="28">
        <v>1.2500000000000001E-2</v>
      </c>
      <c r="AA517" s="28">
        <v>-5.0731000000000002</v>
      </c>
      <c r="AB517">
        <f t="shared" si="52"/>
        <v>9.2412546800388195E-3</v>
      </c>
      <c r="AC517" s="14">
        <f t="shared" si="53"/>
        <v>0.61602287602230332</v>
      </c>
    </row>
    <row r="518" spans="1:29" x14ac:dyDescent="0.2">
      <c r="A518" s="25" t="s">
        <v>54</v>
      </c>
      <c r="B518" s="25" t="s">
        <v>133</v>
      </c>
      <c r="C518" s="25">
        <v>10.931100000000001</v>
      </c>
      <c r="D518" s="25">
        <v>-0.1288</v>
      </c>
      <c r="E518" s="25">
        <v>7.2439</v>
      </c>
      <c r="F518" s="25">
        <v>0.62</v>
      </c>
      <c r="G518" s="25">
        <v>-1E-4</v>
      </c>
      <c r="H518" s="25">
        <v>0.31309999999999999</v>
      </c>
      <c r="I518" s="25">
        <v>0</v>
      </c>
      <c r="J518" s="25">
        <v>0</v>
      </c>
      <c r="K518" s="25">
        <v>-0.19139999999999999</v>
      </c>
      <c r="L518" s="25">
        <v>-0.25590000000000002</v>
      </c>
      <c r="M518" s="25">
        <v>-0.67730000000000001</v>
      </c>
      <c r="N518" s="25">
        <v>3.0823</v>
      </c>
      <c r="O518" s="25">
        <v>-7.8E-2</v>
      </c>
      <c r="P518" s="25" t="s">
        <v>152</v>
      </c>
      <c r="Q518" s="25">
        <v>-0.30120000000000002</v>
      </c>
      <c r="R518" s="25">
        <v>0.1714</v>
      </c>
      <c r="S518" s="25">
        <v>330.20299999999997</v>
      </c>
      <c r="T518" s="25">
        <v>331.09969999999998</v>
      </c>
      <c r="U518" s="25">
        <v>4.6016000000000004</v>
      </c>
      <c r="V518" s="25">
        <v>118.7667</v>
      </c>
      <c r="W518" s="33">
        <v>0</v>
      </c>
      <c r="X518" s="33">
        <v>1.4E-3</v>
      </c>
      <c r="Y518" s="28">
        <v>-0.1176</v>
      </c>
      <c r="Z518" s="28">
        <v>-7.3899999999999993E-2</v>
      </c>
      <c r="AA518" s="28">
        <v>-7.1864999999999997</v>
      </c>
      <c r="AB518">
        <f t="shared" si="52"/>
        <v>9.2412546800388195E-3</v>
      </c>
      <c r="AC518" s="14">
        <f t="shared" si="53"/>
        <v>0.61505139550172405</v>
      </c>
    </row>
    <row r="519" spans="1:29" x14ac:dyDescent="0.2">
      <c r="A519" s="25" t="s">
        <v>54</v>
      </c>
      <c r="B519" s="25" t="s">
        <v>133</v>
      </c>
      <c r="C519" s="25">
        <v>11.9209</v>
      </c>
      <c r="D519" s="25">
        <v>0</v>
      </c>
      <c r="E519" s="25">
        <v>7.5</v>
      </c>
      <c r="F519" s="25">
        <v>0.62</v>
      </c>
      <c r="G519" s="25">
        <v>-1E-4</v>
      </c>
      <c r="H519" s="25">
        <v>-1.6000000000000001E-3</v>
      </c>
      <c r="I519" s="25">
        <v>0</v>
      </c>
      <c r="J519" s="25">
        <v>0</v>
      </c>
      <c r="K519" s="25">
        <v>-0.1978</v>
      </c>
      <c r="L519" s="25">
        <v>-0.29409999999999997</v>
      </c>
      <c r="M519" s="25">
        <v>0.26040000000000002</v>
      </c>
      <c r="N519" s="25">
        <v>3.0838999999999999</v>
      </c>
      <c r="O519" s="25">
        <v>-6.3299999999999995E-2</v>
      </c>
      <c r="P519" s="25" t="s">
        <v>152</v>
      </c>
      <c r="Q519" s="25">
        <v>-0.30149999999999999</v>
      </c>
      <c r="R519" s="25">
        <v>1.4842</v>
      </c>
      <c r="S519" s="25">
        <v>330.20299999999997</v>
      </c>
      <c r="T519" s="25">
        <v>331.0899</v>
      </c>
      <c r="U519" s="25">
        <v>4.5685000000000002</v>
      </c>
      <c r="V519" s="25">
        <v>117.8569</v>
      </c>
      <c r="W519" s="33">
        <v>0</v>
      </c>
      <c r="X519" s="33">
        <v>1.6999999999999999E-3</v>
      </c>
      <c r="Y519" s="28">
        <v>-6.9699999999999998E-2</v>
      </c>
      <c r="Z519" s="28">
        <v>-0.17660000000000001</v>
      </c>
      <c r="AA519" s="28">
        <v>-9.6712000000000007</v>
      </c>
      <c r="AB519">
        <f t="shared" si="52"/>
        <v>9.2412546800388195E-3</v>
      </c>
      <c r="AC519" s="14">
        <f t="shared" si="53"/>
        <v>0.61469581405176243</v>
      </c>
    </row>
    <row r="520" spans="1:29" x14ac:dyDescent="0.2">
      <c r="A520" s="25" t="s">
        <v>54</v>
      </c>
      <c r="B520" s="25" t="s">
        <v>133</v>
      </c>
      <c r="C520" s="25">
        <v>12.9108</v>
      </c>
      <c r="D520" s="25">
        <v>0.1288</v>
      </c>
      <c r="E520" s="25">
        <v>7.2439</v>
      </c>
      <c r="F520" s="25">
        <v>0.62</v>
      </c>
      <c r="G520" s="25">
        <v>-2.0000000000000001E-4</v>
      </c>
      <c r="H520" s="25">
        <v>-0.31630000000000003</v>
      </c>
      <c r="I520" s="25">
        <v>0</v>
      </c>
      <c r="J520" s="25">
        <v>-1E-4</v>
      </c>
      <c r="K520" s="25">
        <v>-0.19139999999999999</v>
      </c>
      <c r="L520" s="25">
        <v>-0.34560000000000002</v>
      </c>
      <c r="M520" s="25">
        <v>1.2822</v>
      </c>
      <c r="N520" s="25">
        <v>3.0878000000000001</v>
      </c>
      <c r="O520" s="25">
        <v>-5.0799999999999998E-2</v>
      </c>
      <c r="P520" s="25" t="s">
        <v>152</v>
      </c>
      <c r="Q520" s="25">
        <v>-0.29830000000000001</v>
      </c>
      <c r="R520" s="25">
        <v>2.7694999999999999</v>
      </c>
      <c r="S520" s="25">
        <v>330.20299999999997</v>
      </c>
      <c r="T520" s="25">
        <v>331.089</v>
      </c>
      <c r="U520" s="25">
        <v>4.5271999999999997</v>
      </c>
      <c r="V520" s="25">
        <v>116.8419</v>
      </c>
      <c r="W520" s="33">
        <v>0</v>
      </c>
      <c r="X520" s="33">
        <v>2E-3</v>
      </c>
      <c r="Y520" s="28">
        <v>-1.54E-2</v>
      </c>
      <c r="Z520" s="28">
        <v>-0.28189999999999998</v>
      </c>
      <c r="AA520" s="28">
        <v>-12.266299999999999</v>
      </c>
      <c r="AB520">
        <f t="shared" si="52"/>
        <v>1.8482508879263174E-2</v>
      </c>
      <c r="AC520" s="14">
        <f t="shared" si="53"/>
        <v>0.61505139550172405</v>
      </c>
    </row>
    <row r="521" spans="1:29" x14ac:dyDescent="0.2">
      <c r="A521" s="25" t="s">
        <v>54</v>
      </c>
      <c r="B521" s="25" t="s">
        <v>133</v>
      </c>
      <c r="C521" s="25">
        <v>13.9017</v>
      </c>
      <c r="D521" s="25">
        <v>0.24879999999999999</v>
      </c>
      <c r="E521" s="25">
        <v>6.4931999999999999</v>
      </c>
      <c r="F521" s="25">
        <v>0.62</v>
      </c>
      <c r="G521" s="25">
        <v>-2.9999999999999997E-4</v>
      </c>
      <c r="H521" s="25">
        <v>-0.61050000000000004</v>
      </c>
      <c r="I521" s="25">
        <v>0</v>
      </c>
      <c r="J521" s="25">
        <v>-1E-4</v>
      </c>
      <c r="K521" s="25">
        <v>-0.17230000000000001</v>
      </c>
      <c r="L521" s="25">
        <v>-0.40310000000000001</v>
      </c>
      <c r="M521" s="25">
        <v>2.3098000000000001</v>
      </c>
      <c r="N521" s="25">
        <v>3.0979000000000001</v>
      </c>
      <c r="O521" s="25">
        <v>-4.2200000000000001E-2</v>
      </c>
      <c r="P521" s="25" t="s">
        <v>152</v>
      </c>
      <c r="Q521" s="25">
        <v>-0.29389999999999999</v>
      </c>
      <c r="R521" s="25">
        <v>3.9737</v>
      </c>
      <c r="S521" s="25">
        <v>330.20299999999997</v>
      </c>
      <c r="T521" s="25">
        <v>331.09320000000002</v>
      </c>
      <c r="U521" s="25">
        <v>4.4774000000000003</v>
      </c>
      <c r="V521" s="25">
        <v>115.7304</v>
      </c>
      <c r="W521" s="33">
        <v>0</v>
      </c>
      <c r="X521" s="33">
        <v>2.2000000000000001E-3</v>
      </c>
      <c r="Y521" s="28">
        <v>3.61E-2</v>
      </c>
      <c r="Z521" s="28">
        <v>-0.37609999999999999</v>
      </c>
      <c r="AA521" s="28">
        <v>-14.6562</v>
      </c>
      <c r="AB521">
        <f t="shared" si="52"/>
        <v>2.772376211685874E-2</v>
      </c>
      <c r="AC521" s="14">
        <f t="shared" si="53"/>
        <v>0.61602287602230332</v>
      </c>
    </row>
    <row r="522" spans="1:29" x14ac:dyDescent="0.2">
      <c r="A522" s="25" t="s">
        <v>54</v>
      </c>
      <c r="B522" s="25" t="s">
        <v>133</v>
      </c>
      <c r="C522" s="25">
        <v>14.888400000000001</v>
      </c>
      <c r="D522" s="25">
        <v>0.3513</v>
      </c>
      <c r="E522" s="25">
        <v>5.3075999999999999</v>
      </c>
      <c r="F522" s="25">
        <v>0.62</v>
      </c>
      <c r="G522" s="25">
        <v>-2.9999999999999997E-4</v>
      </c>
      <c r="H522" s="25">
        <v>-0.86409999999999998</v>
      </c>
      <c r="I522" s="25">
        <v>0</v>
      </c>
      <c r="J522" s="25">
        <v>0</v>
      </c>
      <c r="K522" s="25">
        <v>-0.14130000000000001</v>
      </c>
      <c r="L522" s="25">
        <v>-0.45910000000000001</v>
      </c>
      <c r="M522" s="25">
        <v>3.2195</v>
      </c>
      <c r="N522" s="25">
        <v>3.1145999999999998</v>
      </c>
      <c r="O522" s="25">
        <v>-3.7499999999999999E-2</v>
      </c>
      <c r="P522" s="25" t="s">
        <v>152</v>
      </c>
      <c r="Q522" s="25">
        <v>-0.29089999999999999</v>
      </c>
      <c r="R522" s="25">
        <v>4.9728000000000003</v>
      </c>
      <c r="S522" s="25">
        <v>330.20299999999997</v>
      </c>
      <c r="T522" s="25">
        <v>331.09870000000001</v>
      </c>
      <c r="U522" s="25">
        <v>4.4221000000000004</v>
      </c>
      <c r="V522" s="25">
        <v>114.5645</v>
      </c>
      <c r="W522" s="33">
        <v>0</v>
      </c>
      <c r="X522" s="33">
        <v>2.0999999999999999E-3</v>
      </c>
      <c r="Y522" s="28">
        <v>7.5999999999999998E-2</v>
      </c>
      <c r="Z522" s="28">
        <v>-0.45069999999999999</v>
      </c>
      <c r="AA522" s="28">
        <v>-16.553699999999999</v>
      </c>
      <c r="AB522">
        <f t="shared" si="52"/>
        <v>2.772376211685874E-2</v>
      </c>
      <c r="AC522" s="14">
        <f t="shared" si="53"/>
        <v>0.61734171089422407</v>
      </c>
    </row>
    <row r="523" spans="1:29" x14ac:dyDescent="0.2">
      <c r="A523" s="25" t="s">
        <v>54</v>
      </c>
      <c r="B523" s="25" t="s">
        <v>133</v>
      </c>
      <c r="C523" s="25">
        <v>15.8834</v>
      </c>
      <c r="D523" s="25">
        <v>0.43049999999999999</v>
      </c>
      <c r="E523" s="25">
        <v>3.7534999999999998</v>
      </c>
      <c r="F523" s="25">
        <v>0.62</v>
      </c>
      <c r="G523" s="25">
        <v>-4.0000000000000002E-4</v>
      </c>
      <c r="H523" s="25">
        <v>-1.0593999999999999</v>
      </c>
      <c r="I523" s="25">
        <v>0</v>
      </c>
      <c r="J523" s="25">
        <v>0</v>
      </c>
      <c r="K523" s="25">
        <v>-0.10009999999999999</v>
      </c>
      <c r="L523" s="25">
        <v>-0.51070000000000004</v>
      </c>
      <c r="M523" s="25">
        <v>3.8706</v>
      </c>
      <c r="N523" s="25">
        <v>3.1347999999999998</v>
      </c>
      <c r="O523" s="25">
        <v>-3.44E-2</v>
      </c>
      <c r="P523" s="25" t="s">
        <v>152</v>
      </c>
      <c r="Q523" s="25">
        <v>-0.29070000000000001</v>
      </c>
      <c r="R523" s="25">
        <v>5.5902000000000003</v>
      </c>
      <c r="S523" s="25">
        <v>330.20299999999997</v>
      </c>
      <c r="T523" s="25">
        <v>331.10410000000002</v>
      </c>
      <c r="U523" s="25">
        <v>4.3647999999999998</v>
      </c>
      <c r="V523" s="25">
        <v>113.3916</v>
      </c>
      <c r="W523" s="33">
        <v>0</v>
      </c>
      <c r="X523" s="33">
        <v>1.6999999999999999E-3</v>
      </c>
      <c r="Y523" s="28">
        <v>9.9299999999999999E-2</v>
      </c>
      <c r="Z523" s="28">
        <v>-0.50290000000000001</v>
      </c>
      <c r="AA523" s="28">
        <v>-17.7897</v>
      </c>
      <c r="AB523">
        <f t="shared" si="52"/>
        <v>3.6965013912011513E-2</v>
      </c>
      <c r="AC523" s="14">
        <f t="shared" si="53"/>
        <v>0.61867005419874466</v>
      </c>
    </row>
    <row r="524" spans="1:29" x14ac:dyDescent="0.2">
      <c r="A524" s="25" t="s">
        <v>54</v>
      </c>
      <c r="B524" s="25" t="s">
        <v>133</v>
      </c>
      <c r="C524" s="25">
        <v>16.880400000000002</v>
      </c>
      <c r="D524" s="25">
        <v>0.4803</v>
      </c>
      <c r="E524" s="25">
        <v>1.9431</v>
      </c>
      <c r="F524" s="25">
        <v>0.62</v>
      </c>
      <c r="G524" s="25">
        <v>-4.0000000000000002E-4</v>
      </c>
      <c r="H524" s="25">
        <v>-1.1819</v>
      </c>
      <c r="I524" s="25">
        <v>0</v>
      </c>
      <c r="J524" s="25">
        <v>0</v>
      </c>
      <c r="K524" s="25">
        <v>-5.1400000000000001E-2</v>
      </c>
      <c r="L524" s="25">
        <v>-0.56069999999999998</v>
      </c>
      <c r="M524" s="25">
        <v>4.1535000000000002</v>
      </c>
      <c r="N524" s="25">
        <v>3.1528999999999998</v>
      </c>
      <c r="O524" s="25">
        <v>-0.03</v>
      </c>
      <c r="P524" s="25" t="s">
        <v>152</v>
      </c>
      <c r="Q524" s="25">
        <v>-0.29310000000000003</v>
      </c>
      <c r="R524" s="25">
        <v>5.6571999999999996</v>
      </c>
      <c r="S524" s="25">
        <v>330.20299999999997</v>
      </c>
      <c r="T524" s="25">
        <v>331.1112</v>
      </c>
      <c r="U524" s="25">
        <v>4.3089000000000004</v>
      </c>
      <c r="V524" s="25">
        <v>112.2569</v>
      </c>
      <c r="W524" s="33">
        <v>0</v>
      </c>
      <c r="X524" s="33">
        <v>1.5E-3</v>
      </c>
      <c r="Y524" s="28">
        <v>0.1057</v>
      </c>
      <c r="Z524" s="28">
        <v>-0.53420000000000001</v>
      </c>
      <c r="AA524" s="28">
        <v>-18.363499999999998</v>
      </c>
      <c r="AB524">
        <f t="shared" si="52"/>
        <v>3.6965013912011513E-2</v>
      </c>
      <c r="AC524" s="14">
        <f t="shared" si="53"/>
        <v>0.61964349542478958</v>
      </c>
    </row>
    <row r="525" spans="1:29" x14ac:dyDescent="0.2">
      <c r="A525" s="25" t="s">
        <v>54</v>
      </c>
      <c r="B525" s="25" t="s">
        <v>133</v>
      </c>
      <c r="C525" s="25">
        <v>17.878399999999999</v>
      </c>
      <c r="D525" s="25">
        <v>0.49719999999999998</v>
      </c>
      <c r="E525" s="25">
        <v>0</v>
      </c>
      <c r="F525" s="25">
        <v>0.62</v>
      </c>
      <c r="G525" s="25">
        <v>-2.9999999999999997E-4</v>
      </c>
      <c r="H525" s="25">
        <v>-1.2224999999999999</v>
      </c>
      <c r="I525" s="25">
        <v>0</v>
      </c>
      <c r="J525" s="25">
        <v>0</v>
      </c>
      <c r="K525" s="25">
        <v>1.1999999999999999E-3</v>
      </c>
      <c r="L525" s="25">
        <v>-0.61119999999999997</v>
      </c>
      <c r="M525" s="25">
        <v>4.0316000000000001</v>
      </c>
      <c r="N525" s="25">
        <v>3.1638999999999999</v>
      </c>
      <c r="O525" s="25">
        <v>-2.18E-2</v>
      </c>
      <c r="P525" s="25" t="s">
        <v>152</v>
      </c>
      <c r="Q525" s="25">
        <v>-0.29599999999999999</v>
      </c>
      <c r="R525" s="25">
        <v>5.0872000000000002</v>
      </c>
      <c r="S525" s="25">
        <v>330.20299999999997</v>
      </c>
      <c r="T525" s="25">
        <v>331.12310000000002</v>
      </c>
      <c r="U525" s="25">
        <v>4.2577999999999996</v>
      </c>
      <c r="V525" s="25">
        <v>111.2276</v>
      </c>
      <c r="W525" s="33">
        <v>0</v>
      </c>
      <c r="X525" s="33">
        <v>1.4E-3</v>
      </c>
      <c r="Y525" s="28">
        <v>9.9199999999999997E-2</v>
      </c>
      <c r="Z525" s="28">
        <v>-0.54610000000000003</v>
      </c>
      <c r="AA525" s="28">
        <v>-18.422599999999999</v>
      </c>
      <c r="AB525">
        <f t="shared" si="52"/>
        <v>2.772376211685874E-2</v>
      </c>
      <c r="AC525" s="14">
        <f t="shared" si="53"/>
        <v>0.62</v>
      </c>
    </row>
    <row r="526" spans="1:29" x14ac:dyDescent="0.2">
      <c r="A526" s="25" t="s">
        <v>54</v>
      </c>
      <c r="B526" s="25" t="s">
        <v>133</v>
      </c>
      <c r="C526" s="25">
        <v>18.8764</v>
      </c>
      <c r="D526" s="25">
        <v>0.48010000000000003</v>
      </c>
      <c r="E526" s="25">
        <v>-1.9431</v>
      </c>
      <c r="F526" s="25">
        <v>0.62</v>
      </c>
      <c r="G526" s="25">
        <v>-2.9999999999999997E-4</v>
      </c>
      <c r="H526" s="25">
        <v>-1.1781999999999999</v>
      </c>
      <c r="I526" s="25">
        <v>0</v>
      </c>
      <c r="J526" s="25">
        <v>0</v>
      </c>
      <c r="K526" s="25">
        <v>5.3499999999999999E-2</v>
      </c>
      <c r="L526" s="25">
        <v>-0.65680000000000005</v>
      </c>
      <c r="M526" s="25">
        <v>3.5571999999999999</v>
      </c>
      <c r="N526" s="25">
        <v>3.1659000000000002</v>
      </c>
      <c r="O526" s="25">
        <v>-8.8000000000000005E-3</v>
      </c>
      <c r="P526" s="25" t="s">
        <v>152</v>
      </c>
      <c r="Q526" s="25">
        <v>-0.29730000000000001</v>
      </c>
      <c r="R526" s="25">
        <v>3.9251999999999998</v>
      </c>
      <c r="S526" s="25">
        <v>330.20299999999997</v>
      </c>
      <c r="T526" s="25">
        <v>331.14080000000001</v>
      </c>
      <c r="U526" s="25">
        <v>4.2172000000000001</v>
      </c>
      <c r="V526" s="25">
        <v>110.4273</v>
      </c>
      <c r="W526" s="33">
        <v>0</v>
      </c>
      <c r="X526" s="33">
        <v>1.6000000000000001E-3</v>
      </c>
      <c r="Y526" s="28">
        <v>8.4599999999999995E-2</v>
      </c>
      <c r="Z526" s="28">
        <v>-0.53700000000000003</v>
      </c>
      <c r="AA526" s="28">
        <v>-18.178100000000001</v>
      </c>
      <c r="AB526">
        <f t="shared" si="52"/>
        <v>2.772376211685874E-2</v>
      </c>
      <c r="AC526" s="14">
        <f t="shared" si="53"/>
        <v>0.61964349542478958</v>
      </c>
    </row>
    <row r="527" spans="1:29" x14ac:dyDescent="0.2">
      <c r="A527" s="25" t="s">
        <v>54</v>
      </c>
      <c r="B527" s="25" t="s">
        <v>133</v>
      </c>
      <c r="C527" s="25">
        <v>19.8733</v>
      </c>
      <c r="D527" s="25">
        <v>0.43009999999999998</v>
      </c>
      <c r="E527" s="25">
        <v>-3.7534999999999998</v>
      </c>
      <c r="F527" s="25">
        <v>0.62</v>
      </c>
      <c r="G527" s="25">
        <v>-2.9999999999999997E-4</v>
      </c>
      <c r="H527" s="25">
        <v>-1.0528</v>
      </c>
      <c r="I527" s="25">
        <v>0</v>
      </c>
      <c r="J527" s="25">
        <v>0</v>
      </c>
      <c r="K527" s="25">
        <v>0.1014</v>
      </c>
      <c r="L527" s="25">
        <v>-0.68159999999999998</v>
      </c>
      <c r="M527" s="25">
        <v>2.8498000000000001</v>
      </c>
      <c r="N527" s="25">
        <v>3.1610999999999998</v>
      </c>
      <c r="O527" s="25">
        <v>7.7999999999999996E-3</v>
      </c>
      <c r="P527" s="25" t="s">
        <v>152</v>
      </c>
      <c r="Q527" s="25">
        <v>-0.29549999999999998</v>
      </c>
      <c r="R527" s="25">
        <v>2.3449</v>
      </c>
      <c r="S527" s="25">
        <v>330.20299999999997</v>
      </c>
      <c r="T527" s="25">
        <v>331.16120000000001</v>
      </c>
      <c r="U527" s="25">
        <v>4.1959</v>
      </c>
      <c r="V527" s="25">
        <v>110.04859999999999</v>
      </c>
      <c r="W527" s="33">
        <v>0</v>
      </c>
      <c r="X527" s="33">
        <v>1.9E-3</v>
      </c>
      <c r="Y527" s="28">
        <v>6.5100000000000005E-2</v>
      </c>
      <c r="Z527" s="28">
        <v>-0.50270000000000004</v>
      </c>
      <c r="AA527" s="28">
        <v>-17.7959</v>
      </c>
      <c r="AB527">
        <f t="shared" si="52"/>
        <v>2.772376211685874E-2</v>
      </c>
      <c r="AC527" s="14">
        <f t="shared" si="53"/>
        <v>0.61867005419874466</v>
      </c>
    </row>
    <row r="528" spans="1:29" x14ac:dyDescent="0.2">
      <c r="A528" s="25" t="s">
        <v>54</v>
      </c>
      <c r="B528" s="25" t="s">
        <v>133</v>
      </c>
      <c r="C528" s="25">
        <v>20.862100000000002</v>
      </c>
      <c r="D528" s="25">
        <v>0.3513</v>
      </c>
      <c r="E528" s="25">
        <v>-5.2990000000000004</v>
      </c>
      <c r="F528" s="25">
        <v>0.62</v>
      </c>
      <c r="G528" s="25">
        <v>-2.9999999999999997E-4</v>
      </c>
      <c r="H528" s="25">
        <v>-0.85609999999999997</v>
      </c>
      <c r="I528" s="25">
        <v>0</v>
      </c>
      <c r="J528" s="25">
        <v>-1E-4</v>
      </c>
      <c r="K528" s="25">
        <v>0.1416</v>
      </c>
      <c r="L528" s="25">
        <v>-0.66339999999999999</v>
      </c>
      <c r="M528" s="25">
        <v>2.0484</v>
      </c>
      <c r="N528" s="25">
        <v>3.1541000000000001</v>
      </c>
      <c r="O528" s="25">
        <v>2.47E-2</v>
      </c>
      <c r="P528" s="25" t="s">
        <v>152</v>
      </c>
      <c r="Q528" s="25">
        <v>-0.29099999999999998</v>
      </c>
      <c r="R528" s="25">
        <v>0.59209999999999996</v>
      </c>
      <c r="S528" s="25">
        <v>330.20299999999997</v>
      </c>
      <c r="T528" s="25">
        <v>331.17790000000002</v>
      </c>
      <c r="U528" s="25">
        <v>4.2045000000000003</v>
      </c>
      <c r="V528" s="25">
        <v>110.31489999999999</v>
      </c>
      <c r="W528" s="33">
        <v>0</v>
      </c>
      <c r="X528" s="33">
        <v>2.0999999999999999E-3</v>
      </c>
      <c r="Y528" s="28">
        <v>4.1099999999999998E-2</v>
      </c>
      <c r="Z528" s="28">
        <v>-0.43940000000000001</v>
      </c>
      <c r="AA528" s="28">
        <v>-17.317499999999999</v>
      </c>
      <c r="AB528">
        <f t="shared" si="52"/>
        <v>2.772376211685874E-2</v>
      </c>
      <c r="AC528" s="14">
        <f t="shared" si="53"/>
        <v>0.61735031232636062</v>
      </c>
    </row>
    <row r="529" spans="1:29" x14ac:dyDescent="0.2">
      <c r="A529" s="25" t="s">
        <v>54</v>
      </c>
      <c r="B529" s="25" t="s">
        <v>133</v>
      </c>
      <c r="C529" s="25">
        <v>21.854900000000001</v>
      </c>
      <c r="D529" s="25">
        <v>0.24809999999999999</v>
      </c>
      <c r="E529" s="25">
        <v>-6.4931999999999999</v>
      </c>
      <c r="F529" s="25">
        <v>0.62</v>
      </c>
      <c r="G529" s="25">
        <v>-4.0000000000000002E-4</v>
      </c>
      <c r="H529" s="25">
        <v>-0.6028</v>
      </c>
      <c r="I529" s="25">
        <v>0</v>
      </c>
      <c r="J529" s="25">
        <v>-1E-4</v>
      </c>
      <c r="K529" s="25">
        <v>0.1716</v>
      </c>
      <c r="L529" s="25">
        <v>-0.5847</v>
      </c>
      <c r="M529" s="25">
        <v>1.2592000000000001</v>
      </c>
      <c r="N529" s="25">
        <v>3.1490999999999998</v>
      </c>
      <c r="O529" s="25">
        <v>3.7900000000000003E-2</v>
      </c>
      <c r="P529" s="25" t="s">
        <v>152</v>
      </c>
      <c r="Q529" s="25">
        <v>-0.28549999999999998</v>
      </c>
      <c r="R529" s="25">
        <v>-1.0980000000000001</v>
      </c>
      <c r="S529" s="25">
        <v>330.20299999999997</v>
      </c>
      <c r="T529" s="25">
        <v>331.18380000000002</v>
      </c>
      <c r="U529" s="25">
        <v>4.2518000000000002</v>
      </c>
      <c r="V529" s="25">
        <v>111.39490000000001</v>
      </c>
      <c r="W529" s="33">
        <v>0</v>
      </c>
      <c r="X529" s="33">
        <v>2E-3</v>
      </c>
      <c r="Y529" s="28">
        <v>1.09E-2</v>
      </c>
      <c r="Z529" s="28">
        <v>-0.3483</v>
      </c>
      <c r="AA529" s="28">
        <v>-16.6509</v>
      </c>
      <c r="AB529">
        <f t="shared" si="52"/>
        <v>3.6965013912011513E-2</v>
      </c>
      <c r="AC529" s="14">
        <f t="shared" si="53"/>
        <v>0.61602287602230332</v>
      </c>
    </row>
    <row r="530" spans="1:29" x14ac:dyDescent="0.2">
      <c r="A530" s="25" t="s">
        <v>54</v>
      </c>
      <c r="B530" s="25" t="s">
        <v>133</v>
      </c>
      <c r="C530" s="25">
        <v>22.8459</v>
      </c>
      <c r="D530" s="25">
        <v>0.128</v>
      </c>
      <c r="E530" s="25">
        <v>-7.2439</v>
      </c>
      <c r="F530" s="25">
        <v>0.62</v>
      </c>
      <c r="G530" s="25">
        <v>-5.0000000000000001E-4</v>
      </c>
      <c r="H530" s="25">
        <v>-0.3105</v>
      </c>
      <c r="I530" s="25">
        <v>0</v>
      </c>
      <c r="J530" s="25">
        <v>0</v>
      </c>
      <c r="K530" s="25">
        <v>0.19</v>
      </c>
      <c r="L530" s="25">
        <v>-0.44369999999999998</v>
      </c>
      <c r="M530" s="25">
        <v>0.52700000000000002</v>
      </c>
      <c r="N530" s="25">
        <v>3.1475</v>
      </c>
      <c r="O530" s="25">
        <v>4.3999999999999997E-2</v>
      </c>
      <c r="P530" s="25" t="s">
        <v>152</v>
      </c>
      <c r="Q530" s="25">
        <v>-0.28100000000000003</v>
      </c>
      <c r="R530" s="25">
        <v>-2.5691000000000002</v>
      </c>
      <c r="S530" s="25">
        <v>330.20299999999997</v>
      </c>
      <c r="T530" s="25">
        <v>331.17540000000002</v>
      </c>
      <c r="U530" s="25">
        <v>4.3395000000000001</v>
      </c>
      <c r="V530" s="25">
        <v>113.3044</v>
      </c>
      <c r="W530" s="33">
        <v>0</v>
      </c>
      <c r="X530" s="33">
        <v>1.6000000000000001E-3</v>
      </c>
      <c r="Y530" s="28">
        <v>-2.6599999999999999E-2</v>
      </c>
      <c r="Z530" s="28">
        <v>-0.23799999999999999</v>
      </c>
      <c r="AA530" s="28">
        <v>-15.6343</v>
      </c>
      <c r="AB530">
        <f t="shared" si="52"/>
        <v>4.6206263783907922E-2</v>
      </c>
      <c r="AC530" s="14">
        <f t="shared" si="53"/>
        <v>0.61505139550172405</v>
      </c>
    </row>
    <row r="532" spans="1:29" x14ac:dyDescent="0.2">
      <c r="A532" t="s">
        <v>55</v>
      </c>
      <c r="B532" t="s">
        <v>133</v>
      </c>
      <c r="C532">
        <v>6.1000000000000004E-3</v>
      </c>
      <c r="D532">
        <v>-1.1000000000000001E-3</v>
      </c>
      <c r="E532">
        <v>-10</v>
      </c>
      <c r="F532">
        <v>0.62</v>
      </c>
      <c r="G532">
        <v>-4.0000000000000002E-4</v>
      </c>
      <c r="H532">
        <v>2.5000000000000001E-3</v>
      </c>
      <c r="I532">
        <v>0</v>
      </c>
      <c r="J532">
        <v>0</v>
      </c>
      <c r="K532">
        <v>0.26229999999999998</v>
      </c>
      <c r="L532">
        <v>-0.2762</v>
      </c>
      <c r="M532">
        <v>-0.45200000000000001</v>
      </c>
      <c r="N532">
        <v>3.1320000000000001</v>
      </c>
      <c r="O532">
        <v>5.1999999999999998E-2</v>
      </c>
      <c r="P532" t="s">
        <v>152</v>
      </c>
      <c r="Q532">
        <v>-0.28360000000000002</v>
      </c>
      <c r="R532">
        <v>-4.6801000000000004</v>
      </c>
      <c r="S532">
        <v>330.20299999999997</v>
      </c>
      <c r="T532">
        <v>331.14370000000002</v>
      </c>
      <c r="U532">
        <v>4.4097999999999997</v>
      </c>
      <c r="V532">
        <v>112.4435</v>
      </c>
      <c r="W532" s="14">
        <v>0</v>
      </c>
      <c r="X532" s="14">
        <v>-1E-4</v>
      </c>
      <c r="Y532" s="29">
        <v>-6.83E-2</v>
      </c>
      <c r="Z532" s="29">
        <v>-0.1731</v>
      </c>
      <c r="AA532" s="29">
        <v>-14.6745</v>
      </c>
      <c r="AB532">
        <f t="shared" ref="AB531:AB532" si="54">DEGREES(ATAN2(F532,-G532))</f>
        <v>3.6965013912011513E-2</v>
      </c>
      <c r="AC532" s="14">
        <f t="shared" ref="AC531:AC532" si="55">IF(B532="PMMPSI2",F532*COS(RADIANS(E532)),F532)</f>
        <v>0.61058080686756899</v>
      </c>
    </row>
    <row r="533" spans="1:29" x14ac:dyDescent="0.2">
      <c r="A533" t="s">
        <v>55</v>
      </c>
      <c r="B533" t="s">
        <v>133</v>
      </c>
      <c r="C533">
        <v>0.98950000000000005</v>
      </c>
      <c r="D533">
        <v>-0.1724</v>
      </c>
      <c r="E533">
        <v>-9.6585999999999999</v>
      </c>
      <c r="F533">
        <v>0.62</v>
      </c>
      <c r="G533">
        <v>-2.9999999999999997E-4</v>
      </c>
      <c r="H533">
        <v>0.4199</v>
      </c>
      <c r="I533">
        <v>0</v>
      </c>
      <c r="J533">
        <v>1E-4</v>
      </c>
      <c r="K533">
        <v>0.25390000000000001</v>
      </c>
      <c r="L533">
        <v>-4.07E-2</v>
      </c>
      <c r="M533">
        <v>-1.552</v>
      </c>
      <c r="N533">
        <v>3.1339000000000001</v>
      </c>
      <c r="O533">
        <v>3.32E-2</v>
      </c>
      <c r="P533" t="s">
        <v>152</v>
      </c>
      <c r="Q533">
        <v>-0.28299999999999997</v>
      </c>
      <c r="R533">
        <v>-6.2484000000000002</v>
      </c>
      <c r="S533">
        <v>330.20299999999997</v>
      </c>
      <c r="T533">
        <v>331.149</v>
      </c>
      <c r="U533">
        <v>4.5987999999999998</v>
      </c>
      <c r="V533">
        <v>116.4854</v>
      </c>
      <c r="W533" s="14">
        <v>0</v>
      </c>
      <c r="X533" s="14">
        <v>-4.0000000000000002E-4</v>
      </c>
      <c r="Y533" s="29">
        <v>-0.12770000000000001</v>
      </c>
      <c r="Z533" s="29">
        <v>-2.5999999999999999E-2</v>
      </c>
      <c r="AA533" s="29">
        <v>-12.112</v>
      </c>
      <c r="AB533">
        <f t="shared" ref="AB533:AB596" si="56">DEGREES(ATAN2(F533,-G533))</f>
        <v>2.772376211685874E-2</v>
      </c>
      <c r="AC533" s="14">
        <f t="shared" ref="AC533:AC596" si="57">IF(B533="PMMPSI2",F533*COS(RADIANS(E533)),F533)</f>
        <v>0.61121147303538159</v>
      </c>
    </row>
    <row r="534" spans="1:29" x14ac:dyDescent="0.2">
      <c r="A534" t="s">
        <v>55</v>
      </c>
      <c r="B534" t="s">
        <v>133</v>
      </c>
      <c r="C534">
        <v>1.9748000000000001</v>
      </c>
      <c r="D534">
        <v>-0.3322</v>
      </c>
      <c r="E534">
        <v>-8.6575000000000006</v>
      </c>
      <c r="F534">
        <v>0.62</v>
      </c>
      <c r="G534">
        <v>-2.0000000000000001E-4</v>
      </c>
      <c r="H534">
        <v>0.81030000000000002</v>
      </c>
      <c r="I534">
        <v>0</v>
      </c>
      <c r="J534">
        <v>1E-4</v>
      </c>
      <c r="K534">
        <v>0.22889999999999999</v>
      </c>
      <c r="L534">
        <v>0.14199999999999999</v>
      </c>
      <c r="M534">
        <v>-2.5373999999999999</v>
      </c>
      <c r="N534">
        <v>3.1335999999999999</v>
      </c>
      <c r="O534">
        <v>1.6299999999999999E-2</v>
      </c>
      <c r="P534" t="s">
        <v>152</v>
      </c>
      <c r="Q534">
        <v>-0.27929999999999999</v>
      </c>
      <c r="R534">
        <v>-7.4326999999999996</v>
      </c>
      <c r="S534">
        <v>330.20299999999997</v>
      </c>
      <c r="T534">
        <v>331.1644</v>
      </c>
      <c r="U534">
        <v>4.7672999999999996</v>
      </c>
      <c r="V534">
        <v>120.0849</v>
      </c>
      <c r="W534" s="14">
        <v>0</v>
      </c>
      <c r="X534" s="14">
        <v>-5.9999999999999995E-4</v>
      </c>
      <c r="Y534" s="29">
        <v>-0.1767</v>
      </c>
      <c r="Z534" s="29">
        <v>8.9599999999999999E-2</v>
      </c>
      <c r="AA534" s="29">
        <v>-9.2501999999999995</v>
      </c>
      <c r="AB534">
        <f t="shared" si="56"/>
        <v>1.8482508879263174E-2</v>
      </c>
      <c r="AC534" s="14">
        <f t="shared" si="57"/>
        <v>0.61293560519353274</v>
      </c>
    </row>
    <row r="535" spans="1:29" x14ac:dyDescent="0.2">
      <c r="A535" t="s">
        <v>55</v>
      </c>
      <c r="B535" t="s">
        <v>133</v>
      </c>
      <c r="C535">
        <v>2.9573</v>
      </c>
      <c r="D535">
        <v>-0.46860000000000002</v>
      </c>
      <c r="E535">
        <v>-7.0768000000000004</v>
      </c>
      <c r="F535">
        <v>0.62</v>
      </c>
      <c r="G535">
        <v>0</v>
      </c>
      <c r="H535">
        <v>1.1476</v>
      </c>
      <c r="I535">
        <v>0</v>
      </c>
      <c r="J535">
        <v>1E-4</v>
      </c>
      <c r="K535">
        <v>0.18809999999999999</v>
      </c>
      <c r="L535">
        <v>0.2298</v>
      </c>
      <c r="M535">
        <v>-3.3569</v>
      </c>
      <c r="N535">
        <v>3.1202999999999999</v>
      </c>
      <c r="O535">
        <v>2.8999999999999998E-3</v>
      </c>
      <c r="P535" t="s">
        <v>152</v>
      </c>
      <c r="Q535">
        <v>-0.27179999999999999</v>
      </c>
      <c r="R535">
        <v>-8.2064000000000004</v>
      </c>
      <c r="S535">
        <v>330.20299999999997</v>
      </c>
      <c r="T535">
        <v>331.18860000000001</v>
      </c>
      <c r="U535">
        <v>4.8792</v>
      </c>
      <c r="V535">
        <v>122.51649999999999</v>
      </c>
      <c r="W535" s="14">
        <v>0</v>
      </c>
      <c r="X535" s="14">
        <v>-5.9999999999999995E-4</v>
      </c>
      <c r="Y535" s="29">
        <v>-0.2097</v>
      </c>
      <c r="Z535" s="29">
        <v>0.1643</v>
      </c>
      <c r="AA535" s="29">
        <v>-6.3536999999999999</v>
      </c>
      <c r="AB535">
        <f t="shared" si="56"/>
        <v>0</v>
      </c>
      <c r="AC535" s="14">
        <f t="shared" si="57"/>
        <v>0.61527678097440208</v>
      </c>
    </row>
    <row r="536" spans="1:29" x14ac:dyDescent="0.2">
      <c r="A536" t="s">
        <v>55</v>
      </c>
      <c r="B536" t="s">
        <v>133</v>
      </c>
      <c r="C536">
        <v>3.9499</v>
      </c>
      <c r="D536">
        <v>-0.57420000000000004</v>
      </c>
      <c r="E536">
        <v>-5.0046999999999997</v>
      </c>
      <c r="F536">
        <v>0.62</v>
      </c>
      <c r="G536">
        <v>1E-4</v>
      </c>
      <c r="H536">
        <v>1.4079999999999999</v>
      </c>
      <c r="I536">
        <v>0</v>
      </c>
      <c r="J536">
        <v>0</v>
      </c>
      <c r="K536">
        <v>0.1338</v>
      </c>
      <c r="L536">
        <v>0.2109</v>
      </c>
      <c r="M536">
        <v>-3.9702000000000002</v>
      </c>
      <c r="N536">
        <v>3.0882000000000001</v>
      </c>
      <c r="O536">
        <v>-9.2999999999999992E-3</v>
      </c>
      <c r="P536" t="s">
        <v>152</v>
      </c>
      <c r="Q536">
        <v>-0.26229999999999998</v>
      </c>
      <c r="R536">
        <v>-8.5416000000000007</v>
      </c>
      <c r="S536">
        <v>330.20299999999997</v>
      </c>
      <c r="T536">
        <v>331.21929999999998</v>
      </c>
      <c r="U536">
        <v>4.9181999999999997</v>
      </c>
      <c r="V536">
        <v>123.45610000000001</v>
      </c>
      <c r="W536" s="14">
        <v>0</v>
      </c>
      <c r="X536" s="14">
        <v>-4.0000000000000002E-4</v>
      </c>
      <c r="Y536" s="29">
        <v>-0.22600000000000001</v>
      </c>
      <c r="Z536" s="29">
        <v>0.2014</v>
      </c>
      <c r="AA536" s="29">
        <v>-3.6776</v>
      </c>
      <c r="AB536">
        <f t="shared" si="56"/>
        <v>-9.2412546800388195E-3</v>
      </c>
      <c r="AC536" s="14">
        <f t="shared" si="57"/>
        <v>0.61763627809411836</v>
      </c>
    </row>
    <row r="537" spans="1:29" x14ac:dyDescent="0.2">
      <c r="A537" t="s">
        <v>55</v>
      </c>
      <c r="B537" t="s">
        <v>133</v>
      </c>
      <c r="C537">
        <v>4.9458000000000002</v>
      </c>
      <c r="D537">
        <v>-0.64049999999999996</v>
      </c>
      <c r="E537">
        <v>-2.5908000000000002</v>
      </c>
      <c r="F537">
        <v>0.62</v>
      </c>
      <c r="G537">
        <v>1E-4</v>
      </c>
      <c r="H537">
        <v>1.5724</v>
      </c>
      <c r="I537">
        <v>0</v>
      </c>
      <c r="J537">
        <v>0</v>
      </c>
      <c r="K537">
        <v>6.9199999999999998E-2</v>
      </c>
      <c r="L537">
        <v>0.1076</v>
      </c>
      <c r="M537">
        <v>-4.3464999999999998</v>
      </c>
      <c r="N537">
        <v>3.0415000000000001</v>
      </c>
      <c r="O537">
        <v>-2.4E-2</v>
      </c>
      <c r="P537" t="s">
        <v>152</v>
      </c>
      <c r="Q537">
        <v>-0.25469999999999998</v>
      </c>
      <c r="R537">
        <v>-8.407</v>
      </c>
      <c r="S537">
        <v>330.20299999999997</v>
      </c>
      <c r="T537">
        <v>331.25220000000002</v>
      </c>
      <c r="U537">
        <v>4.8921000000000001</v>
      </c>
      <c r="V537">
        <v>123.0561</v>
      </c>
      <c r="W537" s="14">
        <v>0</v>
      </c>
      <c r="X537" s="14">
        <v>0</v>
      </c>
      <c r="Y537" s="29">
        <v>-0.2298</v>
      </c>
      <c r="Z537" s="29">
        <v>0.21360000000000001</v>
      </c>
      <c r="AA537" s="29">
        <v>-1.4440999999999999</v>
      </c>
      <c r="AB537">
        <f t="shared" si="56"/>
        <v>-9.2412546800388195E-3</v>
      </c>
      <c r="AC537" s="14">
        <f t="shared" si="57"/>
        <v>0.6193662613336699</v>
      </c>
    </row>
    <row r="538" spans="1:29" x14ac:dyDescent="0.2">
      <c r="A538" t="s">
        <v>55</v>
      </c>
      <c r="B538" t="s">
        <v>133</v>
      </c>
      <c r="C538">
        <v>5.9436999999999998</v>
      </c>
      <c r="D538">
        <v>-0.66310000000000002</v>
      </c>
      <c r="E538">
        <v>0</v>
      </c>
      <c r="F538">
        <v>0.62</v>
      </c>
      <c r="G538">
        <v>1E-4</v>
      </c>
      <c r="H538">
        <v>1.6278999999999999</v>
      </c>
      <c r="I538">
        <v>0</v>
      </c>
      <c r="J538">
        <v>0</v>
      </c>
      <c r="K538">
        <v>-5.9999999999999995E-4</v>
      </c>
      <c r="L538">
        <v>-3.4299999999999997E-2</v>
      </c>
      <c r="M538">
        <v>-4.4608999999999996</v>
      </c>
      <c r="N538">
        <v>2.9918</v>
      </c>
      <c r="O538">
        <v>-4.3099999999999999E-2</v>
      </c>
      <c r="P538" t="s">
        <v>152</v>
      </c>
      <c r="Q538">
        <v>-0.25340000000000001</v>
      </c>
      <c r="R538">
        <v>-7.7834000000000003</v>
      </c>
      <c r="S538">
        <v>330.20299999999997</v>
      </c>
      <c r="T538">
        <v>331.28230000000002</v>
      </c>
      <c r="U538">
        <v>4.8262</v>
      </c>
      <c r="V538">
        <v>121.8135</v>
      </c>
      <c r="W538" s="14">
        <v>0</v>
      </c>
      <c r="X538" s="14">
        <v>5.0000000000000001E-4</v>
      </c>
      <c r="Y538" s="29">
        <v>-0.22720000000000001</v>
      </c>
      <c r="Z538" s="29">
        <v>0.21329999999999999</v>
      </c>
      <c r="AA538" s="29">
        <v>0.14960000000000001</v>
      </c>
      <c r="AB538">
        <f t="shared" si="56"/>
        <v>-9.2412546800388195E-3</v>
      </c>
      <c r="AC538" s="14">
        <f t="shared" si="57"/>
        <v>0.62</v>
      </c>
    </row>
    <row r="539" spans="1:29" x14ac:dyDescent="0.2">
      <c r="A539" t="s">
        <v>55</v>
      </c>
      <c r="B539" t="s">
        <v>133</v>
      </c>
      <c r="C539">
        <v>6.9414999999999996</v>
      </c>
      <c r="D539">
        <v>-0.64019999999999999</v>
      </c>
      <c r="E539">
        <v>2.5908000000000002</v>
      </c>
      <c r="F539">
        <v>0.62</v>
      </c>
      <c r="G539">
        <v>1E-4</v>
      </c>
      <c r="H539">
        <v>1.5704</v>
      </c>
      <c r="I539">
        <v>0</v>
      </c>
      <c r="J539">
        <v>0</v>
      </c>
      <c r="K539">
        <v>-7.0300000000000001E-2</v>
      </c>
      <c r="L539">
        <v>-0.16600000000000001</v>
      </c>
      <c r="M539">
        <v>-4.2923999999999998</v>
      </c>
      <c r="N539">
        <v>2.9527000000000001</v>
      </c>
      <c r="O539">
        <v>-6.4299999999999996E-2</v>
      </c>
      <c r="P539" t="s">
        <v>152</v>
      </c>
      <c r="Q539">
        <v>-0.2606</v>
      </c>
      <c r="R539">
        <v>-6.6853999999999996</v>
      </c>
      <c r="S539">
        <v>330.20299999999997</v>
      </c>
      <c r="T539">
        <v>331.30349999999999</v>
      </c>
      <c r="U539">
        <v>4.7511000000000001</v>
      </c>
      <c r="V539">
        <v>120.30840000000001</v>
      </c>
      <c r="W539" s="14">
        <v>0</v>
      </c>
      <c r="X539" s="14">
        <v>8.0000000000000004E-4</v>
      </c>
      <c r="Y539" s="29">
        <v>-0.22289999999999999</v>
      </c>
      <c r="Z539" s="29">
        <v>0.2059</v>
      </c>
      <c r="AA539" s="29">
        <v>0.91690000000000005</v>
      </c>
      <c r="AB539">
        <f t="shared" si="56"/>
        <v>-9.2412546800388195E-3</v>
      </c>
      <c r="AC539" s="14">
        <f t="shared" si="57"/>
        <v>0.6193662613336699</v>
      </c>
    </row>
    <row r="540" spans="1:29" x14ac:dyDescent="0.2">
      <c r="A540" t="s">
        <v>55</v>
      </c>
      <c r="B540" t="s">
        <v>133</v>
      </c>
      <c r="C540">
        <v>7.9374000000000002</v>
      </c>
      <c r="D540">
        <v>-0.5736</v>
      </c>
      <c r="E540">
        <v>5.0046999999999997</v>
      </c>
      <c r="F540">
        <v>0.62</v>
      </c>
      <c r="G540">
        <v>1E-4</v>
      </c>
      <c r="H540">
        <v>1.4047000000000001</v>
      </c>
      <c r="I540">
        <v>0</v>
      </c>
      <c r="J540">
        <v>0</v>
      </c>
      <c r="K540">
        <v>-0.13439999999999999</v>
      </c>
      <c r="L540">
        <v>-0.25490000000000002</v>
      </c>
      <c r="M540">
        <v>-3.8264</v>
      </c>
      <c r="N540">
        <v>2.9323000000000001</v>
      </c>
      <c r="O540">
        <v>-8.1900000000000001E-2</v>
      </c>
      <c r="P540" t="s">
        <v>152</v>
      </c>
      <c r="Q540">
        <v>-0.27500000000000002</v>
      </c>
      <c r="R540">
        <v>-5.1760999999999999</v>
      </c>
      <c r="S540">
        <v>330.20299999999997</v>
      </c>
      <c r="T540">
        <v>331.31060000000002</v>
      </c>
      <c r="U540">
        <v>4.6889000000000003</v>
      </c>
      <c r="V540">
        <v>118.9529</v>
      </c>
      <c r="W540" s="14">
        <v>0</v>
      </c>
      <c r="X540" s="14">
        <v>5.9999999999999995E-4</v>
      </c>
      <c r="Y540" s="29">
        <v>-0.2167</v>
      </c>
      <c r="Z540" s="29">
        <v>0.1862</v>
      </c>
      <c r="AA540" s="29">
        <v>0.69450000000000001</v>
      </c>
      <c r="AB540">
        <f t="shared" si="56"/>
        <v>-9.2412546800388195E-3</v>
      </c>
      <c r="AC540" s="14">
        <f t="shared" si="57"/>
        <v>0.61763627809411836</v>
      </c>
    </row>
    <row r="541" spans="1:29" x14ac:dyDescent="0.2">
      <c r="A541" t="s">
        <v>55</v>
      </c>
      <c r="B541" t="s">
        <v>133</v>
      </c>
      <c r="C541">
        <v>8.9238</v>
      </c>
      <c r="D541">
        <v>-0.46860000000000002</v>
      </c>
      <c r="E541">
        <v>7.0652999999999997</v>
      </c>
      <c r="F541">
        <v>0.62</v>
      </c>
      <c r="G541">
        <v>1E-4</v>
      </c>
      <c r="H541">
        <v>1.1435</v>
      </c>
      <c r="I541">
        <v>0</v>
      </c>
      <c r="J541">
        <v>0</v>
      </c>
      <c r="K541">
        <v>-0.18840000000000001</v>
      </c>
      <c r="L541">
        <v>-0.2954</v>
      </c>
      <c r="M541">
        <v>-3.0626000000000002</v>
      </c>
      <c r="N541">
        <v>2.9296000000000002</v>
      </c>
      <c r="O541">
        <v>-8.9599999999999999E-2</v>
      </c>
      <c r="P541" t="s">
        <v>152</v>
      </c>
      <c r="Q541">
        <v>-0.29210000000000003</v>
      </c>
      <c r="R541">
        <v>-3.3632</v>
      </c>
      <c r="S541">
        <v>330.20299999999997</v>
      </c>
      <c r="T541">
        <v>331.30110000000002</v>
      </c>
      <c r="U541">
        <v>4.6467000000000001</v>
      </c>
      <c r="V541">
        <v>117.86960000000001</v>
      </c>
      <c r="W541" s="14">
        <v>0</v>
      </c>
      <c r="X541" s="14">
        <v>0</v>
      </c>
      <c r="Y541" s="29">
        <v>-0.20399999999999999</v>
      </c>
      <c r="Z541" s="29">
        <v>0.14269999999999999</v>
      </c>
      <c r="AA541" s="29">
        <v>-0.60829999999999995</v>
      </c>
      <c r="AB541">
        <f t="shared" si="56"/>
        <v>-9.2412546800388195E-3</v>
      </c>
      <c r="AC541" s="14">
        <f t="shared" si="57"/>
        <v>0.6152920997893746</v>
      </c>
    </row>
    <row r="542" spans="1:29" x14ac:dyDescent="0.2">
      <c r="A542" t="s">
        <v>55</v>
      </c>
      <c r="B542" t="s">
        <v>133</v>
      </c>
      <c r="C542">
        <v>9.9124999999999996</v>
      </c>
      <c r="D542">
        <v>-0.33119999999999999</v>
      </c>
      <c r="E542">
        <v>8.6575000000000006</v>
      </c>
      <c r="F542">
        <v>0.62</v>
      </c>
      <c r="G542">
        <v>2.0000000000000001E-4</v>
      </c>
      <c r="H542">
        <v>0.80589999999999995</v>
      </c>
      <c r="I542">
        <v>0</v>
      </c>
      <c r="J542">
        <v>0</v>
      </c>
      <c r="K542">
        <v>-0.22889999999999999</v>
      </c>
      <c r="L542">
        <v>-0.3049</v>
      </c>
      <c r="M542">
        <v>-2.0266999999999999</v>
      </c>
      <c r="N542">
        <v>2.9363000000000001</v>
      </c>
      <c r="O542">
        <v>-8.4699999999999998E-2</v>
      </c>
      <c r="P542" t="s">
        <v>152</v>
      </c>
      <c r="Q542">
        <v>-0.30559999999999998</v>
      </c>
      <c r="R542">
        <v>-1.3797999999999999</v>
      </c>
      <c r="S542">
        <v>330.20299999999997</v>
      </c>
      <c r="T542">
        <v>331.27640000000002</v>
      </c>
      <c r="U542">
        <v>4.6173999999999999</v>
      </c>
      <c r="V542">
        <v>116.9388</v>
      </c>
      <c r="W542" s="14">
        <v>0</v>
      </c>
      <c r="X542" s="14">
        <v>-1E-3</v>
      </c>
      <c r="Y542" s="29">
        <v>-0.1779</v>
      </c>
      <c r="Z542" s="29">
        <v>6.5100000000000005E-2</v>
      </c>
      <c r="AA542" s="29">
        <v>-2.9401999999999999</v>
      </c>
      <c r="AB542">
        <f t="shared" si="56"/>
        <v>-1.8482508879263174E-2</v>
      </c>
      <c r="AC542" s="14">
        <f t="shared" si="57"/>
        <v>0.61293560519353274</v>
      </c>
    </row>
    <row r="543" spans="1:29" x14ac:dyDescent="0.2">
      <c r="A543" t="s">
        <v>55</v>
      </c>
      <c r="B543" t="s">
        <v>133</v>
      </c>
      <c r="C543">
        <v>10.8978</v>
      </c>
      <c r="D543">
        <v>-0.1714</v>
      </c>
      <c r="E543">
        <v>9.6585999999999999</v>
      </c>
      <c r="F543">
        <v>0.62</v>
      </c>
      <c r="G543">
        <v>2.0000000000000001E-4</v>
      </c>
      <c r="H543">
        <v>0.41560000000000002</v>
      </c>
      <c r="I543">
        <v>0</v>
      </c>
      <c r="J543">
        <v>0</v>
      </c>
      <c r="K543">
        <v>-0.25390000000000001</v>
      </c>
      <c r="L543">
        <v>-0.31080000000000002</v>
      </c>
      <c r="M543">
        <v>-0.77890000000000004</v>
      </c>
      <c r="N543">
        <v>2.9420999999999999</v>
      </c>
      <c r="O543">
        <v>-6.9400000000000003E-2</v>
      </c>
      <c r="P543" t="s">
        <v>152</v>
      </c>
      <c r="Q543">
        <v>-0.31069999999999998</v>
      </c>
      <c r="R543">
        <v>0.64100000000000001</v>
      </c>
      <c r="S543">
        <v>330.20299999999997</v>
      </c>
      <c r="T543">
        <v>331.24239999999998</v>
      </c>
      <c r="U543">
        <v>4.5887000000000002</v>
      </c>
      <c r="V543">
        <v>115.9597</v>
      </c>
      <c r="W543" s="14">
        <v>0</v>
      </c>
      <c r="X543" s="14">
        <v>-2.0999999999999999E-3</v>
      </c>
      <c r="Y543" s="29">
        <v>-0.1341</v>
      </c>
      <c r="Z543" s="29">
        <v>-4.8099999999999997E-2</v>
      </c>
      <c r="AA543" s="29">
        <v>-6.0624000000000002</v>
      </c>
      <c r="AB543">
        <f t="shared" si="56"/>
        <v>-1.8482508879263174E-2</v>
      </c>
      <c r="AC543" s="14">
        <f t="shared" si="57"/>
        <v>0.61121147303538159</v>
      </c>
    </row>
    <row r="544" spans="1:29" x14ac:dyDescent="0.2">
      <c r="A544" t="s">
        <v>55</v>
      </c>
      <c r="B544" t="s">
        <v>133</v>
      </c>
      <c r="C544">
        <v>11.8812</v>
      </c>
      <c r="D544">
        <v>0</v>
      </c>
      <c r="E544">
        <v>10</v>
      </c>
      <c r="F544">
        <v>0.62</v>
      </c>
      <c r="G544">
        <v>2.0000000000000001E-4</v>
      </c>
      <c r="H544">
        <v>-1.9E-3</v>
      </c>
      <c r="I544">
        <v>0</v>
      </c>
      <c r="J544">
        <v>0</v>
      </c>
      <c r="K544">
        <v>-0.26240000000000002</v>
      </c>
      <c r="L544">
        <v>-0.3352</v>
      </c>
      <c r="M544">
        <v>0.58460000000000001</v>
      </c>
      <c r="N544">
        <v>2.9419</v>
      </c>
      <c r="O544">
        <v>-5.0599999999999999E-2</v>
      </c>
      <c r="P544" t="s">
        <v>152</v>
      </c>
      <c r="Q544">
        <v>-0.30590000000000001</v>
      </c>
      <c r="R544">
        <v>2.5819000000000001</v>
      </c>
      <c r="S544">
        <v>330.20299999999997</v>
      </c>
      <c r="T544">
        <v>331.20729999999998</v>
      </c>
      <c r="U544">
        <v>4.5510000000000002</v>
      </c>
      <c r="V544">
        <v>114.8143</v>
      </c>
      <c r="W544" s="14">
        <v>0</v>
      </c>
      <c r="X544" s="14">
        <v>-3.0999999999999999E-3</v>
      </c>
      <c r="Y544" s="29">
        <v>-7.3499999999999996E-2</v>
      </c>
      <c r="Z544" s="29">
        <v>-0.1865</v>
      </c>
      <c r="AA544" s="29">
        <v>-9.5648999999999997</v>
      </c>
      <c r="AB544">
        <f t="shared" si="56"/>
        <v>-1.8482508879263174E-2</v>
      </c>
      <c r="AC544" s="14">
        <f t="shared" si="57"/>
        <v>0.61058080686756899</v>
      </c>
    </row>
    <row r="545" spans="1:29" x14ac:dyDescent="0.2">
      <c r="A545" t="s">
        <v>55</v>
      </c>
      <c r="B545" t="s">
        <v>133</v>
      </c>
      <c r="C545">
        <v>12.8645</v>
      </c>
      <c r="D545">
        <v>0.1714</v>
      </c>
      <c r="E545">
        <v>9.6585999999999999</v>
      </c>
      <c r="F545">
        <v>0.62</v>
      </c>
      <c r="G545">
        <v>1E-4</v>
      </c>
      <c r="H545">
        <v>-0.41949999999999998</v>
      </c>
      <c r="I545">
        <v>0</v>
      </c>
      <c r="J545">
        <v>-1E-4</v>
      </c>
      <c r="K545">
        <v>-0.25409999999999999</v>
      </c>
      <c r="L545">
        <v>-0.38600000000000001</v>
      </c>
      <c r="M545">
        <v>1.9415</v>
      </c>
      <c r="N545">
        <v>2.9390000000000001</v>
      </c>
      <c r="O545">
        <v>-3.61E-2</v>
      </c>
      <c r="P545" t="s">
        <v>152</v>
      </c>
      <c r="Q545">
        <v>-0.29399999999999998</v>
      </c>
      <c r="R545">
        <v>4.3418000000000001</v>
      </c>
      <c r="S545">
        <v>330.20299999999997</v>
      </c>
      <c r="T545">
        <v>331.1798</v>
      </c>
      <c r="U545">
        <v>4.5026999999999999</v>
      </c>
      <c r="V545">
        <v>113.53530000000001</v>
      </c>
      <c r="W545" s="14">
        <v>0</v>
      </c>
      <c r="X545" s="14">
        <v>-3.7000000000000002E-3</v>
      </c>
      <c r="Y545" s="29">
        <v>-3.5000000000000001E-3</v>
      </c>
      <c r="Z545" s="29">
        <v>-0.33110000000000001</v>
      </c>
      <c r="AA545" s="29">
        <v>-12.9559</v>
      </c>
      <c r="AB545">
        <f t="shared" si="56"/>
        <v>-9.2412546800388195E-3</v>
      </c>
      <c r="AC545" s="14">
        <f t="shared" si="57"/>
        <v>0.61121147303538159</v>
      </c>
    </row>
    <row r="546" spans="1:29" x14ac:dyDescent="0.2">
      <c r="A546" t="s">
        <v>55</v>
      </c>
      <c r="B546" t="s">
        <v>133</v>
      </c>
      <c r="C546">
        <v>13.8499</v>
      </c>
      <c r="D546">
        <v>0.33110000000000001</v>
      </c>
      <c r="E546">
        <v>8.6575000000000006</v>
      </c>
      <c r="F546">
        <v>0.62</v>
      </c>
      <c r="G546">
        <v>0</v>
      </c>
      <c r="H546">
        <v>-0.81030000000000002</v>
      </c>
      <c r="I546">
        <v>0</v>
      </c>
      <c r="J546">
        <v>-1E-4</v>
      </c>
      <c r="K546">
        <v>-0.2291</v>
      </c>
      <c r="L546">
        <v>-0.45689999999999997</v>
      </c>
      <c r="M546">
        <v>3.1625000000000001</v>
      </c>
      <c r="N546">
        <v>2.9432</v>
      </c>
      <c r="O546">
        <v>-3.0300000000000001E-2</v>
      </c>
      <c r="P546" t="s">
        <v>152</v>
      </c>
      <c r="Q546">
        <v>-0.28029999999999999</v>
      </c>
      <c r="R546">
        <v>5.8231999999999999</v>
      </c>
      <c r="S546">
        <v>330.20299999999997</v>
      </c>
      <c r="T546">
        <v>331.16539999999998</v>
      </c>
      <c r="U546">
        <v>4.4482999999999997</v>
      </c>
      <c r="V546">
        <v>112.2522</v>
      </c>
      <c r="W546" s="14">
        <v>0</v>
      </c>
      <c r="X546" s="14">
        <v>-3.7000000000000002E-3</v>
      </c>
      <c r="Y546" s="29">
        <v>6.4799999999999996E-2</v>
      </c>
      <c r="Z546" s="29">
        <v>-0.46200000000000002</v>
      </c>
      <c r="AA546" s="29">
        <v>-15.797800000000001</v>
      </c>
      <c r="AB546">
        <f t="shared" si="56"/>
        <v>0</v>
      </c>
      <c r="AC546" s="14">
        <f t="shared" si="57"/>
        <v>0.61293560519353274</v>
      </c>
    </row>
    <row r="547" spans="1:29" x14ac:dyDescent="0.2">
      <c r="A547" t="s">
        <v>55</v>
      </c>
      <c r="B547" t="s">
        <v>133</v>
      </c>
      <c r="C547">
        <v>14.8324</v>
      </c>
      <c r="D547">
        <v>0.46750000000000003</v>
      </c>
      <c r="E547">
        <v>7.0768000000000004</v>
      </c>
      <c r="F547">
        <v>0.62</v>
      </c>
      <c r="G547">
        <v>-2.0000000000000001E-4</v>
      </c>
      <c r="H547">
        <v>-1.1479999999999999</v>
      </c>
      <c r="I547">
        <v>0</v>
      </c>
      <c r="J547">
        <v>-1E-4</v>
      </c>
      <c r="K547">
        <v>-0.1883</v>
      </c>
      <c r="L547">
        <v>-0.53600000000000003</v>
      </c>
      <c r="M547">
        <v>4.1329000000000002</v>
      </c>
      <c r="N547">
        <v>2.9643000000000002</v>
      </c>
      <c r="O547">
        <v>-3.2099999999999997E-2</v>
      </c>
      <c r="P547" t="s">
        <v>152</v>
      </c>
      <c r="Q547">
        <v>-0.27010000000000001</v>
      </c>
      <c r="R547">
        <v>6.9198000000000004</v>
      </c>
      <c r="S547">
        <v>330.20299999999997</v>
      </c>
      <c r="T547">
        <v>331.16520000000003</v>
      </c>
      <c r="U547">
        <v>4.3932000000000002</v>
      </c>
      <c r="V547">
        <v>111.0699</v>
      </c>
      <c r="W547" s="14">
        <v>0</v>
      </c>
      <c r="X547" s="14">
        <v>-3.2000000000000002E-3</v>
      </c>
      <c r="Y547" s="29">
        <v>0.1205</v>
      </c>
      <c r="Z547" s="29">
        <v>-0.5655</v>
      </c>
      <c r="AA547" s="29">
        <v>-17.831299999999999</v>
      </c>
      <c r="AB547">
        <f t="shared" si="56"/>
        <v>1.8482508879263174E-2</v>
      </c>
      <c r="AC547" s="14">
        <f t="shared" si="57"/>
        <v>0.61527678097440208</v>
      </c>
    </row>
    <row r="548" spans="1:29" x14ac:dyDescent="0.2">
      <c r="A548" t="s">
        <v>55</v>
      </c>
      <c r="B548" t="s">
        <v>133</v>
      </c>
      <c r="C548">
        <v>15.8249</v>
      </c>
      <c r="D548">
        <v>0.57310000000000005</v>
      </c>
      <c r="E548">
        <v>5.0046999999999997</v>
      </c>
      <c r="F548">
        <v>0.62</v>
      </c>
      <c r="G548">
        <v>-2.9999999999999997E-4</v>
      </c>
      <c r="H548">
        <v>-1.4087000000000001</v>
      </c>
      <c r="I548">
        <v>0</v>
      </c>
      <c r="J548">
        <v>0</v>
      </c>
      <c r="K548">
        <v>-0.13389999999999999</v>
      </c>
      <c r="L548">
        <v>-0.61370000000000002</v>
      </c>
      <c r="M548">
        <v>4.7721999999999998</v>
      </c>
      <c r="N548">
        <v>3.0059</v>
      </c>
      <c r="O548">
        <v>-3.49E-2</v>
      </c>
      <c r="P548" t="s">
        <v>152</v>
      </c>
      <c r="Q548">
        <v>-0.26629999999999998</v>
      </c>
      <c r="R548">
        <v>7.5171999999999999</v>
      </c>
      <c r="S548">
        <v>330.20299999999997</v>
      </c>
      <c r="T548">
        <v>331.17509999999999</v>
      </c>
      <c r="U548">
        <v>4.3385999999999996</v>
      </c>
      <c r="V548">
        <v>109.9778</v>
      </c>
      <c r="W548" s="14">
        <v>0</v>
      </c>
      <c r="X548" s="14">
        <v>-2.3E-3</v>
      </c>
      <c r="Y548" s="29">
        <v>0.15690000000000001</v>
      </c>
      <c r="Z548" s="29">
        <v>-0.63739999999999997</v>
      </c>
      <c r="AA548" s="29">
        <v>-19.032599999999999</v>
      </c>
      <c r="AB548">
        <f t="shared" si="56"/>
        <v>2.772376211685874E-2</v>
      </c>
      <c r="AC548" s="14">
        <f t="shared" si="57"/>
        <v>0.61763627809411836</v>
      </c>
    </row>
    <row r="549" spans="1:29" x14ac:dyDescent="0.2">
      <c r="A549" t="s">
        <v>55</v>
      </c>
      <c r="B549" t="s">
        <v>133</v>
      </c>
      <c r="C549">
        <v>16.820900000000002</v>
      </c>
      <c r="D549">
        <v>0.63939999999999997</v>
      </c>
      <c r="E549">
        <v>2.5908000000000002</v>
      </c>
      <c r="F549">
        <v>0.62</v>
      </c>
      <c r="G549">
        <v>-2.9999999999999997E-4</v>
      </c>
      <c r="H549">
        <v>-1.5730999999999999</v>
      </c>
      <c r="I549">
        <v>0</v>
      </c>
      <c r="J549">
        <v>0</v>
      </c>
      <c r="K549">
        <v>-6.9199999999999998E-2</v>
      </c>
      <c r="L549">
        <v>-0.68640000000000001</v>
      </c>
      <c r="M549">
        <v>5.0426000000000002</v>
      </c>
      <c r="N549">
        <v>3.0613000000000001</v>
      </c>
      <c r="O549">
        <v>-3.1099999999999999E-2</v>
      </c>
      <c r="P549" t="s">
        <v>152</v>
      </c>
      <c r="Q549">
        <v>-0.26850000000000002</v>
      </c>
      <c r="R549">
        <v>7.5138999999999996</v>
      </c>
      <c r="S549">
        <v>330.20299999999997</v>
      </c>
      <c r="T549">
        <v>331.1884</v>
      </c>
      <c r="U549">
        <v>4.2808000000000002</v>
      </c>
      <c r="V549">
        <v>108.8642</v>
      </c>
      <c r="W549" s="14">
        <v>0</v>
      </c>
      <c r="X549" s="14">
        <v>-1.4E-3</v>
      </c>
      <c r="Y549" s="29">
        <v>0.17269999999999999</v>
      </c>
      <c r="Z549" s="29">
        <v>-0.68079999999999996</v>
      </c>
      <c r="AA549" s="29">
        <v>-19.5746</v>
      </c>
      <c r="AB549">
        <f t="shared" si="56"/>
        <v>2.772376211685874E-2</v>
      </c>
      <c r="AC549" s="14">
        <f t="shared" si="57"/>
        <v>0.6193662613336699</v>
      </c>
    </row>
    <row r="550" spans="1:29" x14ac:dyDescent="0.2">
      <c r="A550" t="s">
        <v>55</v>
      </c>
      <c r="B550" t="s">
        <v>133</v>
      </c>
      <c r="C550">
        <v>17.8187</v>
      </c>
      <c r="D550">
        <v>0.66200000000000003</v>
      </c>
      <c r="E550">
        <v>0</v>
      </c>
      <c r="F550">
        <v>0.62</v>
      </c>
      <c r="G550">
        <v>-2.9999999999999997E-4</v>
      </c>
      <c r="H550">
        <v>-1.6285000000000001</v>
      </c>
      <c r="I550">
        <v>0</v>
      </c>
      <c r="J550">
        <v>0</v>
      </c>
      <c r="K550">
        <v>6.9999999999999999E-4</v>
      </c>
      <c r="L550">
        <v>-0.75270000000000004</v>
      </c>
      <c r="M550">
        <v>4.9474999999999998</v>
      </c>
      <c r="N550">
        <v>3.1166</v>
      </c>
      <c r="O550">
        <v>-1.5900000000000001E-2</v>
      </c>
      <c r="P550" t="s">
        <v>152</v>
      </c>
      <c r="Q550">
        <v>-0.27389999999999998</v>
      </c>
      <c r="R550">
        <v>6.8554000000000004</v>
      </c>
      <c r="S550">
        <v>330.20299999999997</v>
      </c>
      <c r="T550">
        <v>331.1979</v>
      </c>
      <c r="U550">
        <v>4.2169999999999996</v>
      </c>
      <c r="V550">
        <v>107.6379</v>
      </c>
      <c r="W550" s="14">
        <v>0</v>
      </c>
      <c r="X550" s="14">
        <v>-5.0000000000000001E-4</v>
      </c>
      <c r="Y550" s="29">
        <v>0.17100000000000001</v>
      </c>
      <c r="Z550" s="29">
        <v>-0.70009999999999994</v>
      </c>
      <c r="AA550" s="29">
        <v>-19.7134</v>
      </c>
      <c r="AB550">
        <f t="shared" si="56"/>
        <v>2.772376211685874E-2</v>
      </c>
      <c r="AC550" s="14">
        <f t="shared" si="57"/>
        <v>0.62</v>
      </c>
    </row>
    <row r="551" spans="1:29" x14ac:dyDescent="0.2">
      <c r="A551" t="s">
        <v>55</v>
      </c>
      <c r="B551" t="s">
        <v>133</v>
      </c>
      <c r="C551">
        <v>18.816600000000001</v>
      </c>
      <c r="D551">
        <v>0.63919999999999999</v>
      </c>
      <c r="E551">
        <v>-2.5908000000000002</v>
      </c>
      <c r="F551">
        <v>0.62</v>
      </c>
      <c r="G551">
        <v>-2.9999999999999997E-4</v>
      </c>
      <c r="H551">
        <v>-1.5708</v>
      </c>
      <c r="I551">
        <v>0</v>
      </c>
      <c r="J551">
        <v>0</v>
      </c>
      <c r="K551">
        <v>7.0499999999999993E-2</v>
      </c>
      <c r="L551">
        <v>-0.80579999999999996</v>
      </c>
      <c r="M551">
        <v>4.5221</v>
      </c>
      <c r="N551">
        <v>3.1568000000000001</v>
      </c>
      <c r="O551">
        <v>9.4999999999999998E-3</v>
      </c>
      <c r="P551" t="s">
        <v>152</v>
      </c>
      <c r="Q551">
        <v>-0.27910000000000001</v>
      </c>
      <c r="R551">
        <v>5.5658000000000003</v>
      </c>
      <c r="S551">
        <v>330.20299999999997</v>
      </c>
      <c r="T551">
        <v>331.19900000000001</v>
      </c>
      <c r="U551">
        <v>4.1513999999999998</v>
      </c>
      <c r="V551">
        <v>106.3802</v>
      </c>
      <c r="W551" s="14">
        <v>0</v>
      </c>
      <c r="X551" s="14">
        <v>1E-4</v>
      </c>
      <c r="Y551" s="29">
        <v>0.156</v>
      </c>
      <c r="Z551" s="29">
        <v>-0.69510000000000005</v>
      </c>
      <c r="AA551" s="29">
        <v>-19.652200000000001</v>
      </c>
      <c r="AB551">
        <f t="shared" si="56"/>
        <v>2.772376211685874E-2</v>
      </c>
      <c r="AC551" s="14">
        <f t="shared" si="57"/>
        <v>0.6193662613336699</v>
      </c>
    </row>
    <row r="552" spans="1:29" x14ac:dyDescent="0.2">
      <c r="A552" t="s">
        <v>55</v>
      </c>
      <c r="B552" t="s">
        <v>133</v>
      </c>
      <c r="C552">
        <v>19.8125</v>
      </c>
      <c r="D552">
        <v>0.57250000000000001</v>
      </c>
      <c r="E552">
        <v>-5.0046999999999997</v>
      </c>
      <c r="F552">
        <v>0.62</v>
      </c>
      <c r="G552">
        <v>-2.9999999999999997E-4</v>
      </c>
      <c r="H552">
        <v>-1.4046000000000001</v>
      </c>
      <c r="I552">
        <v>0</v>
      </c>
      <c r="J552">
        <v>0</v>
      </c>
      <c r="K552">
        <v>0.13469999999999999</v>
      </c>
      <c r="L552">
        <v>-0.82850000000000001</v>
      </c>
      <c r="M552">
        <v>3.8206000000000002</v>
      </c>
      <c r="N552">
        <v>3.1732999999999998</v>
      </c>
      <c r="O552">
        <v>3.8300000000000001E-2</v>
      </c>
      <c r="P552" t="s">
        <v>152</v>
      </c>
      <c r="Q552">
        <v>-0.28210000000000002</v>
      </c>
      <c r="R552">
        <v>3.7593999999999999</v>
      </c>
      <c r="S552">
        <v>330.20299999999997</v>
      </c>
      <c r="T552">
        <v>331.19080000000002</v>
      </c>
      <c r="U552">
        <v>4.0994999999999999</v>
      </c>
      <c r="V552">
        <v>105.4192</v>
      </c>
      <c r="W552" s="14">
        <v>0</v>
      </c>
      <c r="X552" s="14">
        <v>5.0000000000000001E-4</v>
      </c>
      <c r="Y552" s="29">
        <v>0.13059999999999999</v>
      </c>
      <c r="Z552" s="29">
        <v>-0.66020000000000001</v>
      </c>
      <c r="AA552" s="29">
        <v>-19.4497</v>
      </c>
      <c r="AB552">
        <f t="shared" si="56"/>
        <v>2.772376211685874E-2</v>
      </c>
      <c r="AC552" s="14">
        <f t="shared" si="57"/>
        <v>0.61763627809411836</v>
      </c>
    </row>
    <row r="553" spans="1:29" x14ac:dyDescent="0.2">
      <c r="A553" t="s">
        <v>55</v>
      </c>
      <c r="B553" t="s">
        <v>133</v>
      </c>
      <c r="C553">
        <v>20.7989</v>
      </c>
      <c r="D553">
        <v>0.46750000000000003</v>
      </c>
      <c r="E553">
        <v>-7.0652999999999997</v>
      </c>
      <c r="F553">
        <v>0.62</v>
      </c>
      <c r="G553">
        <v>-2.9999999999999997E-4</v>
      </c>
      <c r="H553">
        <v>-1.1431</v>
      </c>
      <c r="I553">
        <v>0</v>
      </c>
      <c r="J553">
        <v>0</v>
      </c>
      <c r="K553">
        <v>0.18859999999999999</v>
      </c>
      <c r="L553">
        <v>-0.79679999999999995</v>
      </c>
      <c r="M553">
        <v>2.9058000000000002</v>
      </c>
      <c r="N553">
        <v>3.1682000000000001</v>
      </c>
      <c r="O553">
        <v>6.1199999999999997E-2</v>
      </c>
      <c r="P553" t="s">
        <v>152</v>
      </c>
      <c r="Q553">
        <v>-0.28270000000000001</v>
      </c>
      <c r="R553">
        <v>1.6236999999999999</v>
      </c>
      <c r="S553">
        <v>330.20299999999997</v>
      </c>
      <c r="T553">
        <v>331.17630000000003</v>
      </c>
      <c r="U553">
        <v>4.0849000000000002</v>
      </c>
      <c r="V553">
        <v>105.25320000000001</v>
      </c>
      <c r="W553" s="14">
        <v>0</v>
      </c>
      <c r="X553" s="14">
        <v>5.9999999999999995E-4</v>
      </c>
      <c r="Y553" s="29">
        <v>9.5200000000000007E-2</v>
      </c>
      <c r="Z553" s="29">
        <v>-0.58789999999999998</v>
      </c>
      <c r="AA553" s="29">
        <v>-19.009899999999998</v>
      </c>
      <c r="AB553">
        <f t="shared" si="56"/>
        <v>2.772376211685874E-2</v>
      </c>
      <c r="AC553" s="14">
        <f t="shared" si="57"/>
        <v>0.6152920997893746</v>
      </c>
    </row>
    <row r="554" spans="1:29" x14ac:dyDescent="0.2">
      <c r="A554" t="s">
        <v>55</v>
      </c>
      <c r="B554" t="s">
        <v>133</v>
      </c>
      <c r="C554">
        <v>21.787500000000001</v>
      </c>
      <c r="D554">
        <v>0.33019999999999999</v>
      </c>
      <c r="E554">
        <v>-8.6575000000000006</v>
      </c>
      <c r="F554">
        <v>0.62</v>
      </c>
      <c r="G554">
        <v>-4.0000000000000002E-4</v>
      </c>
      <c r="H554">
        <v>-0.80530000000000002</v>
      </c>
      <c r="I554">
        <v>0</v>
      </c>
      <c r="J554">
        <v>0</v>
      </c>
      <c r="K554">
        <v>0.22900000000000001</v>
      </c>
      <c r="L554">
        <v>-0.69079999999999997</v>
      </c>
      <c r="M554">
        <v>1.8438000000000001</v>
      </c>
      <c r="N554">
        <v>3.1520000000000001</v>
      </c>
      <c r="O554">
        <v>7.1300000000000002E-2</v>
      </c>
      <c r="P554" t="s">
        <v>152</v>
      </c>
      <c r="Q554">
        <v>-0.28260000000000002</v>
      </c>
      <c r="R554">
        <v>-0.622</v>
      </c>
      <c r="S554">
        <v>330.20299999999997</v>
      </c>
      <c r="T554">
        <v>331.16039999999998</v>
      </c>
      <c r="U554">
        <v>4.1298000000000004</v>
      </c>
      <c r="V554">
        <v>106.3365</v>
      </c>
      <c r="W554" s="14">
        <v>0</v>
      </c>
      <c r="X554" s="14">
        <v>5.0000000000000001E-4</v>
      </c>
      <c r="Y554" s="29">
        <v>4.9000000000000002E-2</v>
      </c>
      <c r="Z554" s="29">
        <v>-0.47549999999999998</v>
      </c>
      <c r="AA554" s="29">
        <v>-18.152799999999999</v>
      </c>
      <c r="AB554">
        <f t="shared" si="56"/>
        <v>3.6965013912011513E-2</v>
      </c>
      <c r="AC554" s="14">
        <f t="shared" si="57"/>
        <v>0.61293560519353274</v>
      </c>
    </row>
    <row r="555" spans="1:29" x14ac:dyDescent="0.2">
      <c r="A555" t="s">
        <v>55</v>
      </c>
      <c r="B555" t="s">
        <v>133</v>
      </c>
      <c r="C555">
        <v>22.7728</v>
      </c>
      <c r="D555">
        <v>0.17030000000000001</v>
      </c>
      <c r="E555">
        <v>-9.6585999999999999</v>
      </c>
      <c r="F555">
        <v>0.62</v>
      </c>
      <c r="G555">
        <v>-4.0000000000000002E-4</v>
      </c>
      <c r="H555">
        <v>-0.4148</v>
      </c>
      <c r="I555">
        <v>0</v>
      </c>
      <c r="J555">
        <v>0</v>
      </c>
      <c r="K555">
        <v>0.25390000000000001</v>
      </c>
      <c r="L555">
        <v>-0.50890000000000002</v>
      </c>
      <c r="M555">
        <v>0.70199999999999996</v>
      </c>
      <c r="N555">
        <v>3.1374</v>
      </c>
      <c r="O555">
        <v>6.6900000000000001E-2</v>
      </c>
      <c r="P555" t="s">
        <v>152</v>
      </c>
      <c r="Q555">
        <v>-0.28289999999999998</v>
      </c>
      <c r="R555">
        <v>-2.7740999999999998</v>
      </c>
      <c r="S555">
        <v>330.20299999999997</v>
      </c>
      <c r="T555">
        <v>331.14819999999997</v>
      </c>
      <c r="U555">
        <v>4.2423999999999999</v>
      </c>
      <c r="V555">
        <v>108.8291</v>
      </c>
      <c r="W555" s="14">
        <v>0</v>
      </c>
      <c r="X555" s="14">
        <v>2.0000000000000001E-4</v>
      </c>
      <c r="Y555" s="29">
        <v>-6.8999999999999999E-3</v>
      </c>
      <c r="Z555" s="29">
        <v>-0.33100000000000002</v>
      </c>
      <c r="AA555" s="29">
        <v>-16.722100000000001</v>
      </c>
      <c r="AB555">
        <f t="shared" si="56"/>
        <v>3.6965013912011513E-2</v>
      </c>
      <c r="AC555" s="14">
        <f t="shared" si="57"/>
        <v>0.61121147303538159</v>
      </c>
    </row>
    <row r="556" spans="1:29" s="15" customFormat="1" x14ac:dyDescent="0.2">
      <c r="A556" s="15" t="s">
        <v>56</v>
      </c>
      <c r="B556" s="15" t="s">
        <v>133</v>
      </c>
      <c r="C556" s="15">
        <v>6.1000000000000004E-3</v>
      </c>
      <c r="D556" s="15">
        <v>-1.1000000000000001E-3</v>
      </c>
      <c r="E556" s="15">
        <v>-10</v>
      </c>
      <c r="F556" s="15">
        <v>0.62</v>
      </c>
      <c r="G556" s="15">
        <v>-4.0000000000000002E-4</v>
      </c>
      <c r="H556" s="15">
        <v>2.2000000000000001E-3</v>
      </c>
      <c r="I556" s="15">
        <v>0</v>
      </c>
      <c r="J556" s="15">
        <v>0</v>
      </c>
      <c r="K556" s="15">
        <v>0.26229999999999998</v>
      </c>
      <c r="L556" s="15">
        <v>-0.4073</v>
      </c>
      <c r="M556" s="15">
        <v>-6.2E-2</v>
      </c>
      <c r="N556" s="15">
        <v>3.0074999999999998</v>
      </c>
      <c r="O556" s="15">
        <v>-4.0000000000000002E-4</v>
      </c>
      <c r="P556" s="15" t="s">
        <v>152</v>
      </c>
      <c r="Q556" s="15">
        <v>-0.29189999999999999</v>
      </c>
      <c r="R556" s="15">
        <v>-4.7354000000000003</v>
      </c>
      <c r="S556" s="15">
        <v>330.20299999999997</v>
      </c>
      <c r="T556" s="15">
        <v>331.14420000000001</v>
      </c>
      <c r="U556" s="15">
        <v>4.3639999999999999</v>
      </c>
      <c r="V556" s="15">
        <v>113.1824</v>
      </c>
      <c r="W556" s="15">
        <v>0</v>
      </c>
      <c r="X556" s="15">
        <v>1.1000000000000001E-3</v>
      </c>
      <c r="Y556" s="30">
        <v>-0.1217</v>
      </c>
      <c r="Z556" s="30">
        <v>-5.3499999999999999E-2</v>
      </c>
      <c r="AA556" s="30">
        <v>-13.536099999999999</v>
      </c>
      <c r="AB556">
        <f t="shared" si="56"/>
        <v>3.6965013912011513E-2</v>
      </c>
      <c r="AC556" s="14">
        <f t="shared" si="57"/>
        <v>0.61058080686756899</v>
      </c>
    </row>
    <row r="557" spans="1:29" s="15" customFormat="1" x14ac:dyDescent="0.2">
      <c r="A557" s="15" t="s">
        <v>56</v>
      </c>
      <c r="B557" s="15" t="s">
        <v>133</v>
      </c>
      <c r="C557" s="15">
        <v>0.98950000000000005</v>
      </c>
      <c r="D557" s="15">
        <v>-0.1724</v>
      </c>
      <c r="E557" s="15">
        <v>-9.6585999999999999</v>
      </c>
      <c r="F557" s="15">
        <v>0.62</v>
      </c>
      <c r="G557" s="15">
        <v>-2.9999999999999997E-4</v>
      </c>
      <c r="H557" s="15">
        <v>0.41959999999999997</v>
      </c>
      <c r="I557" s="15">
        <v>0</v>
      </c>
      <c r="J557" s="15">
        <v>1E-4</v>
      </c>
      <c r="K557" s="15">
        <v>0.25390000000000001</v>
      </c>
      <c r="L557" s="15">
        <v>-0.18129999999999999</v>
      </c>
      <c r="M557" s="15">
        <v>-1.0842000000000001</v>
      </c>
      <c r="N557" s="15">
        <v>3.0072000000000001</v>
      </c>
      <c r="O557" s="15">
        <v>-2.0199999999999999E-2</v>
      </c>
      <c r="P557" s="15" t="s">
        <v>152</v>
      </c>
      <c r="Q557" s="15">
        <v>-0.2898</v>
      </c>
      <c r="R557" s="15">
        <v>-6.2656000000000001</v>
      </c>
      <c r="S557" s="15">
        <v>330.20299999999997</v>
      </c>
      <c r="T557" s="15">
        <v>331.16829999999999</v>
      </c>
      <c r="U557" s="15">
        <v>4.5427</v>
      </c>
      <c r="V557" s="15">
        <v>117.0605</v>
      </c>
      <c r="W557" s="15">
        <v>0</v>
      </c>
      <c r="X557" s="15">
        <v>1.5E-3</v>
      </c>
      <c r="Y557" s="30">
        <v>-0.1782</v>
      </c>
      <c r="Z557" s="30">
        <v>0.10150000000000001</v>
      </c>
      <c r="AA557" s="30">
        <v>-10.867000000000001</v>
      </c>
      <c r="AB557">
        <f t="shared" si="56"/>
        <v>2.772376211685874E-2</v>
      </c>
      <c r="AC557" s="14">
        <f t="shared" si="57"/>
        <v>0.61121147303538159</v>
      </c>
    </row>
    <row r="558" spans="1:29" s="15" customFormat="1" x14ac:dyDescent="0.2">
      <c r="A558" s="15" t="s">
        <v>56</v>
      </c>
      <c r="B558" s="15" t="s">
        <v>133</v>
      </c>
      <c r="C558" s="15">
        <v>1.9748000000000001</v>
      </c>
      <c r="D558" s="15">
        <v>-0.3322</v>
      </c>
      <c r="E558" s="15">
        <v>-8.6575000000000006</v>
      </c>
      <c r="F558" s="15">
        <v>0.62</v>
      </c>
      <c r="G558" s="15">
        <v>-2.0000000000000001E-4</v>
      </c>
      <c r="H558" s="15">
        <v>0.81</v>
      </c>
      <c r="I558" s="15">
        <v>0</v>
      </c>
      <c r="J558" s="15">
        <v>1E-4</v>
      </c>
      <c r="K558" s="15">
        <v>0.22889999999999999</v>
      </c>
      <c r="L558" s="15">
        <v>-0.01</v>
      </c>
      <c r="M558" s="15">
        <v>-2.0670999999999999</v>
      </c>
      <c r="N558" s="15">
        <v>3.004</v>
      </c>
      <c r="O558" s="15">
        <v>-3.85E-2</v>
      </c>
      <c r="P558" s="15" t="s">
        <v>152</v>
      </c>
      <c r="Q558" s="15">
        <v>-0.28210000000000002</v>
      </c>
      <c r="R558" s="15">
        <v>-7.4635999999999996</v>
      </c>
      <c r="S558" s="15">
        <v>330.20299999999997</v>
      </c>
      <c r="T558" s="15">
        <v>331.2079</v>
      </c>
      <c r="U558" s="15">
        <v>4.7060000000000004</v>
      </c>
      <c r="V558" s="15">
        <v>120.61839999999999</v>
      </c>
      <c r="W558" s="15">
        <v>0</v>
      </c>
      <c r="X558" s="15">
        <v>1.9E-3</v>
      </c>
      <c r="Y558" s="30">
        <v>-0.22189999999999999</v>
      </c>
      <c r="Z558" s="30">
        <v>0.21870000000000001</v>
      </c>
      <c r="AA558" s="30">
        <v>-7.9325000000000001</v>
      </c>
      <c r="AB558">
        <f t="shared" si="56"/>
        <v>1.8482508879263174E-2</v>
      </c>
      <c r="AC558" s="14">
        <f t="shared" si="57"/>
        <v>0.61293560519353274</v>
      </c>
    </row>
    <row r="559" spans="1:29" s="15" customFormat="1" x14ac:dyDescent="0.2">
      <c r="A559" s="15" t="s">
        <v>56</v>
      </c>
      <c r="B559" s="15" t="s">
        <v>133</v>
      </c>
      <c r="C559" s="15">
        <v>2.9573</v>
      </c>
      <c r="D559" s="15">
        <v>-0.46860000000000002</v>
      </c>
      <c r="E559" s="15">
        <v>-7.0768000000000004</v>
      </c>
      <c r="F559" s="15">
        <v>0.62</v>
      </c>
      <c r="G559" s="15">
        <v>0</v>
      </c>
      <c r="H559" s="15">
        <v>1.1473</v>
      </c>
      <c r="I559" s="15">
        <v>0</v>
      </c>
      <c r="J559" s="15">
        <v>1E-4</v>
      </c>
      <c r="K559" s="15">
        <v>0.18809999999999999</v>
      </c>
      <c r="L559" s="15">
        <v>6.9000000000000006E-2</v>
      </c>
      <c r="M559" s="15">
        <v>-2.9798</v>
      </c>
      <c r="N559" s="15">
        <v>2.9944000000000002</v>
      </c>
      <c r="O559" s="15">
        <v>-5.33E-2</v>
      </c>
      <c r="P559" s="15" t="s">
        <v>152</v>
      </c>
      <c r="Q559" s="15">
        <v>-0.26989999999999997</v>
      </c>
      <c r="R559" s="15">
        <v>-8.3279999999999994</v>
      </c>
      <c r="S559" s="15">
        <v>330.20299999999997</v>
      </c>
      <c r="T559" s="15">
        <v>331.24529999999999</v>
      </c>
      <c r="U559" s="15">
        <v>4.8186</v>
      </c>
      <c r="V559" s="15">
        <v>123.1251</v>
      </c>
      <c r="W559" s="15">
        <v>0</v>
      </c>
      <c r="X559" s="15">
        <v>2.2000000000000001E-3</v>
      </c>
      <c r="Y559" s="30">
        <v>-0.24829999999999999</v>
      </c>
      <c r="Z559" s="30">
        <v>0.29010000000000002</v>
      </c>
      <c r="AA559" s="30">
        <v>-5.0609999999999999</v>
      </c>
      <c r="AB559">
        <f t="shared" si="56"/>
        <v>0</v>
      </c>
      <c r="AC559" s="14">
        <f t="shared" si="57"/>
        <v>0.61527678097440208</v>
      </c>
    </row>
    <row r="560" spans="1:29" s="15" customFormat="1" x14ac:dyDescent="0.2">
      <c r="A560" s="15" t="s">
        <v>56</v>
      </c>
      <c r="B560" s="15" t="s">
        <v>133</v>
      </c>
      <c r="C560" s="15">
        <v>3.9499</v>
      </c>
      <c r="D560" s="15">
        <v>-0.57420000000000004</v>
      </c>
      <c r="E560" s="15">
        <v>-5.0046999999999997</v>
      </c>
      <c r="F560" s="15">
        <v>0.62</v>
      </c>
      <c r="G560" s="15">
        <v>1E-4</v>
      </c>
      <c r="H560" s="15">
        <v>1.4077999999999999</v>
      </c>
      <c r="I560" s="15">
        <v>0</v>
      </c>
      <c r="J560" s="15">
        <v>0</v>
      </c>
      <c r="K560" s="15">
        <v>0.1338</v>
      </c>
      <c r="L560" s="15">
        <v>0.05</v>
      </c>
      <c r="M560" s="15">
        <v>-3.7513000000000001</v>
      </c>
      <c r="N560" s="15">
        <v>2.9784000000000002</v>
      </c>
      <c r="O560" s="15">
        <v>-6.5000000000000002E-2</v>
      </c>
      <c r="P560" s="15" t="s">
        <v>152</v>
      </c>
      <c r="Q560" s="15">
        <v>-0.25679999999999997</v>
      </c>
      <c r="R560" s="15">
        <v>-8.8131000000000004</v>
      </c>
      <c r="S560" s="15">
        <v>330.20299999999997</v>
      </c>
      <c r="T560" s="15">
        <v>331.26369999999997</v>
      </c>
      <c r="U560" s="15">
        <v>4.8627000000000002</v>
      </c>
      <c r="V560" s="15">
        <v>124.22239999999999</v>
      </c>
      <c r="W560" s="15">
        <v>0</v>
      </c>
      <c r="X560" s="15">
        <v>2.5999999999999999E-3</v>
      </c>
      <c r="Y560" s="30">
        <v>-0.25890000000000002</v>
      </c>
      <c r="Z560" s="30">
        <v>0.3231</v>
      </c>
      <c r="AA560" s="30">
        <v>-2.5299999999999998</v>
      </c>
      <c r="AB560">
        <f t="shared" si="56"/>
        <v>-9.2412546800388195E-3</v>
      </c>
      <c r="AC560" s="14">
        <f t="shared" si="57"/>
        <v>0.61763627809411836</v>
      </c>
    </row>
    <row r="561" spans="1:29" s="15" customFormat="1" x14ac:dyDescent="0.2">
      <c r="A561" s="15" t="s">
        <v>56</v>
      </c>
      <c r="B561" s="15" t="s">
        <v>133</v>
      </c>
      <c r="C561" s="15">
        <v>4.9458000000000002</v>
      </c>
      <c r="D561" s="15">
        <v>-0.64049999999999996</v>
      </c>
      <c r="E561" s="15">
        <v>-2.5908000000000002</v>
      </c>
      <c r="F561" s="15">
        <v>0.62</v>
      </c>
      <c r="G561" s="15">
        <v>1E-4</v>
      </c>
      <c r="H561" s="15">
        <v>1.5722</v>
      </c>
      <c r="I561" s="15">
        <v>0</v>
      </c>
      <c r="J561" s="15">
        <v>0</v>
      </c>
      <c r="K561" s="15">
        <v>6.93E-2</v>
      </c>
      <c r="L561" s="15">
        <v>-4.02E-2</v>
      </c>
      <c r="M561" s="15">
        <v>-4.2801999999999998</v>
      </c>
      <c r="N561" s="15">
        <v>2.9597000000000002</v>
      </c>
      <c r="O561" s="15">
        <v>-7.5899999999999995E-2</v>
      </c>
      <c r="P561" s="15" t="s">
        <v>152</v>
      </c>
      <c r="Q561" s="15">
        <v>-0.24809999999999999</v>
      </c>
      <c r="R561" s="15">
        <v>-8.8255999999999997</v>
      </c>
      <c r="S561" s="15">
        <v>330.20299999999997</v>
      </c>
      <c r="T561" s="15">
        <v>331.2568</v>
      </c>
      <c r="U561" s="15">
        <v>4.8433000000000002</v>
      </c>
      <c r="V561" s="15">
        <v>124.0218</v>
      </c>
      <c r="W561" s="15">
        <v>0</v>
      </c>
      <c r="X561" s="15">
        <v>2.8E-3</v>
      </c>
      <c r="Y561" s="30">
        <v>-0.2596</v>
      </c>
      <c r="Z561" s="30">
        <v>0.33310000000000001</v>
      </c>
      <c r="AA561" s="30">
        <v>-0.5181</v>
      </c>
      <c r="AB561">
        <f t="shared" si="56"/>
        <v>-9.2412546800388195E-3</v>
      </c>
      <c r="AC561" s="14">
        <f t="shared" si="57"/>
        <v>0.6193662613336699</v>
      </c>
    </row>
    <row r="562" spans="1:29" s="15" customFormat="1" x14ac:dyDescent="0.2">
      <c r="A562" s="15" t="s">
        <v>56</v>
      </c>
      <c r="B562" s="15" t="s">
        <v>133</v>
      </c>
      <c r="C562" s="15">
        <v>5.9436999999999998</v>
      </c>
      <c r="D562" s="15">
        <v>-0.66310000000000002</v>
      </c>
      <c r="E562" s="15">
        <v>0</v>
      </c>
      <c r="F562" s="15">
        <v>0.62</v>
      </c>
      <c r="G562" s="15">
        <v>1E-4</v>
      </c>
      <c r="H562" s="15">
        <v>1.6277999999999999</v>
      </c>
      <c r="I562" s="15">
        <v>0</v>
      </c>
      <c r="J562" s="15">
        <v>0</v>
      </c>
      <c r="K562" s="15">
        <v>-5.9999999999999995E-4</v>
      </c>
      <c r="L562" s="15">
        <v>-0.156</v>
      </c>
      <c r="M562" s="15">
        <v>-4.4672000000000001</v>
      </c>
      <c r="N562" s="15">
        <v>2.9439000000000002</v>
      </c>
      <c r="O562" s="15">
        <v>-8.8499999999999995E-2</v>
      </c>
      <c r="P562" s="15" t="s">
        <v>152</v>
      </c>
      <c r="Q562" s="15">
        <v>-0.24829999999999999</v>
      </c>
      <c r="R562" s="15">
        <v>-8.2684999999999995</v>
      </c>
      <c r="S562" s="15">
        <v>330.20299999999997</v>
      </c>
      <c r="T562" s="15">
        <v>331.23039999999997</v>
      </c>
      <c r="U562" s="15">
        <v>4.7838000000000003</v>
      </c>
      <c r="V562" s="15">
        <v>122.98909999999999</v>
      </c>
      <c r="W562" s="15">
        <v>0</v>
      </c>
      <c r="X562" s="15">
        <v>3.0000000000000001E-3</v>
      </c>
      <c r="Y562" s="30">
        <v>-0.25740000000000002</v>
      </c>
      <c r="Z562" s="30">
        <v>0.33350000000000002</v>
      </c>
      <c r="AA562" s="30">
        <v>0.87370000000000003</v>
      </c>
      <c r="AB562">
        <f t="shared" si="56"/>
        <v>-9.2412546800388195E-3</v>
      </c>
      <c r="AC562" s="14">
        <f t="shared" si="57"/>
        <v>0.62</v>
      </c>
    </row>
    <row r="563" spans="1:29" s="15" customFormat="1" x14ac:dyDescent="0.2">
      <c r="A563" s="15" t="s">
        <v>56</v>
      </c>
      <c r="B563" s="15" t="s">
        <v>133</v>
      </c>
      <c r="C563" s="15">
        <v>6.9414999999999996</v>
      </c>
      <c r="D563" s="15">
        <v>-0.64019999999999999</v>
      </c>
      <c r="E563" s="15">
        <v>2.5908000000000002</v>
      </c>
      <c r="F563" s="15">
        <v>0.62</v>
      </c>
      <c r="G563" s="15">
        <v>1E-4</v>
      </c>
      <c r="H563" s="15">
        <v>1.5705</v>
      </c>
      <c r="I563" s="15">
        <v>0</v>
      </c>
      <c r="J563" s="15">
        <v>0</v>
      </c>
      <c r="K563" s="15">
        <v>-7.0199999999999999E-2</v>
      </c>
      <c r="L563" s="15">
        <v>-0.25440000000000002</v>
      </c>
      <c r="M563" s="15">
        <v>-4.2545999999999999</v>
      </c>
      <c r="N563" s="15">
        <v>2.9358</v>
      </c>
      <c r="O563" s="15">
        <v>-0.10349999999999999</v>
      </c>
      <c r="P563" s="15" t="s">
        <v>152</v>
      </c>
      <c r="Q563" s="15">
        <v>-0.25890000000000002</v>
      </c>
      <c r="R563" s="15">
        <v>-7.1067999999999998</v>
      </c>
      <c r="S563" s="15">
        <v>330.20299999999997</v>
      </c>
      <c r="T563" s="15">
        <v>331.19909999999999</v>
      </c>
      <c r="U563" s="15">
        <v>4.7138</v>
      </c>
      <c r="V563" s="15">
        <v>121.6861</v>
      </c>
      <c r="W563" s="15">
        <v>0</v>
      </c>
      <c r="X563" s="15">
        <v>3.0000000000000001E-3</v>
      </c>
      <c r="Y563" s="30">
        <v>-0.25580000000000003</v>
      </c>
      <c r="Z563" s="30">
        <v>0.32769999999999999</v>
      </c>
      <c r="AA563" s="30">
        <v>1.5629</v>
      </c>
      <c r="AB563">
        <f t="shared" si="56"/>
        <v>-9.2412546800388195E-3</v>
      </c>
      <c r="AC563" s="14">
        <f t="shared" si="57"/>
        <v>0.6193662613336699</v>
      </c>
    </row>
    <row r="564" spans="1:29" s="15" customFormat="1" x14ac:dyDescent="0.2">
      <c r="A564" s="15" t="s">
        <v>56</v>
      </c>
      <c r="B564" s="15" t="s">
        <v>133</v>
      </c>
      <c r="C564" s="15">
        <v>7.9374000000000002</v>
      </c>
      <c r="D564" s="15">
        <v>-0.5736</v>
      </c>
      <c r="E564" s="15">
        <v>5.0046999999999997</v>
      </c>
      <c r="F564" s="15">
        <v>0.62</v>
      </c>
      <c r="G564" s="15">
        <v>1E-4</v>
      </c>
      <c r="H564" s="15">
        <v>1.4048</v>
      </c>
      <c r="I564" s="15">
        <v>0</v>
      </c>
      <c r="J564" s="15">
        <v>0</v>
      </c>
      <c r="K564" s="15">
        <v>-0.13439999999999999</v>
      </c>
      <c r="L564" s="15">
        <v>-0.31259999999999999</v>
      </c>
      <c r="M564" s="15">
        <v>-3.6511999999999998</v>
      </c>
      <c r="N564" s="15">
        <v>2.9365000000000001</v>
      </c>
      <c r="O564" s="15">
        <v>-0.1193</v>
      </c>
      <c r="P564" s="15" t="s">
        <v>152</v>
      </c>
      <c r="Q564" s="15">
        <v>-0.27750000000000002</v>
      </c>
      <c r="R564" s="15">
        <v>-5.4153000000000002</v>
      </c>
      <c r="S564" s="15">
        <v>330.20299999999997</v>
      </c>
      <c r="T564" s="15">
        <v>331.17669999999998</v>
      </c>
      <c r="U564" s="15">
        <v>4.6558000000000002</v>
      </c>
      <c r="V564" s="15">
        <v>120.51090000000001</v>
      </c>
      <c r="W564" s="15">
        <v>0</v>
      </c>
      <c r="X564" s="15">
        <v>2.8999999999999998E-3</v>
      </c>
      <c r="Y564" s="30">
        <v>-0.253</v>
      </c>
      <c r="Z564" s="30">
        <v>0.30809999999999998</v>
      </c>
      <c r="AA564" s="30">
        <v>1.4423999999999999</v>
      </c>
      <c r="AB564">
        <f t="shared" si="56"/>
        <v>-9.2412546800388195E-3</v>
      </c>
      <c r="AC564" s="14">
        <f t="shared" si="57"/>
        <v>0.61763627809411836</v>
      </c>
    </row>
    <row r="565" spans="1:29" s="15" customFormat="1" x14ac:dyDescent="0.2">
      <c r="A565" s="15" t="s">
        <v>56</v>
      </c>
      <c r="B565" s="15" t="s">
        <v>133</v>
      </c>
      <c r="C565" s="15">
        <v>8.9238</v>
      </c>
      <c r="D565" s="15">
        <v>-0.46860000000000002</v>
      </c>
      <c r="E565" s="15">
        <v>7.0652999999999997</v>
      </c>
      <c r="F565" s="15">
        <v>0.62</v>
      </c>
      <c r="G565" s="15">
        <v>1E-4</v>
      </c>
      <c r="H565" s="15">
        <v>1.1436999999999999</v>
      </c>
      <c r="I565" s="15">
        <v>0</v>
      </c>
      <c r="J565" s="15">
        <v>0</v>
      </c>
      <c r="K565" s="15">
        <v>-0.18840000000000001</v>
      </c>
      <c r="L565" s="15">
        <v>-0.33400000000000002</v>
      </c>
      <c r="M565" s="15">
        <v>-2.7311999999999999</v>
      </c>
      <c r="N565" s="15">
        <v>2.9432999999999998</v>
      </c>
      <c r="O565" s="15">
        <v>-0.1323</v>
      </c>
      <c r="P565" s="15" t="s">
        <v>152</v>
      </c>
      <c r="Q565" s="15">
        <v>-0.29859999999999998</v>
      </c>
      <c r="R565" s="15">
        <v>-3.3774999999999999</v>
      </c>
      <c r="S565" s="15">
        <v>330.20299999999997</v>
      </c>
      <c r="T565" s="15">
        <v>331.16879999999998</v>
      </c>
      <c r="U565" s="15">
        <v>4.6176000000000004</v>
      </c>
      <c r="V565" s="15">
        <v>119.5651</v>
      </c>
      <c r="W565" s="15">
        <v>0</v>
      </c>
      <c r="X565" s="15">
        <v>2.5000000000000001E-3</v>
      </c>
      <c r="Y565" s="30">
        <v>-0.24299999999999999</v>
      </c>
      <c r="Z565" s="30">
        <v>0.26119999999999999</v>
      </c>
      <c r="AA565" s="30">
        <v>0.39739999999999998</v>
      </c>
      <c r="AB565">
        <f t="shared" si="56"/>
        <v>-9.2412546800388195E-3</v>
      </c>
      <c r="AC565" s="14">
        <f t="shared" si="57"/>
        <v>0.6152920997893746</v>
      </c>
    </row>
    <row r="566" spans="1:29" s="15" customFormat="1" x14ac:dyDescent="0.2">
      <c r="A566" s="15" t="s">
        <v>56</v>
      </c>
      <c r="B566" s="15" t="s">
        <v>133</v>
      </c>
      <c r="C566" s="15">
        <v>9.9124999999999996</v>
      </c>
      <c r="D566" s="15">
        <v>-0.33119999999999999</v>
      </c>
      <c r="E566" s="15">
        <v>8.6575000000000006</v>
      </c>
      <c r="F566" s="15">
        <v>0.62</v>
      </c>
      <c r="G566" s="15">
        <v>2.0000000000000001E-4</v>
      </c>
      <c r="H566" s="15">
        <v>0.80620000000000003</v>
      </c>
      <c r="I566" s="15">
        <v>0</v>
      </c>
      <c r="J566" s="15">
        <v>0</v>
      </c>
      <c r="K566" s="15">
        <v>-0.22889999999999999</v>
      </c>
      <c r="L566" s="15">
        <v>-0.3407</v>
      </c>
      <c r="M566" s="15">
        <v>-1.6071</v>
      </c>
      <c r="N566" s="15">
        <v>2.9516</v>
      </c>
      <c r="O566" s="15">
        <v>-0.13919999999999999</v>
      </c>
      <c r="P566" s="15" t="s">
        <v>152</v>
      </c>
      <c r="Q566" s="15">
        <v>-0.31569999999999998</v>
      </c>
      <c r="R566" s="15">
        <v>-1.2332000000000001</v>
      </c>
      <c r="S566" s="15">
        <v>330.20299999999997</v>
      </c>
      <c r="T566" s="15">
        <v>331.17039999999997</v>
      </c>
      <c r="U566" s="15">
        <v>4.5922999999999998</v>
      </c>
      <c r="V566" s="15">
        <v>118.69929999999999</v>
      </c>
      <c r="W566" s="15">
        <v>0</v>
      </c>
      <c r="X566" s="15">
        <v>2E-3</v>
      </c>
      <c r="Y566" s="30">
        <v>-0.219</v>
      </c>
      <c r="Z566" s="30">
        <v>0.1779</v>
      </c>
      <c r="AA566" s="30">
        <v>-1.6195999999999999</v>
      </c>
      <c r="AB566">
        <f t="shared" si="56"/>
        <v>-1.8482508879263174E-2</v>
      </c>
      <c r="AC566" s="14">
        <f t="shared" si="57"/>
        <v>0.61293560519353274</v>
      </c>
    </row>
    <row r="567" spans="1:29" s="15" customFormat="1" x14ac:dyDescent="0.2">
      <c r="A567" s="15" t="s">
        <v>56</v>
      </c>
      <c r="B567" s="15" t="s">
        <v>133</v>
      </c>
      <c r="C567" s="15">
        <v>10.8978</v>
      </c>
      <c r="D567" s="15">
        <v>-0.1714</v>
      </c>
      <c r="E567" s="15">
        <v>9.6585999999999999</v>
      </c>
      <c r="F567" s="15">
        <v>0.62</v>
      </c>
      <c r="G567" s="15">
        <v>2.0000000000000001E-4</v>
      </c>
      <c r="H567" s="15">
        <v>0.4158</v>
      </c>
      <c r="I567" s="15">
        <v>0</v>
      </c>
      <c r="J567" s="15">
        <v>0</v>
      </c>
      <c r="K567" s="15">
        <v>-0.25390000000000001</v>
      </c>
      <c r="L567" s="15">
        <v>-0.35849999999999999</v>
      </c>
      <c r="M567" s="15">
        <v>-0.39369999999999999</v>
      </c>
      <c r="N567" s="15">
        <v>2.9571000000000001</v>
      </c>
      <c r="O567" s="15">
        <v>-0.13769999999999999</v>
      </c>
      <c r="P567" s="15" t="s">
        <v>152</v>
      </c>
      <c r="Q567" s="15">
        <v>-0.32400000000000001</v>
      </c>
      <c r="R567" s="15">
        <v>0.79779999999999995</v>
      </c>
      <c r="S567" s="15">
        <v>330.20299999999997</v>
      </c>
      <c r="T567" s="15">
        <v>331.16989999999998</v>
      </c>
      <c r="U567" s="15">
        <v>4.5663999999999998</v>
      </c>
      <c r="V567" s="15">
        <v>117.6858</v>
      </c>
      <c r="W567" s="15">
        <v>0</v>
      </c>
      <c r="X567" s="15">
        <v>1.6000000000000001E-3</v>
      </c>
      <c r="Y567" s="30">
        <v>-0.17749999999999999</v>
      </c>
      <c r="Z567" s="30">
        <v>6.0100000000000001E-2</v>
      </c>
      <c r="AA567" s="30">
        <v>-4.4965999999999999</v>
      </c>
      <c r="AB567">
        <f t="shared" si="56"/>
        <v>-1.8482508879263174E-2</v>
      </c>
      <c r="AC567" s="14">
        <f t="shared" si="57"/>
        <v>0.61121147303538159</v>
      </c>
    </row>
    <row r="568" spans="1:29" s="15" customFormat="1" x14ac:dyDescent="0.2">
      <c r="A568" s="15" t="s">
        <v>56</v>
      </c>
      <c r="B568" s="15" t="s">
        <v>133</v>
      </c>
      <c r="C568" s="15">
        <v>11.8812</v>
      </c>
      <c r="D568" s="15">
        <v>0</v>
      </c>
      <c r="E568" s="15">
        <v>10</v>
      </c>
      <c r="F568" s="15">
        <v>0.62</v>
      </c>
      <c r="G568" s="15">
        <v>2.0000000000000001E-4</v>
      </c>
      <c r="H568" s="15">
        <v>-1.8E-3</v>
      </c>
      <c r="I568" s="15">
        <v>0</v>
      </c>
      <c r="J568" s="15">
        <v>0</v>
      </c>
      <c r="K568" s="15">
        <v>-0.26250000000000001</v>
      </c>
      <c r="L568" s="15">
        <v>-0.40250000000000002</v>
      </c>
      <c r="M568" s="15">
        <v>0.81940000000000002</v>
      </c>
      <c r="N568" s="15">
        <v>2.9590000000000001</v>
      </c>
      <c r="O568" s="15">
        <v>-0.12820000000000001</v>
      </c>
      <c r="P568" s="15" t="s">
        <v>152</v>
      </c>
      <c r="Q568" s="15">
        <v>-0.32219999999999999</v>
      </c>
      <c r="R568" s="15">
        <v>2.5766</v>
      </c>
      <c r="S568" s="15">
        <v>330.20299999999997</v>
      </c>
      <c r="T568" s="15">
        <v>331.15780000000001</v>
      </c>
      <c r="U568" s="15">
        <v>4.5286</v>
      </c>
      <c r="V568" s="15">
        <v>116.4008</v>
      </c>
      <c r="W568" s="15">
        <v>0</v>
      </c>
      <c r="X568" s="15">
        <v>1.5E-3</v>
      </c>
      <c r="Y568" s="30">
        <v>-0.1211</v>
      </c>
      <c r="Z568" s="30">
        <v>-7.85E-2</v>
      </c>
      <c r="AA568" s="30">
        <v>-7.9183000000000003</v>
      </c>
      <c r="AB568">
        <f t="shared" si="56"/>
        <v>-1.8482508879263174E-2</v>
      </c>
      <c r="AC568" s="14">
        <f t="shared" si="57"/>
        <v>0.61058080686756899</v>
      </c>
    </row>
    <row r="569" spans="1:29" s="15" customFormat="1" x14ac:dyDescent="0.2">
      <c r="A569" s="15" t="s">
        <v>56</v>
      </c>
      <c r="B569" s="15" t="s">
        <v>133</v>
      </c>
      <c r="C569" s="15">
        <v>12.8645</v>
      </c>
      <c r="D569" s="15">
        <v>0.1714</v>
      </c>
      <c r="E569" s="15">
        <v>9.6585999999999999</v>
      </c>
      <c r="F569" s="15">
        <v>0.62</v>
      </c>
      <c r="G569" s="15">
        <v>1E-4</v>
      </c>
      <c r="H569" s="15">
        <v>-0.41949999999999998</v>
      </c>
      <c r="I569" s="15">
        <v>0</v>
      </c>
      <c r="J569" s="15">
        <v>-1E-4</v>
      </c>
      <c r="K569" s="15">
        <v>-0.25409999999999999</v>
      </c>
      <c r="L569" s="15">
        <v>-0.47160000000000002</v>
      </c>
      <c r="M569" s="15">
        <v>1.9735</v>
      </c>
      <c r="N569" s="15">
        <v>2.9599000000000002</v>
      </c>
      <c r="O569" s="15">
        <v>-0.11310000000000001</v>
      </c>
      <c r="P569" s="15" t="s">
        <v>152</v>
      </c>
      <c r="Q569" s="15">
        <v>-0.31259999999999999</v>
      </c>
      <c r="R569" s="15">
        <v>4.0574000000000003</v>
      </c>
      <c r="S569" s="15">
        <v>330.20299999999997</v>
      </c>
      <c r="T569" s="15">
        <v>331.13350000000003</v>
      </c>
      <c r="U569" s="15">
        <v>4.4763999999999999</v>
      </c>
      <c r="V569" s="15">
        <v>114.9074</v>
      </c>
      <c r="W569" s="15">
        <v>0</v>
      </c>
      <c r="X569" s="15">
        <v>1.6999999999999999E-3</v>
      </c>
      <c r="Y569" s="30">
        <v>-5.8000000000000003E-2</v>
      </c>
      <c r="Z569" s="30">
        <v>-0.21729999999999999</v>
      </c>
      <c r="AA569" s="30">
        <v>-11.4122</v>
      </c>
      <c r="AB569">
        <f t="shared" si="56"/>
        <v>-9.2412546800388195E-3</v>
      </c>
      <c r="AC569" s="14">
        <f t="shared" si="57"/>
        <v>0.61121147303538159</v>
      </c>
    </row>
    <row r="570" spans="1:29" s="15" customFormat="1" x14ac:dyDescent="0.2">
      <c r="A570" s="15" t="s">
        <v>56</v>
      </c>
      <c r="B570" s="15" t="s">
        <v>133</v>
      </c>
      <c r="C570" s="15">
        <v>13.8499</v>
      </c>
      <c r="D570" s="15">
        <v>0.33110000000000001</v>
      </c>
      <c r="E570" s="15">
        <v>8.6575000000000006</v>
      </c>
      <c r="F570" s="15">
        <v>0.62</v>
      </c>
      <c r="G570" s="15">
        <v>0</v>
      </c>
      <c r="H570" s="15">
        <v>-0.81030000000000002</v>
      </c>
      <c r="I570" s="15">
        <v>0</v>
      </c>
      <c r="J570" s="15">
        <v>-1E-4</v>
      </c>
      <c r="K570" s="15">
        <v>-0.2291</v>
      </c>
      <c r="L570" s="15">
        <v>-0.55320000000000003</v>
      </c>
      <c r="M570" s="15">
        <v>3.0255999999999998</v>
      </c>
      <c r="N570" s="15">
        <v>2.9643000000000002</v>
      </c>
      <c r="O570" s="15">
        <v>-9.5200000000000007E-2</v>
      </c>
      <c r="P570" s="15" t="s">
        <v>152</v>
      </c>
      <c r="Q570" s="15">
        <v>-0.29949999999999999</v>
      </c>
      <c r="R570" s="15">
        <v>5.2492000000000001</v>
      </c>
      <c r="S570" s="15">
        <v>330.20299999999997</v>
      </c>
      <c r="T570" s="15">
        <v>331.10640000000001</v>
      </c>
      <c r="U570" s="15">
        <v>4.4150999999999998</v>
      </c>
      <c r="V570" s="15">
        <v>113.3994</v>
      </c>
      <c r="W570" s="15">
        <v>0</v>
      </c>
      <c r="X570" s="15">
        <v>2.3E-3</v>
      </c>
      <c r="Y570" s="30">
        <v>1.4E-3</v>
      </c>
      <c r="Z570" s="30">
        <v>-0.33829999999999999</v>
      </c>
      <c r="AA570" s="30">
        <v>-14.479799999999999</v>
      </c>
      <c r="AB570">
        <f t="shared" si="56"/>
        <v>0</v>
      </c>
      <c r="AC570" s="14">
        <f t="shared" si="57"/>
        <v>0.61293560519353274</v>
      </c>
    </row>
    <row r="571" spans="1:29" s="15" customFormat="1" x14ac:dyDescent="0.2">
      <c r="A571" s="15" t="s">
        <v>56</v>
      </c>
      <c r="B571" s="15" t="s">
        <v>133</v>
      </c>
      <c r="C571" s="15">
        <v>14.8324</v>
      </c>
      <c r="D571" s="15">
        <v>0.46750000000000003</v>
      </c>
      <c r="E571" s="15">
        <v>7.0768000000000004</v>
      </c>
      <c r="F571" s="15">
        <v>0.62</v>
      </c>
      <c r="G571" s="15">
        <v>-2.0000000000000001E-4</v>
      </c>
      <c r="H571" s="15">
        <v>-1.1478999999999999</v>
      </c>
      <c r="I571" s="15">
        <v>0</v>
      </c>
      <c r="J571" s="15">
        <v>-1E-4</v>
      </c>
      <c r="K571" s="15">
        <v>-0.1883</v>
      </c>
      <c r="L571" s="15">
        <v>-0.63380000000000003</v>
      </c>
      <c r="M571" s="15">
        <v>3.9260000000000002</v>
      </c>
      <c r="N571" s="15">
        <v>2.9752000000000001</v>
      </c>
      <c r="O571" s="15">
        <v>-7.6700000000000004E-2</v>
      </c>
      <c r="P571" s="15" t="s">
        <v>152</v>
      </c>
      <c r="Q571" s="15">
        <v>-0.28739999999999999</v>
      </c>
      <c r="R571" s="15">
        <v>6.1524000000000001</v>
      </c>
      <c r="S571" s="15">
        <v>330.20299999999997</v>
      </c>
      <c r="T571" s="15">
        <v>331.09109999999998</v>
      </c>
      <c r="U571" s="15">
        <v>4.3524000000000003</v>
      </c>
      <c r="V571" s="15">
        <v>112.0585</v>
      </c>
      <c r="W571" s="15">
        <v>0</v>
      </c>
      <c r="X571" s="15">
        <v>3.0000000000000001E-3</v>
      </c>
      <c r="Y571" s="30">
        <v>4.8500000000000001E-2</v>
      </c>
      <c r="Z571" s="30">
        <v>-0.4325</v>
      </c>
      <c r="AA571" s="30">
        <v>-16.757200000000001</v>
      </c>
      <c r="AB571">
        <f t="shared" si="56"/>
        <v>1.8482508879263174E-2</v>
      </c>
      <c r="AC571" s="14">
        <f t="shared" si="57"/>
        <v>0.61527678097440208</v>
      </c>
    </row>
    <row r="572" spans="1:29" s="15" customFormat="1" x14ac:dyDescent="0.2">
      <c r="A572" s="15" t="s">
        <v>56</v>
      </c>
      <c r="B572" s="15" t="s">
        <v>133</v>
      </c>
      <c r="C572" s="15">
        <v>15.8249</v>
      </c>
      <c r="D572" s="15">
        <v>0.57310000000000005</v>
      </c>
      <c r="E572" s="15">
        <v>5.0046999999999997</v>
      </c>
      <c r="F572" s="15">
        <v>0.62</v>
      </c>
      <c r="G572" s="15">
        <v>-2.9999999999999997E-4</v>
      </c>
      <c r="H572" s="15">
        <v>-1.4085000000000001</v>
      </c>
      <c r="I572" s="15">
        <v>0</v>
      </c>
      <c r="J572" s="15">
        <v>0</v>
      </c>
      <c r="K572" s="15">
        <v>-0.1338</v>
      </c>
      <c r="L572" s="15">
        <v>-0.70720000000000005</v>
      </c>
      <c r="M572" s="15">
        <v>4.6071999999999997</v>
      </c>
      <c r="N572" s="15">
        <v>2.9923999999999999</v>
      </c>
      <c r="O572" s="15">
        <v>-5.79E-2</v>
      </c>
      <c r="P572" s="15" t="s">
        <v>152</v>
      </c>
      <c r="Q572" s="15">
        <v>-0.2792</v>
      </c>
      <c r="R572" s="15">
        <v>6.7107000000000001</v>
      </c>
      <c r="S572" s="15">
        <v>330.20299999999997</v>
      </c>
      <c r="T572" s="15">
        <v>331.09820000000002</v>
      </c>
      <c r="U572" s="15">
        <v>4.2930000000000001</v>
      </c>
      <c r="V572" s="15">
        <v>110.93049999999999</v>
      </c>
      <c r="W572" s="15">
        <v>0</v>
      </c>
      <c r="X572" s="15">
        <v>3.5000000000000001E-3</v>
      </c>
      <c r="Y572" s="30">
        <v>7.9200000000000007E-2</v>
      </c>
      <c r="Z572" s="30">
        <v>-0.50119999999999998</v>
      </c>
      <c r="AA572" s="30">
        <v>-18.125900000000001</v>
      </c>
      <c r="AB572">
        <f t="shared" si="56"/>
        <v>2.772376211685874E-2</v>
      </c>
      <c r="AC572" s="14">
        <f t="shared" si="57"/>
        <v>0.61763627809411836</v>
      </c>
    </row>
    <row r="573" spans="1:29" s="15" customFormat="1" x14ac:dyDescent="0.2">
      <c r="A573" s="15" t="s">
        <v>56</v>
      </c>
      <c r="B573" s="15" t="s">
        <v>133</v>
      </c>
      <c r="C573" s="15">
        <v>16.820900000000002</v>
      </c>
      <c r="D573" s="15">
        <v>0.63939999999999997</v>
      </c>
      <c r="E573" s="15">
        <v>2.5908000000000002</v>
      </c>
      <c r="F573" s="15">
        <v>0.62</v>
      </c>
      <c r="G573" s="15">
        <v>-2.9999999999999997E-4</v>
      </c>
      <c r="H573" s="15">
        <v>-1.5728</v>
      </c>
      <c r="I573" s="15">
        <v>0</v>
      </c>
      <c r="J573" s="15">
        <v>0</v>
      </c>
      <c r="K573" s="15">
        <v>-6.9199999999999998E-2</v>
      </c>
      <c r="L573" s="15">
        <v>-0.77549999999999997</v>
      </c>
      <c r="M573" s="15">
        <v>4.9917999999999996</v>
      </c>
      <c r="N573" s="15">
        <v>3.0118</v>
      </c>
      <c r="O573" s="15">
        <v>-3.8600000000000002E-2</v>
      </c>
      <c r="P573" s="15" t="s">
        <v>152</v>
      </c>
      <c r="Q573" s="15">
        <v>-0.27529999999999999</v>
      </c>
      <c r="R573" s="15">
        <v>6.8113999999999999</v>
      </c>
      <c r="S573" s="15">
        <v>330.20299999999997</v>
      </c>
      <c r="T573" s="15">
        <v>331.1275</v>
      </c>
      <c r="U573" s="15">
        <v>4.2358000000000002</v>
      </c>
      <c r="V573" s="15">
        <v>109.91200000000001</v>
      </c>
      <c r="W573" s="15">
        <v>0</v>
      </c>
      <c r="X573" s="15">
        <v>3.8E-3</v>
      </c>
      <c r="Y573" s="30">
        <v>9.4100000000000003E-2</v>
      </c>
      <c r="Z573" s="30">
        <v>-0.55010000000000003</v>
      </c>
      <c r="AA573" s="30">
        <v>-18.718900000000001</v>
      </c>
      <c r="AB573">
        <f t="shared" si="56"/>
        <v>2.772376211685874E-2</v>
      </c>
      <c r="AC573" s="14">
        <f t="shared" si="57"/>
        <v>0.6193662613336699</v>
      </c>
    </row>
    <row r="574" spans="1:29" s="15" customFormat="1" x14ac:dyDescent="0.2">
      <c r="A574" s="15" t="s">
        <v>56</v>
      </c>
      <c r="B574" s="15" t="s">
        <v>133</v>
      </c>
      <c r="C574" s="15">
        <v>17.8187</v>
      </c>
      <c r="D574" s="15">
        <v>0.66200000000000003</v>
      </c>
      <c r="E574" s="15">
        <v>0</v>
      </c>
      <c r="F574" s="15">
        <v>0.62</v>
      </c>
      <c r="G574" s="15">
        <v>-2.9999999999999997E-4</v>
      </c>
      <c r="H574" s="15">
        <v>-1.6282000000000001</v>
      </c>
      <c r="I574" s="15">
        <v>0</v>
      </c>
      <c r="J574" s="15">
        <v>0</v>
      </c>
      <c r="K574" s="15">
        <v>6.9999999999999999E-4</v>
      </c>
      <c r="L574" s="15">
        <v>-0.84179999999999999</v>
      </c>
      <c r="M574" s="15">
        <v>5.0194000000000001</v>
      </c>
      <c r="N574" s="15">
        <v>3.0276000000000001</v>
      </c>
      <c r="O574" s="15">
        <v>-1.8499999999999999E-2</v>
      </c>
      <c r="P574" s="15" t="s">
        <v>152</v>
      </c>
      <c r="Q574" s="15">
        <v>-0.27460000000000001</v>
      </c>
      <c r="R574" s="15">
        <v>6.3335999999999997</v>
      </c>
      <c r="S574" s="15">
        <v>330.20299999999997</v>
      </c>
      <c r="T574" s="15">
        <v>331.16680000000002</v>
      </c>
      <c r="U574" s="15">
        <v>4.1779999999999999</v>
      </c>
      <c r="V574" s="15">
        <v>108.86409999999999</v>
      </c>
      <c r="W574" s="15">
        <v>0</v>
      </c>
      <c r="X574" s="15">
        <v>3.5999999999999999E-3</v>
      </c>
      <c r="Y574" s="30">
        <v>9.6199999999999994E-2</v>
      </c>
      <c r="Z574" s="30">
        <v>-0.58230000000000004</v>
      </c>
      <c r="AA574" s="30">
        <v>-18.815300000000001</v>
      </c>
      <c r="AB574">
        <f t="shared" si="56"/>
        <v>2.772376211685874E-2</v>
      </c>
      <c r="AC574" s="14">
        <f t="shared" si="57"/>
        <v>0.62</v>
      </c>
    </row>
    <row r="575" spans="1:29" s="15" customFormat="1" x14ac:dyDescent="0.2">
      <c r="A575" s="15" t="s">
        <v>56</v>
      </c>
      <c r="B575" s="15" t="s">
        <v>133</v>
      </c>
      <c r="C575" s="15">
        <v>18.816600000000001</v>
      </c>
      <c r="D575" s="15">
        <v>0.63919999999999999</v>
      </c>
      <c r="E575" s="15">
        <v>-2.5908000000000002</v>
      </c>
      <c r="F575" s="15">
        <v>0.62</v>
      </c>
      <c r="G575" s="15">
        <v>-2.9999999999999997E-4</v>
      </c>
      <c r="H575" s="15">
        <v>-1.5705</v>
      </c>
      <c r="I575" s="15">
        <v>0</v>
      </c>
      <c r="J575" s="15">
        <v>0</v>
      </c>
      <c r="K575" s="15">
        <v>7.0499999999999993E-2</v>
      </c>
      <c r="L575" s="15">
        <v>-0.90029999999999999</v>
      </c>
      <c r="M575" s="15">
        <v>4.6748000000000003</v>
      </c>
      <c r="N575" s="15">
        <v>3.0350999999999999</v>
      </c>
      <c r="O575" s="15">
        <v>1.1000000000000001E-3</v>
      </c>
      <c r="P575" s="15" t="s">
        <v>152</v>
      </c>
      <c r="Q575" s="15">
        <v>-0.2757</v>
      </c>
      <c r="R575" s="15">
        <v>5.2214</v>
      </c>
      <c r="S575" s="15">
        <v>330.20299999999997</v>
      </c>
      <c r="T575" s="15">
        <v>331.19839999999999</v>
      </c>
      <c r="U575" s="15">
        <v>4.1215000000000002</v>
      </c>
      <c r="V575" s="15">
        <v>107.78230000000001</v>
      </c>
      <c r="W575" s="15">
        <v>0</v>
      </c>
      <c r="X575" s="15">
        <v>3.0000000000000001E-3</v>
      </c>
      <c r="Y575" s="30">
        <v>8.7999999999999995E-2</v>
      </c>
      <c r="Z575" s="30">
        <v>-0.5927</v>
      </c>
      <c r="AA575" s="30">
        <v>-18.6797</v>
      </c>
      <c r="AB575">
        <f t="shared" si="56"/>
        <v>2.772376211685874E-2</v>
      </c>
      <c r="AC575" s="14">
        <f t="shared" si="57"/>
        <v>0.6193662613336699</v>
      </c>
    </row>
    <row r="576" spans="1:29" s="15" customFormat="1" x14ac:dyDescent="0.2">
      <c r="A576" s="15" t="s">
        <v>56</v>
      </c>
      <c r="B576" s="15" t="s">
        <v>133</v>
      </c>
      <c r="C576" s="15">
        <v>19.8125</v>
      </c>
      <c r="D576" s="15">
        <v>0.57250000000000001</v>
      </c>
      <c r="E576" s="15">
        <v>-5.0046999999999997</v>
      </c>
      <c r="F576" s="15">
        <v>0.62</v>
      </c>
      <c r="G576" s="15">
        <v>-2.9999999999999997E-4</v>
      </c>
      <c r="H576" s="15">
        <v>-1.4045000000000001</v>
      </c>
      <c r="I576" s="15">
        <v>0</v>
      </c>
      <c r="J576" s="15">
        <v>0</v>
      </c>
      <c r="K576" s="15">
        <v>0.1346</v>
      </c>
      <c r="L576" s="15">
        <v>-0.93179999999999996</v>
      </c>
      <c r="M576" s="15">
        <v>4.0023</v>
      </c>
      <c r="N576" s="15">
        <v>3.0331999999999999</v>
      </c>
      <c r="O576" s="15">
        <v>1.7399999999999999E-2</v>
      </c>
      <c r="P576" s="15" t="s">
        <v>152</v>
      </c>
      <c r="Q576" s="15">
        <v>-0.27789999999999998</v>
      </c>
      <c r="R576" s="15">
        <v>3.536</v>
      </c>
      <c r="S576" s="15">
        <v>330.20299999999997</v>
      </c>
      <c r="T576" s="15">
        <v>331.20819999999998</v>
      </c>
      <c r="U576" s="15">
        <v>4.0774999999999997</v>
      </c>
      <c r="V576" s="15">
        <v>106.9076</v>
      </c>
      <c r="W576" s="15">
        <v>0</v>
      </c>
      <c r="X576" s="15">
        <v>2.2000000000000001E-3</v>
      </c>
      <c r="Y576" s="30">
        <v>6.9500000000000006E-2</v>
      </c>
      <c r="Z576" s="30">
        <v>-0.56920000000000004</v>
      </c>
      <c r="AA576" s="30">
        <v>-18.426100000000002</v>
      </c>
      <c r="AB576">
        <f t="shared" si="56"/>
        <v>2.772376211685874E-2</v>
      </c>
      <c r="AC576" s="14">
        <f t="shared" si="57"/>
        <v>0.61763627809411836</v>
      </c>
    </row>
    <row r="577" spans="1:29" s="15" customFormat="1" x14ac:dyDescent="0.2">
      <c r="A577" s="15" t="s">
        <v>56</v>
      </c>
      <c r="B577" s="15" t="s">
        <v>133</v>
      </c>
      <c r="C577" s="15">
        <v>20.7989</v>
      </c>
      <c r="D577" s="15">
        <v>0.46750000000000003</v>
      </c>
      <c r="E577" s="15">
        <v>-7.0652999999999997</v>
      </c>
      <c r="F577" s="15">
        <v>0.62</v>
      </c>
      <c r="G577" s="15">
        <v>-2.9999999999999997E-4</v>
      </c>
      <c r="H577" s="15">
        <v>-1.1431</v>
      </c>
      <c r="I577" s="15">
        <v>0</v>
      </c>
      <c r="J577" s="15">
        <v>0</v>
      </c>
      <c r="K577" s="15">
        <v>0.1885</v>
      </c>
      <c r="L577" s="15">
        <v>-0.90880000000000005</v>
      </c>
      <c r="M577" s="15">
        <v>3.0945999999999998</v>
      </c>
      <c r="N577" s="15">
        <v>3.0249999999999999</v>
      </c>
      <c r="O577" s="15">
        <v>2.6700000000000002E-2</v>
      </c>
      <c r="P577" s="15" t="s">
        <v>152</v>
      </c>
      <c r="Q577" s="15">
        <v>-0.28110000000000002</v>
      </c>
      <c r="R577" s="15">
        <v>1.4594</v>
      </c>
      <c r="S577" s="15">
        <v>330.20299999999997</v>
      </c>
      <c r="T577" s="15">
        <v>331.19400000000002</v>
      </c>
      <c r="U577" s="15">
        <v>4.0658000000000003</v>
      </c>
      <c r="V577" s="15">
        <v>106.68770000000001</v>
      </c>
      <c r="W577" s="15">
        <v>0</v>
      </c>
      <c r="X577" s="15">
        <v>1.5E-3</v>
      </c>
      <c r="Y577" s="30">
        <v>3.8800000000000001E-2</v>
      </c>
      <c r="Z577" s="30">
        <v>-0.49959999999999999</v>
      </c>
      <c r="AA577" s="30">
        <v>-17.975200000000001</v>
      </c>
      <c r="AB577">
        <f t="shared" si="56"/>
        <v>2.772376211685874E-2</v>
      </c>
      <c r="AC577" s="14">
        <f t="shared" si="57"/>
        <v>0.6152920997893746</v>
      </c>
    </row>
    <row r="578" spans="1:29" s="15" customFormat="1" x14ac:dyDescent="0.2">
      <c r="A578" s="15" t="s">
        <v>56</v>
      </c>
      <c r="B578" s="15" t="s">
        <v>133</v>
      </c>
      <c r="C578" s="15">
        <v>21.787500000000001</v>
      </c>
      <c r="D578" s="15">
        <v>0.33019999999999999</v>
      </c>
      <c r="E578" s="15">
        <v>-8.6575000000000006</v>
      </c>
      <c r="F578" s="15">
        <v>0.62</v>
      </c>
      <c r="G578" s="15">
        <v>-4.0000000000000002E-4</v>
      </c>
      <c r="H578" s="15">
        <v>-0.80549999999999999</v>
      </c>
      <c r="I578" s="15">
        <v>0</v>
      </c>
      <c r="J578" s="15">
        <v>0</v>
      </c>
      <c r="K578" s="15">
        <v>0.22889999999999999</v>
      </c>
      <c r="L578" s="15">
        <v>-0.80969999999999998</v>
      </c>
      <c r="M578" s="15">
        <v>2.0608</v>
      </c>
      <c r="N578" s="15">
        <v>3.0156000000000001</v>
      </c>
      <c r="O578" s="15">
        <v>2.6499999999999999E-2</v>
      </c>
      <c r="P578" s="15" t="s">
        <v>152</v>
      </c>
      <c r="Q578" s="15">
        <v>-0.2853</v>
      </c>
      <c r="R578" s="15">
        <v>-0.7581</v>
      </c>
      <c r="S578" s="15">
        <v>330.20299999999997</v>
      </c>
      <c r="T578" s="15">
        <v>331.1669</v>
      </c>
      <c r="U578" s="15">
        <v>4.1063999999999998</v>
      </c>
      <c r="V578" s="15">
        <v>107.5843</v>
      </c>
      <c r="W578" s="15">
        <v>0</v>
      </c>
      <c r="X578" s="15">
        <v>1E-3</v>
      </c>
      <c r="Y578" s="30">
        <v>-5.3E-3</v>
      </c>
      <c r="Z578" s="30">
        <v>-0.38069999999999998</v>
      </c>
      <c r="AA578" s="30">
        <v>-17.1205</v>
      </c>
      <c r="AB578">
        <f t="shared" si="56"/>
        <v>3.6965013912011513E-2</v>
      </c>
      <c r="AC578" s="14">
        <f t="shared" si="57"/>
        <v>0.61293560519353274</v>
      </c>
    </row>
    <row r="579" spans="1:29" s="15" customFormat="1" x14ac:dyDescent="0.2">
      <c r="A579" s="15" t="s">
        <v>56</v>
      </c>
      <c r="B579" s="15" t="s">
        <v>133</v>
      </c>
      <c r="C579" s="15">
        <v>22.7728</v>
      </c>
      <c r="D579" s="15">
        <v>0.17030000000000001</v>
      </c>
      <c r="E579" s="15">
        <v>-9.6585999999999999</v>
      </c>
      <c r="F579" s="15">
        <v>0.62</v>
      </c>
      <c r="G579" s="15">
        <v>-4.0000000000000002E-4</v>
      </c>
      <c r="H579" s="15">
        <v>-0.41510000000000002</v>
      </c>
      <c r="I579" s="15">
        <v>0</v>
      </c>
      <c r="J579" s="15">
        <v>0</v>
      </c>
      <c r="K579" s="15">
        <v>0.25380000000000003</v>
      </c>
      <c r="L579" s="15">
        <v>-0.63339999999999996</v>
      </c>
      <c r="M579" s="15">
        <v>0.99170000000000003</v>
      </c>
      <c r="N579" s="15">
        <v>3.0093999999999999</v>
      </c>
      <c r="O579" s="15">
        <v>1.66E-2</v>
      </c>
      <c r="P579" s="15" t="s">
        <v>152</v>
      </c>
      <c r="Q579" s="15">
        <v>-0.28960000000000002</v>
      </c>
      <c r="R579" s="15">
        <v>-2.8773</v>
      </c>
      <c r="S579" s="15">
        <v>330.20299999999997</v>
      </c>
      <c r="T579" s="15">
        <v>331.14510000000001</v>
      </c>
      <c r="U579" s="15">
        <v>4.2089999999999996</v>
      </c>
      <c r="V579" s="15">
        <v>109.8168</v>
      </c>
      <c r="W579" s="15">
        <v>0</v>
      </c>
      <c r="X579" s="15">
        <v>8.9999999999999998E-4</v>
      </c>
      <c r="Y579" s="30">
        <v>-6.0999999999999999E-2</v>
      </c>
      <c r="Z579" s="30">
        <v>-0.22389999999999999</v>
      </c>
      <c r="AA579" s="30">
        <v>-15.6624</v>
      </c>
      <c r="AB579">
        <f t="shared" si="56"/>
        <v>3.6965013912011513E-2</v>
      </c>
      <c r="AC579" s="14">
        <f t="shared" si="57"/>
        <v>0.61121147303538159</v>
      </c>
    </row>
    <row r="580" spans="1:29" s="15" customFormat="1" x14ac:dyDescent="0.2">
      <c r="A580" s="15" t="s">
        <v>57</v>
      </c>
      <c r="B580" s="15" t="s">
        <v>133</v>
      </c>
      <c r="C580" s="15">
        <v>6.1000000000000004E-3</v>
      </c>
      <c r="D580" s="15">
        <v>-1.1000000000000001E-3</v>
      </c>
      <c r="E580" s="15">
        <v>-10</v>
      </c>
      <c r="F580" s="15">
        <v>0.62</v>
      </c>
      <c r="G580" s="15">
        <v>-4.0000000000000002E-4</v>
      </c>
      <c r="H580" s="15">
        <v>2.5000000000000001E-3</v>
      </c>
      <c r="I580" s="15">
        <v>0</v>
      </c>
      <c r="J580" s="15">
        <v>0</v>
      </c>
      <c r="K580" s="15">
        <v>0.26229999999999998</v>
      </c>
      <c r="L580" s="15">
        <v>-0.4365</v>
      </c>
      <c r="M580" s="15">
        <v>-0.129</v>
      </c>
      <c r="N580" s="15">
        <v>2.9906999999999999</v>
      </c>
      <c r="O580" s="15">
        <v>4.3200000000000002E-2</v>
      </c>
      <c r="P580" s="15" t="s">
        <v>152</v>
      </c>
      <c r="Q580" s="15">
        <v>-0.27639999999999998</v>
      </c>
      <c r="R580" s="15">
        <v>-4.3650000000000002</v>
      </c>
      <c r="S580" s="15">
        <v>330.20299999999997</v>
      </c>
      <c r="T580" s="15">
        <v>331.15039999999999</v>
      </c>
      <c r="U580" s="15">
        <v>4.3018999999999998</v>
      </c>
      <c r="V580" s="15">
        <v>113.6983</v>
      </c>
      <c r="W580" s="15">
        <v>0</v>
      </c>
      <c r="X580" s="15">
        <v>0</v>
      </c>
      <c r="Y580" s="30">
        <v>-6.5799999999999997E-2</v>
      </c>
      <c r="Z580" s="30">
        <v>-0.1827</v>
      </c>
      <c r="AA580" s="30">
        <v>-14.735300000000001</v>
      </c>
      <c r="AB580">
        <f t="shared" si="56"/>
        <v>3.6965013912011513E-2</v>
      </c>
      <c r="AC580" s="14">
        <f t="shared" si="57"/>
        <v>0.61058080686756899</v>
      </c>
    </row>
    <row r="581" spans="1:29" s="15" customFormat="1" x14ac:dyDescent="0.2">
      <c r="A581" s="15" t="s">
        <v>57</v>
      </c>
      <c r="B581" s="15" t="s">
        <v>133</v>
      </c>
      <c r="C581" s="15">
        <v>0.98950000000000005</v>
      </c>
      <c r="D581" s="15">
        <v>-0.1724</v>
      </c>
      <c r="E581" s="15">
        <v>-9.6585999999999999</v>
      </c>
      <c r="F581" s="15">
        <v>0.62</v>
      </c>
      <c r="G581" s="15">
        <v>-2.9999999999999997E-4</v>
      </c>
      <c r="H581" s="15">
        <v>0.4199</v>
      </c>
      <c r="I581" s="15">
        <v>0</v>
      </c>
      <c r="J581" s="15">
        <v>1E-4</v>
      </c>
      <c r="K581" s="15">
        <v>0.25390000000000001</v>
      </c>
      <c r="L581" s="15">
        <v>-0.21890000000000001</v>
      </c>
      <c r="M581" s="15">
        <v>-1.1566000000000001</v>
      </c>
      <c r="N581" s="15">
        <v>2.9855999999999998</v>
      </c>
      <c r="O581" s="15">
        <v>1.9300000000000001E-2</v>
      </c>
      <c r="P581" s="15" t="s">
        <v>152</v>
      </c>
      <c r="Q581" s="15">
        <v>-0.27660000000000001</v>
      </c>
      <c r="R581" s="15">
        <v>-5.8432000000000004</v>
      </c>
      <c r="S581" s="15">
        <v>330.20299999999997</v>
      </c>
      <c r="T581" s="15">
        <v>331.1771</v>
      </c>
      <c r="U581" s="15">
        <v>4.4778000000000002</v>
      </c>
      <c r="V581" s="15">
        <v>117.4474</v>
      </c>
      <c r="W581" s="15">
        <v>0</v>
      </c>
      <c r="X581" s="15">
        <v>0</v>
      </c>
      <c r="Y581" s="30">
        <v>-0.13109999999999999</v>
      </c>
      <c r="Z581" s="30">
        <v>-1.9400000000000001E-2</v>
      </c>
      <c r="AA581" s="30">
        <v>-12.0143</v>
      </c>
      <c r="AB581">
        <f t="shared" si="56"/>
        <v>2.772376211685874E-2</v>
      </c>
      <c r="AC581" s="14">
        <f t="shared" si="57"/>
        <v>0.61121147303538159</v>
      </c>
    </row>
    <row r="582" spans="1:29" s="15" customFormat="1" x14ac:dyDescent="0.2">
      <c r="A582" s="15" t="s">
        <v>57</v>
      </c>
      <c r="B582" s="15" t="s">
        <v>133</v>
      </c>
      <c r="C582" s="15">
        <v>1.9748000000000001</v>
      </c>
      <c r="D582" s="15">
        <v>-0.3322</v>
      </c>
      <c r="E582" s="15">
        <v>-8.6575000000000006</v>
      </c>
      <c r="F582" s="15">
        <v>0.62</v>
      </c>
      <c r="G582" s="15">
        <v>-2.0000000000000001E-4</v>
      </c>
      <c r="H582" s="15">
        <v>0.81040000000000001</v>
      </c>
      <c r="I582" s="15">
        <v>0</v>
      </c>
      <c r="J582" s="15">
        <v>1E-4</v>
      </c>
      <c r="K582" s="15">
        <v>0.22889999999999999</v>
      </c>
      <c r="L582" s="15">
        <v>-5.2699999999999997E-2</v>
      </c>
      <c r="M582" s="15">
        <v>-2.1558999999999999</v>
      </c>
      <c r="N582" s="15">
        <v>2.9777999999999998</v>
      </c>
      <c r="O582" s="15">
        <v>-7.1000000000000004E-3</v>
      </c>
      <c r="P582" s="15" t="s">
        <v>152</v>
      </c>
      <c r="Q582" s="15">
        <v>-0.27060000000000001</v>
      </c>
      <c r="R582" s="15">
        <v>-7.0320999999999998</v>
      </c>
      <c r="S582" s="15">
        <v>330.20299999999997</v>
      </c>
      <c r="T582" s="15">
        <v>331.20460000000003</v>
      </c>
      <c r="U582" s="15">
        <v>4.6452</v>
      </c>
      <c r="V582" s="15">
        <v>121.02509999999999</v>
      </c>
      <c r="W582" s="15">
        <v>0</v>
      </c>
      <c r="X582" s="15">
        <v>2.9999999999999997E-4</v>
      </c>
      <c r="Y582" s="30">
        <v>-0.18459999999999999</v>
      </c>
      <c r="Z582" s="30">
        <v>0.11</v>
      </c>
      <c r="AA582" s="30">
        <v>-8.9480000000000004</v>
      </c>
      <c r="AB582">
        <f t="shared" si="56"/>
        <v>1.8482508879263174E-2</v>
      </c>
      <c r="AC582" s="14">
        <f t="shared" si="57"/>
        <v>0.61293560519353274</v>
      </c>
    </row>
    <row r="583" spans="1:29" s="15" customFormat="1" x14ac:dyDescent="0.2">
      <c r="A583" s="15" t="s">
        <v>57</v>
      </c>
      <c r="B583" s="15" t="s">
        <v>133</v>
      </c>
      <c r="C583" s="15">
        <v>2.9573</v>
      </c>
      <c r="D583" s="15">
        <v>-0.46860000000000002</v>
      </c>
      <c r="E583" s="15">
        <v>-7.0768000000000004</v>
      </c>
      <c r="F583" s="15">
        <v>0.62</v>
      </c>
      <c r="G583" s="15">
        <v>0</v>
      </c>
      <c r="H583" s="15">
        <v>1.1476</v>
      </c>
      <c r="I583" s="15">
        <v>0</v>
      </c>
      <c r="J583" s="15">
        <v>1E-4</v>
      </c>
      <c r="K583" s="15">
        <v>0.18809999999999999</v>
      </c>
      <c r="L583" s="15">
        <v>2.92E-2</v>
      </c>
      <c r="M583" s="15">
        <v>-3.0695000000000001</v>
      </c>
      <c r="N583" s="15">
        <v>2.9664000000000001</v>
      </c>
      <c r="O583" s="15">
        <v>-3.1699999999999999E-2</v>
      </c>
      <c r="P583" s="15" t="s">
        <v>152</v>
      </c>
      <c r="Q583" s="15">
        <v>-0.25919999999999999</v>
      </c>
      <c r="R583" s="15">
        <v>-7.8864000000000001</v>
      </c>
      <c r="S583" s="15">
        <v>330.20299999999997</v>
      </c>
      <c r="T583" s="15">
        <v>331.22719999999998</v>
      </c>
      <c r="U583" s="15">
        <v>4.7683</v>
      </c>
      <c r="V583" s="15">
        <v>123.7088</v>
      </c>
      <c r="W583" s="15">
        <v>0</v>
      </c>
      <c r="X583" s="15">
        <v>8.0000000000000004E-4</v>
      </c>
      <c r="Y583" s="30">
        <v>-0.21859999999999999</v>
      </c>
      <c r="Z583" s="30">
        <v>0.19109999999999999</v>
      </c>
      <c r="AA583" s="30">
        <v>-5.8776999999999999</v>
      </c>
      <c r="AB583">
        <f t="shared" si="56"/>
        <v>0</v>
      </c>
      <c r="AC583" s="14">
        <f t="shared" si="57"/>
        <v>0.61527678097440208</v>
      </c>
    </row>
    <row r="584" spans="1:29" s="15" customFormat="1" x14ac:dyDescent="0.2">
      <c r="A584" s="15" t="s">
        <v>57</v>
      </c>
      <c r="B584" s="15" t="s">
        <v>133</v>
      </c>
      <c r="C584" s="15">
        <v>3.9499</v>
      </c>
      <c r="D584" s="15">
        <v>-0.57420000000000004</v>
      </c>
      <c r="E584" s="15">
        <v>-5.0046999999999997</v>
      </c>
      <c r="F584" s="15">
        <v>0.62</v>
      </c>
      <c r="G584" s="15">
        <v>1E-4</v>
      </c>
      <c r="H584" s="15">
        <v>1.4079999999999999</v>
      </c>
      <c r="I584" s="15">
        <v>0</v>
      </c>
      <c r="J584" s="15">
        <v>0</v>
      </c>
      <c r="K584" s="15">
        <v>0.13370000000000001</v>
      </c>
      <c r="L584" s="15">
        <v>2.18E-2</v>
      </c>
      <c r="M584" s="15">
        <v>-3.8281000000000001</v>
      </c>
      <c r="N584" s="15">
        <v>2.9539</v>
      </c>
      <c r="O584" s="15">
        <v>-5.2600000000000001E-2</v>
      </c>
      <c r="P584" s="15" t="s">
        <v>152</v>
      </c>
      <c r="Q584" s="15">
        <v>-0.24590000000000001</v>
      </c>
      <c r="R584" s="15">
        <v>-8.3420000000000005</v>
      </c>
      <c r="S584" s="15">
        <v>330.20299999999997</v>
      </c>
      <c r="T584" s="15">
        <v>331.24160000000001</v>
      </c>
      <c r="U584" s="15">
        <v>4.8254000000000001</v>
      </c>
      <c r="V584" s="15">
        <v>125.07170000000001</v>
      </c>
      <c r="W584" s="15">
        <v>0</v>
      </c>
      <c r="X584" s="15">
        <v>1.1999999999999999E-3</v>
      </c>
      <c r="Y584" s="30">
        <v>-0.2326</v>
      </c>
      <c r="Z584" s="30">
        <v>0.2263</v>
      </c>
      <c r="AA584" s="30">
        <v>-3.1236999999999999</v>
      </c>
      <c r="AB584">
        <f t="shared" si="56"/>
        <v>-9.2412546800388195E-3</v>
      </c>
      <c r="AC584" s="14">
        <f t="shared" si="57"/>
        <v>0.61763627809411836</v>
      </c>
    </row>
    <row r="585" spans="1:29" s="15" customFormat="1" x14ac:dyDescent="0.2">
      <c r="A585" s="15" t="s">
        <v>57</v>
      </c>
      <c r="B585" s="15" t="s">
        <v>133</v>
      </c>
      <c r="C585" s="15">
        <v>4.9458000000000002</v>
      </c>
      <c r="D585" s="15">
        <v>-0.64049999999999996</v>
      </c>
      <c r="E585" s="15">
        <v>-2.5908000000000002</v>
      </c>
      <c r="F585" s="15">
        <v>0.62</v>
      </c>
      <c r="G585" s="15">
        <v>1E-4</v>
      </c>
      <c r="H585" s="15">
        <v>1.5723</v>
      </c>
      <c r="I585" s="15">
        <v>0</v>
      </c>
      <c r="J585" s="15">
        <v>0</v>
      </c>
      <c r="K585" s="15">
        <v>6.9199999999999998E-2</v>
      </c>
      <c r="L585" s="15">
        <v>-5.1799999999999999E-2</v>
      </c>
      <c r="M585" s="15">
        <v>-4.3578999999999999</v>
      </c>
      <c r="N585" s="15">
        <v>2.9445000000000001</v>
      </c>
      <c r="O585" s="15">
        <v>-7.0300000000000001E-2</v>
      </c>
      <c r="P585" s="15" t="s">
        <v>152</v>
      </c>
      <c r="Q585" s="15">
        <v>-0.23580000000000001</v>
      </c>
      <c r="R585" s="15">
        <v>-8.3285</v>
      </c>
      <c r="S585" s="15">
        <v>330.20299999999997</v>
      </c>
      <c r="T585" s="15">
        <v>331.24709999999999</v>
      </c>
      <c r="U585" s="15">
        <v>4.8167</v>
      </c>
      <c r="V585" s="15">
        <v>125.11799999999999</v>
      </c>
      <c r="W585" s="15">
        <v>0</v>
      </c>
      <c r="X585" s="15">
        <v>1.2999999999999999E-3</v>
      </c>
      <c r="Y585" s="30">
        <v>-0.23250000000000001</v>
      </c>
      <c r="Z585" s="30">
        <v>0.2301</v>
      </c>
      <c r="AA585" s="30">
        <v>-0.93189999999999995</v>
      </c>
      <c r="AB585">
        <f t="shared" si="56"/>
        <v>-9.2412546800388195E-3</v>
      </c>
      <c r="AC585" s="14">
        <f t="shared" si="57"/>
        <v>0.6193662613336699</v>
      </c>
    </row>
    <row r="586" spans="1:29" s="15" customFormat="1" x14ac:dyDescent="0.2">
      <c r="A586" s="15" t="s">
        <v>57</v>
      </c>
      <c r="B586" s="15" t="s">
        <v>133</v>
      </c>
      <c r="C586" s="15">
        <v>5.9436999999999998</v>
      </c>
      <c r="D586" s="15">
        <v>-0.66310000000000002</v>
      </c>
      <c r="E586" s="15">
        <v>0</v>
      </c>
      <c r="F586" s="15">
        <v>0.62</v>
      </c>
      <c r="G586" s="15">
        <v>1E-4</v>
      </c>
      <c r="H586" s="15">
        <v>1.6277999999999999</v>
      </c>
      <c r="I586" s="15">
        <v>0</v>
      </c>
      <c r="J586" s="15">
        <v>0</v>
      </c>
      <c r="K586" s="15">
        <v>-5.9999999999999995E-4</v>
      </c>
      <c r="L586" s="15">
        <v>-0.153</v>
      </c>
      <c r="M586" s="15">
        <v>-4.5903</v>
      </c>
      <c r="N586" s="15">
        <v>2.9419</v>
      </c>
      <c r="O586" s="15">
        <v>-8.5900000000000004E-2</v>
      </c>
      <c r="P586" s="15" t="s">
        <v>152</v>
      </c>
      <c r="Q586" s="15">
        <v>-0.2339</v>
      </c>
      <c r="R586" s="15">
        <v>-7.7954999999999997</v>
      </c>
      <c r="S586" s="15">
        <v>330.20299999999997</v>
      </c>
      <c r="T586" s="15">
        <v>331.24450000000002</v>
      </c>
      <c r="U586" s="15">
        <v>4.7622</v>
      </c>
      <c r="V586" s="15">
        <v>124.226</v>
      </c>
      <c r="W586" s="15">
        <v>0</v>
      </c>
      <c r="X586" s="15">
        <v>1.1999999999999999E-3</v>
      </c>
      <c r="Y586" s="30">
        <v>-0.22689999999999999</v>
      </c>
      <c r="Z586" s="30">
        <v>0.21970000000000001</v>
      </c>
      <c r="AA586" s="30">
        <v>0.52890000000000004</v>
      </c>
      <c r="AB586">
        <f t="shared" si="56"/>
        <v>-9.2412546800388195E-3</v>
      </c>
      <c r="AC586" s="14">
        <f t="shared" si="57"/>
        <v>0.62</v>
      </c>
    </row>
    <row r="587" spans="1:29" s="15" customFormat="1" x14ac:dyDescent="0.2">
      <c r="A587" s="15" t="s">
        <v>57</v>
      </c>
      <c r="B587" s="15" t="s">
        <v>133</v>
      </c>
      <c r="C587" s="15">
        <v>6.9414999999999996</v>
      </c>
      <c r="D587" s="15">
        <v>-0.64019999999999999</v>
      </c>
      <c r="E587" s="15">
        <v>2.5908000000000002</v>
      </c>
      <c r="F587" s="15">
        <v>0.62</v>
      </c>
      <c r="G587" s="15">
        <v>1E-4</v>
      </c>
      <c r="H587" s="15">
        <v>1.5704</v>
      </c>
      <c r="I587" s="15">
        <v>0</v>
      </c>
      <c r="J587" s="15">
        <v>0</v>
      </c>
      <c r="K587" s="15">
        <v>-7.0300000000000001E-2</v>
      </c>
      <c r="L587" s="15">
        <v>-0.24440000000000001</v>
      </c>
      <c r="M587" s="15">
        <v>-4.4737</v>
      </c>
      <c r="N587" s="15">
        <v>2.9466000000000001</v>
      </c>
      <c r="O587" s="15">
        <v>-9.9299999999999999E-2</v>
      </c>
      <c r="P587" s="15" t="s">
        <v>152</v>
      </c>
      <c r="Q587" s="15">
        <v>-0.2419</v>
      </c>
      <c r="R587" s="15">
        <v>-6.7403000000000004</v>
      </c>
      <c r="S587" s="15">
        <v>330.20299999999997</v>
      </c>
      <c r="T587" s="15">
        <v>331.23500000000001</v>
      </c>
      <c r="U587" s="15">
        <v>4.6916000000000002</v>
      </c>
      <c r="V587" s="15">
        <v>122.9361</v>
      </c>
      <c r="W587" s="15">
        <v>0</v>
      </c>
      <c r="X587" s="15">
        <v>8.9999999999999998E-4</v>
      </c>
      <c r="Y587" s="30">
        <v>-0.22189999999999999</v>
      </c>
      <c r="Z587" s="30">
        <v>0.20449999999999999</v>
      </c>
      <c r="AA587" s="30">
        <v>1.1384000000000001</v>
      </c>
      <c r="AB587">
        <f t="shared" si="56"/>
        <v>-9.2412546800388195E-3</v>
      </c>
      <c r="AC587" s="14">
        <f t="shared" si="57"/>
        <v>0.6193662613336699</v>
      </c>
    </row>
    <row r="588" spans="1:29" s="15" customFormat="1" x14ac:dyDescent="0.2">
      <c r="A588" s="15" t="s">
        <v>57</v>
      </c>
      <c r="B588" s="15" t="s">
        <v>133</v>
      </c>
      <c r="C588" s="15">
        <v>7.9374000000000002</v>
      </c>
      <c r="D588" s="15">
        <v>-0.5736</v>
      </c>
      <c r="E588" s="15">
        <v>5.0046999999999997</v>
      </c>
      <c r="F588" s="15">
        <v>0.62</v>
      </c>
      <c r="G588" s="15">
        <v>1E-4</v>
      </c>
      <c r="H588" s="15">
        <v>1.4047000000000001</v>
      </c>
      <c r="I588" s="15">
        <v>0</v>
      </c>
      <c r="J588" s="15">
        <v>0</v>
      </c>
      <c r="K588" s="15">
        <v>-0.13439999999999999</v>
      </c>
      <c r="L588" s="15">
        <v>-0.3049</v>
      </c>
      <c r="M588" s="15">
        <v>-3.9851000000000001</v>
      </c>
      <c r="N588" s="15">
        <v>2.9550999999999998</v>
      </c>
      <c r="O588" s="15">
        <v>-0.1089</v>
      </c>
      <c r="P588" s="15" t="s">
        <v>152</v>
      </c>
      <c r="Q588" s="15">
        <v>-0.25800000000000001</v>
      </c>
      <c r="R588" s="15">
        <v>-5.2218999999999998</v>
      </c>
      <c r="S588" s="15">
        <v>330.20299999999997</v>
      </c>
      <c r="T588" s="15">
        <v>331.21980000000002</v>
      </c>
      <c r="U588" s="15">
        <v>4.6300999999999997</v>
      </c>
      <c r="V588" s="15">
        <v>121.6965</v>
      </c>
      <c r="W588" s="15">
        <v>0</v>
      </c>
      <c r="X588" s="15">
        <v>5.9999999999999995E-4</v>
      </c>
      <c r="Y588" s="30">
        <v>-0.21729999999999999</v>
      </c>
      <c r="Z588" s="30">
        <v>0.18140000000000001</v>
      </c>
      <c r="AA588" s="30">
        <v>0.80549999999999999</v>
      </c>
      <c r="AB588">
        <f t="shared" si="56"/>
        <v>-9.2412546800388195E-3</v>
      </c>
      <c r="AC588" s="14">
        <f t="shared" si="57"/>
        <v>0.61763627809411836</v>
      </c>
    </row>
    <row r="589" spans="1:29" s="15" customFormat="1" x14ac:dyDescent="0.2">
      <c r="A589" s="15" t="s">
        <v>57</v>
      </c>
      <c r="B589" s="15" t="s">
        <v>133</v>
      </c>
      <c r="C589" s="15">
        <v>8.9238</v>
      </c>
      <c r="D589" s="15">
        <v>-0.46860000000000002</v>
      </c>
      <c r="E589" s="15">
        <v>7.0652999999999997</v>
      </c>
      <c r="F589" s="15">
        <v>0.62</v>
      </c>
      <c r="G589" s="15">
        <v>1E-4</v>
      </c>
      <c r="H589" s="15">
        <v>1.1435</v>
      </c>
      <c r="I589" s="15">
        <v>0</v>
      </c>
      <c r="J589" s="15">
        <v>0</v>
      </c>
      <c r="K589" s="15">
        <v>-0.18840000000000001</v>
      </c>
      <c r="L589" s="15">
        <v>-0.3347</v>
      </c>
      <c r="M589" s="15">
        <v>-3.1392000000000002</v>
      </c>
      <c r="N589" s="15">
        <v>2.9618000000000002</v>
      </c>
      <c r="O589" s="15">
        <v>-0.1125</v>
      </c>
      <c r="P589" s="15" t="s">
        <v>152</v>
      </c>
      <c r="Q589" s="15">
        <v>-0.2772</v>
      </c>
      <c r="R589" s="15">
        <v>-3.3540000000000001</v>
      </c>
      <c r="S589" s="15">
        <v>330.20299999999997</v>
      </c>
      <c r="T589" s="15">
        <v>331.19990000000001</v>
      </c>
      <c r="U589" s="15">
        <v>4.5891000000000002</v>
      </c>
      <c r="V589" s="15">
        <v>120.6952</v>
      </c>
      <c r="W589" s="15">
        <v>0</v>
      </c>
      <c r="X589" s="15">
        <v>5.0000000000000001E-4</v>
      </c>
      <c r="Y589" s="30">
        <v>-0.2069</v>
      </c>
      <c r="Z589" s="30">
        <v>0.1384</v>
      </c>
      <c r="AA589" s="30">
        <v>-0.51470000000000005</v>
      </c>
      <c r="AB589">
        <f t="shared" si="56"/>
        <v>-9.2412546800388195E-3</v>
      </c>
      <c r="AC589" s="14">
        <f t="shared" si="57"/>
        <v>0.6152920997893746</v>
      </c>
    </row>
    <row r="590" spans="1:29" s="15" customFormat="1" x14ac:dyDescent="0.2">
      <c r="A590" s="15" t="s">
        <v>57</v>
      </c>
      <c r="B590" s="15" t="s">
        <v>133</v>
      </c>
      <c r="C590" s="15">
        <v>9.9124999999999996</v>
      </c>
      <c r="D590" s="15">
        <v>-0.33119999999999999</v>
      </c>
      <c r="E590" s="15">
        <v>8.6575000000000006</v>
      </c>
      <c r="F590" s="15">
        <v>0.62</v>
      </c>
      <c r="G590" s="15">
        <v>2.0000000000000001E-4</v>
      </c>
      <c r="H590" s="15">
        <v>0.80600000000000005</v>
      </c>
      <c r="I590" s="15">
        <v>0</v>
      </c>
      <c r="J590" s="15">
        <v>0</v>
      </c>
      <c r="K590" s="15">
        <v>-0.22889999999999999</v>
      </c>
      <c r="L590" s="15">
        <v>-0.34960000000000002</v>
      </c>
      <c r="M590" s="15">
        <v>-1.9934000000000001</v>
      </c>
      <c r="N590" s="15">
        <v>2.9619</v>
      </c>
      <c r="O590" s="15">
        <v>-0.109</v>
      </c>
      <c r="P590" s="15" t="s">
        <v>152</v>
      </c>
      <c r="Q590" s="15">
        <v>-0.29330000000000001</v>
      </c>
      <c r="R590" s="15">
        <v>-1.2836000000000001</v>
      </c>
      <c r="S590" s="15">
        <v>330.20299999999997</v>
      </c>
      <c r="T590" s="15">
        <v>331.17770000000002</v>
      </c>
      <c r="U590" s="15">
        <v>4.5640000000000001</v>
      </c>
      <c r="V590" s="15">
        <v>119.8502</v>
      </c>
      <c r="W590" s="15">
        <v>0</v>
      </c>
      <c r="X590" s="15">
        <v>5.9999999999999995E-4</v>
      </c>
      <c r="Y590" s="30">
        <v>-0.18229999999999999</v>
      </c>
      <c r="Z590" s="30">
        <v>6.3E-2</v>
      </c>
      <c r="AA590" s="30">
        <v>-2.7696999999999998</v>
      </c>
      <c r="AB590">
        <f t="shared" si="56"/>
        <v>-1.8482508879263174E-2</v>
      </c>
      <c r="AC590" s="14">
        <f t="shared" si="57"/>
        <v>0.61293560519353274</v>
      </c>
    </row>
    <row r="591" spans="1:29" s="15" customFormat="1" x14ac:dyDescent="0.2">
      <c r="A591" s="15" t="s">
        <v>57</v>
      </c>
      <c r="B591" s="15" t="s">
        <v>133</v>
      </c>
      <c r="C591" s="15">
        <v>10.8978</v>
      </c>
      <c r="D591" s="15">
        <v>-0.1714</v>
      </c>
      <c r="E591" s="15">
        <v>9.6585999999999999</v>
      </c>
      <c r="F591" s="15">
        <v>0.62</v>
      </c>
      <c r="G591" s="15">
        <v>2.0000000000000001E-4</v>
      </c>
      <c r="H591" s="15">
        <v>0.41560000000000002</v>
      </c>
      <c r="I591" s="15">
        <v>0</v>
      </c>
      <c r="J591" s="15">
        <v>0</v>
      </c>
      <c r="K591" s="15">
        <v>-0.25390000000000001</v>
      </c>
      <c r="L591" s="15">
        <v>-0.36959999999999998</v>
      </c>
      <c r="M591" s="15">
        <v>-0.64570000000000005</v>
      </c>
      <c r="N591" s="15">
        <v>2.9548999999999999</v>
      </c>
      <c r="O591" s="15">
        <v>-9.9199999999999997E-2</v>
      </c>
      <c r="P591" s="15" t="s">
        <v>152</v>
      </c>
      <c r="Q591" s="15">
        <v>-0.30199999999999999</v>
      </c>
      <c r="R591" s="15">
        <v>0.83499999999999996</v>
      </c>
      <c r="S591" s="15">
        <v>330.20299999999997</v>
      </c>
      <c r="T591" s="15">
        <v>331.15699999999998</v>
      </c>
      <c r="U591" s="15">
        <v>4.5404999999999998</v>
      </c>
      <c r="V591" s="15">
        <v>118.9392</v>
      </c>
      <c r="W591" s="15">
        <v>0</v>
      </c>
      <c r="X591" s="15">
        <v>8.0000000000000004E-4</v>
      </c>
      <c r="Y591" s="30">
        <v>-0.13830000000000001</v>
      </c>
      <c r="Z591" s="30">
        <v>-4.8000000000000001E-2</v>
      </c>
      <c r="AA591" s="30">
        <v>-5.7579000000000002</v>
      </c>
      <c r="AB591">
        <f t="shared" si="56"/>
        <v>-1.8482508879263174E-2</v>
      </c>
      <c r="AC591" s="14">
        <f t="shared" si="57"/>
        <v>0.61121147303538159</v>
      </c>
    </row>
    <row r="592" spans="1:29" s="15" customFormat="1" x14ac:dyDescent="0.2">
      <c r="A592" s="15" t="s">
        <v>57</v>
      </c>
      <c r="B592" s="15" t="s">
        <v>133</v>
      </c>
      <c r="C592" s="15">
        <v>11.8812</v>
      </c>
      <c r="D592" s="15">
        <v>0</v>
      </c>
      <c r="E592" s="15">
        <v>10</v>
      </c>
      <c r="F592" s="15">
        <v>0.62</v>
      </c>
      <c r="G592" s="15">
        <v>2.0000000000000001E-4</v>
      </c>
      <c r="H592" s="15">
        <v>-1.9E-3</v>
      </c>
      <c r="I592" s="15">
        <v>0</v>
      </c>
      <c r="J592" s="15">
        <v>0</v>
      </c>
      <c r="K592" s="15">
        <v>-0.26250000000000001</v>
      </c>
      <c r="L592" s="15">
        <v>-0.40789999999999998</v>
      </c>
      <c r="M592" s="15">
        <v>0.77559999999999996</v>
      </c>
      <c r="N592" s="15">
        <v>2.9445999999999999</v>
      </c>
      <c r="O592" s="15">
        <v>-8.6400000000000005E-2</v>
      </c>
      <c r="P592" s="15" t="s">
        <v>152</v>
      </c>
      <c r="Q592" s="15">
        <v>-0.30199999999999999</v>
      </c>
      <c r="R592" s="15">
        <v>2.8572000000000002</v>
      </c>
      <c r="S592" s="15">
        <v>330.20299999999997</v>
      </c>
      <c r="T592" s="15">
        <v>331.1422</v>
      </c>
      <c r="U592" s="15">
        <v>4.5046999999999997</v>
      </c>
      <c r="V592" s="15">
        <v>117.7787</v>
      </c>
      <c r="W592" s="15">
        <v>0</v>
      </c>
      <c r="X592" s="15">
        <v>1E-3</v>
      </c>
      <c r="Y592" s="30">
        <v>-7.6600000000000001E-2</v>
      </c>
      <c r="Z592" s="30">
        <v>-0.1847</v>
      </c>
      <c r="AA592" s="30">
        <v>-9.1222999999999992</v>
      </c>
      <c r="AB592">
        <f t="shared" si="56"/>
        <v>-1.8482508879263174E-2</v>
      </c>
      <c r="AC592" s="14">
        <f t="shared" si="57"/>
        <v>0.61058080686756899</v>
      </c>
    </row>
    <row r="593" spans="1:29" s="15" customFormat="1" x14ac:dyDescent="0.2">
      <c r="A593" s="15" t="s">
        <v>57</v>
      </c>
      <c r="B593" s="15" t="s">
        <v>133</v>
      </c>
      <c r="C593" s="15">
        <v>12.8645</v>
      </c>
      <c r="D593" s="15">
        <v>0.1714</v>
      </c>
      <c r="E593" s="15">
        <v>9.6585999999999999</v>
      </c>
      <c r="F593" s="15">
        <v>0.62</v>
      </c>
      <c r="G593" s="15">
        <v>1E-4</v>
      </c>
      <c r="H593" s="15">
        <v>-0.41959999999999997</v>
      </c>
      <c r="I593" s="15">
        <v>0</v>
      </c>
      <c r="J593" s="15">
        <v>-1E-4</v>
      </c>
      <c r="K593" s="15">
        <v>-0.25409999999999999</v>
      </c>
      <c r="L593" s="15">
        <v>-0.46650000000000003</v>
      </c>
      <c r="M593" s="15">
        <v>2.1301999999999999</v>
      </c>
      <c r="N593" s="15">
        <v>2.9380999999999999</v>
      </c>
      <c r="O593" s="15">
        <v>-7.46E-2</v>
      </c>
      <c r="P593" s="15" t="s">
        <v>152</v>
      </c>
      <c r="Q593" s="15">
        <v>-0.29549999999999998</v>
      </c>
      <c r="R593" s="15">
        <v>4.6520999999999999</v>
      </c>
      <c r="S593" s="15">
        <v>330.20299999999997</v>
      </c>
      <c r="T593" s="15">
        <v>331.13690000000003</v>
      </c>
      <c r="U593" s="15">
        <v>4.4507000000000003</v>
      </c>
      <c r="V593" s="15">
        <v>116.3433</v>
      </c>
      <c r="W593" s="15">
        <v>0</v>
      </c>
      <c r="X593" s="15">
        <v>1.1000000000000001E-3</v>
      </c>
      <c r="Y593" s="30">
        <v>-6.4000000000000003E-3</v>
      </c>
      <c r="Z593" s="30">
        <v>-0.32719999999999999</v>
      </c>
      <c r="AA593" s="30">
        <v>-12.4132</v>
      </c>
      <c r="AB593">
        <f t="shared" si="56"/>
        <v>-9.2412546800388195E-3</v>
      </c>
      <c r="AC593" s="14">
        <f t="shared" si="57"/>
        <v>0.61121147303538159</v>
      </c>
    </row>
    <row r="594" spans="1:29" s="15" customFormat="1" x14ac:dyDescent="0.2">
      <c r="A594" s="15" t="s">
        <v>57</v>
      </c>
      <c r="B594" s="15" t="s">
        <v>133</v>
      </c>
      <c r="C594" s="15">
        <v>13.8499</v>
      </c>
      <c r="D594" s="15">
        <v>0.33110000000000001</v>
      </c>
      <c r="E594" s="15">
        <v>8.6575000000000006</v>
      </c>
      <c r="F594" s="15">
        <v>0.62</v>
      </c>
      <c r="G594" s="15">
        <v>0</v>
      </c>
      <c r="H594" s="15">
        <v>-0.81040000000000001</v>
      </c>
      <c r="I594" s="15">
        <v>0</v>
      </c>
      <c r="J594" s="15">
        <v>-1E-4</v>
      </c>
      <c r="K594" s="15">
        <v>-0.2291</v>
      </c>
      <c r="L594" s="15">
        <v>-0.53890000000000005</v>
      </c>
      <c r="M594" s="15">
        <v>3.2875000000000001</v>
      </c>
      <c r="N594" s="15">
        <v>2.9415</v>
      </c>
      <c r="O594" s="15">
        <v>-6.6299999999999998E-2</v>
      </c>
      <c r="P594" s="15" t="s">
        <v>152</v>
      </c>
      <c r="Q594" s="15">
        <v>-0.28599999999999998</v>
      </c>
      <c r="R594" s="15">
        <v>6.0982000000000003</v>
      </c>
      <c r="S594" s="15">
        <v>330.20299999999997</v>
      </c>
      <c r="T594" s="15">
        <v>331.14179999999999</v>
      </c>
      <c r="U594" s="15">
        <v>4.3822999999999999</v>
      </c>
      <c r="V594" s="15">
        <v>114.7649</v>
      </c>
      <c r="W594" s="15">
        <v>0</v>
      </c>
      <c r="X594" s="15">
        <v>1.1000000000000001E-3</v>
      </c>
      <c r="Y594" s="30">
        <v>5.96E-2</v>
      </c>
      <c r="Z594" s="30">
        <v>-0.45419999999999999</v>
      </c>
      <c r="AA594" s="30">
        <v>-15.2081</v>
      </c>
      <c r="AB594">
        <f t="shared" si="56"/>
        <v>0</v>
      </c>
      <c r="AC594" s="14">
        <f t="shared" si="57"/>
        <v>0.61293560519353274</v>
      </c>
    </row>
    <row r="595" spans="1:29" s="15" customFormat="1" x14ac:dyDescent="0.2">
      <c r="A595" s="15" t="s">
        <v>57</v>
      </c>
      <c r="B595" s="15" t="s">
        <v>133</v>
      </c>
      <c r="C595" s="15">
        <v>14.8324</v>
      </c>
      <c r="D595" s="15">
        <v>0.46750000000000003</v>
      </c>
      <c r="E595" s="15">
        <v>7.0768000000000004</v>
      </c>
      <c r="F595" s="15">
        <v>0.62</v>
      </c>
      <c r="G595" s="15">
        <v>-2.0000000000000001E-4</v>
      </c>
      <c r="H595" s="15">
        <v>-1.1479999999999999</v>
      </c>
      <c r="I595" s="15">
        <v>0</v>
      </c>
      <c r="J595" s="15">
        <v>-1E-4</v>
      </c>
      <c r="K595" s="15">
        <v>-0.1883</v>
      </c>
      <c r="L595" s="15">
        <v>-0.61760000000000004</v>
      </c>
      <c r="M595" s="15">
        <v>4.1477000000000004</v>
      </c>
      <c r="N595" s="15">
        <v>2.9569000000000001</v>
      </c>
      <c r="O595" s="15">
        <v>-6.0900000000000003E-2</v>
      </c>
      <c r="P595" s="15" t="s">
        <v>152</v>
      </c>
      <c r="Q595" s="15">
        <v>-0.2772</v>
      </c>
      <c r="R595" s="15">
        <v>7.0811999999999999</v>
      </c>
      <c r="S595" s="15">
        <v>330.20299999999997</v>
      </c>
      <c r="T595" s="15">
        <v>331.154</v>
      </c>
      <c r="U595" s="15">
        <v>4.3089000000000004</v>
      </c>
      <c r="V595" s="15">
        <v>113.2302</v>
      </c>
      <c r="W595" s="15">
        <v>0</v>
      </c>
      <c r="X595" s="15">
        <v>1E-3</v>
      </c>
      <c r="Y595" s="30">
        <v>0.1104</v>
      </c>
      <c r="Z595" s="30">
        <v>-0.55189999999999995</v>
      </c>
      <c r="AA595" s="30">
        <v>-17.238700000000001</v>
      </c>
      <c r="AB595">
        <f t="shared" si="56"/>
        <v>1.8482508879263174E-2</v>
      </c>
      <c r="AC595" s="14">
        <f t="shared" si="57"/>
        <v>0.61527678097440208</v>
      </c>
    </row>
    <row r="596" spans="1:29" s="15" customFormat="1" x14ac:dyDescent="0.2">
      <c r="A596" s="15" t="s">
        <v>57</v>
      </c>
      <c r="B596" s="15" t="s">
        <v>133</v>
      </c>
      <c r="C596" s="15">
        <v>15.8249</v>
      </c>
      <c r="D596" s="15">
        <v>0.57310000000000005</v>
      </c>
      <c r="E596" s="15">
        <v>5.0046999999999997</v>
      </c>
      <c r="F596" s="15">
        <v>0.62</v>
      </c>
      <c r="G596" s="15">
        <v>-2.9999999999999997E-4</v>
      </c>
      <c r="H596" s="15">
        <v>-1.4087000000000001</v>
      </c>
      <c r="I596" s="15">
        <v>0</v>
      </c>
      <c r="J596" s="15">
        <v>0</v>
      </c>
      <c r="K596" s="15">
        <v>-0.1338</v>
      </c>
      <c r="L596" s="15">
        <v>-0.69830000000000003</v>
      </c>
      <c r="M596" s="15">
        <v>4.6558999999999999</v>
      </c>
      <c r="N596" s="15">
        <v>2.9809000000000001</v>
      </c>
      <c r="O596" s="15">
        <v>-5.5199999999999999E-2</v>
      </c>
      <c r="P596" s="15" t="s">
        <v>152</v>
      </c>
      <c r="Q596" s="15">
        <v>-0.27100000000000002</v>
      </c>
      <c r="R596" s="15">
        <v>7.5025000000000004</v>
      </c>
      <c r="S596" s="15">
        <v>330.20299999999997</v>
      </c>
      <c r="T596" s="15">
        <v>331.16739999999999</v>
      </c>
      <c r="U596" s="15">
        <v>4.2389000000000001</v>
      </c>
      <c r="V596" s="15">
        <v>111.8582</v>
      </c>
      <c r="W596" s="15">
        <v>0</v>
      </c>
      <c r="X596" s="15">
        <v>1.1999999999999999E-3</v>
      </c>
      <c r="Y596" s="30">
        <v>0.1409</v>
      </c>
      <c r="Z596" s="30">
        <v>-0.61819999999999997</v>
      </c>
      <c r="AA596" s="30">
        <v>-18.463000000000001</v>
      </c>
      <c r="AB596">
        <f t="shared" si="56"/>
        <v>2.772376211685874E-2</v>
      </c>
      <c r="AC596" s="14">
        <f t="shared" si="57"/>
        <v>0.61763627809411836</v>
      </c>
    </row>
    <row r="597" spans="1:29" s="15" customFormat="1" x14ac:dyDescent="0.2">
      <c r="A597" s="15" t="s">
        <v>57</v>
      </c>
      <c r="B597" s="15" t="s">
        <v>133</v>
      </c>
      <c r="C597" s="15">
        <v>16.820900000000002</v>
      </c>
      <c r="D597" s="15">
        <v>0.63939999999999997</v>
      </c>
      <c r="E597" s="15">
        <v>2.5908000000000002</v>
      </c>
      <c r="F597" s="15">
        <v>0.62</v>
      </c>
      <c r="G597" s="15">
        <v>-2.9999999999999997E-4</v>
      </c>
      <c r="H597" s="15">
        <v>-1.573</v>
      </c>
      <c r="I597" s="15">
        <v>0</v>
      </c>
      <c r="J597" s="15">
        <v>0</v>
      </c>
      <c r="K597" s="15">
        <v>-6.9199999999999998E-2</v>
      </c>
      <c r="L597" s="15">
        <v>-0.78039999999999998</v>
      </c>
      <c r="M597" s="15">
        <v>4.8052999999999999</v>
      </c>
      <c r="N597" s="15">
        <v>3.0059999999999998</v>
      </c>
      <c r="O597" s="15">
        <v>-4.4600000000000001E-2</v>
      </c>
      <c r="P597" s="15" t="s">
        <v>152</v>
      </c>
      <c r="Q597" s="15">
        <v>-0.26729999999999998</v>
      </c>
      <c r="R597" s="15">
        <v>7.3009000000000004</v>
      </c>
      <c r="S597" s="15">
        <v>330.20299999999997</v>
      </c>
      <c r="T597" s="15">
        <v>331.17529999999999</v>
      </c>
      <c r="U597" s="15">
        <v>4.1755000000000004</v>
      </c>
      <c r="V597" s="15">
        <v>110.6473</v>
      </c>
      <c r="W597" s="15">
        <v>0</v>
      </c>
      <c r="X597" s="15">
        <v>1.4E-3</v>
      </c>
      <c r="Y597" s="30">
        <v>0.1525</v>
      </c>
      <c r="Z597" s="30">
        <v>-0.65949999999999998</v>
      </c>
      <c r="AA597" s="30">
        <v>-19.045200000000001</v>
      </c>
      <c r="AB597">
        <f t="shared" ref="AB597:AB660" si="58">DEGREES(ATAN2(F597,-G597))</f>
        <v>2.772376211685874E-2</v>
      </c>
      <c r="AC597" s="14">
        <f t="shared" ref="AC597:AC660" si="59">IF(B597="PMMPSI2",F597*COS(RADIANS(E597)),F597)</f>
        <v>0.6193662613336699</v>
      </c>
    </row>
    <row r="598" spans="1:29" s="15" customFormat="1" x14ac:dyDescent="0.2">
      <c r="A598" s="15" t="s">
        <v>57</v>
      </c>
      <c r="B598" s="15" t="s">
        <v>133</v>
      </c>
      <c r="C598" s="15">
        <v>17.8187</v>
      </c>
      <c r="D598" s="15">
        <v>0.66200000000000003</v>
      </c>
      <c r="E598" s="15">
        <v>0</v>
      </c>
      <c r="F598" s="15">
        <v>0.62</v>
      </c>
      <c r="G598" s="15">
        <v>-2.9999999999999997E-4</v>
      </c>
      <c r="H598" s="15">
        <v>-1.6284000000000001</v>
      </c>
      <c r="I598" s="15">
        <v>0</v>
      </c>
      <c r="J598" s="15">
        <v>0</v>
      </c>
      <c r="K598" s="15">
        <v>6.9999999999999999E-4</v>
      </c>
      <c r="L598" s="15">
        <v>-0.86099999999999999</v>
      </c>
      <c r="M598" s="15">
        <v>4.6292999999999997</v>
      </c>
      <c r="N598" s="15">
        <v>3.0244</v>
      </c>
      <c r="O598" s="15">
        <v>-2.6100000000000002E-2</v>
      </c>
      <c r="P598" s="15" t="s">
        <v>152</v>
      </c>
      <c r="Q598" s="15">
        <v>-0.26500000000000001</v>
      </c>
      <c r="R598" s="15">
        <v>6.4763999999999999</v>
      </c>
      <c r="S598" s="15">
        <v>330.20299999999997</v>
      </c>
      <c r="T598" s="15">
        <v>331.17329999999998</v>
      </c>
      <c r="U598" s="15">
        <v>4.1180000000000003</v>
      </c>
      <c r="V598" s="15">
        <v>109.53100000000001</v>
      </c>
      <c r="W598" s="15">
        <v>0</v>
      </c>
      <c r="X598" s="15">
        <v>1.8E-3</v>
      </c>
      <c r="Y598" s="30">
        <v>0.15090000000000001</v>
      </c>
      <c r="Z598" s="30">
        <v>-0.68269999999999997</v>
      </c>
      <c r="AA598" s="30">
        <v>-19.247699999999998</v>
      </c>
      <c r="AB598">
        <f t="shared" si="58"/>
        <v>2.772376211685874E-2</v>
      </c>
      <c r="AC598" s="14">
        <f t="shared" si="59"/>
        <v>0.62</v>
      </c>
    </row>
    <row r="599" spans="1:29" s="15" customFormat="1" x14ac:dyDescent="0.2">
      <c r="A599" s="15" t="s">
        <v>57</v>
      </c>
      <c r="B599" s="15" t="s">
        <v>133</v>
      </c>
      <c r="C599" s="15">
        <v>18.816600000000001</v>
      </c>
      <c r="D599" s="15">
        <v>0.63919999999999999</v>
      </c>
      <c r="E599" s="15">
        <v>-2.5908000000000002</v>
      </c>
      <c r="F599" s="15">
        <v>0.62</v>
      </c>
      <c r="G599" s="15">
        <v>-2.9999999999999997E-4</v>
      </c>
      <c r="H599" s="15">
        <v>-1.5707</v>
      </c>
      <c r="I599" s="15">
        <v>0</v>
      </c>
      <c r="J599" s="15">
        <v>0</v>
      </c>
      <c r="K599" s="15">
        <v>7.0499999999999993E-2</v>
      </c>
      <c r="L599" s="15">
        <v>-0.92859999999999998</v>
      </c>
      <c r="M599" s="15">
        <v>4.1856999999999998</v>
      </c>
      <c r="N599" s="15">
        <v>3.0312999999999999</v>
      </c>
      <c r="O599" s="15">
        <v>-5.9999999999999995E-4</v>
      </c>
      <c r="P599" s="15" t="s">
        <v>152</v>
      </c>
      <c r="Q599" s="15">
        <v>-0.26340000000000002</v>
      </c>
      <c r="R599" s="15">
        <v>5.1045999999999996</v>
      </c>
      <c r="S599" s="15">
        <v>330.20299999999997</v>
      </c>
      <c r="T599" s="15">
        <v>331.16140000000001</v>
      </c>
      <c r="U599" s="15">
        <v>4.0667999999999997</v>
      </c>
      <c r="V599" s="15">
        <v>108.5072</v>
      </c>
      <c r="W599" s="15">
        <v>0</v>
      </c>
      <c r="X599" s="15">
        <v>2.0999999999999999E-3</v>
      </c>
      <c r="Y599" s="30">
        <v>0.1409</v>
      </c>
      <c r="Z599" s="30">
        <v>-0.68830000000000002</v>
      </c>
      <c r="AA599" s="30">
        <v>-19.287400000000002</v>
      </c>
      <c r="AB599">
        <f t="shared" si="58"/>
        <v>2.772376211685874E-2</v>
      </c>
      <c r="AC599" s="14">
        <f t="shared" si="59"/>
        <v>0.6193662613336699</v>
      </c>
    </row>
    <row r="600" spans="1:29" s="15" customFormat="1" x14ac:dyDescent="0.2">
      <c r="A600" s="15" t="s">
        <v>57</v>
      </c>
      <c r="B600" s="15" t="s">
        <v>133</v>
      </c>
      <c r="C600" s="15">
        <v>19.8125</v>
      </c>
      <c r="D600" s="15">
        <v>0.57250000000000001</v>
      </c>
      <c r="E600" s="15">
        <v>-5.0046999999999997</v>
      </c>
      <c r="F600" s="15">
        <v>0.62</v>
      </c>
      <c r="G600" s="15">
        <v>-2.9999999999999997E-4</v>
      </c>
      <c r="H600" s="15">
        <v>-1.4046000000000001</v>
      </c>
      <c r="I600" s="15">
        <v>0</v>
      </c>
      <c r="J600" s="15">
        <v>0</v>
      </c>
      <c r="K600" s="15">
        <v>0.1346</v>
      </c>
      <c r="L600" s="15">
        <v>-0.96179999999999999</v>
      </c>
      <c r="M600" s="15">
        <v>3.5390999999999999</v>
      </c>
      <c r="N600" s="15">
        <v>3.0272000000000001</v>
      </c>
      <c r="O600" s="15">
        <v>2.7099999999999999E-2</v>
      </c>
      <c r="P600" s="15" t="s">
        <v>152</v>
      </c>
      <c r="Q600" s="15">
        <v>-0.26269999999999999</v>
      </c>
      <c r="R600" s="15">
        <v>3.3290000000000002</v>
      </c>
      <c r="S600" s="15">
        <v>330.20299999999997</v>
      </c>
      <c r="T600" s="15">
        <v>331.14420000000001</v>
      </c>
      <c r="U600" s="15">
        <v>4.0292000000000003</v>
      </c>
      <c r="V600" s="15">
        <v>107.74760000000001</v>
      </c>
      <c r="W600" s="15">
        <v>0</v>
      </c>
      <c r="X600" s="15">
        <v>2E-3</v>
      </c>
      <c r="Y600" s="30">
        <v>0.12379999999999999</v>
      </c>
      <c r="Z600" s="30">
        <v>-0.66769999999999996</v>
      </c>
      <c r="AA600" s="30">
        <v>-19.2258</v>
      </c>
      <c r="AB600">
        <f t="shared" si="58"/>
        <v>2.772376211685874E-2</v>
      </c>
      <c r="AC600" s="14">
        <f t="shared" si="59"/>
        <v>0.61763627809411836</v>
      </c>
    </row>
    <row r="601" spans="1:29" s="15" customFormat="1" x14ac:dyDescent="0.2">
      <c r="A601" s="15" t="s">
        <v>57</v>
      </c>
      <c r="B601" s="15" t="s">
        <v>133</v>
      </c>
      <c r="C601" s="15">
        <v>20.7989</v>
      </c>
      <c r="D601" s="15">
        <v>0.46750000000000003</v>
      </c>
      <c r="E601" s="15">
        <v>-7.0652999999999997</v>
      </c>
      <c r="F601" s="15">
        <v>0.62</v>
      </c>
      <c r="G601" s="15">
        <v>-2.9999999999999997E-4</v>
      </c>
      <c r="H601" s="15">
        <v>-1.1431</v>
      </c>
      <c r="I601" s="15">
        <v>0</v>
      </c>
      <c r="J601" s="15">
        <v>0</v>
      </c>
      <c r="K601" s="15">
        <v>0.18859999999999999</v>
      </c>
      <c r="L601" s="15">
        <v>-0.93530000000000002</v>
      </c>
      <c r="M601" s="15">
        <v>2.7465999999999999</v>
      </c>
      <c r="N601" s="15">
        <v>3.0165000000000002</v>
      </c>
      <c r="O601" s="15">
        <v>4.99E-2</v>
      </c>
      <c r="P601" s="15" t="s">
        <v>152</v>
      </c>
      <c r="Q601" s="15">
        <v>-0.26369999999999999</v>
      </c>
      <c r="R601" s="15">
        <v>1.3324</v>
      </c>
      <c r="S601" s="15">
        <v>330.20299999999997</v>
      </c>
      <c r="T601" s="15">
        <v>331.1293</v>
      </c>
      <c r="U601" s="15">
        <v>4.0205000000000002</v>
      </c>
      <c r="V601" s="15">
        <v>107.5998</v>
      </c>
      <c r="W601" s="15">
        <v>0</v>
      </c>
      <c r="X601" s="15">
        <v>1.6999999999999999E-3</v>
      </c>
      <c r="Y601" s="30">
        <v>9.6699999999999994E-2</v>
      </c>
      <c r="Z601" s="30">
        <v>-0.60799999999999998</v>
      </c>
      <c r="AA601" s="30">
        <v>-18.9453</v>
      </c>
      <c r="AB601">
        <f t="shared" si="58"/>
        <v>2.772376211685874E-2</v>
      </c>
      <c r="AC601" s="14">
        <f t="shared" si="59"/>
        <v>0.6152920997893746</v>
      </c>
    </row>
    <row r="602" spans="1:29" s="15" customFormat="1" x14ac:dyDescent="0.2">
      <c r="A602" s="15" t="s">
        <v>57</v>
      </c>
      <c r="B602" s="15" t="s">
        <v>133</v>
      </c>
      <c r="C602" s="15">
        <v>21.787500000000001</v>
      </c>
      <c r="D602" s="15">
        <v>0.33019999999999999</v>
      </c>
      <c r="E602" s="15">
        <v>-8.6575000000000006</v>
      </c>
      <c r="F602" s="15">
        <v>0.62</v>
      </c>
      <c r="G602" s="15">
        <v>-4.0000000000000002E-4</v>
      </c>
      <c r="H602" s="15">
        <v>-0.8054</v>
      </c>
      <c r="I602" s="15">
        <v>0</v>
      </c>
      <c r="J602" s="15">
        <v>0</v>
      </c>
      <c r="K602" s="15">
        <v>0.22900000000000001</v>
      </c>
      <c r="L602" s="15">
        <v>-0.83240000000000003</v>
      </c>
      <c r="M602" s="15">
        <v>1.8512</v>
      </c>
      <c r="N602" s="15">
        <v>3.0049999999999999</v>
      </c>
      <c r="O602" s="15">
        <v>6.1600000000000002E-2</v>
      </c>
      <c r="P602" s="15" t="s">
        <v>152</v>
      </c>
      <c r="Q602" s="15">
        <v>-0.26719999999999999</v>
      </c>
      <c r="R602" s="15">
        <v>-0.70369999999999999</v>
      </c>
      <c r="S602" s="15">
        <v>330.20299999999997</v>
      </c>
      <c r="T602" s="15">
        <v>331.12369999999999</v>
      </c>
      <c r="U602" s="15">
        <v>4.0585000000000004</v>
      </c>
      <c r="V602" s="15">
        <v>108.4538</v>
      </c>
      <c r="W602" s="15">
        <v>0</v>
      </c>
      <c r="X602" s="15">
        <v>1.1000000000000001E-3</v>
      </c>
      <c r="Y602" s="30">
        <v>5.57E-2</v>
      </c>
      <c r="Z602" s="30">
        <v>-0.50139999999999996</v>
      </c>
      <c r="AA602" s="30">
        <v>-18.22</v>
      </c>
      <c r="AB602">
        <f t="shared" si="58"/>
        <v>3.6965013912011513E-2</v>
      </c>
      <c r="AC602" s="14">
        <f t="shared" si="59"/>
        <v>0.61293560519353274</v>
      </c>
    </row>
    <row r="603" spans="1:29" s="15" customFormat="1" x14ac:dyDescent="0.2">
      <c r="A603" s="15" t="s">
        <v>57</v>
      </c>
      <c r="B603" s="15" t="s">
        <v>133</v>
      </c>
      <c r="C603" s="15">
        <v>22.7728</v>
      </c>
      <c r="D603" s="15">
        <v>0.17030000000000001</v>
      </c>
      <c r="E603" s="15">
        <v>-9.6585999999999999</v>
      </c>
      <c r="F603" s="15">
        <v>0.62</v>
      </c>
      <c r="G603" s="15">
        <v>-4.0000000000000002E-4</v>
      </c>
      <c r="H603" s="15">
        <v>-0.41489999999999999</v>
      </c>
      <c r="I603" s="15">
        <v>0</v>
      </c>
      <c r="J603" s="15">
        <v>0</v>
      </c>
      <c r="K603" s="15">
        <v>0.25390000000000001</v>
      </c>
      <c r="L603" s="15">
        <v>-0.65659999999999996</v>
      </c>
      <c r="M603" s="15">
        <v>0.88390000000000002</v>
      </c>
      <c r="N603" s="15">
        <v>2.9963000000000002</v>
      </c>
      <c r="O603" s="15">
        <v>5.8900000000000001E-2</v>
      </c>
      <c r="P603" s="15" t="s">
        <v>152</v>
      </c>
      <c r="Q603" s="15">
        <v>-0.2722</v>
      </c>
      <c r="R603" s="15">
        <v>-2.6343000000000001</v>
      </c>
      <c r="S603" s="15">
        <v>330.20299999999997</v>
      </c>
      <c r="T603" s="15">
        <v>331.13099999999997</v>
      </c>
      <c r="U603" s="15">
        <v>4.1540999999999997</v>
      </c>
      <c r="V603" s="15">
        <v>110.5295</v>
      </c>
      <c r="W603" s="15">
        <v>0</v>
      </c>
      <c r="X603" s="15">
        <v>4.0000000000000002E-4</v>
      </c>
      <c r="Y603" s="30">
        <v>-2.0000000000000001E-4</v>
      </c>
      <c r="Z603" s="30">
        <v>-0.35299999999999998</v>
      </c>
      <c r="AA603" s="30">
        <v>-16.8414</v>
      </c>
      <c r="AB603">
        <f t="shared" si="58"/>
        <v>3.6965013912011513E-2</v>
      </c>
      <c r="AC603" s="14">
        <f t="shared" si="59"/>
        <v>0.61121147303538159</v>
      </c>
    </row>
    <row r="604" spans="1:29" s="15" customFormat="1" x14ac:dyDescent="0.2">
      <c r="A604" s="15" t="s">
        <v>58</v>
      </c>
      <c r="B604" s="15" t="s">
        <v>133</v>
      </c>
      <c r="C604" s="15">
        <v>6.1000000000000004E-3</v>
      </c>
      <c r="D604" s="15">
        <v>-1.1000000000000001E-3</v>
      </c>
      <c r="E604" s="15">
        <v>-10</v>
      </c>
      <c r="F604" s="15">
        <v>0.62</v>
      </c>
      <c r="G604" s="15">
        <v>-4.0000000000000002E-4</v>
      </c>
      <c r="H604" s="15">
        <v>2.5000000000000001E-3</v>
      </c>
      <c r="I604" s="15">
        <v>0</v>
      </c>
      <c r="J604" s="15">
        <v>0</v>
      </c>
      <c r="K604" s="15">
        <v>0.26219999999999999</v>
      </c>
      <c r="L604" s="15">
        <v>-0.41049999999999998</v>
      </c>
      <c r="M604" s="15">
        <v>0.30320000000000003</v>
      </c>
      <c r="N604" s="15">
        <v>3.052</v>
      </c>
      <c r="O604" s="15">
        <v>8.0999999999999996E-3</v>
      </c>
      <c r="P604" s="15" t="s">
        <v>152</v>
      </c>
      <c r="Q604" s="15">
        <v>-0.28860000000000002</v>
      </c>
      <c r="R604" s="15">
        <v>-4.2904999999999998</v>
      </c>
      <c r="S604" s="15">
        <v>330.20299999999997</v>
      </c>
      <c r="T604" s="15">
        <v>330.95710000000003</v>
      </c>
      <c r="U604" s="15">
        <v>4.7938999999999998</v>
      </c>
      <c r="V604" s="15">
        <v>116.6427</v>
      </c>
      <c r="W604" s="15">
        <v>0</v>
      </c>
      <c r="X604" s="15">
        <v>-2.8999999999999998E-3</v>
      </c>
      <c r="Y604" s="30">
        <v>-9.9199999999999997E-2</v>
      </c>
      <c r="Z604" s="30">
        <v>-6.5799999999999997E-2</v>
      </c>
      <c r="AA604" s="30">
        <v>-13.497</v>
      </c>
      <c r="AB604">
        <f t="shared" si="58"/>
        <v>3.6965013912011513E-2</v>
      </c>
      <c r="AC604" s="14">
        <f t="shared" si="59"/>
        <v>0.61058080686756899</v>
      </c>
    </row>
    <row r="605" spans="1:29" s="15" customFormat="1" x14ac:dyDescent="0.2">
      <c r="A605" s="15" t="s">
        <v>58</v>
      </c>
      <c r="B605" s="15" t="s">
        <v>133</v>
      </c>
      <c r="C605" s="15">
        <v>0.98950000000000005</v>
      </c>
      <c r="D605" s="15">
        <v>-0.1724</v>
      </c>
      <c r="E605" s="15">
        <v>-9.6585999999999999</v>
      </c>
      <c r="F605" s="15">
        <v>0.62</v>
      </c>
      <c r="G605" s="15">
        <v>-2.9999999999999997E-4</v>
      </c>
      <c r="H605" s="15">
        <v>0.41980000000000001</v>
      </c>
      <c r="I605" s="15">
        <v>0</v>
      </c>
      <c r="J605" s="15">
        <v>1E-4</v>
      </c>
      <c r="K605" s="15">
        <v>0.25380000000000003</v>
      </c>
      <c r="L605" s="15">
        <v>-0.20369999999999999</v>
      </c>
      <c r="M605" s="15">
        <v>-0.63759999999999994</v>
      </c>
      <c r="N605" s="15">
        <v>3.0457000000000001</v>
      </c>
      <c r="O605" s="15">
        <v>-3.3300000000000003E-2</v>
      </c>
      <c r="P605" s="15" t="s">
        <v>152</v>
      </c>
      <c r="Q605" s="15">
        <v>-0.27900000000000003</v>
      </c>
      <c r="R605" s="15">
        <v>-5.6745999999999999</v>
      </c>
      <c r="S605" s="15">
        <v>330.20299999999997</v>
      </c>
      <c r="T605" s="15">
        <v>331.00470000000001</v>
      </c>
      <c r="U605" s="15">
        <v>4.9752000000000001</v>
      </c>
      <c r="V605" s="15">
        <v>120.4714</v>
      </c>
      <c r="W605" s="15">
        <v>0</v>
      </c>
      <c r="X605" s="15">
        <v>-2.3999999999999998E-3</v>
      </c>
      <c r="Y605" s="30">
        <v>-0.157</v>
      </c>
      <c r="Z605" s="30">
        <v>9.5000000000000001E-2</v>
      </c>
      <c r="AA605" s="30">
        <v>-10.5253</v>
      </c>
      <c r="AB605">
        <f t="shared" si="58"/>
        <v>2.772376211685874E-2</v>
      </c>
      <c r="AC605" s="14">
        <f t="shared" si="59"/>
        <v>0.61121147303538159</v>
      </c>
    </row>
    <row r="606" spans="1:29" s="15" customFormat="1" x14ac:dyDescent="0.2">
      <c r="A606" s="15" t="s">
        <v>58</v>
      </c>
      <c r="B606" s="15" t="s">
        <v>133</v>
      </c>
      <c r="C606" s="15">
        <v>1.9748000000000001</v>
      </c>
      <c r="D606" s="15">
        <v>-0.3322</v>
      </c>
      <c r="E606" s="15">
        <v>-8.6575000000000006</v>
      </c>
      <c r="F606" s="15">
        <v>0.62</v>
      </c>
      <c r="G606" s="15">
        <v>-2.0000000000000001E-4</v>
      </c>
      <c r="H606" s="15">
        <v>0.81010000000000004</v>
      </c>
      <c r="I606" s="15">
        <v>0</v>
      </c>
      <c r="J606" s="15">
        <v>1E-4</v>
      </c>
      <c r="K606" s="15">
        <v>0.2288</v>
      </c>
      <c r="L606" s="15">
        <v>-4.7399999999999998E-2</v>
      </c>
      <c r="M606" s="15">
        <v>-1.6627000000000001</v>
      </c>
      <c r="N606" s="15">
        <v>3.0404</v>
      </c>
      <c r="O606" s="15">
        <v>-7.3800000000000004E-2</v>
      </c>
      <c r="P606" s="15" t="s">
        <v>152</v>
      </c>
      <c r="Q606" s="15">
        <v>-0.26719999999999999</v>
      </c>
      <c r="R606" s="15">
        <v>-6.8799000000000001</v>
      </c>
      <c r="S606" s="15">
        <v>330.20299999999997</v>
      </c>
      <c r="T606" s="15">
        <v>331.07249999999999</v>
      </c>
      <c r="U606" s="15">
        <v>5.1406999999999998</v>
      </c>
      <c r="V606" s="15">
        <v>124.0064</v>
      </c>
      <c r="W606" s="15">
        <v>0</v>
      </c>
      <c r="X606" s="15">
        <v>-1.1999999999999999E-3</v>
      </c>
      <c r="Y606" s="30">
        <v>-0.20369999999999999</v>
      </c>
      <c r="Z606" s="30">
        <v>0.22070000000000001</v>
      </c>
      <c r="AA606" s="30">
        <v>-7.1382000000000003</v>
      </c>
      <c r="AB606">
        <f t="shared" si="58"/>
        <v>1.8482508879263174E-2</v>
      </c>
      <c r="AC606" s="14">
        <f t="shared" si="59"/>
        <v>0.61293560519353274</v>
      </c>
    </row>
    <row r="607" spans="1:29" s="15" customFormat="1" x14ac:dyDescent="0.2">
      <c r="A607" s="15" t="s">
        <v>58</v>
      </c>
      <c r="B607" s="15" t="s">
        <v>133</v>
      </c>
      <c r="C607" s="15">
        <v>2.9573</v>
      </c>
      <c r="D607" s="15">
        <v>-0.46860000000000002</v>
      </c>
      <c r="E607" s="15">
        <v>-7.0768000000000004</v>
      </c>
      <c r="F607" s="15">
        <v>0.62</v>
      </c>
      <c r="G607" s="15">
        <v>0</v>
      </c>
      <c r="H607" s="15">
        <v>1.1474</v>
      </c>
      <c r="I607" s="15">
        <v>0</v>
      </c>
      <c r="J607" s="15">
        <v>1E-4</v>
      </c>
      <c r="K607" s="15">
        <v>0.18809999999999999</v>
      </c>
      <c r="L607" s="15">
        <v>3.1399999999999997E-2</v>
      </c>
      <c r="M607" s="15">
        <v>-2.7610999999999999</v>
      </c>
      <c r="N607" s="15">
        <v>3.0344000000000002</v>
      </c>
      <c r="O607" s="15">
        <v>-0.1028</v>
      </c>
      <c r="P607" s="15" t="s">
        <v>152</v>
      </c>
      <c r="Q607" s="15">
        <v>-0.25850000000000001</v>
      </c>
      <c r="R607" s="15">
        <v>-7.9512</v>
      </c>
      <c r="S607" s="15">
        <v>330.20299999999997</v>
      </c>
      <c r="T607" s="15">
        <v>331.13389999999998</v>
      </c>
      <c r="U607" s="15">
        <v>5.2526999999999999</v>
      </c>
      <c r="V607" s="15">
        <v>126.48269999999999</v>
      </c>
      <c r="W607" s="15">
        <v>0</v>
      </c>
      <c r="X607" s="15">
        <v>2.0000000000000001E-4</v>
      </c>
      <c r="Y607" s="30">
        <v>-0.23419999999999999</v>
      </c>
      <c r="Z607" s="30">
        <v>0.30059999999999998</v>
      </c>
      <c r="AA607" s="30">
        <v>-3.7984</v>
      </c>
      <c r="AB607">
        <f t="shared" si="58"/>
        <v>0</v>
      </c>
      <c r="AC607" s="14">
        <f t="shared" si="59"/>
        <v>0.61527678097440208</v>
      </c>
    </row>
    <row r="608" spans="1:29" s="15" customFormat="1" x14ac:dyDescent="0.2">
      <c r="A608" s="15" t="s">
        <v>58</v>
      </c>
      <c r="B608" s="15" t="s">
        <v>133</v>
      </c>
      <c r="C608" s="15">
        <v>3.9499</v>
      </c>
      <c r="D608" s="15">
        <v>-0.57420000000000004</v>
      </c>
      <c r="E608" s="15">
        <v>-5.0046999999999997</v>
      </c>
      <c r="F608" s="15">
        <v>0.62</v>
      </c>
      <c r="G608" s="15">
        <v>1E-4</v>
      </c>
      <c r="H608" s="15">
        <v>1.4078999999999999</v>
      </c>
      <c r="I608" s="15">
        <v>0</v>
      </c>
      <c r="J608" s="15">
        <v>0</v>
      </c>
      <c r="K608" s="15">
        <v>0.1338</v>
      </c>
      <c r="L608" s="15">
        <v>3.1699999999999999E-2</v>
      </c>
      <c r="M608" s="15">
        <v>-3.8054000000000001</v>
      </c>
      <c r="N608" s="15">
        <v>3.0272999999999999</v>
      </c>
      <c r="O608" s="15">
        <v>-0.1139</v>
      </c>
      <c r="P608" s="15" t="s">
        <v>152</v>
      </c>
      <c r="Q608" s="15">
        <v>-0.25659999999999999</v>
      </c>
      <c r="R608" s="15">
        <v>-8.8137000000000008</v>
      </c>
      <c r="S608" s="15">
        <v>330.20299999999997</v>
      </c>
      <c r="T608" s="15">
        <v>331.16719999999998</v>
      </c>
      <c r="U608" s="15">
        <v>5.2939999999999996</v>
      </c>
      <c r="V608" s="15">
        <v>127.53400000000001</v>
      </c>
      <c r="W608" s="15">
        <v>0</v>
      </c>
      <c r="X608" s="15">
        <v>1E-3</v>
      </c>
      <c r="Y608" s="30">
        <v>-0.24829999999999999</v>
      </c>
      <c r="Z608" s="30">
        <v>0.33850000000000002</v>
      </c>
      <c r="AA608" s="30">
        <v>-1.0044999999999999</v>
      </c>
      <c r="AB608">
        <f t="shared" si="58"/>
        <v>-9.2412546800388195E-3</v>
      </c>
      <c r="AC608" s="14">
        <f t="shared" si="59"/>
        <v>0.61763627809411836</v>
      </c>
    </row>
    <row r="609" spans="1:29" s="15" customFormat="1" x14ac:dyDescent="0.2">
      <c r="A609" s="15" t="s">
        <v>58</v>
      </c>
      <c r="B609" s="15" t="s">
        <v>133</v>
      </c>
      <c r="C609" s="15">
        <v>4.9458000000000002</v>
      </c>
      <c r="D609" s="15">
        <v>-0.64049999999999996</v>
      </c>
      <c r="E609" s="15">
        <v>-2.5908000000000002</v>
      </c>
      <c r="F609" s="15">
        <v>0.62</v>
      </c>
      <c r="G609" s="15">
        <v>1E-4</v>
      </c>
      <c r="H609" s="15">
        <v>1.5724</v>
      </c>
      <c r="I609" s="15">
        <v>0</v>
      </c>
      <c r="J609" s="15">
        <v>0</v>
      </c>
      <c r="K609" s="15">
        <v>6.9400000000000003E-2</v>
      </c>
      <c r="L609" s="15">
        <v>-2.3800000000000002E-2</v>
      </c>
      <c r="M609" s="15">
        <v>-4.5754000000000001</v>
      </c>
      <c r="N609" s="15">
        <v>3.0198</v>
      </c>
      <c r="O609" s="15">
        <v>-0.108</v>
      </c>
      <c r="P609" s="15" t="s">
        <v>152</v>
      </c>
      <c r="Q609" s="15">
        <v>-0.2626</v>
      </c>
      <c r="R609" s="15">
        <v>-9.2560000000000002</v>
      </c>
      <c r="S609" s="15">
        <v>330.20299999999997</v>
      </c>
      <c r="T609" s="15">
        <v>331.16500000000002</v>
      </c>
      <c r="U609" s="15">
        <v>5.2728999999999999</v>
      </c>
      <c r="V609" s="15">
        <v>127.3006</v>
      </c>
      <c r="W609" s="15">
        <v>0</v>
      </c>
      <c r="X609" s="15">
        <v>8.9999999999999998E-4</v>
      </c>
      <c r="Y609" s="30">
        <v>-0.25040000000000001</v>
      </c>
      <c r="Z609" s="30">
        <v>0.34710000000000002</v>
      </c>
      <c r="AA609" s="30">
        <v>0.86890000000000001</v>
      </c>
      <c r="AB609">
        <f t="shared" si="58"/>
        <v>-9.2412546800388195E-3</v>
      </c>
      <c r="AC609" s="14">
        <f t="shared" si="59"/>
        <v>0.6193662613336699</v>
      </c>
    </row>
    <row r="610" spans="1:29" s="15" customFormat="1" x14ac:dyDescent="0.2">
      <c r="A610" s="15" t="s">
        <v>58</v>
      </c>
      <c r="B610" s="15" t="s">
        <v>133</v>
      </c>
      <c r="C610" s="15">
        <v>5.9436999999999998</v>
      </c>
      <c r="D610" s="15">
        <v>-0.66310000000000002</v>
      </c>
      <c r="E610" s="15">
        <v>0</v>
      </c>
      <c r="F610" s="15">
        <v>0.62</v>
      </c>
      <c r="G610" s="15">
        <v>1E-4</v>
      </c>
      <c r="H610" s="15">
        <v>1.6281000000000001</v>
      </c>
      <c r="I610" s="15">
        <v>0</v>
      </c>
      <c r="J610" s="15">
        <v>0</v>
      </c>
      <c r="K610" s="15">
        <v>-5.0000000000000001E-4</v>
      </c>
      <c r="L610" s="15">
        <v>-0.1014</v>
      </c>
      <c r="M610" s="15">
        <v>-4.8455000000000004</v>
      </c>
      <c r="N610" s="15">
        <v>3.0133999999999999</v>
      </c>
      <c r="O610" s="15">
        <v>-9.3299999999999994E-2</v>
      </c>
      <c r="P610" s="15" t="s">
        <v>152</v>
      </c>
      <c r="Q610" s="15">
        <v>-0.2742</v>
      </c>
      <c r="R610" s="15">
        <v>-9.0109999999999992</v>
      </c>
      <c r="S610" s="15">
        <v>330.20299999999997</v>
      </c>
      <c r="T610" s="15">
        <v>331.13619999999997</v>
      </c>
      <c r="U610" s="15">
        <v>5.2165999999999997</v>
      </c>
      <c r="V610" s="15">
        <v>126.29689999999999</v>
      </c>
      <c r="W610" s="15">
        <v>0</v>
      </c>
      <c r="X610" s="15">
        <v>-1E-4</v>
      </c>
      <c r="Y610" s="30">
        <v>-0.24640000000000001</v>
      </c>
      <c r="Z610" s="30">
        <v>0.33960000000000001</v>
      </c>
      <c r="AA610" s="30">
        <v>1.6738</v>
      </c>
      <c r="AB610">
        <f t="shared" si="58"/>
        <v>-9.2412546800388195E-3</v>
      </c>
      <c r="AC610" s="14">
        <f t="shared" si="59"/>
        <v>0.62</v>
      </c>
    </row>
    <row r="611" spans="1:29" s="15" customFormat="1" x14ac:dyDescent="0.2">
      <c r="A611" s="15" t="s">
        <v>58</v>
      </c>
      <c r="B611" s="15" t="s">
        <v>133</v>
      </c>
      <c r="C611" s="15">
        <v>6.9414999999999996</v>
      </c>
      <c r="D611" s="15">
        <v>-0.64019999999999999</v>
      </c>
      <c r="E611" s="15">
        <v>2.5908000000000002</v>
      </c>
      <c r="F611" s="15">
        <v>0.62</v>
      </c>
      <c r="G611" s="15">
        <v>1E-4</v>
      </c>
      <c r="H611" s="15">
        <v>1.5708</v>
      </c>
      <c r="I611" s="15">
        <v>0</v>
      </c>
      <c r="J611" s="15">
        <v>0</v>
      </c>
      <c r="K611" s="15">
        <v>-7.0300000000000001E-2</v>
      </c>
      <c r="L611" s="15">
        <v>-0.17150000000000001</v>
      </c>
      <c r="M611" s="15">
        <v>-4.4904000000000002</v>
      </c>
      <c r="N611" s="15">
        <v>3.0095000000000001</v>
      </c>
      <c r="O611" s="15">
        <v>-8.1000000000000003E-2</v>
      </c>
      <c r="P611" s="15" t="s">
        <v>152</v>
      </c>
      <c r="Q611" s="15">
        <v>-0.28789999999999999</v>
      </c>
      <c r="R611" s="15">
        <v>-7.8955000000000002</v>
      </c>
      <c r="S611" s="15">
        <v>330.20299999999997</v>
      </c>
      <c r="T611" s="15">
        <v>331.09899999999999</v>
      </c>
      <c r="U611" s="15">
        <v>5.1565000000000003</v>
      </c>
      <c r="V611" s="15">
        <v>125.1204</v>
      </c>
      <c r="W611" s="15">
        <v>0</v>
      </c>
      <c r="X611" s="15">
        <v>-1.2999999999999999E-3</v>
      </c>
      <c r="Y611" s="30">
        <v>-0.2407</v>
      </c>
      <c r="Z611" s="30">
        <v>0.3221</v>
      </c>
      <c r="AA611" s="30">
        <v>1.4878</v>
      </c>
      <c r="AB611">
        <f t="shared" si="58"/>
        <v>-9.2412546800388195E-3</v>
      </c>
      <c r="AC611" s="14">
        <f t="shared" si="59"/>
        <v>0.6193662613336699</v>
      </c>
    </row>
    <row r="612" spans="1:29" s="15" customFormat="1" x14ac:dyDescent="0.2">
      <c r="A612" s="15" t="s">
        <v>58</v>
      </c>
      <c r="B612" s="15" t="s">
        <v>133</v>
      </c>
      <c r="C612" s="15">
        <v>7.9374000000000002</v>
      </c>
      <c r="D612" s="15">
        <v>-0.5736</v>
      </c>
      <c r="E612" s="15">
        <v>5.0046999999999997</v>
      </c>
      <c r="F612" s="15">
        <v>0.62</v>
      </c>
      <c r="G612" s="15">
        <v>1E-4</v>
      </c>
      <c r="H612" s="15">
        <v>1.4051</v>
      </c>
      <c r="I612" s="15">
        <v>0</v>
      </c>
      <c r="J612" s="15">
        <v>0</v>
      </c>
      <c r="K612" s="15">
        <v>-0.13450000000000001</v>
      </c>
      <c r="L612" s="15">
        <v>-0.22</v>
      </c>
      <c r="M612" s="15">
        <v>-3.5533000000000001</v>
      </c>
      <c r="N612" s="15">
        <v>3.008</v>
      </c>
      <c r="O612" s="15">
        <v>-8.0799999999999997E-2</v>
      </c>
      <c r="P612" s="15" t="s">
        <v>152</v>
      </c>
      <c r="Q612" s="15">
        <v>-0.30020000000000002</v>
      </c>
      <c r="R612" s="15">
        <v>-5.9324000000000003</v>
      </c>
      <c r="S612" s="15">
        <v>330.20299999999997</v>
      </c>
      <c r="T612" s="15">
        <v>331.06970000000001</v>
      </c>
      <c r="U612" s="15">
        <v>5.1131000000000002</v>
      </c>
      <c r="V612" s="15">
        <v>124.16070000000001</v>
      </c>
      <c r="W612" s="15">
        <v>0</v>
      </c>
      <c r="X612" s="15">
        <v>-2E-3</v>
      </c>
      <c r="Y612" s="30">
        <v>-0.2334</v>
      </c>
      <c r="Z612" s="30">
        <v>0.29160000000000003</v>
      </c>
      <c r="AA612" s="30">
        <v>0.5252</v>
      </c>
      <c r="AB612">
        <f t="shared" si="58"/>
        <v>-9.2412546800388195E-3</v>
      </c>
      <c r="AC612" s="14">
        <f t="shared" si="59"/>
        <v>0.61763627809411836</v>
      </c>
    </row>
    <row r="613" spans="1:29" s="15" customFormat="1" x14ac:dyDescent="0.2">
      <c r="A613" s="15" t="s">
        <v>58</v>
      </c>
      <c r="B613" s="15" t="s">
        <v>133</v>
      </c>
      <c r="C613" s="15">
        <v>8.9238</v>
      </c>
      <c r="D613" s="15">
        <v>-0.46860000000000002</v>
      </c>
      <c r="E613" s="15">
        <v>7.0652999999999997</v>
      </c>
      <c r="F613" s="15">
        <v>0.62</v>
      </c>
      <c r="G613" s="15">
        <v>1E-4</v>
      </c>
      <c r="H613" s="15">
        <v>1.1437999999999999</v>
      </c>
      <c r="I613" s="15">
        <v>0</v>
      </c>
      <c r="J613" s="15">
        <v>0</v>
      </c>
      <c r="K613" s="15">
        <v>-0.1885</v>
      </c>
      <c r="L613" s="15">
        <v>-0.25030000000000002</v>
      </c>
      <c r="M613" s="15">
        <v>-2.2366999999999999</v>
      </c>
      <c r="N613" s="15">
        <v>3.0072000000000001</v>
      </c>
      <c r="O613" s="15">
        <v>-9.5600000000000004E-2</v>
      </c>
      <c r="P613" s="15" t="s">
        <v>152</v>
      </c>
      <c r="Q613" s="15">
        <v>-0.30909999999999999</v>
      </c>
      <c r="R613" s="15">
        <v>-3.3858999999999999</v>
      </c>
      <c r="S613" s="15">
        <v>330.20299999999997</v>
      </c>
      <c r="T613" s="15">
        <v>331.05430000000001</v>
      </c>
      <c r="U613" s="15">
        <v>5.0883000000000003</v>
      </c>
      <c r="V613" s="15">
        <v>123.4603</v>
      </c>
      <c r="W613" s="15">
        <v>0</v>
      </c>
      <c r="X613" s="15">
        <v>-1.9E-3</v>
      </c>
      <c r="Y613" s="30">
        <v>-0.22070000000000001</v>
      </c>
      <c r="Z613" s="30">
        <v>0.2397</v>
      </c>
      <c r="AA613" s="30">
        <v>-0.98599999999999999</v>
      </c>
      <c r="AB613">
        <f t="shared" si="58"/>
        <v>-9.2412546800388195E-3</v>
      </c>
      <c r="AC613" s="14">
        <f t="shared" si="59"/>
        <v>0.6152920997893746</v>
      </c>
    </row>
    <row r="614" spans="1:29" s="15" customFormat="1" x14ac:dyDescent="0.2">
      <c r="A614" s="15" t="s">
        <v>58</v>
      </c>
      <c r="B614" s="15" t="s">
        <v>133</v>
      </c>
      <c r="C614" s="15">
        <v>9.9124999999999996</v>
      </c>
      <c r="D614" s="15">
        <v>-0.33119999999999999</v>
      </c>
      <c r="E614" s="15">
        <v>8.6575000000000006</v>
      </c>
      <c r="F614" s="15">
        <v>0.62</v>
      </c>
      <c r="G614" s="15">
        <v>2.0000000000000001E-4</v>
      </c>
      <c r="H614" s="15">
        <v>0.80610000000000004</v>
      </c>
      <c r="I614" s="15">
        <v>0</v>
      </c>
      <c r="J614" s="15">
        <v>0</v>
      </c>
      <c r="K614" s="15">
        <v>-0.22900000000000001</v>
      </c>
      <c r="L614" s="15">
        <v>-0.27629999999999999</v>
      </c>
      <c r="M614" s="15">
        <v>-0.81979999999999997</v>
      </c>
      <c r="N614" s="15">
        <v>3.0049000000000001</v>
      </c>
      <c r="O614" s="15">
        <v>-0.1211</v>
      </c>
      <c r="P614" s="15" t="s">
        <v>152</v>
      </c>
      <c r="Q614" s="15">
        <v>-0.31430000000000002</v>
      </c>
      <c r="R614" s="15">
        <v>-0.68320000000000003</v>
      </c>
      <c r="S614" s="15">
        <v>330.20299999999997</v>
      </c>
      <c r="T614" s="15">
        <v>331.04750000000001</v>
      </c>
      <c r="U614" s="15">
        <v>5.0690999999999997</v>
      </c>
      <c r="V614" s="15">
        <v>122.7835</v>
      </c>
      <c r="W614" s="15">
        <v>0</v>
      </c>
      <c r="X614" s="15">
        <v>-1.1999999999999999E-3</v>
      </c>
      <c r="Y614" s="30">
        <v>-0.19739999999999999</v>
      </c>
      <c r="Z614" s="30">
        <v>0.16009999999999999</v>
      </c>
      <c r="AA614" s="30">
        <v>-2.8894000000000002</v>
      </c>
      <c r="AB614">
        <f t="shared" si="58"/>
        <v>-1.8482508879263174E-2</v>
      </c>
      <c r="AC614" s="14">
        <f t="shared" si="59"/>
        <v>0.61293560519353274</v>
      </c>
    </row>
    <row r="615" spans="1:29" s="15" customFormat="1" x14ac:dyDescent="0.2">
      <c r="A615" s="15" t="s">
        <v>58</v>
      </c>
      <c r="B615" s="15" t="s">
        <v>133</v>
      </c>
      <c r="C615" s="15">
        <v>10.8978</v>
      </c>
      <c r="D615" s="15">
        <v>-0.1714</v>
      </c>
      <c r="E615" s="15">
        <v>9.6585999999999999</v>
      </c>
      <c r="F615" s="15">
        <v>0.62</v>
      </c>
      <c r="G615" s="15">
        <v>2.0000000000000001E-4</v>
      </c>
      <c r="H615" s="15">
        <v>0.41549999999999998</v>
      </c>
      <c r="I615" s="15">
        <v>0</v>
      </c>
      <c r="J615" s="15">
        <v>0</v>
      </c>
      <c r="K615" s="15">
        <v>-0.254</v>
      </c>
      <c r="L615" s="15">
        <v>-0.31230000000000002</v>
      </c>
      <c r="M615" s="15">
        <v>0.45600000000000002</v>
      </c>
      <c r="N615" s="15">
        <v>3.0002</v>
      </c>
      <c r="O615" s="15">
        <v>-0.14729999999999999</v>
      </c>
      <c r="P615" s="15" t="s">
        <v>152</v>
      </c>
      <c r="Q615" s="15">
        <v>-0.31630000000000003</v>
      </c>
      <c r="R615" s="15">
        <v>1.7403</v>
      </c>
      <c r="S615" s="15">
        <v>330.20299999999997</v>
      </c>
      <c r="T615" s="15">
        <v>331.03829999999999</v>
      </c>
      <c r="U615" s="15">
        <v>5.0385</v>
      </c>
      <c r="V615" s="15">
        <v>121.8314</v>
      </c>
      <c r="W615" s="15">
        <v>0</v>
      </c>
      <c r="X615" s="15">
        <v>-2.9999999999999997E-4</v>
      </c>
      <c r="Y615" s="30">
        <v>-0.16009999999999999</v>
      </c>
      <c r="Z615" s="30">
        <v>5.4100000000000002E-2</v>
      </c>
      <c r="AA615" s="30">
        <v>-5.1104000000000003</v>
      </c>
      <c r="AB615">
        <f t="shared" si="58"/>
        <v>-1.8482508879263174E-2</v>
      </c>
      <c r="AC615" s="14">
        <f t="shared" si="59"/>
        <v>0.61121147303538159</v>
      </c>
    </row>
    <row r="616" spans="1:29" s="15" customFormat="1" x14ac:dyDescent="0.2">
      <c r="A616" s="15" t="s">
        <v>58</v>
      </c>
      <c r="B616" s="15" t="s">
        <v>133</v>
      </c>
      <c r="C616" s="15">
        <v>11.8812</v>
      </c>
      <c r="D616" s="15">
        <v>0</v>
      </c>
      <c r="E616" s="15">
        <v>10</v>
      </c>
      <c r="F616" s="15">
        <v>0.62</v>
      </c>
      <c r="G616" s="15">
        <v>2.0000000000000001E-4</v>
      </c>
      <c r="H616" s="15">
        <v>-2.0999999999999999E-3</v>
      </c>
      <c r="I616" s="15">
        <v>0</v>
      </c>
      <c r="J616" s="15">
        <v>0</v>
      </c>
      <c r="K616" s="15">
        <v>-0.26250000000000001</v>
      </c>
      <c r="L616" s="15">
        <v>-0.3649</v>
      </c>
      <c r="M616" s="15">
        <v>1.4728000000000001</v>
      </c>
      <c r="N616" s="15">
        <v>2.9940000000000002</v>
      </c>
      <c r="O616" s="15">
        <v>-0.16370000000000001</v>
      </c>
      <c r="P616" s="15" t="s">
        <v>152</v>
      </c>
      <c r="Q616" s="15">
        <v>-0.31569999999999998</v>
      </c>
      <c r="R616" s="15">
        <v>3.5949</v>
      </c>
      <c r="S616" s="15">
        <v>330.20299999999997</v>
      </c>
      <c r="T616" s="15">
        <v>331.0197</v>
      </c>
      <c r="U616" s="15">
        <v>4.9866999999999999</v>
      </c>
      <c r="V616" s="15">
        <v>120.4627</v>
      </c>
      <c r="W616" s="15">
        <v>0</v>
      </c>
      <c r="X616" s="15">
        <v>1E-4</v>
      </c>
      <c r="Y616" s="30">
        <v>-0.10979999999999999</v>
      </c>
      <c r="Z616" s="30">
        <v>-6.8000000000000005E-2</v>
      </c>
      <c r="AA616" s="30">
        <v>-7.5965999999999996</v>
      </c>
      <c r="AB616">
        <f t="shared" si="58"/>
        <v>-1.8482508879263174E-2</v>
      </c>
      <c r="AC616" s="14">
        <f t="shared" si="59"/>
        <v>0.61058080686756899</v>
      </c>
    </row>
    <row r="617" spans="1:29" s="15" customFormat="1" x14ac:dyDescent="0.2">
      <c r="A617" s="15" t="s">
        <v>58</v>
      </c>
      <c r="B617" s="15" t="s">
        <v>133</v>
      </c>
      <c r="C617" s="15">
        <v>12.8645</v>
      </c>
      <c r="D617" s="15">
        <v>0.1714</v>
      </c>
      <c r="E617" s="15">
        <v>9.6585999999999999</v>
      </c>
      <c r="F617" s="15">
        <v>0.62</v>
      </c>
      <c r="G617" s="15">
        <v>1E-4</v>
      </c>
      <c r="H617" s="15">
        <v>-0.41980000000000001</v>
      </c>
      <c r="I617" s="15">
        <v>0</v>
      </c>
      <c r="J617" s="15">
        <v>-1E-4</v>
      </c>
      <c r="K617" s="15">
        <v>-0.25409999999999999</v>
      </c>
      <c r="L617" s="15">
        <v>-0.43159999999999998</v>
      </c>
      <c r="M617" s="15">
        <v>2.2519999999999998</v>
      </c>
      <c r="N617" s="15">
        <v>2.9895</v>
      </c>
      <c r="O617" s="15">
        <v>-0.1633</v>
      </c>
      <c r="P617" s="15" t="s">
        <v>152</v>
      </c>
      <c r="Q617" s="15">
        <v>-0.31169999999999998</v>
      </c>
      <c r="R617" s="15">
        <v>4.8117000000000001</v>
      </c>
      <c r="S617" s="15">
        <v>330.20299999999997</v>
      </c>
      <c r="T617" s="15">
        <v>330.99459999999999</v>
      </c>
      <c r="U617" s="15">
        <v>4.9169</v>
      </c>
      <c r="V617" s="15">
        <v>118.7886</v>
      </c>
      <c r="W617" s="15">
        <v>0</v>
      </c>
      <c r="X617" s="15">
        <v>-2.9999999999999997E-4</v>
      </c>
      <c r="Y617" s="30">
        <v>-5.21E-2</v>
      </c>
      <c r="Z617" s="30">
        <v>-0.1908</v>
      </c>
      <c r="AA617" s="30">
        <v>-10.242100000000001</v>
      </c>
      <c r="AB617">
        <f t="shared" si="58"/>
        <v>-9.2412546800388195E-3</v>
      </c>
      <c r="AC617" s="14">
        <f t="shared" si="59"/>
        <v>0.61121147303538159</v>
      </c>
    </row>
    <row r="618" spans="1:29" s="15" customFormat="1" x14ac:dyDescent="0.2">
      <c r="A618" s="15" t="s">
        <v>58</v>
      </c>
      <c r="B618" s="15" t="s">
        <v>133</v>
      </c>
      <c r="C618" s="15">
        <v>13.8499</v>
      </c>
      <c r="D618" s="15">
        <v>0.33110000000000001</v>
      </c>
      <c r="E618" s="15">
        <v>8.6575000000000006</v>
      </c>
      <c r="F618" s="15">
        <v>0.62</v>
      </c>
      <c r="G618" s="15">
        <v>0</v>
      </c>
      <c r="H618" s="15">
        <v>-0.81059999999999999</v>
      </c>
      <c r="I618" s="15">
        <v>0</v>
      </c>
      <c r="J618" s="15">
        <v>-1E-4</v>
      </c>
      <c r="K618" s="15">
        <v>-0.2291</v>
      </c>
      <c r="L618" s="15">
        <v>-0.50549999999999995</v>
      </c>
      <c r="M618" s="15">
        <v>2.8961999999999999</v>
      </c>
      <c r="N618" s="15">
        <v>2.9904999999999999</v>
      </c>
      <c r="O618" s="15">
        <v>-0.14549999999999999</v>
      </c>
      <c r="P618" s="15" t="s">
        <v>152</v>
      </c>
      <c r="Q618" s="15">
        <v>-0.3039</v>
      </c>
      <c r="R618" s="15">
        <v>5.5063000000000004</v>
      </c>
      <c r="S618" s="15">
        <v>330.20299999999997</v>
      </c>
      <c r="T618" s="15">
        <v>330.9751</v>
      </c>
      <c r="U618" s="15">
        <v>4.8418999999999999</v>
      </c>
      <c r="V618" s="15">
        <v>117.0949</v>
      </c>
      <c r="W618" s="15">
        <v>0</v>
      </c>
      <c r="X618" s="15">
        <v>-1.1000000000000001E-3</v>
      </c>
      <c r="Y618" s="30">
        <v>4.4999999999999997E-3</v>
      </c>
      <c r="Z618" s="30">
        <v>-0.30099999999999999</v>
      </c>
      <c r="AA618" s="30">
        <v>-12.850099999999999</v>
      </c>
      <c r="AB618">
        <f t="shared" si="58"/>
        <v>0</v>
      </c>
      <c r="AC618" s="14">
        <f t="shared" si="59"/>
        <v>0.61293560519353274</v>
      </c>
    </row>
    <row r="619" spans="1:29" s="15" customFormat="1" x14ac:dyDescent="0.2">
      <c r="A619" s="15" t="s">
        <v>58</v>
      </c>
      <c r="B619" s="15" t="s">
        <v>133</v>
      </c>
      <c r="C619" s="15">
        <v>14.8324</v>
      </c>
      <c r="D619" s="15">
        <v>0.46750000000000003</v>
      </c>
      <c r="E619" s="15">
        <v>7.0768000000000004</v>
      </c>
      <c r="F619" s="15">
        <v>0.62</v>
      </c>
      <c r="G619" s="15">
        <v>-2.0000000000000001E-4</v>
      </c>
      <c r="H619" s="15">
        <v>-1.1482000000000001</v>
      </c>
      <c r="I619" s="15">
        <v>0</v>
      </c>
      <c r="J619" s="15">
        <v>-1E-4</v>
      </c>
      <c r="K619" s="15">
        <v>-0.1883</v>
      </c>
      <c r="L619" s="15">
        <v>-0.58160000000000001</v>
      </c>
      <c r="M619" s="15">
        <v>3.4963000000000002</v>
      </c>
      <c r="N619" s="15">
        <v>2.9996999999999998</v>
      </c>
      <c r="O619" s="15">
        <v>-0.11459999999999999</v>
      </c>
      <c r="P619" s="15" t="s">
        <v>152</v>
      </c>
      <c r="Q619" s="15">
        <v>-0.29199999999999998</v>
      </c>
      <c r="R619" s="15">
        <v>5.8605999999999998</v>
      </c>
      <c r="S619" s="15">
        <v>330.20299999999997</v>
      </c>
      <c r="T619" s="15">
        <v>330.97489999999999</v>
      </c>
      <c r="U619" s="15">
        <v>4.7751000000000001</v>
      </c>
      <c r="V619" s="15">
        <v>115.6529</v>
      </c>
      <c r="W619" s="15">
        <v>0</v>
      </c>
      <c r="X619" s="15">
        <v>-2E-3</v>
      </c>
      <c r="Y619" s="30">
        <v>5.2400000000000002E-2</v>
      </c>
      <c r="Z619" s="30">
        <v>-0.39200000000000002</v>
      </c>
      <c r="AA619" s="30">
        <v>-15.166600000000001</v>
      </c>
      <c r="AB619">
        <f t="shared" si="58"/>
        <v>1.8482508879263174E-2</v>
      </c>
      <c r="AC619" s="14">
        <f t="shared" si="59"/>
        <v>0.61527678097440208</v>
      </c>
    </row>
    <row r="620" spans="1:29" s="15" customFormat="1" x14ac:dyDescent="0.2">
      <c r="A620" s="15" t="s">
        <v>58</v>
      </c>
      <c r="B620" s="15" t="s">
        <v>133</v>
      </c>
      <c r="C620" s="15">
        <v>15.8249</v>
      </c>
      <c r="D620" s="15">
        <v>0.57310000000000005</v>
      </c>
      <c r="E620" s="15">
        <v>5.0046999999999997</v>
      </c>
      <c r="F620" s="15">
        <v>0.62</v>
      </c>
      <c r="G620" s="15">
        <v>-2.9999999999999997E-4</v>
      </c>
      <c r="H620" s="15">
        <v>-1.4088000000000001</v>
      </c>
      <c r="I620" s="15">
        <v>0</v>
      </c>
      <c r="J620" s="15">
        <v>0</v>
      </c>
      <c r="K620" s="15">
        <v>-0.1338</v>
      </c>
      <c r="L620" s="15">
        <v>-0.65980000000000005</v>
      </c>
      <c r="M620" s="15">
        <v>4.0586000000000002</v>
      </c>
      <c r="N620" s="15">
        <v>3.0169000000000001</v>
      </c>
      <c r="O620" s="15">
        <v>-7.7600000000000002E-2</v>
      </c>
      <c r="P620" s="15" t="s">
        <v>152</v>
      </c>
      <c r="Q620" s="15">
        <v>-0.2777</v>
      </c>
      <c r="R620" s="15">
        <v>5.9916999999999998</v>
      </c>
      <c r="S620" s="15">
        <v>330.20299999999997</v>
      </c>
      <c r="T620" s="15">
        <v>330.99930000000001</v>
      </c>
      <c r="U620" s="15">
        <v>4.7215999999999996</v>
      </c>
      <c r="V620" s="15">
        <v>114.55200000000001</v>
      </c>
      <c r="W620" s="15">
        <v>0</v>
      </c>
      <c r="X620" s="15">
        <v>-2.3E-3</v>
      </c>
      <c r="Y620" s="30">
        <v>8.6599999999999996E-2</v>
      </c>
      <c r="Z620" s="30">
        <v>-0.46460000000000001</v>
      </c>
      <c r="AA620" s="30">
        <v>-16.967300000000002</v>
      </c>
      <c r="AB620">
        <f t="shared" si="58"/>
        <v>2.772376211685874E-2</v>
      </c>
      <c r="AC620" s="14">
        <f t="shared" si="59"/>
        <v>0.61763627809411836</v>
      </c>
    </row>
    <row r="621" spans="1:29" s="15" customFormat="1" x14ac:dyDescent="0.2">
      <c r="A621" s="15" t="s">
        <v>58</v>
      </c>
      <c r="B621" s="15" t="s">
        <v>133</v>
      </c>
      <c r="C621" s="15">
        <v>16.820900000000002</v>
      </c>
      <c r="D621" s="15">
        <v>0.63939999999999997</v>
      </c>
      <c r="E621" s="15">
        <v>2.5908000000000002</v>
      </c>
      <c r="F621" s="15">
        <v>0.62</v>
      </c>
      <c r="G621" s="15">
        <v>-2.9999999999999997E-4</v>
      </c>
      <c r="H621" s="15">
        <v>-1.5730999999999999</v>
      </c>
      <c r="I621" s="15">
        <v>0</v>
      </c>
      <c r="J621" s="15">
        <v>0</v>
      </c>
      <c r="K621" s="15">
        <v>-6.9199999999999998E-2</v>
      </c>
      <c r="L621" s="15">
        <v>-0.74170000000000003</v>
      </c>
      <c r="M621" s="15">
        <v>4.492</v>
      </c>
      <c r="N621" s="15">
        <v>3.0385</v>
      </c>
      <c r="O621" s="15">
        <v>-4.0500000000000001E-2</v>
      </c>
      <c r="P621" s="15" t="s">
        <v>152</v>
      </c>
      <c r="Q621" s="15">
        <v>-0.2646</v>
      </c>
      <c r="R621" s="15">
        <v>5.8844000000000003</v>
      </c>
      <c r="S621" s="15">
        <v>330.20299999999997</v>
      </c>
      <c r="T621" s="15">
        <v>331.04039999999998</v>
      </c>
      <c r="U621" s="15">
        <v>4.6764000000000001</v>
      </c>
      <c r="V621" s="15">
        <v>113.6652</v>
      </c>
      <c r="W621" s="15">
        <v>0</v>
      </c>
      <c r="X621" s="15">
        <v>-1.8E-3</v>
      </c>
      <c r="Y621" s="30">
        <v>0.1061</v>
      </c>
      <c r="Z621" s="30">
        <v>-0.52229999999999999</v>
      </c>
      <c r="AA621" s="30">
        <v>-18.143799999999999</v>
      </c>
      <c r="AB621">
        <f t="shared" si="58"/>
        <v>2.772376211685874E-2</v>
      </c>
      <c r="AC621" s="14">
        <f t="shared" si="59"/>
        <v>0.6193662613336699</v>
      </c>
    </row>
    <row r="622" spans="1:29" s="15" customFormat="1" x14ac:dyDescent="0.2">
      <c r="A622" s="15" t="s">
        <v>58</v>
      </c>
      <c r="B622" s="15" t="s">
        <v>133</v>
      </c>
      <c r="C622" s="15">
        <v>17.8187</v>
      </c>
      <c r="D622" s="15">
        <v>0.66200000000000003</v>
      </c>
      <c r="E622" s="15">
        <v>0</v>
      </c>
      <c r="F622" s="15">
        <v>0.62</v>
      </c>
      <c r="G622" s="15">
        <v>-2.9999999999999997E-4</v>
      </c>
      <c r="H622" s="15">
        <v>-1.6285000000000001</v>
      </c>
      <c r="I622" s="15">
        <v>0</v>
      </c>
      <c r="J622" s="15">
        <v>0</v>
      </c>
      <c r="K622" s="15">
        <v>8.0000000000000004E-4</v>
      </c>
      <c r="L622" s="15">
        <v>-0.82440000000000002</v>
      </c>
      <c r="M622" s="15">
        <v>4.6611000000000002</v>
      </c>
      <c r="N622" s="15">
        <v>3.0592000000000001</v>
      </c>
      <c r="O622" s="15">
        <v>-6.7000000000000002E-3</v>
      </c>
      <c r="P622" s="15" t="s">
        <v>152</v>
      </c>
      <c r="Q622" s="15">
        <v>-0.25650000000000001</v>
      </c>
      <c r="R622" s="15">
        <v>5.4188000000000001</v>
      </c>
      <c r="S622" s="15">
        <v>330.20299999999997</v>
      </c>
      <c r="T622" s="15">
        <v>331.07859999999999</v>
      </c>
      <c r="U622" s="15">
        <v>4.63</v>
      </c>
      <c r="V622" s="15">
        <v>112.77809999999999</v>
      </c>
      <c r="W622" s="15">
        <v>0</v>
      </c>
      <c r="X622" s="15">
        <v>-6.9999999999999999E-4</v>
      </c>
      <c r="Y622" s="30">
        <v>0.11219999999999999</v>
      </c>
      <c r="Z622" s="30">
        <v>-0.56499999999999995</v>
      </c>
      <c r="AA622" s="30">
        <v>-18.7346</v>
      </c>
      <c r="AB622">
        <f t="shared" si="58"/>
        <v>2.772376211685874E-2</v>
      </c>
      <c r="AC622" s="14">
        <f t="shared" si="59"/>
        <v>0.62</v>
      </c>
    </row>
    <row r="623" spans="1:29" s="15" customFormat="1" x14ac:dyDescent="0.2">
      <c r="A623" s="15" t="s">
        <v>58</v>
      </c>
      <c r="B623" s="15" t="s">
        <v>133</v>
      </c>
      <c r="C623" s="15">
        <v>18.816600000000001</v>
      </c>
      <c r="D623" s="15">
        <v>0.63919999999999999</v>
      </c>
      <c r="E623" s="15">
        <v>-2.5908000000000002</v>
      </c>
      <c r="F623" s="15">
        <v>0.62</v>
      </c>
      <c r="G623" s="15">
        <v>-2.9999999999999997E-4</v>
      </c>
      <c r="H623" s="15">
        <v>-1.5707</v>
      </c>
      <c r="I623" s="15">
        <v>0</v>
      </c>
      <c r="J623" s="15">
        <v>0</v>
      </c>
      <c r="K623" s="15">
        <v>7.0599999999999996E-2</v>
      </c>
      <c r="L623" s="15">
        <v>-0.89439999999999997</v>
      </c>
      <c r="M623" s="15">
        <v>4.4676</v>
      </c>
      <c r="N623" s="15">
        <v>3.0739000000000001</v>
      </c>
      <c r="O623" s="15">
        <v>2.2100000000000002E-2</v>
      </c>
      <c r="P623" s="15" t="s">
        <v>152</v>
      </c>
      <c r="Q623" s="15">
        <v>-0.25629999999999997</v>
      </c>
      <c r="R623" s="15">
        <v>4.4706999999999999</v>
      </c>
      <c r="S623" s="15">
        <v>330.20299999999997</v>
      </c>
      <c r="T623" s="15">
        <v>331.09339999999997</v>
      </c>
      <c r="U623" s="15">
        <v>4.5785</v>
      </c>
      <c r="V623" s="15">
        <v>111.8</v>
      </c>
      <c r="W623" s="15">
        <v>0</v>
      </c>
      <c r="X623" s="15">
        <v>2.9999999999999997E-4</v>
      </c>
      <c r="Y623" s="30">
        <v>0.1066</v>
      </c>
      <c r="Z623" s="30">
        <v>-0.58550000000000002</v>
      </c>
      <c r="AA623" s="30">
        <v>-18.8749</v>
      </c>
      <c r="AB623">
        <f t="shared" si="58"/>
        <v>2.772376211685874E-2</v>
      </c>
      <c r="AC623" s="14">
        <f t="shared" si="59"/>
        <v>0.6193662613336699</v>
      </c>
    </row>
    <row r="624" spans="1:29" s="15" customFormat="1" x14ac:dyDescent="0.2">
      <c r="A624" s="15" t="s">
        <v>58</v>
      </c>
      <c r="B624" s="15" t="s">
        <v>133</v>
      </c>
      <c r="C624" s="15">
        <v>19.8125</v>
      </c>
      <c r="D624" s="15">
        <v>0.57250000000000001</v>
      </c>
      <c r="E624" s="15">
        <v>-5.0046999999999997</v>
      </c>
      <c r="F624" s="15">
        <v>0.62</v>
      </c>
      <c r="G624" s="15">
        <v>-2.9999999999999997E-4</v>
      </c>
      <c r="H624" s="15">
        <v>-1.4046000000000001</v>
      </c>
      <c r="I624" s="15">
        <v>0</v>
      </c>
      <c r="J624" s="15">
        <v>0</v>
      </c>
      <c r="K624" s="15">
        <v>0.13469999999999999</v>
      </c>
      <c r="L624" s="15">
        <v>-0.92830000000000001</v>
      </c>
      <c r="M624" s="15">
        <v>3.9115000000000002</v>
      </c>
      <c r="N624" s="15">
        <v>3.0798000000000001</v>
      </c>
      <c r="O624" s="15">
        <v>4.4499999999999998E-2</v>
      </c>
      <c r="P624" s="15" t="s">
        <v>152</v>
      </c>
      <c r="Q624" s="15">
        <v>-0.26369999999999999</v>
      </c>
      <c r="R624" s="15">
        <v>3.0182000000000002</v>
      </c>
      <c r="S624" s="15">
        <v>330.20299999999997</v>
      </c>
      <c r="T624" s="15">
        <v>331.07440000000003</v>
      </c>
      <c r="U624" s="15">
        <v>4.5315000000000003</v>
      </c>
      <c r="V624" s="15">
        <v>110.91849999999999</v>
      </c>
      <c r="W624" s="15">
        <v>0</v>
      </c>
      <c r="X624" s="15">
        <v>6.9999999999999999E-4</v>
      </c>
      <c r="Y624" s="30">
        <v>8.9300000000000004E-2</v>
      </c>
      <c r="Z624" s="30">
        <v>-0.57050000000000001</v>
      </c>
      <c r="AA624" s="30">
        <v>-18.691400000000002</v>
      </c>
      <c r="AB624">
        <f t="shared" si="58"/>
        <v>2.772376211685874E-2</v>
      </c>
      <c r="AC624" s="14">
        <f t="shared" si="59"/>
        <v>0.61763627809411836</v>
      </c>
    </row>
    <row r="625" spans="1:29" s="15" customFormat="1" x14ac:dyDescent="0.2">
      <c r="A625" s="15" t="s">
        <v>58</v>
      </c>
      <c r="B625" s="15" t="s">
        <v>133</v>
      </c>
      <c r="C625" s="15">
        <v>20.7989</v>
      </c>
      <c r="D625" s="15">
        <v>0.46750000000000003</v>
      </c>
      <c r="E625" s="15">
        <v>-7.0652999999999997</v>
      </c>
      <c r="F625" s="15">
        <v>0.62</v>
      </c>
      <c r="G625" s="15">
        <v>-2.9999999999999997E-4</v>
      </c>
      <c r="H625" s="15">
        <v>-1.143</v>
      </c>
      <c r="I625" s="15">
        <v>0</v>
      </c>
      <c r="J625" s="15">
        <v>0</v>
      </c>
      <c r="K625" s="15">
        <v>0.18859999999999999</v>
      </c>
      <c r="L625" s="15">
        <v>-0.90069999999999995</v>
      </c>
      <c r="M625" s="15">
        <v>3.0931000000000002</v>
      </c>
      <c r="N625" s="15">
        <v>3.0773000000000001</v>
      </c>
      <c r="O625" s="15">
        <v>5.74E-2</v>
      </c>
      <c r="P625" s="15" t="s">
        <v>152</v>
      </c>
      <c r="Q625" s="15">
        <v>-0.27550000000000002</v>
      </c>
      <c r="R625" s="15">
        <v>1.1887000000000001</v>
      </c>
      <c r="S625" s="15">
        <v>330.20299999999997</v>
      </c>
      <c r="T625" s="15">
        <v>331.02850000000001</v>
      </c>
      <c r="U625" s="15">
        <v>4.5110999999999999</v>
      </c>
      <c r="V625" s="15">
        <v>110.58450000000001</v>
      </c>
      <c r="W625" s="15">
        <v>0</v>
      </c>
      <c r="X625" s="15">
        <v>1E-4</v>
      </c>
      <c r="Y625" s="30">
        <v>5.9299999999999999E-2</v>
      </c>
      <c r="Z625" s="30">
        <v>-0.50749999999999995</v>
      </c>
      <c r="AA625" s="30">
        <v>-18.203399999999998</v>
      </c>
      <c r="AB625">
        <f t="shared" si="58"/>
        <v>2.772376211685874E-2</v>
      </c>
      <c r="AC625" s="14">
        <f t="shared" si="59"/>
        <v>0.6152920997893746</v>
      </c>
    </row>
    <row r="626" spans="1:29" s="15" customFormat="1" x14ac:dyDescent="0.2">
      <c r="A626" s="15" t="s">
        <v>58</v>
      </c>
      <c r="B626" s="15" t="s">
        <v>133</v>
      </c>
      <c r="C626" s="15">
        <v>21.787500000000001</v>
      </c>
      <c r="D626" s="15">
        <v>0.33019999999999999</v>
      </c>
      <c r="E626" s="15">
        <v>-8.6575000000000006</v>
      </c>
      <c r="F626" s="15">
        <v>0.62</v>
      </c>
      <c r="G626" s="15">
        <v>-4.0000000000000002E-4</v>
      </c>
      <c r="H626" s="15">
        <v>-0.80520000000000003</v>
      </c>
      <c r="I626" s="15">
        <v>0</v>
      </c>
      <c r="J626" s="15">
        <v>0</v>
      </c>
      <c r="K626" s="15">
        <v>0.22900000000000001</v>
      </c>
      <c r="L626" s="15">
        <v>-0.79679999999999995</v>
      </c>
      <c r="M626" s="15">
        <v>2.1581000000000001</v>
      </c>
      <c r="N626" s="15">
        <v>3.0695000000000001</v>
      </c>
      <c r="O626" s="15">
        <v>5.7000000000000002E-2</v>
      </c>
      <c r="P626" s="15" t="s">
        <v>152</v>
      </c>
      <c r="Q626" s="15">
        <v>-0.28639999999999999</v>
      </c>
      <c r="R626" s="15">
        <v>-0.78259999999999996</v>
      </c>
      <c r="S626" s="15">
        <v>330.20299999999997</v>
      </c>
      <c r="T626" s="15">
        <v>330.97750000000002</v>
      </c>
      <c r="U626" s="15">
        <v>4.5425000000000004</v>
      </c>
      <c r="V626" s="15">
        <v>111.3108</v>
      </c>
      <c r="W626" s="15">
        <v>0</v>
      </c>
      <c r="X626" s="15">
        <v>-1.1000000000000001E-3</v>
      </c>
      <c r="Y626" s="30">
        <v>1.6E-2</v>
      </c>
      <c r="Z626" s="30">
        <v>-0.39319999999999999</v>
      </c>
      <c r="AA626" s="30">
        <v>-17.293099999999999</v>
      </c>
      <c r="AB626">
        <f t="shared" si="58"/>
        <v>3.6965013912011513E-2</v>
      </c>
      <c r="AC626" s="14">
        <f t="shared" si="59"/>
        <v>0.61293560519353274</v>
      </c>
    </row>
    <row r="627" spans="1:29" s="15" customFormat="1" x14ac:dyDescent="0.2">
      <c r="A627" s="15" t="s">
        <v>58</v>
      </c>
      <c r="B627" s="15" t="s">
        <v>133</v>
      </c>
      <c r="C627" s="15">
        <v>22.7728</v>
      </c>
      <c r="D627" s="15">
        <v>0.17030000000000001</v>
      </c>
      <c r="E627" s="15">
        <v>-9.6585999999999999</v>
      </c>
      <c r="F627" s="15">
        <v>0.62</v>
      </c>
      <c r="G627" s="15">
        <v>-4.0000000000000002E-4</v>
      </c>
      <c r="H627" s="15">
        <v>-0.4148</v>
      </c>
      <c r="I627" s="15">
        <v>0</v>
      </c>
      <c r="J627" s="15">
        <v>0</v>
      </c>
      <c r="K627" s="15">
        <v>0.25390000000000001</v>
      </c>
      <c r="L627" s="15">
        <v>-0.62329999999999997</v>
      </c>
      <c r="M627" s="15">
        <v>1.2190000000000001</v>
      </c>
      <c r="N627" s="15">
        <v>3.0602</v>
      </c>
      <c r="O627" s="15">
        <v>4.0300000000000002E-2</v>
      </c>
      <c r="P627" s="15" t="s">
        <v>152</v>
      </c>
      <c r="Q627" s="15">
        <v>-0.29149999999999998</v>
      </c>
      <c r="R627" s="15">
        <v>-2.6564999999999999</v>
      </c>
      <c r="S627" s="15">
        <v>330.20299999999997</v>
      </c>
      <c r="T627" s="15">
        <v>330.9479</v>
      </c>
      <c r="U627" s="15">
        <v>4.6394000000000002</v>
      </c>
      <c r="V627" s="15">
        <v>113.3832</v>
      </c>
      <c r="W627" s="15">
        <v>0</v>
      </c>
      <c r="X627" s="15">
        <v>-2.3999999999999998E-3</v>
      </c>
      <c r="Y627" s="30">
        <v>-3.8800000000000001E-2</v>
      </c>
      <c r="Z627" s="30">
        <v>-0.23810000000000001</v>
      </c>
      <c r="AA627" s="30">
        <v>-15.7692</v>
      </c>
      <c r="AB627">
        <f t="shared" si="58"/>
        <v>3.6965013912011513E-2</v>
      </c>
      <c r="AC627" s="14">
        <f t="shared" si="59"/>
        <v>0.61121147303538159</v>
      </c>
    </row>
    <row r="628" spans="1:29" s="15" customFormat="1" x14ac:dyDescent="0.2">
      <c r="A628" s="15" t="s">
        <v>59</v>
      </c>
      <c r="B628" s="15" t="s">
        <v>133</v>
      </c>
      <c r="C628" s="15">
        <v>6.1000000000000004E-3</v>
      </c>
      <c r="D628" s="15">
        <v>-1.1000000000000001E-3</v>
      </c>
      <c r="E628" s="15">
        <v>-10</v>
      </c>
      <c r="F628" s="15">
        <v>0.62</v>
      </c>
      <c r="G628" s="15">
        <v>-4.0000000000000002E-4</v>
      </c>
      <c r="H628" s="15">
        <v>2.3999999999999998E-3</v>
      </c>
      <c r="I628" s="15">
        <v>0</v>
      </c>
      <c r="J628" s="15">
        <v>0</v>
      </c>
      <c r="K628" s="15">
        <v>0.26229999999999998</v>
      </c>
      <c r="L628" s="15">
        <v>-0.43369999999999997</v>
      </c>
      <c r="M628" s="15">
        <v>-0.2258</v>
      </c>
      <c r="N628" s="15">
        <v>3.0108000000000001</v>
      </c>
      <c r="O628" s="15">
        <v>3.9699999999999999E-2</v>
      </c>
      <c r="P628" s="15" t="s">
        <v>152</v>
      </c>
      <c r="Q628" s="15">
        <v>-0.29620000000000002</v>
      </c>
      <c r="R628" s="15">
        <v>-4.9459999999999997</v>
      </c>
      <c r="S628" s="15">
        <v>330.20299999999997</v>
      </c>
      <c r="T628" s="15">
        <v>331.00740000000002</v>
      </c>
      <c r="U628" s="15">
        <v>4.3379000000000003</v>
      </c>
      <c r="V628" s="15">
        <v>114.0134</v>
      </c>
      <c r="W628" s="15">
        <v>0</v>
      </c>
      <c r="X628" s="15">
        <v>-1E-4</v>
      </c>
      <c r="Y628" s="30">
        <v>-0.1124</v>
      </c>
      <c r="Z628" s="30">
        <v>-7.0400000000000004E-2</v>
      </c>
      <c r="AA628" s="30">
        <v>-13.771599999999999</v>
      </c>
      <c r="AB628">
        <f t="shared" si="58"/>
        <v>3.6965013912011513E-2</v>
      </c>
      <c r="AC628" s="14">
        <f t="shared" si="59"/>
        <v>0.61058080686756899</v>
      </c>
    </row>
    <row r="629" spans="1:29" s="15" customFormat="1" x14ac:dyDescent="0.2">
      <c r="A629" s="15" t="s">
        <v>59</v>
      </c>
      <c r="B629" s="15" t="s">
        <v>133</v>
      </c>
      <c r="C629" s="15">
        <v>0.98950000000000005</v>
      </c>
      <c r="D629" s="15">
        <v>-0.1724</v>
      </c>
      <c r="E629" s="15">
        <v>-9.6585999999999999</v>
      </c>
      <c r="F629" s="15">
        <v>0.62</v>
      </c>
      <c r="G629" s="15">
        <v>-2.9999999999999997E-4</v>
      </c>
      <c r="H629" s="15">
        <v>0.41980000000000001</v>
      </c>
      <c r="I629" s="15">
        <v>0</v>
      </c>
      <c r="J629" s="15">
        <v>1E-4</v>
      </c>
      <c r="K629" s="15">
        <v>0.25390000000000001</v>
      </c>
      <c r="L629" s="15">
        <v>-0.2142</v>
      </c>
      <c r="M629" s="15">
        <v>-1.2225999999999999</v>
      </c>
      <c r="N629" s="15">
        <v>3.0114000000000001</v>
      </c>
      <c r="O629" s="15">
        <v>2.5899999999999999E-2</v>
      </c>
      <c r="P629" s="15" t="s">
        <v>152</v>
      </c>
      <c r="Q629" s="15">
        <v>-0.29370000000000002</v>
      </c>
      <c r="R629" s="15">
        <v>-6.4252000000000002</v>
      </c>
      <c r="S629" s="15">
        <v>330.20299999999997</v>
      </c>
      <c r="T629" s="15">
        <v>331.02910000000003</v>
      </c>
      <c r="U629" s="15">
        <v>4.5194000000000001</v>
      </c>
      <c r="V629" s="15">
        <v>117.84180000000001</v>
      </c>
      <c r="W629" s="15">
        <v>0</v>
      </c>
      <c r="X629" s="15">
        <v>1E-4</v>
      </c>
      <c r="Y629" s="30">
        <v>-0.16719999999999999</v>
      </c>
      <c r="Z629" s="30">
        <v>8.09E-2</v>
      </c>
      <c r="AA629" s="30">
        <v>-11.247299999999999</v>
      </c>
      <c r="AB629">
        <f t="shared" si="58"/>
        <v>2.772376211685874E-2</v>
      </c>
      <c r="AC629" s="14">
        <f t="shared" si="59"/>
        <v>0.61121147303538159</v>
      </c>
    </row>
    <row r="630" spans="1:29" s="15" customFormat="1" x14ac:dyDescent="0.2">
      <c r="A630" s="15" t="s">
        <v>59</v>
      </c>
      <c r="B630" s="15" t="s">
        <v>133</v>
      </c>
      <c r="C630" s="15">
        <v>1.9748000000000001</v>
      </c>
      <c r="D630" s="15">
        <v>-0.3322</v>
      </c>
      <c r="E630" s="15">
        <v>-8.6575000000000006</v>
      </c>
      <c r="F630" s="15">
        <v>0.62</v>
      </c>
      <c r="G630" s="15">
        <v>-2.0000000000000001E-4</v>
      </c>
      <c r="H630" s="15">
        <v>0.81010000000000004</v>
      </c>
      <c r="I630" s="15">
        <v>0</v>
      </c>
      <c r="J630" s="15">
        <v>1E-4</v>
      </c>
      <c r="K630" s="15">
        <v>0.2288</v>
      </c>
      <c r="L630" s="15">
        <v>-0.05</v>
      </c>
      <c r="M630" s="15">
        <v>-2.1673</v>
      </c>
      <c r="N630" s="15">
        <v>3.0093000000000001</v>
      </c>
      <c r="O630" s="15">
        <v>4.5999999999999999E-3</v>
      </c>
      <c r="P630" s="15" t="s">
        <v>152</v>
      </c>
      <c r="Q630" s="15">
        <v>-0.28720000000000001</v>
      </c>
      <c r="R630" s="15">
        <v>-7.5629999999999997</v>
      </c>
      <c r="S630" s="15">
        <v>330.20299999999997</v>
      </c>
      <c r="T630" s="15">
        <v>331.05889999999999</v>
      </c>
      <c r="U630" s="15">
        <v>4.6810999999999998</v>
      </c>
      <c r="V630" s="15">
        <v>121.2932</v>
      </c>
      <c r="W630" s="15">
        <v>0</v>
      </c>
      <c r="X630" s="15">
        <v>5.9999999999999995E-4</v>
      </c>
      <c r="Y630" s="30">
        <v>-0.21190000000000001</v>
      </c>
      <c r="Z630" s="30">
        <v>0.19750000000000001</v>
      </c>
      <c r="AA630" s="30">
        <v>-8.3391000000000002</v>
      </c>
      <c r="AB630">
        <f t="shared" si="58"/>
        <v>1.8482508879263174E-2</v>
      </c>
      <c r="AC630" s="14">
        <f t="shared" si="59"/>
        <v>0.61293560519353274</v>
      </c>
    </row>
    <row r="631" spans="1:29" s="15" customFormat="1" x14ac:dyDescent="0.2">
      <c r="A631" s="15" t="s">
        <v>59</v>
      </c>
      <c r="B631" s="15" t="s">
        <v>133</v>
      </c>
      <c r="C631" s="15">
        <v>2.9573</v>
      </c>
      <c r="D631" s="15">
        <v>-0.46860000000000002</v>
      </c>
      <c r="E631" s="15">
        <v>-7.0768000000000004</v>
      </c>
      <c r="F631" s="15">
        <v>0.62</v>
      </c>
      <c r="G631" s="15">
        <v>0</v>
      </c>
      <c r="H631" s="15">
        <v>1.1474</v>
      </c>
      <c r="I631" s="15">
        <v>0</v>
      </c>
      <c r="J631" s="15">
        <v>1E-4</v>
      </c>
      <c r="K631" s="15">
        <v>0.18809999999999999</v>
      </c>
      <c r="L631" s="15">
        <v>2.4899999999999999E-2</v>
      </c>
      <c r="M631" s="15">
        <v>-3.0436999999999999</v>
      </c>
      <c r="N631" s="15">
        <v>2.9981</v>
      </c>
      <c r="O631" s="15">
        <v>-2.1700000000000001E-2</v>
      </c>
      <c r="P631" s="15" t="s">
        <v>152</v>
      </c>
      <c r="Q631" s="15">
        <v>-0.2777</v>
      </c>
      <c r="R631" s="15">
        <v>-8.3806999999999992</v>
      </c>
      <c r="S631" s="15">
        <v>330.20299999999997</v>
      </c>
      <c r="T631" s="15">
        <v>331.08870000000002</v>
      </c>
      <c r="U631" s="15">
        <v>4.7881999999999998</v>
      </c>
      <c r="V631" s="15">
        <v>123.6704</v>
      </c>
      <c r="W631" s="15">
        <v>0</v>
      </c>
      <c r="X631" s="15">
        <v>1.2999999999999999E-3</v>
      </c>
      <c r="Y631" s="30">
        <v>-0.24149999999999999</v>
      </c>
      <c r="Z631" s="30">
        <v>0.27150000000000002</v>
      </c>
      <c r="AA631" s="30">
        <v>-5.3548</v>
      </c>
      <c r="AB631">
        <f t="shared" si="58"/>
        <v>0</v>
      </c>
      <c r="AC631" s="14">
        <f t="shared" si="59"/>
        <v>0.61527678097440208</v>
      </c>
    </row>
    <row r="632" spans="1:29" s="15" customFormat="1" x14ac:dyDescent="0.2">
      <c r="A632" s="15" t="s">
        <v>59</v>
      </c>
      <c r="B632" s="15" t="s">
        <v>133</v>
      </c>
      <c r="C632" s="15">
        <v>3.9499</v>
      </c>
      <c r="D632" s="15">
        <v>-0.57420000000000004</v>
      </c>
      <c r="E632" s="15">
        <v>-5.0046999999999997</v>
      </c>
      <c r="F632" s="15">
        <v>0.62</v>
      </c>
      <c r="G632" s="15">
        <v>1E-4</v>
      </c>
      <c r="H632" s="15">
        <v>1.4078999999999999</v>
      </c>
      <c r="I632" s="15">
        <v>0</v>
      </c>
      <c r="J632" s="15">
        <v>0</v>
      </c>
      <c r="K632" s="15">
        <v>0.1338</v>
      </c>
      <c r="L632" s="15">
        <v>6.4999999999999997E-3</v>
      </c>
      <c r="M632" s="15">
        <v>-3.7949000000000002</v>
      </c>
      <c r="N632" s="15">
        <v>2.9759000000000002</v>
      </c>
      <c r="O632" s="15">
        <v>-4.99E-2</v>
      </c>
      <c r="P632" s="15" t="s">
        <v>152</v>
      </c>
      <c r="Q632" s="15">
        <v>-0.26819999999999999</v>
      </c>
      <c r="R632" s="15">
        <v>-8.8561999999999994</v>
      </c>
      <c r="S632" s="15">
        <v>330.20299999999997</v>
      </c>
      <c r="T632" s="15">
        <v>331.10950000000003</v>
      </c>
      <c r="U632" s="15">
        <v>4.8250999999999999</v>
      </c>
      <c r="V632" s="15">
        <v>124.65009999999999</v>
      </c>
      <c r="W632" s="15">
        <v>0</v>
      </c>
      <c r="X632" s="15">
        <v>1.8E-3</v>
      </c>
      <c r="Y632" s="30">
        <v>-0.25569999999999998</v>
      </c>
      <c r="Z632" s="30">
        <v>0.30869999999999997</v>
      </c>
      <c r="AA632" s="30">
        <v>-2.6381000000000001</v>
      </c>
      <c r="AB632">
        <f t="shared" si="58"/>
        <v>-9.2412546800388195E-3</v>
      </c>
      <c r="AC632" s="14">
        <f t="shared" si="59"/>
        <v>0.61763627809411836</v>
      </c>
    </row>
    <row r="633" spans="1:29" s="15" customFormat="1" x14ac:dyDescent="0.2">
      <c r="A633" s="15" t="s">
        <v>59</v>
      </c>
      <c r="B633" s="15" t="s">
        <v>133</v>
      </c>
      <c r="C633" s="15">
        <v>4.9458000000000002</v>
      </c>
      <c r="D633" s="15">
        <v>-0.64049999999999996</v>
      </c>
      <c r="E633" s="15">
        <v>-2.5908000000000002</v>
      </c>
      <c r="F633" s="15">
        <v>0.62</v>
      </c>
      <c r="G633" s="15">
        <v>1E-4</v>
      </c>
      <c r="H633" s="15">
        <v>1.5722</v>
      </c>
      <c r="I633" s="15">
        <v>0</v>
      </c>
      <c r="J633" s="15">
        <v>0</v>
      </c>
      <c r="K633" s="15">
        <v>6.93E-2</v>
      </c>
      <c r="L633" s="15">
        <v>-7.9200000000000007E-2</v>
      </c>
      <c r="M633" s="15">
        <v>-4.3250999999999999</v>
      </c>
      <c r="N633" s="15">
        <v>2.9470000000000001</v>
      </c>
      <c r="O633" s="15">
        <v>-7.6200000000000004E-2</v>
      </c>
      <c r="P633" s="15" t="s">
        <v>152</v>
      </c>
      <c r="Q633" s="15">
        <v>-0.2626</v>
      </c>
      <c r="R633" s="15">
        <v>-8.9068000000000005</v>
      </c>
      <c r="S633" s="15">
        <v>330.20299999999997</v>
      </c>
      <c r="T633" s="15">
        <v>331.1146</v>
      </c>
      <c r="U633" s="15">
        <v>4.8</v>
      </c>
      <c r="V633" s="15">
        <v>124.3673</v>
      </c>
      <c r="W633" s="15">
        <v>0</v>
      </c>
      <c r="X633" s="15">
        <v>2.0999999999999999E-3</v>
      </c>
      <c r="Y633" s="30">
        <v>-0.25829999999999997</v>
      </c>
      <c r="Z633" s="30">
        <v>0.32290000000000002</v>
      </c>
      <c r="AA633" s="30">
        <v>-0.48980000000000001</v>
      </c>
      <c r="AB633">
        <f t="shared" si="58"/>
        <v>-9.2412546800388195E-3</v>
      </c>
      <c r="AC633" s="14">
        <f t="shared" si="59"/>
        <v>0.6193662613336699</v>
      </c>
    </row>
    <row r="634" spans="1:29" s="15" customFormat="1" x14ac:dyDescent="0.2">
      <c r="A634" s="15" t="s">
        <v>59</v>
      </c>
      <c r="B634" s="15" t="s">
        <v>133</v>
      </c>
      <c r="C634" s="15">
        <v>5.9436999999999998</v>
      </c>
      <c r="D634" s="15">
        <v>-0.66310000000000002</v>
      </c>
      <c r="E634" s="15">
        <v>0</v>
      </c>
      <c r="F634" s="15">
        <v>0.62</v>
      </c>
      <c r="G634" s="15">
        <v>1E-4</v>
      </c>
      <c r="H634" s="15">
        <v>1.6278999999999999</v>
      </c>
      <c r="I634" s="15">
        <v>0</v>
      </c>
      <c r="J634" s="15">
        <v>0</v>
      </c>
      <c r="K634" s="15">
        <v>-5.0000000000000001E-4</v>
      </c>
      <c r="L634" s="15">
        <v>-0.18970000000000001</v>
      </c>
      <c r="M634" s="15">
        <v>-4.5279999999999996</v>
      </c>
      <c r="N634" s="15">
        <v>2.9196</v>
      </c>
      <c r="O634" s="15">
        <v>-9.7500000000000003E-2</v>
      </c>
      <c r="P634" s="15" t="s">
        <v>152</v>
      </c>
      <c r="Q634" s="15">
        <v>-0.26400000000000001</v>
      </c>
      <c r="R634" s="15">
        <v>-8.4234000000000009</v>
      </c>
      <c r="S634" s="15">
        <v>330.20299999999997</v>
      </c>
      <c r="T634" s="15">
        <v>331.10300000000001</v>
      </c>
      <c r="U634" s="15">
        <v>4.7389000000000001</v>
      </c>
      <c r="V634" s="15">
        <v>123.2954</v>
      </c>
      <c r="W634" s="15">
        <v>0</v>
      </c>
      <c r="X634" s="15">
        <v>2E-3</v>
      </c>
      <c r="Y634" s="30">
        <v>-0.25490000000000002</v>
      </c>
      <c r="Z634" s="30">
        <v>0.3256</v>
      </c>
      <c r="AA634" s="30">
        <v>0.87990000000000002</v>
      </c>
      <c r="AB634">
        <f t="shared" si="58"/>
        <v>-9.2412546800388195E-3</v>
      </c>
      <c r="AC634" s="14">
        <f t="shared" si="59"/>
        <v>0.62</v>
      </c>
    </row>
    <row r="635" spans="1:29" s="15" customFormat="1" x14ac:dyDescent="0.2">
      <c r="A635" s="15" t="s">
        <v>59</v>
      </c>
      <c r="B635" s="15" t="s">
        <v>133</v>
      </c>
      <c r="C635" s="15">
        <v>6.9414999999999996</v>
      </c>
      <c r="D635" s="15">
        <v>-0.64019999999999999</v>
      </c>
      <c r="E635" s="15">
        <v>2.5908000000000002</v>
      </c>
      <c r="F635" s="15">
        <v>0.62</v>
      </c>
      <c r="G635" s="15">
        <v>1E-4</v>
      </c>
      <c r="H635" s="15">
        <v>1.5706</v>
      </c>
      <c r="I635" s="15">
        <v>0</v>
      </c>
      <c r="J635" s="15">
        <v>0</v>
      </c>
      <c r="K635" s="15">
        <v>-7.0199999999999999E-2</v>
      </c>
      <c r="L635" s="15">
        <v>-0.2848</v>
      </c>
      <c r="M635" s="15">
        <v>-4.3289999999999997</v>
      </c>
      <c r="N635" s="15">
        <v>2.9009</v>
      </c>
      <c r="O635" s="15">
        <v>-0.112</v>
      </c>
      <c r="P635" s="15" t="s">
        <v>152</v>
      </c>
      <c r="Q635" s="15">
        <v>-0.27279999999999999</v>
      </c>
      <c r="R635" s="15">
        <v>-7.3380999999999998</v>
      </c>
      <c r="S635" s="15">
        <v>330.20299999999997</v>
      </c>
      <c r="T635" s="15">
        <v>331.0795</v>
      </c>
      <c r="U635" s="15">
        <v>4.6721000000000004</v>
      </c>
      <c r="V635" s="15">
        <v>121.9932</v>
      </c>
      <c r="W635" s="15">
        <v>0</v>
      </c>
      <c r="X635" s="15">
        <v>1.6000000000000001E-3</v>
      </c>
      <c r="Y635" s="30">
        <v>-0.2495</v>
      </c>
      <c r="Z635" s="30">
        <v>0.3196</v>
      </c>
      <c r="AA635" s="30">
        <v>1.3577999999999999</v>
      </c>
      <c r="AB635">
        <f t="shared" si="58"/>
        <v>-9.2412546800388195E-3</v>
      </c>
      <c r="AC635" s="14">
        <f t="shared" si="59"/>
        <v>0.6193662613336699</v>
      </c>
    </row>
    <row r="636" spans="1:29" s="15" customFormat="1" x14ac:dyDescent="0.2">
      <c r="A636" s="15" t="s">
        <v>59</v>
      </c>
      <c r="B636" s="15" t="s">
        <v>133</v>
      </c>
      <c r="C636" s="15">
        <v>7.9374000000000002</v>
      </c>
      <c r="D636" s="15">
        <v>-0.5736</v>
      </c>
      <c r="E636" s="15">
        <v>5.0046999999999997</v>
      </c>
      <c r="F636" s="15">
        <v>0.62</v>
      </c>
      <c r="G636" s="15">
        <v>1E-4</v>
      </c>
      <c r="H636" s="15">
        <v>1.405</v>
      </c>
      <c r="I636" s="15">
        <v>0</v>
      </c>
      <c r="J636" s="15">
        <v>0</v>
      </c>
      <c r="K636" s="15">
        <v>-0.13439999999999999</v>
      </c>
      <c r="L636" s="15">
        <v>-0.34289999999999998</v>
      </c>
      <c r="M636" s="15">
        <v>-3.7183000000000002</v>
      </c>
      <c r="N636" s="15">
        <v>2.8933</v>
      </c>
      <c r="O636" s="15">
        <v>-0.1196</v>
      </c>
      <c r="P636" s="15" t="s">
        <v>152</v>
      </c>
      <c r="Q636" s="15">
        <v>-0.28670000000000001</v>
      </c>
      <c r="R636" s="15">
        <v>-5.6852</v>
      </c>
      <c r="S636" s="15">
        <v>330.20299999999997</v>
      </c>
      <c r="T636" s="15">
        <v>331.05279999999999</v>
      </c>
      <c r="U636" s="15">
        <v>4.6210000000000004</v>
      </c>
      <c r="V636" s="15">
        <v>120.8527</v>
      </c>
      <c r="W636" s="15">
        <v>0</v>
      </c>
      <c r="X636" s="15">
        <v>8.9999999999999998E-4</v>
      </c>
      <c r="Y636" s="30">
        <v>-0.2422</v>
      </c>
      <c r="Z636" s="30">
        <v>0.2974</v>
      </c>
      <c r="AA636" s="30">
        <v>0.91010000000000002</v>
      </c>
      <c r="AB636">
        <f t="shared" si="58"/>
        <v>-9.2412546800388195E-3</v>
      </c>
      <c r="AC636" s="14">
        <f t="shared" si="59"/>
        <v>0.61763627809411836</v>
      </c>
    </row>
    <row r="637" spans="1:29" s="15" customFormat="1" x14ac:dyDescent="0.2">
      <c r="A637" s="15" t="s">
        <v>59</v>
      </c>
      <c r="B637" s="15" t="s">
        <v>133</v>
      </c>
      <c r="C637" s="15">
        <v>8.9238</v>
      </c>
      <c r="D637" s="15">
        <v>-0.46860000000000002</v>
      </c>
      <c r="E637" s="15">
        <v>7.0652999999999997</v>
      </c>
      <c r="F637" s="15">
        <v>0.62</v>
      </c>
      <c r="G637" s="15">
        <v>1E-4</v>
      </c>
      <c r="H637" s="15">
        <v>1.1437999999999999</v>
      </c>
      <c r="I637" s="15">
        <v>0</v>
      </c>
      <c r="J637" s="15">
        <v>0</v>
      </c>
      <c r="K637" s="15">
        <v>-0.18840000000000001</v>
      </c>
      <c r="L637" s="15">
        <v>-0.36649999999999999</v>
      </c>
      <c r="M637" s="15">
        <v>-2.7595999999999998</v>
      </c>
      <c r="N637" s="15">
        <v>2.8929999999999998</v>
      </c>
      <c r="O637" s="15">
        <v>-0.1212</v>
      </c>
      <c r="P637" s="15" t="s">
        <v>152</v>
      </c>
      <c r="Q637" s="15">
        <v>-0.30109999999999998</v>
      </c>
      <c r="R637" s="15">
        <v>-3.6190000000000002</v>
      </c>
      <c r="S637" s="15">
        <v>330.20299999999997</v>
      </c>
      <c r="T637" s="15">
        <v>331.03140000000002</v>
      </c>
      <c r="U637" s="15">
        <v>4.5903</v>
      </c>
      <c r="V637" s="15">
        <v>119.9729</v>
      </c>
      <c r="W637" s="15">
        <v>0</v>
      </c>
      <c r="X637" s="15">
        <v>2.9999999999999997E-4</v>
      </c>
      <c r="Y637" s="30">
        <v>-0.22889999999999999</v>
      </c>
      <c r="Z637" s="30">
        <v>0.24759999999999999</v>
      </c>
      <c r="AA637" s="30">
        <v>-0.434</v>
      </c>
      <c r="AB637">
        <f t="shared" si="58"/>
        <v>-9.2412546800388195E-3</v>
      </c>
      <c r="AC637" s="14">
        <f t="shared" si="59"/>
        <v>0.6152920997893746</v>
      </c>
    </row>
    <row r="638" spans="1:29" s="15" customFormat="1" x14ac:dyDescent="0.2">
      <c r="A638" s="15" t="s">
        <v>59</v>
      </c>
      <c r="B638" s="15" t="s">
        <v>133</v>
      </c>
      <c r="C638" s="15">
        <v>9.9124999999999996</v>
      </c>
      <c r="D638" s="15">
        <v>-0.33119999999999999</v>
      </c>
      <c r="E638" s="15">
        <v>8.6575000000000006</v>
      </c>
      <c r="F638" s="15">
        <v>0.62</v>
      </c>
      <c r="G638" s="15">
        <v>2.0000000000000001E-4</v>
      </c>
      <c r="H638" s="15">
        <v>0.80620000000000003</v>
      </c>
      <c r="I638" s="15">
        <v>0</v>
      </c>
      <c r="J638" s="15">
        <v>0</v>
      </c>
      <c r="K638" s="15">
        <v>-0.22900000000000001</v>
      </c>
      <c r="L638" s="15">
        <v>-0.37519999999999998</v>
      </c>
      <c r="M638" s="15">
        <v>-1.5693999999999999</v>
      </c>
      <c r="N638" s="15">
        <v>2.8934000000000002</v>
      </c>
      <c r="O638" s="15">
        <v>-0.1188</v>
      </c>
      <c r="P638" s="15" t="s">
        <v>152</v>
      </c>
      <c r="Q638" s="15">
        <v>-0.31119999999999998</v>
      </c>
      <c r="R638" s="15">
        <v>-1.3769</v>
      </c>
      <c r="S638" s="15">
        <v>330.20299999999997</v>
      </c>
      <c r="T638" s="15">
        <v>331.02019999999999</v>
      </c>
      <c r="U638" s="15">
        <v>4.5705</v>
      </c>
      <c r="V638" s="15">
        <v>119.2032</v>
      </c>
      <c r="W638" s="15">
        <v>0</v>
      </c>
      <c r="X638" s="15">
        <v>0</v>
      </c>
      <c r="Y638" s="30">
        <v>-0.20430000000000001</v>
      </c>
      <c r="Z638" s="30">
        <v>0.16259999999999999</v>
      </c>
      <c r="AA638" s="30">
        <v>-2.5789</v>
      </c>
      <c r="AB638">
        <f t="shared" si="58"/>
        <v>-1.8482508879263174E-2</v>
      </c>
      <c r="AC638" s="14">
        <f t="shared" si="59"/>
        <v>0.61293560519353274</v>
      </c>
    </row>
    <row r="639" spans="1:29" s="15" customFormat="1" x14ac:dyDescent="0.2">
      <c r="A639" s="15" t="s">
        <v>59</v>
      </c>
      <c r="B639" s="15" t="s">
        <v>133</v>
      </c>
      <c r="C639" s="15">
        <v>10.8978</v>
      </c>
      <c r="D639" s="15">
        <v>-0.1714</v>
      </c>
      <c r="E639" s="15">
        <v>9.6585999999999999</v>
      </c>
      <c r="F639" s="15">
        <v>0.62</v>
      </c>
      <c r="G639" s="15">
        <v>2.0000000000000001E-4</v>
      </c>
      <c r="H639" s="15">
        <v>0.41560000000000002</v>
      </c>
      <c r="I639" s="15">
        <v>0</v>
      </c>
      <c r="J639" s="15">
        <v>0</v>
      </c>
      <c r="K639" s="15">
        <v>-0.254</v>
      </c>
      <c r="L639" s="15">
        <v>-0.39229999999999998</v>
      </c>
      <c r="M639" s="15">
        <v>-0.27989999999999998</v>
      </c>
      <c r="N639" s="15">
        <v>2.8889999999999998</v>
      </c>
      <c r="O639" s="15">
        <v>-0.1143</v>
      </c>
      <c r="P639" s="15" t="s">
        <v>152</v>
      </c>
      <c r="Q639" s="15">
        <v>-0.31390000000000001</v>
      </c>
      <c r="R639" s="15">
        <v>0.79390000000000005</v>
      </c>
      <c r="S639" s="15">
        <v>330.20299999999997</v>
      </c>
      <c r="T639" s="15">
        <v>331.01940000000002</v>
      </c>
      <c r="U639" s="15">
        <v>4.5464000000000002</v>
      </c>
      <c r="V639" s="15">
        <v>118.30970000000001</v>
      </c>
      <c r="W639" s="15">
        <v>0</v>
      </c>
      <c r="X639" s="15">
        <v>-1E-4</v>
      </c>
      <c r="Y639" s="30">
        <v>-0.1648</v>
      </c>
      <c r="Z639" s="30">
        <v>4.5499999999999999E-2</v>
      </c>
      <c r="AA639" s="30">
        <v>-5.3459000000000003</v>
      </c>
      <c r="AB639">
        <f t="shared" si="58"/>
        <v>-1.8482508879263174E-2</v>
      </c>
      <c r="AC639" s="14">
        <f t="shared" si="59"/>
        <v>0.61121147303538159</v>
      </c>
    </row>
    <row r="640" spans="1:29" s="15" customFormat="1" x14ac:dyDescent="0.2">
      <c r="A640" s="15" t="s">
        <v>59</v>
      </c>
      <c r="B640" s="15" t="s">
        <v>133</v>
      </c>
      <c r="C640" s="15">
        <v>11.8812</v>
      </c>
      <c r="D640" s="15">
        <v>0</v>
      </c>
      <c r="E640" s="15">
        <v>10</v>
      </c>
      <c r="F640" s="15">
        <v>0.62</v>
      </c>
      <c r="G640" s="15">
        <v>2.0000000000000001E-4</v>
      </c>
      <c r="H640" s="15">
        <v>-2E-3</v>
      </c>
      <c r="I640" s="15">
        <v>0</v>
      </c>
      <c r="J640" s="15">
        <v>0</v>
      </c>
      <c r="K640" s="15">
        <v>-0.26250000000000001</v>
      </c>
      <c r="L640" s="15">
        <v>-0.43209999999999998</v>
      </c>
      <c r="M640" s="15">
        <v>0.99619999999999997</v>
      </c>
      <c r="N640" s="15">
        <v>2.88</v>
      </c>
      <c r="O640" s="15">
        <v>-0.1087</v>
      </c>
      <c r="P640" s="15" t="s">
        <v>152</v>
      </c>
      <c r="Q640" s="15">
        <v>-0.30930000000000002</v>
      </c>
      <c r="R640" s="15">
        <v>2.7086000000000001</v>
      </c>
      <c r="S640" s="15">
        <v>330.20299999999997</v>
      </c>
      <c r="T640" s="15">
        <v>331.02499999999998</v>
      </c>
      <c r="U640" s="15">
        <v>4.5068999999999999</v>
      </c>
      <c r="V640" s="15">
        <v>117.1514</v>
      </c>
      <c r="W640" s="15">
        <v>0</v>
      </c>
      <c r="X640" s="15">
        <v>1E-4</v>
      </c>
      <c r="Y640" s="30">
        <v>-0.1116</v>
      </c>
      <c r="Z640" s="30">
        <v>-8.9399999999999993E-2</v>
      </c>
      <c r="AA640" s="30">
        <v>-8.4634</v>
      </c>
      <c r="AB640">
        <f t="shared" si="58"/>
        <v>-1.8482508879263174E-2</v>
      </c>
      <c r="AC640" s="14">
        <f t="shared" si="59"/>
        <v>0.61058080686756899</v>
      </c>
    </row>
    <row r="641" spans="1:29" s="15" customFormat="1" x14ac:dyDescent="0.2">
      <c r="A641" s="15" t="s">
        <v>59</v>
      </c>
      <c r="B641" s="15" t="s">
        <v>133</v>
      </c>
      <c r="C641" s="15">
        <v>12.8645</v>
      </c>
      <c r="D641" s="15">
        <v>0.1714</v>
      </c>
      <c r="E641" s="15">
        <v>9.6585999999999999</v>
      </c>
      <c r="F641" s="15">
        <v>0.62</v>
      </c>
      <c r="G641" s="15">
        <v>1E-4</v>
      </c>
      <c r="H641" s="15">
        <v>-0.41970000000000002</v>
      </c>
      <c r="I641" s="15">
        <v>0</v>
      </c>
      <c r="J641" s="15">
        <v>-1E-4</v>
      </c>
      <c r="K641" s="15">
        <v>-0.25409999999999999</v>
      </c>
      <c r="L641" s="15">
        <v>-0.49540000000000001</v>
      </c>
      <c r="M641" s="15">
        <v>2.181</v>
      </c>
      <c r="N641" s="15">
        <v>2.8727</v>
      </c>
      <c r="O641" s="15">
        <v>-0.10199999999999999</v>
      </c>
      <c r="P641" s="15" t="s">
        <v>152</v>
      </c>
      <c r="Q641" s="15">
        <v>-0.3</v>
      </c>
      <c r="R641" s="15">
        <v>4.2763999999999998</v>
      </c>
      <c r="S641" s="15">
        <v>330.20299999999997</v>
      </c>
      <c r="T641" s="15">
        <v>331.03160000000003</v>
      </c>
      <c r="U641" s="15">
        <v>4.4509999999999996</v>
      </c>
      <c r="V641" s="15">
        <v>115.7627</v>
      </c>
      <c r="W641" s="15">
        <v>0</v>
      </c>
      <c r="X641" s="15">
        <v>5.0000000000000001E-4</v>
      </c>
      <c r="Y641" s="30">
        <v>-5.0900000000000001E-2</v>
      </c>
      <c r="Z641" s="30">
        <v>-0.22259999999999999</v>
      </c>
      <c r="AA641" s="30">
        <v>-11.5884</v>
      </c>
      <c r="AB641">
        <f t="shared" si="58"/>
        <v>-9.2412546800388195E-3</v>
      </c>
      <c r="AC641" s="14">
        <f t="shared" si="59"/>
        <v>0.61121147303538159</v>
      </c>
    </row>
    <row r="642" spans="1:29" s="15" customFormat="1" x14ac:dyDescent="0.2">
      <c r="A642" s="15" t="s">
        <v>59</v>
      </c>
      <c r="B642" s="15" t="s">
        <v>133</v>
      </c>
      <c r="C642" s="15">
        <v>13.8499</v>
      </c>
      <c r="D642" s="15">
        <v>0.33110000000000001</v>
      </c>
      <c r="E642" s="15">
        <v>8.6575000000000006</v>
      </c>
      <c r="F642" s="15">
        <v>0.62</v>
      </c>
      <c r="G642" s="15">
        <v>0</v>
      </c>
      <c r="H642" s="15">
        <v>-0.8105</v>
      </c>
      <c r="I642" s="15">
        <v>0</v>
      </c>
      <c r="J642" s="15">
        <v>-1E-4</v>
      </c>
      <c r="K642" s="15">
        <v>-0.22900000000000001</v>
      </c>
      <c r="L642" s="15">
        <v>-0.57269999999999999</v>
      </c>
      <c r="M642" s="15">
        <v>3.2246999999999999</v>
      </c>
      <c r="N642" s="15">
        <v>2.8759000000000001</v>
      </c>
      <c r="O642" s="15">
        <v>-9.3600000000000003E-2</v>
      </c>
      <c r="P642" s="15" t="s">
        <v>152</v>
      </c>
      <c r="Q642" s="15">
        <v>-0.28999999999999998</v>
      </c>
      <c r="R642" s="15">
        <v>5.4809999999999999</v>
      </c>
      <c r="S642" s="15">
        <v>330.20299999999997</v>
      </c>
      <c r="T642" s="15">
        <v>331.03539999999998</v>
      </c>
      <c r="U642" s="15">
        <v>4.3856999999999999</v>
      </c>
      <c r="V642" s="15">
        <v>114.30629999999999</v>
      </c>
      <c r="W642" s="15">
        <v>0</v>
      </c>
      <c r="X642" s="15">
        <v>8.0000000000000004E-4</v>
      </c>
      <c r="Y642" s="30">
        <v>8.2000000000000007E-3</v>
      </c>
      <c r="Z642" s="30">
        <v>-0.33760000000000001</v>
      </c>
      <c r="AA642" s="30">
        <v>-14.369899999999999</v>
      </c>
      <c r="AB642">
        <f t="shared" si="58"/>
        <v>0</v>
      </c>
      <c r="AC642" s="14">
        <f t="shared" si="59"/>
        <v>0.61293560519353274</v>
      </c>
    </row>
    <row r="643" spans="1:29" s="15" customFormat="1" x14ac:dyDescent="0.2">
      <c r="A643" s="15" t="s">
        <v>59</v>
      </c>
      <c r="B643" s="15" t="s">
        <v>133</v>
      </c>
      <c r="C643" s="15">
        <v>14.8324</v>
      </c>
      <c r="D643" s="15">
        <v>0.46750000000000003</v>
      </c>
      <c r="E643" s="15">
        <v>7.0768000000000004</v>
      </c>
      <c r="F643" s="15">
        <v>0.62</v>
      </c>
      <c r="G643" s="15">
        <v>-2.0000000000000001E-4</v>
      </c>
      <c r="H643" s="15">
        <v>-1.1479999999999999</v>
      </c>
      <c r="I643" s="15">
        <v>0</v>
      </c>
      <c r="J643" s="15">
        <v>-1E-4</v>
      </c>
      <c r="K643" s="15">
        <v>-0.18820000000000001</v>
      </c>
      <c r="L643" s="15">
        <v>-0.65329999999999999</v>
      </c>
      <c r="M643" s="15">
        <v>4.0845000000000002</v>
      </c>
      <c r="N643" s="15">
        <v>2.8959999999999999</v>
      </c>
      <c r="O643" s="15">
        <v>-8.2299999999999998E-2</v>
      </c>
      <c r="P643" s="15" t="s">
        <v>152</v>
      </c>
      <c r="Q643" s="15">
        <v>-0.28260000000000002</v>
      </c>
      <c r="R643" s="15">
        <v>6.3258999999999999</v>
      </c>
      <c r="S643" s="15">
        <v>330.20299999999997</v>
      </c>
      <c r="T643" s="15">
        <v>331.03530000000001</v>
      </c>
      <c r="U643" s="15">
        <v>4.32</v>
      </c>
      <c r="V643" s="15">
        <v>112.94499999999999</v>
      </c>
      <c r="W643" s="15">
        <v>0</v>
      </c>
      <c r="X643" s="15">
        <v>1.1000000000000001E-3</v>
      </c>
      <c r="Y643" s="30">
        <v>5.67E-2</v>
      </c>
      <c r="Z643" s="30">
        <v>-0.4269</v>
      </c>
      <c r="AA643" s="30">
        <v>-16.534199999999998</v>
      </c>
      <c r="AB643">
        <f t="shared" si="58"/>
        <v>1.8482508879263174E-2</v>
      </c>
      <c r="AC643" s="14">
        <f t="shared" si="59"/>
        <v>0.61527678097440208</v>
      </c>
    </row>
    <row r="644" spans="1:29" s="15" customFormat="1" x14ac:dyDescent="0.2">
      <c r="A644" s="15" t="s">
        <v>59</v>
      </c>
      <c r="B644" s="15" t="s">
        <v>133</v>
      </c>
      <c r="C644" s="15">
        <v>15.8249</v>
      </c>
      <c r="D644" s="15">
        <v>0.57310000000000005</v>
      </c>
      <c r="E644" s="15">
        <v>5.0046999999999997</v>
      </c>
      <c r="F644" s="15">
        <v>0.62</v>
      </c>
      <c r="G644" s="15">
        <v>-2.9999999999999997E-4</v>
      </c>
      <c r="H644" s="15">
        <v>-1.4086000000000001</v>
      </c>
      <c r="I644" s="15">
        <v>0</v>
      </c>
      <c r="J644" s="15">
        <v>0</v>
      </c>
      <c r="K644" s="15">
        <v>-0.1338</v>
      </c>
      <c r="L644" s="15">
        <v>-0.73180000000000001</v>
      </c>
      <c r="M644" s="15">
        <v>4.7079000000000004</v>
      </c>
      <c r="N644" s="15">
        <v>2.9323999999999999</v>
      </c>
      <c r="O644" s="15">
        <v>-6.7400000000000002E-2</v>
      </c>
      <c r="P644" s="15" t="s">
        <v>152</v>
      </c>
      <c r="Q644" s="15">
        <v>-0.27939999999999998</v>
      </c>
      <c r="R644" s="15">
        <v>6.7816999999999998</v>
      </c>
      <c r="S644" s="15">
        <v>330.20299999999997</v>
      </c>
      <c r="T644" s="15">
        <v>331.03250000000003</v>
      </c>
      <c r="U644" s="15">
        <v>4.2584999999999997</v>
      </c>
      <c r="V644" s="15">
        <v>111.7299</v>
      </c>
      <c r="W644" s="15">
        <v>0</v>
      </c>
      <c r="X644" s="15">
        <v>1.2999999999999999E-3</v>
      </c>
      <c r="Y644" s="30">
        <v>8.9399999999999993E-2</v>
      </c>
      <c r="Z644" s="30">
        <v>-0.49220000000000003</v>
      </c>
      <c r="AA644" s="30">
        <v>-17.9572</v>
      </c>
      <c r="AB644">
        <f t="shared" si="58"/>
        <v>2.772376211685874E-2</v>
      </c>
      <c r="AC644" s="14">
        <f t="shared" si="59"/>
        <v>0.61763627809411836</v>
      </c>
    </row>
    <row r="645" spans="1:29" s="15" customFormat="1" x14ac:dyDescent="0.2">
      <c r="A645" s="15" t="s">
        <v>59</v>
      </c>
      <c r="B645" s="15" t="s">
        <v>133</v>
      </c>
      <c r="C645" s="15">
        <v>16.820900000000002</v>
      </c>
      <c r="D645" s="15">
        <v>0.63939999999999997</v>
      </c>
      <c r="E645" s="15">
        <v>2.5908000000000002</v>
      </c>
      <c r="F645" s="15">
        <v>0.62</v>
      </c>
      <c r="G645" s="15">
        <v>-2.9999999999999997E-4</v>
      </c>
      <c r="H645" s="15">
        <v>-1.5729</v>
      </c>
      <c r="I645" s="15">
        <v>0</v>
      </c>
      <c r="J645" s="15">
        <v>0</v>
      </c>
      <c r="K645" s="15">
        <v>-6.9199999999999998E-2</v>
      </c>
      <c r="L645" s="15">
        <v>-0.80800000000000005</v>
      </c>
      <c r="M645" s="15">
        <v>5.0334000000000003</v>
      </c>
      <c r="N645" s="15">
        <v>2.9769000000000001</v>
      </c>
      <c r="O645" s="15">
        <v>-4.9099999999999998E-2</v>
      </c>
      <c r="P645" s="15" t="s">
        <v>152</v>
      </c>
      <c r="Q645" s="15">
        <v>-0.27989999999999998</v>
      </c>
      <c r="R645" s="15">
        <v>6.7709000000000001</v>
      </c>
      <c r="S645" s="15">
        <v>330.20299999999997</v>
      </c>
      <c r="T645" s="15">
        <v>331.02890000000002</v>
      </c>
      <c r="U645" s="15">
        <v>4.1993999999999998</v>
      </c>
      <c r="V645" s="15">
        <v>110.5889</v>
      </c>
      <c r="W645" s="15">
        <v>0</v>
      </c>
      <c r="X645" s="15">
        <v>1.2999999999999999E-3</v>
      </c>
      <c r="Y645" s="30">
        <v>0.105</v>
      </c>
      <c r="Z645" s="30">
        <v>-0.53979999999999995</v>
      </c>
      <c r="AA645" s="30">
        <v>-18.684699999999999</v>
      </c>
      <c r="AB645">
        <f t="shared" si="58"/>
        <v>2.772376211685874E-2</v>
      </c>
      <c r="AC645" s="14">
        <f t="shared" si="59"/>
        <v>0.6193662613336699</v>
      </c>
    </row>
    <row r="646" spans="1:29" s="15" customFormat="1" x14ac:dyDescent="0.2">
      <c r="A646" s="15" t="s">
        <v>59</v>
      </c>
      <c r="B646" s="15" t="s">
        <v>133</v>
      </c>
      <c r="C646" s="15">
        <v>17.8187</v>
      </c>
      <c r="D646" s="15">
        <v>0.66200000000000003</v>
      </c>
      <c r="E646" s="15">
        <v>0</v>
      </c>
      <c r="F646" s="15">
        <v>0.62</v>
      </c>
      <c r="G646" s="15">
        <v>-2.9999999999999997E-4</v>
      </c>
      <c r="H646" s="15">
        <v>-1.6283000000000001</v>
      </c>
      <c r="I646" s="15">
        <v>0</v>
      </c>
      <c r="J646" s="15">
        <v>0</v>
      </c>
      <c r="K646" s="15">
        <v>6.9999999999999999E-4</v>
      </c>
      <c r="L646" s="15">
        <v>-0.88129999999999997</v>
      </c>
      <c r="M646" s="15">
        <v>5.0095999999999998</v>
      </c>
      <c r="N646" s="15">
        <v>3.0173000000000001</v>
      </c>
      <c r="O646" s="15">
        <v>-2.8299999999999999E-2</v>
      </c>
      <c r="P646" s="15" t="s">
        <v>152</v>
      </c>
      <c r="Q646" s="15">
        <v>-0.28239999999999998</v>
      </c>
      <c r="R646" s="15">
        <v>6.2009999999999996</v>
      </c>
      <c r="S646" s="15">
        <v>330.20299999999997</v>
      </c>
      <c r="T646" s="15">
        <v>331.02499999999998</v>
      </c>
      <c r="U646" s="15">
        <v>4.1395</v>
      </c>
      <c r="V646" s="15">
        <v>109.4302</v>
      </c>
      <c r="W646" s="15">
        <v>0</v>
      </c>
      <c r="X646" s="15">
        <v>1.1999999999999999E-3</v>
      </c>
      <c r="Y646" s="30">
        <v>0.1057</v>
      </c>
      <c r="Z646" s="30">
        <v>-0.57220000000000004</v>
      </c>
      <c r="AA646" s="30">
        <v>-18.8873</v>
      </c>
      <c r="AB646">
        <f t="shared" si="58"/>
        <v>2.772376211685874E-2</v>
      </c>
      <c r="AC646" s="14">
        <f t="shared" si="59"/>
        <v>0.62</v>
      </c>
    </row>
    <row r="647" spans="1:29" s="15" customFormat="1" x14ac:dyDescent="0.2">
      <c r="A647" s="15" t="s">
        <v>59</v>
      </c>
      <c r="B647" s="15" t="s">
        <v>133</v>
      </c>
      <c r="C647" s="15">
        <v>18.816600000000001</v>
      </c>
      <c r="D647" s="15">
        <v>0.63919999999999999</v>
      </c>
      <c r="E647" s="15">
        <v>-2.5908000000000002</v>
      </c>
      <c r="F647" s="15">
        <v>0.62</v>
      </c>
      <c r="G647" s="15">
        <v>-2.9999999999999997E-4</v>
      </c>
      <c r="H647" s="15">
        <v>-1.5707</v>
      </c>
      <c r="I647" s="15">
        <v>0</v>
      </c>
      <c r="J647" s="15">
        <v>0</v>
      </c>
      <c r="K647" s="15">
        <v>7.0499999999999993E-2</v>
      </c>
      <c r="L647" s="15">
        <v>-0.9425</v>
      </c>
      <c r="M647" s="15">
        <v>4.6224999999999996</v>
      </c>
      <c r="N647" s="15">
        <v>3.0428000000000002</v>
      </c>
      <c r="O647" s="15">
        <v>-6.6E-3</v>
      </c>
      <c r="P647" s="15" t="s">
        <v>152</v>
      </c>
      <c r="Q647" s="15">
        <v>-0.28549999999999998</v>
      </c>
      <c r="R647" s="15">
        <v>5.0271999999999997</v>
      </c>
      <c r="S647" s="15">
        <v>330.20299999999997</v>
      </c>
      <c r="T647" s="15">
        <v>331.02019999999999</v>
      </c>
      <c r="U647" s="15">
        <v>4.0807000000000002</v>
      </c>
      <c r="V647" s="15">
        <v>108.2928</v>
      </c>
      <c r="W647" s="15">
        <v>0</v>
      </c>
      <c r="X647" s="15">
        <v>1E-3</v>
      </c>
      <c r="Y647" s="30">
        <v>9.4399999999999998E-2</v>
      </c>
      <c r="Z647" s="30">
        <v>-0.58420000000000005</v>
      </c>
      <c r="AA647" s="30">
        <v>-18.764500000000002</v>
      </c>
      <c r="AB647">
        <f t="shared" si="58"/>
        <v>2.772376211685874E-2</v>
      </c>
      <c r="AC647" s="14">
        <f t="shared" si="59"/>
        <v>0.6193662613336699</v>
      </c>
    </row>
    <row r="648" spans="1:29" s="15" customFormat="1" x14ac:dyDescent="0.2">
      <c r="A648" s="15" t="s">
        <v>59</v>
      </c>
      <c r="B648" s="15" t="s">
        <v>133</v>
      </c>
      <c r="C648" s="15">
        <v>19.8125</v>
      </c>
      <c r="D648" s="15">
        <v>0.57250000000000001</v>
      </c>
      <c r="E648" s="15">
        <v>-5.0046999999999997</v>
      </c>
      <c r="F648" s="15">
        <v>0.62</v>
      </c>
      <c r="G648" s="15">
        <v>-2.9999999999999997E-4</v>
      </c>
      <c r="H648" s="15">
        <v>-1.4047000000000001</v>
      </c>
      <c r="I648" s="15">
        <v>0</v>
      </c>
      <c r="J648" s="15">
        <v>0</v>
      </c>
      <c r="K648" s="15">
        <v>0.1346</v>
      </c>
      <c r="L648" s="15">
        <v>-0.97119999999999995</v>
      </c>
      <c r="M648" s="15">
        <v>3.9129</v>
      </c>
      <c r="N648" s="15">
        <v>3.0493000000000001</v>
      </c>
      <c r="O648" s="15">
        <v>1.37E-2</v>
      </c>
      <c r="P648" s="15" t="s">
        <v>152</v>
      </c>
      <c r="Q648" s="15">
        <v>-0.28820000000000001</v>
      </c>
      <c r="R648" s="15">
        <v>3.3073999999999999</v>
      </c>
      <c r="S648" s="15">
        <v>330.20299999999997</v>
      </c>
      <c r="T648" s="15">
        <v>331.01339999999999</v>
      </c>
      <c r="U648" s="15">
        <v>4.0354000000000001</v>
      </c>
      <c r="V648" s="15">
        <v>107.43810000000001</v>
      </c>
      <c r="W648" s="15">
        <v>0</v>
      </c>
      <c r="X648" s="15">
        <v>8.0000000000000004E-4</v>
      </c>
      <c r="Y648" s="30">
        <v>7.2700000000000001E-2</v>
      </c>
      <c r="Z648" s="30">
        <v>-0.56369999999999998</v>
      </c>
      <c r="AA648" s="30">
        <v>-18.4434</v>
      </c>
      <c r="AB648">
        <f t="shared" si="58"/>
        <v>2.772376211685874E-2</v>
      </c>
      <c r="AC648" s="14">
        <f t="shared" si="59"/>
        <v>0.61763627809411836</v>
      </c>
    </row>
    <row r="649" spans="1:29" s="15" customFormat="1" x14ac:dyDescent="0.2">
      <c r="A649" s="15" t="s">
        <v>59</v>
      </c>
      <c r="B649" s="15" t="s">
        <v>133</v>
      </c>
      <c r="C649" s="15">
        <v>20.7989</v>
      </c>
      <c r="D649" s="15">
        <v>0.46750000000000003</v>
      </c>
      <c r="E649" s="15">
        <v>-7.0652999999999997</v>
      </c>
      <c r="F649" s="15">
        <v>0.62</v>
      </c>
      <c r="G649" s="15">
        <v>-2.9999999999999997E-4</v>
      </c>
      <c r="H649" s="15">
        <v>-1.1432</v>
      </c>
      <c r="I649" s="15">
        <v>0</v>
      </c>
      <c r="J649" s="15">
        <v>0</v>
      </c>
      <c r="K649" s="15">
        <v>0.1885</v>
      </c>
      <c r="L649" s="15">
        <v>-0.94189999999999996</v>
      </c>
      <c r="M649" s="15">
        <v>2.9708000000000001</v>
      </c>
      <c r="N649" s="15">
        <v>3.0407000000000002</v>
      </c>
      <c r="O649" s="15">
        <v>3.04E-2</v>
      </c>
      <c r="P649" s="15" t="s">
        <v>152</v>
      </c>
      <c r="Q649" s="15">
        <v>-0.29070000000000001</v>
      </c>
      <c r="R649" s="15">
        <v>1.214</v>
      </c>
      <c r="S649" s="15">
        <v>330.20299999999997</v>
      </c>
      <c r="T649" s="15">
        <v>331.005</v>
      </c>
      <c r="U649" s="15">
        <v>4.0247000000000002</v>
      </c>
      <c r="V649" s="15">
        <v>107.3021</v>
      </c>
      <c r="W649" s="15">
        <v>0</v>
      </c>
      <c r="X649" s="15">
        <v>5.0000000000000001E-4</v>
      </c>
      <c r="Y649" s="30">
        <v>4.0500000000000001E-2</v>
      </c>
      <c r="Z649" s="30">
        <v>-0.49859999999999999</v>
      </c>
      <c r="AA649" s="30">
        <v>-17.9194</v>
      </c>
      <c r="AB649">
        <f t="shared" si="58"/>
        <v>2.772376211685874E-2</v>
      </c>
      <c r="AC649" s="14">
        <f t="shared" si="59"/>
        <v>0.6152920997893746</v>
      </c>
    </row>
    <row r="650" spans="1:29" s="15" customFormat="1" x14ac:dyDescent="0.2">
      <c r="A650" s="15" t="s">
        <v>59</v>
      </c>
      <c r="B650" s="15" t="s">
        <v>133</v>
      </c>
      <c r="C650" s="15">
        <v>21.787500000000001</v>
      </c>
      <c r="D650" s="15">
        <v>0.33019999999999999</v>
      </c>
      <c r="E650" s="15">
        <v>-8.6575000000000006</v>
      </c>
      <c r="F650" s="15">
        <v>0.62</v>
      </c>
      <c r="G650" s="15">
        <v>-4.0000000000000002E-4</v>
      </c>
      <c r="H650" s="15">
        <v>-0.8054</v>
      </c>
      <c r="I650" s="15">
        <v>0</v>
      </c>
      <c r="J650" s="15">
        <v>0</v>
      </c>
      <c r="K650" s="15">
        <v>0.22900000000000001</v>
      </c>
      <c r="L650" s="15">
        <v>-0.83630000000000004</v>
      </c>
      <c r="M650" s="15">
        <v>1.9084000000000001</v>
      </c>
      <c r="N650" s="15">
        <v>3.0261999999999998</v>
      </c>
      <c r="O650" s="15">
        <v>4.1399999999999999E-2</v>
      </c>
      <c r="P650" s="15" t="s">
        <v>152</v>
      </c>
      <c r="Q650" s="15">
        <v>-0.29330000000000001</v>
      </c>
      <c r="R650" s="15">
        <v>-1.0084</v>
      </c>
      <c r="S650" s="15">
        <v>330.20299999999997</v>
      </c>
      <c r="T650" s="15">
        <v>330.99810000000002</v>
      </c>
      <c r="U650" s="15">
        <v>4.0690999999999997</v>
      </c>
      <c r="V650" s="15">
        <v>108.3073</v>
      </c>
      <c r="W650" s="15">
        <v>0</v>
      </c>
      <c r="X650" s="15">
        <v>2.0000000000000001E-4</v>
      </c>
      <c r="Y650" s="30">
        <v>-2.5999999999999999E-3</v>
      </c>
      <c r="Z650" s="30">
        <v>-0.38550000000000001</v>
      </c>
      <c r="AA650" s="30">
        <v>-17.068300000000001</v>
      </c>
      <c r="AB650">
        <f t="shared" si="58"/>
        <v>3.6965013912011513E-2</v>
      </c>
      <c r="AC650" s="14">
        <f t="shared" si="59"/>
        <v>0.61293560519353274</v>
      </c>
    </row>
    <row r="651" spans="1:29" s="15" customFormat="1" x14ac:dyDescent="0.2">
      <c r="A651" s="15" t="s">
        <v>59</v>
      </c>
      <c r="B651" s="15" t="s">
        <v>133</v>
      </c>
      <c r="C651" s="15">
        <v>22.7728</v>
      </c>
      <c r="D651" s="15">
        <v>0.17030000000000001</v>
      </c>
      <c r="E651" s="15">
        <v>-9.6585999999999999</v>
      </c>
      <c r="F651" s="15">
        <v>0.62</v>
      </c>
      <c r="G651" s="15">
        <v>-4.0000000000000002E-4</v>
      </c>
      <c r="H651" s="15">
        <v>-0.41499999999999998</v>
      </c>
      <c r="I651" s="15">
        <v>0</v>
      </c>
      <c r="J651" s="15">
        <v>0</v>
      </c>
      <c r="K651" s="15">
        <v>0.25390000000000001</v>
      </c>
      <c r="L651" s="15">
        <v>-0.6573</v>
      </c>
      <c r="M651" s="15">
        <v>0.82350000000000001</v>
      </c>
      <c r="N651" s="15">
        <v>3.0148999999999999</v>
      </c>
      <c r="O651" s="15">
        <v>4.48E-2</v>
      </c>
      <c r="P651" s="15" t="s">
        <v>152</v>
      </c>
      <c r="Q651" s="15">
        <v>-0.29559999999999997</v>
      </c>
      <c r="R651" s="15">
        <v>-3.1179000000000001</v>
      </c>
      <c r="S651" s="15">
        <v>330.20299999999997</v>
      </c>
      <c r="T651" s="15">
        <v>330.9975</v>
      </c>
      <c r="U651" s="15">
        <v>4.1773999999999996</v>
      </c>
      <c r="V651" s="15">
        <v>110.6246</v>
      </c>
      <c r="W651" s="15">
        <v>0</v>
      </c>
      <c r="X651" s="15">
        <v>-1E-4</v>
      </c>
      <c r="Y651" s="30">
        <v>-5.5100000000000003E-2</v>
      </c>
      <c r="Z651" s="30">
        <v>-0.23499999999999999</v>
      </c>
      <c r="AA651" s="30">
        <v>-15.722</v>
      </c>
      <c r="AB651">
        <f t="shared" si="58"/>
        <v>3.6965013912011513E-2</v>
      </c>
      <c r="AC651" s="14">
        <f t="shared" si="59"/>
        <v>0.61121147303538159</v>
      </c>
    </row>
    <row r="652" spans="1:29" s="15" customFormat="1" x14ac:dyDescent="0.2">
      <c r="A652" s="15" t="s">
        <v>60</v>
      </c>
      <c r="B652" s="15" t="s">
        <v>133</v>
      </c>
      <c r="C652" s="15">
        <v>6.1000000000000004E-3</v>
      </c>
      <c r="D652" s="15">
        <v>-1.1000000000000001E-3</v>
      </c>
      <c r="E652" s="15">
        <v>-10</v>
      </c>
      <c r="F652" s="15">
        <v>0.62</v>
      </c>
      <c r="G652" s="15">
        <v>-4.0000000000000002E-4</v>
      </c>
      <c r="H652" s="15">
        <v>2.3999999999999998E-3</v>
      </c>
      <c r="I652" s="15">
        <v>0</v>
      </c>
      <c r="J652" s="15">
        <v>0</v>
      </c>
      <c r="K652" s="15">
        <v>0.26219999999999999</v>
      </c>
      <c r="L652" s="15">
        <v>-0.37669999999999998</v>
      </c>
      <c r="M652" s="15">
        <v>-0.1487</v>
      </c>
      <c r="N652" s="15">
        <v>3.0947</v>
      </c>
      <c r="O652" s="15">
        <v>-5.8999999999999999E-3</v>
      </c>
      <c r="P652" s="15" t="s">
        <v>152</v>
      </c>
      <c r="Q652" s="15">
        <v>-0.31330000000000002</v>
      </c>
      <c r="R652" s="15">
        <v>-4.7717999999999998</v>
      </c>
      <c r="S652" s="15">
        <v>330.20299999999997</v>
      </c>
      <c r="T652" s="15">
        <v>330.94130000000001</v>
      </c>
      <c r="U652" s="15">
        <v>4.5077999999999996</v>
      </c>
      <c r="V652" s="15">
        <v>114.0655</v>
      </c>
      <c r="W652" s="15">
        <v>0</v>
      </c>
      <c r="X652" s="15">
        <v>-4.1000000000000003E-3</v>
      </c>
      <c r="Y652" s="30">
        <v>-0.14729999999999999</v>
      </c>
      <c r="Z652" s="30">
        <v>-0.3634</v>
      </c>
      <c r="AA652" s="30">
        <v>-3.7029999999999998</v>
      </c>
      <c r="AB652">
        <f t="shared" si="58"/>
        <v>3.6965013912011513E-2</v>
      </c>
      <c r="AC652" s="14">
        <f t="shared" si="59"/>
        <v>0.61058080686756899</v>
      </c>
    </row>
    <row r="653" spans="1:29" s="15" customFormat="1" x14ac:dyDescent="0.2">
      <c r="A653" s="15" t="s">
        <v>60</v>
      </c>
      <c r="B653" s="15" t="s">
        <v>133</v>
      </c>
      <c r="C653" s="15">
        <v>0.98950000000000005</v>
      </c>
      <c r="D653" s="15">
        <v>-0.1724</v>
      </c>
      <c r="E653" s="15">
        <v>-9.6585999999999999</v>
      </c>
      <c r="F653" s="15">
        <v>0.62</v>
      </c>
      <c r="G653" s="15">
        <v>-2.9999999999999997E-4</v>
      </c>
      <c r="H653" s="15">
        <v>0.41970000000000002</v>
      </c>
      <c r="I653" s="15">
        <v>0</v>
      </c>
      <c r="J653" s="15">
        <v>1E-4</v>
      </c>
      <c r="K653" s="15">
        <v>0.25390000000000001</v>
      </c>
      <c r="L653" s="15">
        <v>-0.1663</v>
      </c>
      <c r="M653" s="15">
        <v>-1.3420000000000001</v>
      </c>
      <c r="N653" s="15">
        <v>3.1</v>
      </c>
      <c r="O653" s="15">
        <v>-1.23E-2</v>
      </c>
      <c r="P653" s="15" t="s">
        <v>152</v>
      </c>
      <c r="Q653" s="15">
        <v>-0.30990000000000001</v>
      </c>
      <c r="R653" s="15">
        <v>-6.5502000000000002</v>
      </c>
      <c r="S653" s="15">
        <v>330.20299999999997</v>
      </c>
      <c r="T653" s="15">
        <v>330.97030000000001</v>
      </c>
      <c r="U653" s="15">
        <v>4.6901999999999999</v>
      </c>
      <c r="V653" s="15">
        <v>117.9986</v>
      </c>
      <c r="W653" s="15">
        <v>0</v>
      </c>
      <c r="X653" s="15">
        <v>-4.1999999999999997E-3</v>
      </c>
      <c r="Y653" s="30">
        <v>-0.20150000000000001</v>
      </c>
      <c r="Z653" s="30">
        <v>-0.21060000000000001</v>
      </c>
      <c r="AA653" s="30">
        <v>-1.0556000000000001</v>
      </c>
      <c r="AB653">
        <f t="shared" si="58"/>
        <v>2.772376211685874E-2</v>
      </c>
      <c r="AC653" s="14">
        <f t="shared" si="59"/>
        <v>0.61121147303538159</v>
      </c>
    </row>
    <row r="654" spans="1:29" s="15" customFormat="1" x14ac:dyDescent="0.2">
      <c r="A654" s="15" t="s">
        <v>60</v>
      </c>
      <c r="B654" s="15" t="s">
        <v>133</v>
      </c>
      <c r="C654" s="15">
        <v>1.9748000000000001</v>
      </c>
      <c r="D654" s="15">
        <v>-0.3322</v>
      </c>
      <c r="E654" s="15">
        <v>-8.6575000000000006</v>
      </c>
      <c r="F654" s="15">
        <v>0.62</v>
      </c>
      <c r="G654" s="15">
        <v>-2.0000000000000001E-4</v>
      </c>
      <c r="H654" s="15">
        <v>0.81010000000000004</v>
      </c>
      <c r="I654" s="15">
        <v>0</v>
      </c>
      <c r="J654" s="15">
        <v>1E-4</v>
      </c>
      <c r="K654" s="15">
        <v>0.22889999999999999</v>
      </c>
      <c r="L654" s="15">
        <v>-5.7000000000000002E-3</v>
      </c>
      <c r="M654" s="15">
        <v>-2.4281000000000001</v>
      </c>
      <c r="N654" s="15">
        <v>3.105</v>
      </c>
      <c r="O654" s="15">
        <v>-1.5900000000000001E-2</v>
      </c>
      <c r="P654" s="15" t="s">
        <v>152</v>
      </c>
      <c r="Q654" s="15">
        <v>-0.30659999999999998</v>
      </c>
      <c r="R654" s="15">
        <v>-7.9447999999999999</v>
      </c>
      <c r="S654" s="15">
        <v>330.20299999999997</v>
      </c>
      <c r="T654" s="15">
        <v>331.01089999999999</v>
      </c>
      <c r="U654" s="15">
        <v>4.8483999999999998</v>
      </c>
      <c r="V654" s="15">
        <v>121.3895</v>
      </c>
      <c r="W654" s="15">
        <v>0</v>
      </c>
      <c r="X654" s="15">
        <v>-3.3E-3</v>
      </c>
      <c r="Y654" s="30">
        <v>-0.25600000000000001</v>
      </c>
      <c r="Z654" s="30">
        <v>-4.6600000000000003E-2</v>
      </c>
      <c r="AA654" s="30">
        <v>0.3155</v>
      </c>
      <c r="AB654">
        <f t="shared" si="58"/>
        <v>1.8482508879263174E-2</v>
      </c>
      <c r="AC654" s="14">
        <f t="shared" si="59"/>
        <v>0.61293560519353274</v>
      </c>
    </row>
    <row r="655" spans="1:29" s="15" customFormat="1" x14ac:dyDescent="0.2">
      <c r="A655" s="15" t="s">
        <v>60</v>
      </c>
      <c r="B655" s="15" t="s">
        <v>133</v>
      </c>
      <c r="C655" s="15">
        <v>2.9573</v>
      </c>
      <c r="D655" s="15">
        <v>-0.46860000000000002</v>
      </c>
      <c r="E655" s="15">
        <v>-7.0768000000000004</v>
      </c>
      <c r="F655" s="15">
        <v>0.62</v>
      </c>
      <c r="G655" s="15">
        <v>0</v>
      </c>
      <c r="H655" s="15">
        <v>1.1475</v>
      </c>
      <c r="I655" s="15">
        <v>0</v>
      </c>
      <c r="J655" s="15">
        <v>1E-4</v>
      </c>
      <c r="K655" s="15">
        <v>0.18820000000000001</v>
      </c>
      <c r="L655" s="15">
        <v>7.4499999999999997E-2</v>
      </c>
      <c r="M655" s="15">
        <v>-3.3222</v>
      </c>
      <c r="N655" s="15">
        <v>3.0991</v>
      </c>
      <c r="O655" s="15">
        <v>-2.24E-2</v>
      </c>
      <c r="P655" s="15" t="s">
        <v>152</v>
      </c>
      <c r="Q655" s="15">
        <v>-0.30249999999999999</v>
      </c>
      <c r="R655" s="15">
        <v>-8.8733000000000004</v>
      </c>
      <c r="S655" s="15">
        <v>330.20299999999997</v>
      </c>
      <c r="T655" s="15">
        <v>331.05130000000003</v>
      </c>
      <c r="U655" s="15">
        <v>4.9494999999999996</v>
      </c>
      <c r="V655" s="15">
        <v>123.5877</v>
      </c>
      <c r="W655" s="15">
        <v>0</v>
      </c>
      <c r="X655" s="15">
        <v>-1.6999999999999999E-3</v>
      </c>
      <c r="Y655" s="30">
        <v>-0.29830000000000001</v>
      </c>
      <c r="Z655" s="30">
        <v>8.5999999999999993E-2</v>
      </c>
      <c r="AA655" s="30">
        <v>1.1551</v>
      </c>
      <c r="AB655">
        <f t="shared" si="58"/>
        <v>0</v>
      </c>
      <c r="AC655" s="14">
        <f t="shared" si="59"/>
        <v>0.61527678097440208</v>
      </c>
    </row>
    <row r="656" spans="1:29" s="15" customFormat="1" x14ac:dyDescent="0.2">
      <c r="A656" s="15" t="s">
        <v>60</v>
      </c>
      <c r="B656" s="15" t="s">
        <v>133</v>
      </c>
      <c r="C656" s="15">
        <v>3.9499</v>
      </c>
      <c r="D656" s="15">
        <v>-0.57420000000000004</v>
      </c>
      <c r="E656" s="15">
        <v>-5.0046999999999997</v>
      </c>
      <c r="F656" s="15">
        <v>0.62</v>
      </c>
      <c r="G656" s="15">
        <v>1E-4</v>
      </c>
      <c r="H656" s="15">
        <v>1.4080999999999999</v>
      </c>
      <c r="I656" s="15">
        <v>0</v>
      </c>
      <c r="J656" s="15">
        <v>0</v>
      </c>
      <c r="K656" s="15">
        <v>0.1338</v>
      </c>
      <c r="L656" s="15">
        <v>6.7599999999999993E-2</v>
      </c>
      <c r="M656" s="15">
        <v>-3.9504999999999999</v>
      </c>
      <c r="N656" s="15">
        <v>3.0762999999999998</v>
      </c>
      <c r="O656" s="15">
        <v>-3.7400000000000003E-2</v>
      </c>
      <c r="P656" s="15" t="s">
        <v>152</v>
      </c>
      <c r="Q656" s="15">
        <v>-0.2974</v>
      </c>
      <c r="R656" s="15">
        <v>-9.2659000000000002</v>
      </c>
      <c r="S656" s="15">
        <v>330.20299999999997</v>
      </c>
      <c r="T656" s="15">
        <v>331.08249999999998</v>
      </c>
      <c r="U656" s="15">
        <v>4.9801000000000002</v>
      </c>
      <c r="V656" s="15">
        <v>124.36409999999999</v>
      </c>
      <c r="W656" s="15">
        <v>0</v>
      </c>
      <c r="X656" s="15">
        <v>-1E-4</v>
      </c>
      <c r="Y656" s="30">
        <v>-0.32069999999999999</v>
      </c>
      <c r="Z656" s="30">
        <v>0.16009999999999999</v>
      </c>
      <c r="AA656" s="30">
        <v>2.2383000000000002</v>
      </c>
      <c r="AB656">
        <f t="shared" si="58"/>
        <v>-9.2412546800388195E-3</v>
      </c>
      <c r="AC656" s="14">
        <f t="shared" si="59"/>
        <v>0.61763627809411836</v>
      </c>
    </row>
    <row r="657" spans="1:29" s="15" customFormat="1" x14ac:dyDescent="0.2">
      <c r="A657" s="15" t="s">
        <v>60</v>
      </c>
      <c r="B657" s="15" t="s">
        <v>133</v>
      </c>
      <c r="C657" s="15">
        <v>4.9458000000000002</v>
      </c>
      <c r="D657" s="15">
        <v>-0.64049999999999996</v>
      </c>
      <c r="E657" s="15">
        <v>-2.5908000000000002</v>
      </c>
      <c r="F657" s="15">
        <v>0.62</v>
      </c>
      <c r="G657" s="15">
        <v>1E-4</v>
      </c>
      <c r="H657" s="15">
        <v>1.5725</v>
      </c>
      <c r="I657" s="15">
        <v>0</v>
      </c>
      <c r="J657" s="15">
        <v>0</v>
      </c>
      <c r="K657" s="15">
        <v>6.93E-2</v>
      </c>
      <c r="L657" s="15">
        <v>-8.2000000000000007E-3</v>
      </c>
      <c r="M657" s="15">
        <v>-4.2641999999999998</v>
      </c>
      <c r="N657" s="15">
        <v>3.0390999999999999</v>
      </c>
      <c r="O657" s="15">
        <v>-6.3100000000000003E-2</v>
      </c>
      <c r="P657" s="15" t="s">
        <v>152</v>
      </c>
      <c r="Q657" s="15">
        <v>-0.29210000000000003</v>
      </c>
      <c r="R657" s="15">
        <v>-9.0742999999999991</v>
      </c>
      <c r="S657" s="15">
        <v>330.20299999999997</v>
      </c>
      <c r="T657" s="15">
        <v>331.10120000000001</v>
      </c>
      <c r="U657" s="15">
        <v>4.9496000000000002</v>
      </c>
      <c r="V657" s="15">
        <v>123.93989999999999</v>
      </c>
      <c r="W657" s="15">
        <v>0</v>
      </c>
      <c r="X657" s="15">
        <v>8.9999999999999998E-4</v>
      </c>
      <c r="Y657" s="30">
        <v>-0.32329999999999998</v>
      </c>
      <c r="Z657" s="30">
        <v>0.17780000000000001</v>
      </c>
      <c r="AA657" s="30">
        <v>3.8159000000000001</v>
      </c>
      <c r="AB657">
        <f t="shared" si="58"/>
        <v>-9.2412546800388195E-3</v>
      </c>
      <c r="AC657" s="14">
        <f t="shared" si="59"/>
        <v>0.6193662613336699</v>
      </c>
    </row>
    <row r="658" spans="1:29" s="15" customFormat="1" x14ac:dyDescent="0.2">
      <c r="A658" s="15" t="s">
        <v>60</v>
      </c>
      <c r="B658" s="15" t="s">
        <v>133</v>
      </c>
      <c r="C658" s="15">
        <v>5.9436999999999998</v>
      </c>
      <c r="D658" s="15">
        <v>-0.66310000000000002</v>
      </c>
      <c r="E658" s="15">
        <v>0</v>
      </c>
      <c r="F658" s="15">
        <v>0.62</v>
      </c>
      <c r="G658" s="15">
        <v>1E-4</v>
      </c>
      <c r="H658" s="15">
        <v>1.6281000000000001</v>
      </c>
      <c r="I658" s="15">
        <v>0</v>
      </c>
      <c r="J658" s="15">
        <v>0</v>
      </c>
      <c r="K658" s="15">
        <v>-5.9999999999999995E-4</v>
      </c>
      <c r="L658" s="15">
        <v>-0.1179</v>
      </c>
      <c r="M658" s="15">
        <v>-4.2492000000000001</v>
      </c>
      <c r="N658" s="15">
        <v>2.9969000000000001</v>
      </c>
      <c r="O658" s="15">
        <v>-9.6100000000000005E-2</v>
      </c>
      <c r="P658" s="15" t="s">
        <v>152</v>
      </c>
      <c r="Q658" s="15">
        <v>-0.28920000000000001</v>
      </c>
      <c r="R658" s="15">
        <v>-8.2934999999999999</v>
      </c>
      <c r="S658" s="15">
        <v>330.20299999999997</v>
      </c>
      <c r="T658" s="15">
        <v>331.10910000000001</v>
      </c>
      <c r="U658" s="15">
        <v>4.8838999999999997</v>
      </c>
      <c r="V658" s="15">
        <v>122.8214</v>
      </c>
      <c r="W658" s="15">
        <v>0</v>
      </c>
      <c r="X658" s="15">
        <v>8.9999999999999998E-4</v>
      </c>
      <c r="Y658" s="30">
        <v>-0.31390000000000001</v>
      </c>
      <c r="Z658" s="30">
        <v>0.16750000000000001</v>
      </c>
      <c r="AA658" s="30">
        <v>5.3745000000000003</v>
      </c>
      <c r="AB658">
        <f t="shared" si="58"/>
        <v>-9.2412546800388195E-3</v>
      </c>
      <c r="AC658" s="14">
        <f t="shared" si="59"/>
        <v>0.62</v>
      </c>
    </row>
    <row r="659" spans="1:29" s="15" customFormat="1" x14ac:dyDescent="0.2">
      <c r="A659" s="15" t="s">
        <v>60</v>
      </c>
      <c r="B659" s="15" t="s">
        <v>133</v>
      </c>
      <c r="C659" s="15">
        <v>6.9414999999999996</v>
      </c>
      <c r="D659" s="15">
        <v>-0.64019999999999999</v>
      </c>
      <c r="E659" s="15">
        <v>2.5908000000000002</v>
      </c>
      <c r="F659" s="15">
        <v>0.62</v>
      </c>
      <c r="G659" s="15">
        <v>1E-4</v>
      </c>
      <c r="H659" s="15">
        <v>1.5706</v>
      </c>
      <c r="I659" s="15">
        <v>0</v>
      </c>
      <c r="J659" s="15">
        <v>0</v>
      </c>
      <c r="K659" s="15">
        <v>-7.0400000000000004E-2</v>
      </c>
      <c r="L659" s="15">
        <v>-0.2243</v>
      </c>
      <c r="M659" s="15">
        <v>-3.9245999999999999</v>
      </c>
      <c r="N659" s="15">
        <v>2.9611999999999998</v>
      </c>
      <c r="O659" s="15">
        <v>-0.1285</v>
      </c>
      <c r="P659" s="15" t="s">
        <v>152</v>
      </c>
      <c r="Q659" s="15">
        <v>-0.29089999999999999</v>
      </c>
      <c r="R659" s="15">
        <v>-6.9806999999999997</v>
      </c>
      <c r="S659" s="15">
        <v>330.20299999999997</v>
      </c>
      <c r="T659" s="15">
        <v>331.10939999999999</v>
      </c>
      <c r="U659" s="15">
        <v>4.8121</v>
      </c>
      <c r="V659" s="15">
        <v>121.5363</v>
      </c>
      <c r="W659" s="15">
        <v>0</v>
      </c>
      <c r="X659" s="15">
        <v>-2.0000000000000001E-4</v>
      </c>
      <c r="Y659" s="30">
        <v>-0.30330000000000001</v>
      </c>
      <c r="Z659" s="30">
        <v>0.16619999999999999</v>
      </c>
      <c r="AA659" s="30">
        <v>5.8654000000000002</v>
      </c>
      <c r="AB659">
        <f t="shared" si="58"/>
        <v>-9.2412546800388195E-3</v>
      </c>
      <c r="AC659" s="14">
        <f t="shared" si="59"/>
        <v>0.6193662613336699</v>
      </c>
    </row>
    <row r="660" spans="1:29" s="15" customFormat="1" x14ac:dyDescent="0.2">
      <c r="A660" s="15" t="s">
        <v>60</v>
      </c>
      <c r="B660" s="15" t="s">
        <v>133</v>
      </c>
      <c r="C660" s="15">
        <v>7.9374000000000002</v>
      </c>
      <c r="D660" s="15">
        <v>-0.5736</v>
      </c>
      <c r="E660" s="15">
        <v>5.0046999999999997</v>
      </c>
      <c r="F660" s="15">
        <v>0.62</v>
      </c>
      <c r="G660" s="15">
        <v>1E-4</v>
      </c>
      <c r="H660" s="15">
        <v>1.4047000000000001</v>
      </c>
      <c r="I660" s="15">
        <v>0</v>
      </c>
      <c r="J660" s="15">
        <v>0</v>
      </c>
      <c r="K660" s="15">
        <v>-0.13450000000000001</v>
      </c>
      <c r="L660" s="15">
        <v>-0.3019</v>
      </c>
      <c r="M660" s="15">
        <v>-3.3332000000000002</v>
      </c>
      <c r="N660" s="15">
        <v>2.9394</v>
      </c>
      <c r="O660" s="15">
        <v>-0.15160000000000001</v>
      </c>
      <c r="P660" s="15" t="s">
        <v>152</v>
      </c>
      <c r="Q660" s="15">
        <v>-0.29849999999999999</v>
      </c>
      <c r="R660" s="15">
        <v>-5.2591999999999999</v>
      </c>
      <c r="S660" s="15">
        <v>330.20299999999997</v>
      </c>
      <c r="T660" s="15">
        <v>331.10359999999997</v>
      </c>
      <c r="U660" s="15">
        <v>4.7546999999999997</v>
      </c>
      <c r="V660" s="15">
        <v>120.41119999999999</v>
      </c>
      <c r="W660" s="15">
        <v>0</v>
      </c>
      <c r="X660" s="15">
        <v>-2E-3</v>
      </c>
      <c r="Y660" s="30">
        <v>-0.29959999999999998</v>
      </c>
      <c r="Z660" s="30">
        <v>0.1973</v>
      </c>
      <c r="AA660" s="30">
        <v>4.2868000000000004</v>
      </c>
      <c r="AB660">
        <f t="shared" si="58"/>
        <v>-9.2412546800388195E-3</v>
      </c>
      <c r="AC660" s="14">
        <f t="shared" si="59"/>
        <v>0.61763627809411836</v>
      </c>
    </row>
    <row r="661" spans="1:29" s="15" customFormat="1" x14ac:dyDescent="0.2">
      <c r="A661" s="15" t="s">
        <v>60</v>
      </c>
      <c r="B661" s="15" t="s">
        <v>133</v>
      </c>
      <c r="C661" s="15">
        <v>8.9238</v>
      </c>
      <c r="D661" s="15">
        <v>-0.46860000000000002</v>
      </c>
      <c r="E661" s="15">
        <v>7.0652999999999997</v>
      </c>
      <c r="F661" s="15">
        <v>0.62</v>
      </c>
      <c r="G661" s="15">
        <v>1E-4</v>
      </c>
      <c r="H661" s="15">
        <v>1.1434</v>
      </c>
      <c r="I661" s="15">
        <v>0</v>
      </c>
      <c r="J661" s="15">
        <v>0</v>
      </c>
      <c r="K661" s="15">
        <v>-0.1885</v>
      </c>
      <c r="L661" s="15">
        <v>-0.34429999999999999</v>
      </c>
      <c r="M661" s="15">
        <v>-2.5270999999999999</v>
      </c>
      <c r="N661" s="15">
        <v>2.9314</v>
      </c>
      <c r="O661" s="15">
        <v>-0.16</v>
      </c>
      <c r="P661" s="15" t="s">
        <v>152</v>
      </c>
      <c r="Q661" s="15">
        <v>-0.31040000000000001</v>
      </c>
      <c r="R661" s="15">
        <v>-3.2972000000000001</v>
      </c>
      <c r="S661" s="15">
        <v>330.20299999999997</v>
      </c>
      <c r="T661" s="15">
        <v>331.09030000000001</v>
      </c>
      <c r="U661" s="15">
        <v>4.7171000000000003</v>
      </c>
      <c r="V661" s="15">
        <v>119.49250000000001</v>
      </c>
      <c r="W661" s="15">
        <v>0</v>
      </c>
      <c r="X661" s="15">
        <v>-3.5999999999999999E-3</v>
      </c>
      <c r="Y661" s="30">
        <v>-0.3034</v>
      </c>
      <c r="Z661" s="30">
        <v>0.25530000000000003</v>
      </c>
      <c r="AA661" s="30">
        <v>0.28989999999999999</v>
      </c>
      <c r="AB661">
        <f t="shared" ref="AB661:AB724" si="60">DEGREES(ATAN2(F661,-G661))</f>
        <v>-9.2412546800388195E-3</v>
      </c>
      <c r="AC661" s="14">
        <f t="shared" ref="AC661:AC724" si="61">IF(B661="PMMPSI2",F661*COS(RADIANS(E661)),F661)</f>
        <v>0.6152920997893746</v>
      </c>
    </row>
    <row r="662" spans="1:29" s="15" customFormat="1" x14ac:dyDescent="0.2">
      <c r="A662" s="15" t="s">
        <v>60</v>
      </c>
      <c r="B662" s="15" t="s">
        <v>133</v>
      </c>
      <c r="C662" s="15">
        <v>9.9124999999999996</v>
      </c>
      <c r="D662" s="15">
        <v>-0.33119999999999999</v>
      </c>
      <c r="E662" s="15">
        <v>8.6575000000000006</v>
      </c>
      <c r="F662" s="15">
        <v>0.62</v>
      </c>
      <c r="G662" s="15">
        <v>2.0000000000000001E-4</v>
      </c>
      <c r="H662" s="15">
        <v>0.80579999999999996</v>
      </c>
      <c r="I662" s="15">
        <v>0</v>
      </c>
      <c r="J662" s="15">
        <v>0</v>
      </c>
      <c r="K662" s="15">
        <v>-0.22889999999999999</v>
      </c>
      <c r="L662" s="15">
        <v>-0.36220000000000002</v>
      </c>
      <c r="M662" s="15">
        <v>-1.5567</v>
      </c>
      <c r="N662" s="15">
        <v>2.9308000000000001</v>
      </c>
      <c r="O662" s="15">
        <v>-0.154</v>
      </c>
      <c r="P662" s="15" t="s">
        <v>152</v>
      </c>
      <c r="Q662" s="15">
        <v>-0.32279999999999998</v>
      </c>
      <c r="R662" s="15">
        <v>-1.2708999999999999</v>
      </c>
      <c r="S662" s="15">
        <v>330.20299999999997</v>
      </c>
      <c r="T662" s="15">
        <v>331.06740000000002</v>
      </c>
      <c r="U662" s="15">
        <v>4.6919000000000004</v>
      </c>
      <c r="V662" s="15">
        <v>118.62820000000001</v>
      </c>
      <c r="W662" s="15">
        <v>0</v>
      </c>
      <c r="X662" s="15">
        <v>-4.3E-3</v>
      </c>
      <c r="Y662" s="30">
        <v>-0.30840000000000001</v>
      </c>
      <c r="Z662" s="30">
        <v>0.3085</v>
      </c>
      <c r="AA662" s="30">
        <v>-5.5384000000000002</v>
      </c>
      <c r="AB662">
        <f t="shared" si="60"/>
        <v>-1.8482508879263174E-2</v>
      </c>
      <c r="AC662" s="14">
        <f t="shared" si="61"/>
        <v>0.61293560519353274</v>
      </c>
    </row>
    <row r="663" spans="1:29" s="15" customFormat="1" x14ac:dyDescent="0.2">
      <c r="A663" s="15" t="s">
        <v>60</v>
      </c>
      <c r="B663" s="15" t="s">
        <v>133</v>
      </c>
      <c r="C663" s="15">
        <v>10.8978</v>
      </c>
      <c r="D663" s="15">
        <v>-0.1714</v>
      </c>
      <c r="E663" s="15">
        <v>9.6585999999999999</v>
      </c>
      <c r="F663" s="15">
        <v>0.62</v>
      </c>
      <c r="G663" s="15">
        <v>2.0000000000000001E-4</v>
      </c>
      <c r="H663" s="15">
        <v>0.41539999999999999</v>
      </c>
      <c r="I663" s="15">
        <v>0</v>
      </c>
      <c r="J663" s="15">
        <v>0</v>
      </c>
      <c r="K663" s="15">
        <v>-0.25390000000000001</v>
      </c>
      <c r="L663" s="15">
        <v>-0.37509999999999999</v>
      </c>
      <c r="M663" s="15">
        <v>-0.46839999999999998</v>
      </c>
      <c r="N663" s="15">
        <v>2.93</v>
      </c>
      <c r="O663" s="15">
        <v>-0.13880000000000001</v>
      </c>
      <c r="P663" s="15" t="s">
        <v>152</v>
      </c>
      <c r="Q663" s="15">
        <v>-0.33110000000000001</v>
      </c>
      <c r="R663" s="15">
        <v>0.6734</v>
      </c>
      <c r="S663" s="15">
        <v>330.20299999999997</v>
      </c>
      <c r="T663" s="15">
        <v>331.03530000000001</v>
      </c>
      <c r="U663" s="15">
        <v>4.6665999999999999</v>
      </c>
      <c r="V663" s="15">
        <v>117.63720000000001</v>
      </c>
      <c r="W663" s="15">
        <v>0</v>
      </c>
      <c r="X663" s="15">
        <v>-3.8999999999999998E-3</v>
      </c>
      <c r="Y663" s="30">
        <v>-0.30480000000000002</v>
      </c>
      <c r="Z663" s="30">
        <v>0.31580000000000003</v>
      </c>
      <c r="AA663" s="30">
        <v>-11.885999999999999</v>
      </c>
      <c r="AB663">
        <f t="shared" si="60"/>
        <v>-1.8482508879263174E-2</v>
      </c>
      <c r="AC663" s="14">
        <f t="shared" si="61"/>
        <v>0.61121147303538159</v>
      </c>
    </row>
    <row r="664" spans="1:29" s="15" customFormat="1" x14ac:dyDescent="0.2">
      <c r="A664" s="15" t="s">
        <v>60</v>
      </c>
      <c r="B664" s="15" t="s">
        <v>133</v>
      </c>
      <c r="C664" s="15">
        <v>11.8812</v>
      </c>
      <c r="D664" s="15">
        <v>0</v>
      </c>
      <c r="E664" s="15">
        <v>10</v>
      </c>
      <c r="F664" s="15">
        <v>0.62</v>
      </c>
      <c r="G664" s="15">
        <v>2.0000000000000001E-4</v>
      </c>
      <c r="H664" s="15">
        <v>-2E-3</v>
      </c>
      <c r="I664" s="15">
        <v>0</v>
      </c>
      <c r="J664" s="15">
        <v>0</v>
      </c>
      <c r="K664" s="15">
        <v>-0.26240000000000002</v>
      </c>
      <c r="L664" s="15">
        <v>-0.40110000000000001</v>
      </c>
      <c r="M664" s="15">
        <v>0.6895</v>
      </c>
      <c r="N664" s="15">
        <v>2.9256000000000002</v>
      </c>
      <c r="O664" s="15">
        <v>-0.1215</v>
      </c>
      <c r="P664" s="15" t="s">
        <v>152</v>
      </c>
      <c r="Q664" s="15">
        <v>-0.33179999999999998</v>
      </c>
      <c r="R664" s="15">
        <v>2.4396</v>
      </c>
      <c r="S664" s="15">
        <v>330.20299999999997</v>
      </c>
      <c r="T664" s="15">
        <v>330.99930000000001</v>
      </c>
      <c r="U664" s="15">
        <v>4.6322000000000001</v>
      </c>
      <c r="V664" s="15">
        <v>116.4513</v>
      </c>
      <c r="W664" s="15">
        <v>0</v>
      </c>
      <c r="X664" s="15">
        <v>-2.5000000000000001E-3</v>
      </c>
      <c r="Y664" s="30">
        <v>-0.28489999999999999</v>
      </c>
      <c r="Z664" s="30">
        <v>0.25019999999999998</v>
      </c>
      <c r="AA664" s="30">
        <v>-17.3078</v>
      </c>
      <c r="AB664">
        <f t="shared" si="60"/>
        <v>-1.8482508879263174E-2</v>
      </c>
      <c r="AC664" s="14">
        <f t="shared" si="61"/>
        <v>0.61058080686756899</v>
      </c>
    </row>
    <row r="665" spans="1:29" s="15" customFormat="1" x14ac:dyDescent="0.2">
      <c r="A665" s="15" t="s">
        <v>60</v>
      </c>
      <c r="B665" s="15" t="s">
        <v>133</v>
      </c>
      <c r="C665" s="15">
        <v>12.8645</v>
      </c>
      <c r="D665" s="15">
        <v>0.1714</v>
      </c>
      <c r="E665" s="15">
        <v>9.6585999999999999</v>
      </c>
      <c r="F665" s="15">
        <v>0.62</v>
      </c>
      <c r="G665" s="15">
        <v>1E-4</v>
      </c>
      <c r="H665" s="15">
        <v>-0.41959999999999997</v>
      </c>
      <c r="I665" s="15">
        <v>0</v>
      </c>
      <c r="J665" s="15">
        <v>-1E-4</v>
      </c>
      <c r="K665" s="15">
        <v>-0.25409999999999999</v>
      </c>
      <c r="L665" s="15">
        <v>-0.4496</v>
      </c>
      <c r="M665" s="15">
        <v>1.8572</v>
      </c>
      <c r="N665" s="15">
        <v>2.9209999999999998</v>
      </c>
      <c r="O665" s="15">
        <v>-0.1071</v>
      </c>
      <c r="P665" s="15" t="s">
        <v>152</v>
      </c>
      <c r="Q665" s="15">
        <v>-0.32479999999999998</v>
      </c>
      <c r="R665" s="15">
        <v>3.9752999999999998</v>
      </c>
      <c r="S665" s="15">
        <v>330.20299999999997</v>
      </c>
      <c r="T665" s="15">
        <v>330.96910000000003</v>
      </c>
      <c r="U665" s="15">
        <v>4.5868000000000002</v>
      </c>
      <c r="V665" s="15">
        <v>115.1493</v>
      </c>
      <c r="W665" s="15">
        <v>0</v>
      </c>
      <c r="X665" s="15">
        <v>-5.9999999999999995E-4</v>
      </c>
      <c r="Y665" s="30">
        <v>-0.248</v>
      </c>
      <c r="Z665" s="30">
        <v>0.1143</v>
      </c>
      <c r="AA665" s="30">
        <v>-20.873799999999999</v>
      </c>
      <c r="AB665">
        <f t="shared" si="60"/>
        <v>-9.2412546800388195E-3</v>
      </c>
      <c r="AC665" s="14">
        <f t="shared" si="61"/>
        <v>0.61121147303538159</v>
      </c>
    </row>
    <row r="666" spans="1:29" s="15" customFormat="1" x14ac:dyDescent="0.2">
      <c r="A666" s="15" t="s">
        <v>60</v>
      </c>
      <c r="B666" s="15" t="s">
        <v>133</v>
      </c>
      <c r="C666" s="15">
        <v>13.8499</v>
      </c>
      <c r="D666" s="15">
        <v>0.33110000000000001</v>
      </c>
      <c r="E666" s="15">
        <v>8.6575000000000006</v>
      </c>
      <c r="F666" s="15">
        <v>0.62</v>
      </c>
      <c r="G666" s="15">
        <v>0</v>
      </c>
      <c r="H666" s="15">
        <v>-0.81030000000000002</v>
      </c>
      <c r="I666" s="15">
        <v>0</v>
      </c>
      <c r="J666" s="15">
        <v>-1E-4</v>
      </c>
      <c r="K666" s="15">
        <v>-0.2291</v>
      </c>
      <c r="L666" s="15">
        <v>-0.52039999999999997</v>
      </c>
      <c r="M666" s="15">
        <v>2.9582999999999999</v>
      </c>
      <c r="N666" s="15">
        <v>2.9251</v>
      </c>
      <c r="O666" s="15">
        <v>-9.5899999999999999E-2</v>
      </c>
      <c r="P666" s="15" t="s">
        <v>152</v>
      </c>
      <c r="Q666" s="15">
        <v>-0.31269999999999998</v>
      </c>
      <c r="R666" s="15">
        <v>5.2454999999999998</v>
      </c>
      <c r="S666" s="15">
        <v>330.20299999999997</v>
      </c>
      <c r="T666" s="15">
        <v>330.9545</v>
      </c>
      <c r="U666" s="15">
        <v>4.5345000000000004</v>
      </c>
      <c r="V666" s="15">
        <v>113.87479999999999</v>
      </c>
      <c r="W666" s="15">
        <v>0</v>
      </c>
      <c r="X666" s="15">
        <v>1.2999999999999999E-3</v>
      </c>
      <c r="Y666" s="30">
        <v>-0.20050000000000001</v>
      </c>
      <c r="Z666" s="30">
        <v>-5.9900000000000002E-2</v>
      </c>
      <c r="AA666" s="30">
        <v>-22.519200000000001</v>
      </c>
      <c r="AB666">
        <f t="shared" si="60"/>
        <v>0</v>
      </c>
      <c r="AC666" s="14">
        <f t="shared" si="61"/>
        <v>0.61293560519353274</v>
      </c>
    </row>
    <row r="667" spans="1:29" s="15" customFormat="1" x14ac:dyDescent="0.2">
      <c r="A667" s="15" t="s">
        <v>60</v>
      </c>
      <c r="B667" s="15" t="s">
        <v>133</v>
      </c>
      <c r="C667" s="15">
        <v>14.8324</v>
      </c>
      <c r="D667" s="15">
        <v>0.46750000000000003</v>
      </c>
      <c r="E667" s="15">
        <v>7.0768000000000004</v>
      </c>
      <c r="F667" s="15">
        <v>0.62</v>
      </c>
      <c r="G667" s="15">
        <v>-2.0000000000000001E-4</v>
      </c>
      <c r="H667" s="15">
        <v>-1.1478999999999999</v>
      </c>
      <c r="I667" s="15">
        <v>0</v>
      </c>
      <c r="J667" s="15">
        <v>-1E-4</v>
      </c>
      <c r="K667" s="15">
        <v>-0.1883</v>
      </c>
      <c r="L667" s="15">
        <v>-0.60709999999999997</v>
      </c>
      <c r="M667" s="15">
        <v>3.9039999999999999</v>
      </c>
      <c r="N667" s="15">
        <v>2.9459</v>
      </c>
      <c r="O667" s="15">
        <v>-8.4599999999999995E-2</v>
      </c>
      <c r="P667" s="15" t="s">
        <v>152</v>
      </c>
      <c r="Q667" s="15">
        <v>-0.30059999999999998</v>
      </c>
      <c r="R667" s="15">
        <v>6.2011000000000003</v>
      </c>
      <c r="S667" s="15">
        <v>330.20299999999997</v>
      </c>
      <c r="T667" s="15">
        <v>330.96050000000002</v>
      </c>
      <c r="U667" s="15">
        <v>4.4798999999999998</v>
      </c>
      <c r="V667" s="15">
        <v>112.7111</v>
      </c>
      <c r="W667" s="15">
        <v>0</v>
      </c>
      <c r="X667" s="15">
        <v>2.5000000000000001E-3</v>
      </c>
      <c r="Y667" s="30">
        <v>-0.15290000000000001</v>
      </c>
      <c r="Z667" s="30">
        <v>-0.22700000000000001</v>
      </c>
      <c r="AA667" s="30">
        <v>-22.915299999999998</v>
      </c>
      <c r="AB667">
        <f t="shared" si="60"/>
        <v>1.8482508879263174E-2</v>
      </c>
      <c r="AC667" s="14">
        <f t="shared" si="61"/>
        <v>0.61527678097440208</v>
      </c>
    </row>
    <row r="668" spans="1:29" s="15" customFormat="1" x14ac:dyDescent="0.2">
      <c r="A668" s="15" t="s">
        <v>60</v>
      </c>
      <c r="B668" s="15" t="s">
        <v>133</v>
      </c>
      <c r="C668" s="15">
        <v>15.8249</v>
      </c>
      <c r="D668" s="15">
        <v>0.57310000000000005</v>
      </c>
      <c r="E668" s="15">
        <v>5.0046999999999997</v>
      </c>
      <c r="F668" s="15">
        <v>0.62</v>
      </c>
      <c r="G668" s="15">
        <v>-2.9999999999999997E-4</v>
      </c>
      <c r="H668" s="15">
        <v>-1.4086000000000001</v>
      </c>
      <c r="I668" s="15">
        <v>0</v>
      </c>
      <c r="J668" s="15">
        <v>0</v>
      </c>
      <c r="K668" s="15">
        <v>-0.13389999999999999</v>
      </c>
      <c r="L668" s="15">
        <v>-0.70109999999999995</v>
      </c>
      <c r="M668" s="15">
        <v>4.6066000000000003</v>
      </c>
      <c r="N668" s="15">
        <v>2.9855</v>
      </c>
      <c r="O668" s="15">
        <v>-6.8699999999999997E-2</v>
      </c>
      <c r="P668" s="15" t="s">
        <v>152</v>
      </c>
      <c r="Q668" s="15">
        <v>-0.29320000000000002</v>
      </c>
      <c r="R668" s="15">
        <v>6.7651000000000003</v>
      </c>
      <c r="S668" s="15">
        <v>330.20299999999997</v>
      </c>
      <c r="T668" s="15">
        <v>330.98360000000002</v>
      </c>
      <c r="U668" s="15">
        <v>4.4238</v>
      </c>
      <c r="V668" s="15">
        <v>111.61020000000001</v>
      </c>
      <c r="W668" s="15">
        <v>0</v>
      </c>
      <c r="X668" s="15">
        <v>3.0999999999999999E-3</v>
      </c>
      <c r="Y668" s="30">
        <v>-0.1144</v>
      </c>
      <c r="Z668" s="30">
        <v>-0.3508</v>
      </c>
      <c r="AA668" s="30">
        <v>-22.956</v>
      </c>
      <c r="AB668">
        <f t="shared" si="60"/>
        <v>2.772376211685874E-2</v>
      </c>
      <c r="AC668" s="14">
        <f t="shared" si="61"/>
        <v>0.61763627809411836</v>
      </c>
    </row>
    <row r="669" spans="1:29" s="15" customFormat="1" x14ac:dyDescent="0.2">
      <c r="A669" s="15" t="s">
        <v>60</v>
      </c>
      <c r="B669" s="15" t="s">
        <v>133</v>
      </c>
      <c r="C669" s="15">
        <v>16.820900000000002</v>
      </c>
      <c r="D669" s="15">
        <v>0.63939999999999997</v>
      </c>
      <c r="E669" s="15">
        <v>2.5908000000000002</v>
      </c>
      <c r="F669" s="15">
        <v>0.62</v>
      </c>
      <c r="G669" s="15">
        <v>-2.9999999999999997E-4</v>
      </c>
      <c r="H669" s="15">
        <v>-1.5730999999999999</v>
      </c>
      <c r="I669" s="15">
        <v>0</v>
      </c>
      <c r="J669" s="15">
        <v>0</v>
      </c>
      <c r="K669" s="15">
        <v>-6.93E-2</v>
      </c>
      <c r="L669" s="15">
        <v>-0.79369999999999996</v>
      </c>
      <c r="M669" s="15">
        <v>4.9977</v>
      </c>
      <c r="N669" s="15">
        <v>3.0369000000000002</v>
      </c>
      <c r="O669" s="15">
        <v>-4.6199999999999998E-2</v>
      </c>
      <c r="P669" s="15" t="s">
        <v>152</v>
      </c>
      <c r="Q669" s="15">
        <v>-0.29270000000000002</v>
      </c>
      <c r="R669" s="15">
        <v>6.8433999999999999</v>
      </c>
      <c r="S669" s="15">
        <v>330.20299999999997</v>
      </c>
      <c r="T669" s="15">
        <v>331.01249999999999</v>
      </c>
      <c r="U669" s="15">
        <v>4.3636999999999997</v>
      </c>
      <c r="V669" s="15">
        <v>110.43770000000001</v>
      </c>
      <c r="W669" s="15">
        <v>0</v>
      </c>
      <c r="X669" s="15">
        <v>3.0000000000000001E-3</v>
      </c>
      <c r="Y669" s="30">
        <v>-8.9200000000000002E-2</v>
      </c>
      <c r="Z669" s="30">
        <v>-0.4199</v>
      </c>
      <c r="AA669" s="30">
        <v>-23.171500000000002</v>
      </c>
      <c r="AB669">
        <f t="shared" si="60"/>
        <v>2.772376211685874E-2</v>
      </c>
      <c r="AC669" s="14">
        <f t="shared" si="61"/>
        <v>0.6193662613336699</v>
      </c>
    </row>
    <row r="670" spans="1:29" s="15" customFormat="1" x14ac:dyDescent="0.2">
      <c r="A670" s="15" t="s">
        <v>60</v>
      </c>
      <c r="B670" s="15" t="s">
        <v>133</v>
      </c>
      <c r="C670" s="15">
        <v>17.8187</v>
      </c>
      <c r="D670" s="15">
        <v>0.66200000000000003</v>
      </c>
      <c r="E670" s="15">
        <v>0</v>
      </c>
      <c r="F670" s="15">
        <v>0.62</v>
      </c>
      <c r="G670" s="15">
        <v>-2.9999999999999997E-4</v>
      </c>
      <c r="H670" s="15">
        <v>-1.6285000000000001</v>
      </c>
      <c r="I670" s="15">
        <v>0</v>
      </c>
      <c r="J670" s="15">
        <v>0</v>
      </c>
      <c r="K670" s="15">
        <v>6.9999999999999999E-4</v>
      </c>
      <c r="L670" s="15">
        <v>-0.87470000000000003</v>
      </c>
      <c r="M670" s="15">
        <v>5.0419999999999998</v>
      </c>
      <c r="N670" s="15">
        <v>3.0868000000000002</v>
      </c>
      <c r="O670" s="15">
        <v>-1.9699999999999999E-2</v>
      </c>
      <c r="P670" s="15" t="s">
        <v>152</v>
      </c>
      <c r="Q670" s="15">
        <v>-0.2984</v>
      </c>
      <c r="R670" s="15">
        <v>6.3583999999999996</v>
      </c>
      <c r="S670" s="15">
        <v>330.20299999999997</v>
      </c>
      <c r="T670" s="15">
        <v>331.03269999999998</v>
      </c>
      <c r="U670" s="15">
        <v>4.2980999999999998</v>
      </c>
      <c r="V670" s="15">
        <v>109.11539999999999</v>
      </c>
      <c r="W670" s="15">
        <v>0</v>
      </c>
      <c r="X670" s="15">
        <v>2.5000000000000001E-3</v>
      </c>
      <c r="Y670" s="30">
        <v>-7.5499999999999998E-2</v>
      </c>
      <c r="Z670" s="30">
        <v>-0.4491</v>
      </c>
      <c r="AA670" s="30">
        <v>-23.4133</v>
      </c>
      <c r="AB670">
        <f t="shared" si="60"/>
        <v>2.772376211685874E-2</v>
      </c>
      <c r="AC670" s="14">
        <f t="shared" si="61"/>
        <v>0.62</v>
      </c>
    </row>
    <row r="671" spans="1:29" s="15" customFormat="1" x14ac:dyDescent="0.2">
      <c r="A671" s="15" t="s">
        <v>60</v>
      </c>
      <c r="B671" s="15" t="s">
        <v>133</v>
      </c>
      <c r="C671" s="15">
        <v>18.816600000000001</v>
      </c>
      <c r="D671" s="15">
        <v>0.63919999999999999</v>
      </c>
      <c r="E671" s="15">
        <v>-2.5908000000000002</v>
      </c>
      <c r="F671" s="15">
        <v>0.62</v>
      </c>
      <c r="G671" s="15">
        <v>-2.9999999999999997E-4</v>
      </c>
      <c r="H671" s="15">
        <v>-1.5708</v>
      </c>
      <c r="I671" s="15">
        <v>0</v>
      </c>
      <c r="J671" s="15">
        <v>0</v>
      </c>
      <c r="K671" s="15">
        <v>7.0599999999999996E-2</v>
      </c>
      <c r="L671" s="15">
        <v>-0.93020000000000003</v>
      </c>
      <c r="M671" s="15">
        <v>4.7430000000000003</v>
      </c>
      <c r="N671" s="15">
        <v>3.1215999999999999</v>
      </c>
      <c r="O671" s="15">
        <v>4.5999999999999999E-3</v>
      </c>
      <c r="P671" s="15" t="s">
        <v>152</v>
      </c>
      <c r="Q671" s="15">
        <v>-0.307</v>
      </c>
      <c r="R671" s="15">
        <v>5.2882999999999996</v>
      </c>
      <c r="S671" s="15">
        <v>330.20299999999997</v>
      </c>
      <c r="T671" s="15">
        <v>331.03359999999998</v>
      </c>
      <c r="U671" s="15">
        <v>4.2328999999999999</v>
      </c>
      <c r="V671" s="15">
        <v>107.7693</v>
      </c>
      <c r="W671" s="15">
        <v>0</v>
      </c>
      <c r="X671" s="15">
        <v>1.8E-3</v>
      </c>
      <c r="Y671" s="30">
        <v>-6.8699999999999997E-2</v>
      </c>
      <c r="Z671" s="30">
        <v>-0.46479999999999999</v>
      </c>
      <c r="AA671" s="30">
        <v>-22.985600000000002</v>
      </c>
      <c r="AB671">
        <f t="shared" si="60"/>
        <v>2.772376211685874E-2</v>
      </c>
      <c r="AC671" s="14">
        <f t="shared" si="61"/>
        <v>0.6193662613336699</v>
      </c>
    </row>
    <row r="672" spans="1:29" s="15" customFormat="1" x14ac:dyDescent="0.2">
      <c r="A672" s="15" t="s">
        <v>60</v>
      </c>
      <c r="B672" s="15" t="s">
        <v>133</v>
      </c>
      <c r="C672" s="15">
        <v>19.8125</v>
      </c>
      <c r="D672" s="15">
        <v>0.57250000000000001</v>
      </c>
      <c r="E672" s="15">
        <v>-5.0046999999999997</v>
      </c>
      <c r="F672" s="15">
        <v>0.62</v>
      </c>
      <c r="G672" s="15">
        <v>-2.9999999999999997E-4</v>
      </c>
      <c r="H672" s="15">
        <v>-1.4046000000000001</v>
      </c>
      <c r="I672" s="15">
        <v>0</v>
      </c>
      <c r="J672" s="15">
        <v>0</v>
      </c>
      <c r="K672" s="15">
        <v>0.13469999999999999</v>
      </c>
      <c r="L672" s="15">
        <v>-0.94240000000000002</v>
      </c>
      <c r="M672" s="15">
        <v>4.1367000000000003</v>
      </c>
      <c r="N672" s="15">
        <v>3.1343999999999999</v>
      </c>
      <c r="O672" s="15">
        <v>2.0299999999999999E-2</v>
      </c>
      <c r="P672" s="15" t="s">
        <v>152</v>
      </c>
      <c r="Q672" s="15">
        <v>-0.31490000000000001</v>
      </c>
      <c r="R672" s="15">
        <v>3.6911999999999998</v>
      </c>
      <c r="S672" s="15">
        <v>330.20299999999997</v>
      </c>
      <c r="T672" s="15">
        <v>331.01330000000002</v>
      </c>
      <c r="U672" s="15">
        <v>4.1844000000000001</v>
      </c>
      <c r="V672" s="15">
        <v>106.77809999999999</v>
      </c>
      <c r="W672" s="15">
        <v>0</v>
      </c>
      <c r="X672" s="15">
        <v>8.0000000000000004E-4</v>
      </c>
      <c r="Y672" s="30">
        <v>-6.5500000000000003E-2</v>
      </c>
      <c r="Z672" s="30">
        <v>-0.48559999999999998</v>
      </c>
      <c r="AA672" s="30">
        <v>-21.1327</v>
      </c>
      <c r="AB672">
        <f t="shared" si="60"/>
        <v>2.772376211685874E-2</v>
      </c>
      <c r="AC672" s="14">
        <f t="shared" si="61"/>
        <v>0.61763627809411836</v>
      </c>
    </row>
    <row r="673" spans="1:29" s="15" customFormat="1" x14ac:dyDescent="0.2">
      <c r="A673" s="15" t="s">
        <v>60</v>
      </c>
      <c r="B673" s="15" t="s">
        <v>133</v>
      </c>
      <c r="C673" s="15">
        <v>20.7989</v>
      </c>
      <c r="D673" s="15">
        <v>0.46750000000000003</v>
      </c>
      <c r="E673" s="15">
        <v>-7.0652999999999997</v>
      </c>
      <c r="F673" s="15">
        <v>0.62</v>
      </c>
      <c r="G673" s="15">
        <v>-2.9999999999999997E-4</v>
      </c>
      <c r="H673" s="15">
        <v>-1.143</v>
      </c>
      <c r="I673" s="15">
        <v>0</v>
      </c>
      <c r="J673" s="15">
        <v>0</v>
      </c>
      <c r="K673" s="15">
        <v>0.18859999999999999</v>
      </c>
      <c r="L673" s="15">
        <v>-0.89349999999999996</v>
      </c>
      <c r="M673" s="15">
        <v>3.2789000000000001</v>
      </c>
      <c r="N673" s="15">
        <v>3.1274000000000002</v>
      </c>
      <c r="O673" s="15">
        <v>2.3800000000000002E-2</v>
      </c>
      <c r="P673" s="15" t="s">
        <v>152</v>
      </c>
      <c r="Q673" s="15">
        <v>-0.31909999999999999</v>
      </c>
      <c r="R673" s="15">
        <v>1.7020999999999999</v>
      </c>
      <c r="S673" s="15">
        <v>330.20299999999997</v>
      </c>
      <c r="T673" s="15">
        <v>330.9803</v>
      </c>
      <c r="U673" s="15">
        <v>4.1755000000000004</v>
      </c>
      <c r="V673" s="15">
        <v>106.6623</v>
      </c>
      <c r="W673" s="15">
        <v>0</v>
      </c>
      <c r="X673" s="15">
        <v>-4.0000000000000002E-4</v>
      </c>
      <c r="Y673" s="30">
        <v>-6.7000000000000004E-2</v>
      </c>
      <c r="Z673" s="30">
        <v>-0.5091</v>
      </c>
      <c r="AA673" s="30">
        <v>-17.5793</v>
      </c>
      <c r="AB673">
        <f t="shared" si="60"/>
        <v>2.772376211685874E-2</v>
      </c>
      <c r="AC673" s="14">
        <f t="shared" si="61"/>
        <v>0.6152920997893746</v>
      </c>
    </row>
    <row r="674" spans="1:29" s="15" customFormat="1" x14ac:dyDescent="0.2">
      <c r="A674" s="15" t="s">
        <v>60</v>
      </c>
      <c r="B674" s="15" t="s">
        <v>133</v>
      </c>
      <c r="C674" s="15">
        <v>21.787500000000001</v>
      </c>
      <c r="D674" s="15">
        <v>0.33019999999999999</v>
      </c>
      <c r="E674" s="15">
        <v>-8.6575000000000006</v>
      </c>
      <c r="F674" s="15">
        <v>0.62</v>
      </c>
      <c r="G674" s="15">
        <v>-4.0000000000000002E-4</v>
      </c>
      <c r="H674" s="15">
        <v>-0.80520000000000003</v>
      </c>
      <c r="I674" s="15">
        <v>0</v>
      </c>
      <c r="J674" s="15">
        <v>0</v>
      </c>
      <c r="K674" s="15">
        <v>0.22889999999999999</v>
      </c>
      <c r="L674" s="15">
        <v>-0.77470000000000006</v>
      </c>
      <c r="M674" s="15">
        <v>2.2341000000000002</v>
      </c>
      <c r="N674" s="15">
        <v>3.1113</v>
      </c>
      <c r="O674" s="15">
        <v>1.6799999999999999E-2</v>
      </c>
      <c r="P674" s="15" t="s">
        <v>152</v>
      </c>
      <c r="Q674" s="15">
        <v>-0.31940000000000002</v>
      </c>
      <c r="R674" s="15">
        <v>-0.49559999999999998</v>
      </c>
      <c r="S674" s="15">
        <v>330.20299999999997</v>
      </c>
      <c r="T674" s="15">
        <v>330.94900000000001</v>
      </c>
      <c r="U674" s="15">
        <v>4.2262000000000004</v>
      </c>
      <c r="V674" s="15">
        <v>107.8511</v>
      </c>
      <c r="W674" s="15">
        <v>0</v>
      </c>
      <c r="X674" s="15">
        <v>-1.9E-3</v>
      </c>
      <c r="Y674" s="30">
        <v>-7.8100000000000003E-2</v>
      </c>
      <c r="Z674" s="30">
        <v>-0.51259999999999994</v>
      </c>
      <c r="AA674" s="30">
        <v>-12.7935</v>
      </c>
      <c r="AB674">
        <f t="shared" si="60"/>
        <v>3.6965013912011513E-2</v>
      </c>
      <c r="AC674" s="14">
        <f t="shared" si="61"/>
        <v>0.61293560519353274</v>
      </c>
    </row>
    <row r="675" spans="1:29" s="15" customFormat="1" x14ac:dyDescent="0.2">
      <c r="A675" s="15" t="s">
        <v>60</v>
      </c>
      <c r="B675" s="15" t="s">
        <v>133</v>
      </c>
      <c r="C675" s="15">
        <v>22.7728</v>
      </c>
      <c r="D675" s="15">
        <v>0.17030000000000001</v>
      </c>
      <c r="E675" s="15">
        <v>-9.6585999999999999</v>
      </c>
      <c r="F675" s="15">
        <v>0.62</v>
      </c>
      <c r="G675" s="15">
        <v>-4.0000000000000002E-4</v>
      </c>
      <c r="H675" s="15">
        <v>-0.41489999999999999</v>
      </c>
      <c r="I675" s="15">
        <v>0</v>
      </c>
      <c r="J675" s="15">
        <v>0</v>
      </c>
      <c r="K675" s="15">
        <v>0.25380000000000003</v>
      </c>
      <c r="L675" s="15">
        <v>-0.59340000000000004</v>
      </c>
      <c r="M675" s="15">
        <v>1.0685</v>
      </c>
      <c r="N675" s="15">
        <v>3.0979000000000001</v>
      </c>
      <c r="O675" s="15">
        <v>4.8999999999999998E-3</v>
      </c>
      <c r="P675" s="15" t="s">
        <v>152</v>
      </c>
      <c r="Q675" s="15">
        <v>-0.31680000000000003</v>
      </c>
      <c r="R675" s="15">
        <v>-2.7098</v>
      </c>
      <c r="S675" s="15">
        <v>330.20299999999997</v>
      </c>
      <c r="T675" s="15">
        <v>330.93349999999998</v>
      </c>
      <c r="U675" s="15">
        <v>4.3419999999999996</v>
      </c>
      <c r="V675" s="15">
        <v>110.4388</v>
      </c>
      <c r="W675" s="15">
        <v>0</v>
      </c>
      <c r="X675" s="15">
        <v>-3.2000000000000002E-3</v>
      </c>
      <c r="Y675" s="30">
        <v>-0.10440000000000001</v>
      </c>
      <c r="Z675" s="30">
        <v>-0.46850000000000003</v>
      </c>
      <c r="AA675" s="30">
        <v>-7.8079999999999998</v>
      </c>
      <c r="AB675">
        <f t="shared" si="60"/>
        <v>3.6965013912011513E-2</v>
      </c>
      <c r="AC675" s="14">
        <f t="shared" si="61"/>
        <v>0.61121147303538159</v>
      </c>
    </row>
    <row r="676" spans="1:29" s="15" customFormat="1" x14ac:dyDescent="0.2">
      <c r="A676" s="15" t="s">
        <v>61</v>
      </c>
      <c r="B676" s="15" t="s">
        <v>133</v>
      </c>
      <c r="C676" s="15">
        <v>6.1000000000000004E-3</v>
      </c>
      <c r="D676" s="15">
        <v>-1.1000000000000001E-3</v>
      </c>
      <c r="E676" s="15">
        <v>-10</v>
      </c>
      <c r="F676" s="15">
        <v>0.62</v>
      </c>
      <c r="G676" s="15">
        <v>-4.0000000000000002E-4</v>
      </c>
      <c r="H676" s="15">
        <v>2.3999999999999998E-3</v>
      </c>
      <c r="I676" s="15">
        <v>0</v>
      </c>
      <c r="J676" s="15">
        <v>0</v>
      </c>
      <c r="K676" s="15">
        <v>0.26229999999999998</v>
      </c>
      <c r="L676" s="15">
        <v>-0.38240000000000002</v>
      </c>
      <c r="M676" s="15">
        <v>-0.13800000000000001</v>
      </c>
      <c r="N676" s="15">
        <v>3.1509999999999998</v>
      </c>
      <c r="O676" s="15">
        <v>2.6800000000000001E-2</v>
      </c>
      <c r="P676" s="15" t="s">
        <v>152</v>
      </c>
      <c r="Q676" s="15">
        <v>-0.32500000000000001</v>
      </c>
      <c r="R676" s="15">
        <v>-4.1063999999999998</v>
      </c>
      <c r="S676" s="15">
        <v>330.20299999999997</v>
      </c>
      <c r="T676" s="15">
        <v>331.00299999999999</v>
      </c>
      <c r="U676" s="15">
        <v>4.37</v>
      </c>
      <c r="V676" s="15">
        <v>116.03530000000001</v>
      </c>
      <c r="W676" s="15">
        <v>0</v>
      </c>
      <c r="X676" s="15">
        <v>-8.0000000000000004E-4</v>
      </c>
      <c r="Y676" s="30">
        <v>6.2399999999999997E-2</v>
      </c>
      <c r="Z676" s="30">
        <v>-0.36859999999999998</v>
      </c>
      <c r="AA676" s="30">
        <v>-8.5025999999999993</v>
      </c>
      <c r="AB676">
        <f t="shared" si="60"/>
        <v>3.6965013912011513E-2</v>
      </c>
      <c r="AC676" s="14">
        <f t="shared" si="61"/>
        <v>0.61058080686756899</v>
      </c>
    </row>
    <row r="677" spans="1:29" s="15" customFormat="1" x14ac:dyDescent="0.2">
      <c r="A677" s="15" t="s">
        <v>61</v>
      </c>
      <c r="B677" s="15" t="s">
        <v>133</v>
      </c>
      <c r="C677" s="15">
        <v>0.98950000000000005</v>
      </c>
      <c r="D677" s="15">
        <v>-0.1724</v>
      </c>
      <c r="E677" s="15">
        <v>-9.6585999999999999</v>
      </c>
      <c r="F677" s="15">
        <v>0.62</v>
      </c>
      <c r="G677" s="15">
        <v>-2.9999999999999997E-4</v>
      </c>
      <c r="H677" s="15">
        <v>0.41980000000000001</v>
      </c>
      <c r="I677" s="15">
        <v>0</v>
      </c>
      <c r="J677" s="15">
        <v>1E-4</v>
      </c>
      <c r="K677" s="15">
        <v>0.25390000000000001</v>
      </c>
      <c r="L677" s="15">
        <v>-0.1429</v>
      </c>
      <c r="M677" s="15">
        <v>-1.4922</v>
      </c>
      <c r="N677" s="15">
        <v>3.1556000000000002</v>
      </c>
      <c r="O677" s="15">
        <v>5.4999999999999997E-3</v>
      </c>
      <c r="P677" s="15" t="s">
        <v>152</v>
      </c>
      <c r="Q677" s="15">
        <v>-0.32429999999999998</v>
      </c>
      <c r="R677" s="15">
        <v>-6.0818000000000003</v>
      </c>
      <c r="S677" s="15">
        <v>330.20299999999997</v>
      </c>
      <c r="T677" s="15">
        <v>331.0172</v>
      </c>
      <c r="U677" s="15">
        <v>4.5529000000000002</v>
      </c>
      <c r="V677" s="15">
        <v>120.0587</v>
      </c>
      <c r="W677" s="15">
        <v>0</v>
      </c>
      <c r="X677" s="15">
        <v>-1.1000000000000001E-3</v>
      </c>
      <c r="Y677" s="30">
        <v>3.3500000000000002E-2</v>
      </c>
      <c r="Z677" s="30">
        <v>-0.32219999999999999</v>
      </c>
      <c r="AA677" s="30">
        <v>-2.1920999999999999</v>
      </c>
      <c r="AB677">
        <f t="shared" si="60"/>
        <v>2.772376211685874E-2</v>
      </c>
      <c r="AC677" s="14">
        <f t="shared" si="61"/>
        <v>0.61121147303538159</v>
      </c>
    </row>
    <row r="678" spans="1:29" s="15" customFormat="1" x14ac:dyDescent="0.2">
      <c r="A678" s="15" t="s">
        <v>61</v>
      </c>
      <c r="B678" s="15" t="s">
        <v>133</v>
      </c>
      <c r="C678" s="15">
        <v>1.9748000000000001</v>
      </c>
      <c r="D678" s="15">
        <v>-0.3322</v>
      </c>
      <c r="E678" s="15">
        <v>-8.6575000000000006</v>
      </c>
      <c r="F678" s="15">
        <v>0.62</v>
      </c>
      <c r="G678" s="15">
        <v>-2.0000000000000001E-4</v>
      </c>
      <c r="H678" s="15">
        <v>0.81020000000000003</v>
      </c>
      <c r="I678" s="15">
        <v>0</v>
      </c>
      <c r="J678" s="15">
        <v>1E-4</v>
      </c>
      <c r="K678" s="15">
        <v>0.22889999999999999</v>
      </c>
      <c r="L678" s="15">
        <v>4.8399999999999999E-2</v>
      </c>
      <c r="M678" s="15">
        <v>-2.7231000000000001</v>
      </c>
      <c r="N678" s="15">
        <v>3.1583999999999999</v>
      </c>
      <c r="O678" s="15">
        <v>-5.5999999999999999E-3</v>
      </c>
      <c r="P678" s="15" t="s">
        <v>152</v>
      </c>
      <c r="Q678" s="15">
        <v>-0.32300000000000001</v>
      </c>
      <c r="R678" s="15">
        <v>-7.7012999999999998</v>
      </c>
      <c r="S678" s="15">
        <v>330.20299999999997</v>
      </c>
      <c r="T678" s="15">
        <v>331.04390000000001</v>
      </c>
      <c r="U678" s="15">
        <v>4.7145999999999999</v>
      </c>
      <c r="V678" s="15">
        <v>123.5941</v>
      </c>
      <c r="W678" s="15">
        <v>0</v>
      </c>
      <c r="X678" s="15">
        <v>-4.0000000000000002E-4</v>
      </c>
      <c r="Y678" s="30">
        <v>-6.7999999999999996E-3</v>
      </c>
      <c r="Z678" s="30">
        <v>-0.21129999999999999</v>
      </c>
      <c r="AA678" s="30">
        <v>1.147</v>
      </c>
      <c r="AB678">
        <f t="shared" si="60"/>
        <v>1.8482508879263174E-2</v>
      </c>
      <c r="AC678" s="14">
        <f t="shared" si="61"/>
        <v>0.61293560519353274</v>
      </c>
    </row>
    <row r="679" spans="1:29" s="15" customFormat="1" x14ac:dyDescent="0.2">
      <c r="A679" s="15" t="s">
        <v>61</v>
      </c>
      <c r="B679" s="15" t="s">
        <v>133</v>
      </c>
      <c r="C679" s="15">
        <v>2.9573</v>
      </c>
      <c r="D679" s="15">
        <v>-0.46860000000000002</v>
      </c>
      <c r="E679" s="15">
        <v>-7.0768000000000004</v>
      </c>
      <c r="F679" s="15">
        <v>0.62</v>
      </c>
      <c r="G679" s="15">
        <v>0</v>
      </c>
      <c r="H679" s="15">
        <v>1.1475</v>
      </c>
      <c r="I679" s="15">
        <v>0</v>
      </c>
      <c r="J679" s="15">
        <v>1E-4</v>
      </c>
      <c r="K679" s="15">
        <v>0.18809999999999999</v>
      </c>
      <c r="L679" s="15">
        <v>0.14849999999999999</v>
      </c>
      <c r="M679" s="15">
        <v>-3.6791</v>
      </c>
      <c r="N679" s="15">
        <v>3.1488</v>
      </c>
      <c r="O679" s="15">
        <v>-9.1999999999999998E-3</v>
      </c>
      <c r="P679" s="15" t="s">
        <v>152</v>
      </c>
      <c r="Q679" s="15">
        <v>-0.31879999999999997</v>
      </c>
      <c r="R679" s="15">
        <v>-8.7622</v>
      </c>
      <c r="S679" s="15">
        <v>330.20299999999997</v>
      </c>
      <c r="T679" s="15">
        <v>331.0736</v>
      </c>
      <c r="U679" s="15">
        <v>4.8212999999999999</v>
      </c>
      <c r="V679" s="15">
        <v>125.9517</v>
      </c>
      <c r="W679" s="15">
        <v>0</v>
      </c>
      <c r="X679" s="15">
        <v>1E-3</v>
      </c>
      <c r="Y679" s="30">
        <v>-4.82E-2</v>
      </c>
      <c r="Z679" s="30">
        <v>-6.9699999999999998E-2</v>
      </c>
      <c r="AA679" s="30">
        <v>1.8532999999999999</v>
      </c>
      <c r="AB679">
        <f t="shared" si="60"/>
        <v>0</v>
      </c>
      <c r="AC679" s="14">
        <f t="shared" si="61"/>
        <v>0.61527678097440208</v>
      </c>
    </row>
    <row r="680" spans="1:29" s="15" customFormat="1" x14ac:dyDescent="0.2">
      <c r="A680" s="15" t="s">
        <v>61</v>
      </c>
      <c r="B680" s="15" t="s">
        <v>133</v>
      </c>
      <c r="C680" s="15">
        <v>3.9499</v>
      </c>
      <c r="D680" s="15">
        <v>-0.57420000000000004</v>
      </c>
      <c r="E680" s="15">
        <v>-5.0046999999999997</v>
      </c>
      <c r="F680" s="15">
        <v>0.62</v>
      </c>
      <c r="G680" s="15">
        <v>1E-4</v>
      </c>
      <c r="H680" s="15">
        <v>1.4079999999999999</v>
      </c>
      <c r="I680" s="15">
        <v>0</v>
      </c>
      <c r="J680" s="15">
        <v>0</v>
      </c>
      <c r="K680" s="15">
        <v>0.13370000000000001</v>
      </c>
      <c r="L680" s="15">
        <v>0.14380000000000001</v>
      </c>
      <c r="M680" s="15">
        <v>-4.2729999999999997</v>
      </c>
      <c r="N680" s="15">
        <v>3.1212</v>
      </c>
      <c r="O680" s="15">
        <v>-1.38E-2</v>
      </c>
      <c r="P680" s="15" t="s">
        <v>152</v>
      </c>
      <c r="Q680" s="15">
        <v>-0.31090000000000001</v>
      </c>
      <c r="R680" s="15">
        <v>-9.1319999999999997</v>
      </c>
      <c r="S680" s="15">
        <v>330.20299999999997</v>
      </c>
      <c r="T680" s="15">
        <v>331.09879999999998</v>
      </c>
      <c r="U680" s="15">
        <v>4.8581000000000003</v>
      </c>
      <c r="V680" s="15">
        <v>126.8677</v>
      </c>
      <c r="W680" s="15">
        <v>0</v>
      </c>
      <c r="X680" s="15">
        <v>2.5999999999999999E-3</v>
      </c>
      <c r="Y680" s="30">
        <v>-7.9200000000000007E-2</v>
      </c>
      <c r="Z680" s="30">
        <v>5.57E-2</v>
      </c>
      <c r="AA680" s="30">
        <v>1.2969999999999999</v>
      </c>
      <c r="AB680">
        <f t="shared" si="60"/>
        <v>-9.2412546800388195E-3</v>
      </c>
      <c r="AC680" s="14">
        <f t="shared" si="61"/>
        <v>0.61763627809411836</v>
      </c>
    </row>
    <row r="681" spans="1:29" s="15" customFormat="1" x14ac:dyDescent="0.2">
      <c r="A681" s="15" t="s">
        <v>61</v>
      </c>
      <c r="B681" s="15" t="s">
        <v>133</v>
      </c>
      <c r="C681" s="15">
        <v>4.9458000000000002</v>
      </c>
      <c r="D681" s="15">
        <v>-0.64049999999999996</v>
      </c>
      <c r="E681" s="15">
        <v>-2.5908000000000002</v>
      </c>
      <c r="F681" s="15">
        <v>0.62</v>
      </c>
      <c r="G681" s="15">
        <v>1E-4</v>
      </c>
      <c r="H681" s="15">
        <v>1.5723</v>
      </c>
      <c r="I681" s="15">
        <v>0</v>
      </c>
      <c r="J681" s="15">
        <v>0</v>
      </c>
      <c r="K681" s="15">
        <v>6.93E-2</v>
      </c>
      <c r="L681" s="15">
        <v>5.5399999999999998E-2</v>
      </c>
      <c r="M681" s="15">
        <v>-4.4993999999999996</v>
      </c>
      <c r="N681" s="15">
        <v>3.0790000000000002</v>
      </c>
      <c r="O681" s="15">
        <v>-2.8299999999999999E-2</v>
      </c>
      <c r="P681" s="15" t="s">
        <v>152</v>
      </c>
      <c r="Q681" s="15">
        <v>-0.30070000000000002</v>
      </c>
      <c r="R681" s="15">
        <v>-8.7917000000000005</v>
      </c>
      <c r="S681" s="15">
        <v>330.20299999999997</v>
      </c>
      <c r="T681" s="15">
        <v>331.11669999999998</v>
      </c>
      <c r="U681" s="15">
        <v>4.8334999999999999</v>
      </c>
      <c r="V681" s="15">
        <v>126.5467</v>
      </c>
      <c r="W681" s="15">
        <v>0</v>
      </c>
      <c r="X681" s="15">
        <v>3.5999999999999999E-3</v>
      </c>
      <c r="Y681" s="30">
        <v>-9.2600000000000002E-2</v>
      </c>
      <c r="Z681" s="30">
        <v>0.12970000000000001</v>
      </c>
      <c r="AA681" s="30">
        <v>0.97589999999999999</v>
      </c>
      <c r="AB681">
        <f t="shared" si="60"/>
        <v>-9.2412546800388195E-3</v>
      </c>
      <c r="AC681" s="14">
        <f t="shared" si="61"/>
        <v>0.6193662613336699</v>
      </c>
    </row>
    <row r="682" spans="1:29" s="15" customFormat="1" x14ac:dyDescent="0.2">
      <c r="A682" s="15" t="s">
        <v>61</v>
      </c>
      <c r="B682" s="15" t="s">
        <v>133</v>
      </c>
      <c r="C682" s="15">
        <v>5.9436999999999998</v>
      </c>
      <c r="D682" s="15">
        <v>-0.66310000000000002</v>
      </c>
      <c r="E682" s="15">
        <v>0</v>
      </c>
      <c r="F682" s="15">
        <v>0.62</v>
      </c>
      <c r="G682" s="15">
        <v>1E-4</v>
      </c>
      <c r="H682" s="15">
        <v>1.6278999999999999</v>
      </c>
      <c r="I682" s="15">
        <v>0</v>
      </c>
      <c r="J682" s="15">
        <v>0</v>
      </c>
      <c r="K682" s="15">
        <v>-5.9999999999999995E-4</v>
      </c>
      <c r="L682" s="15">
        <v>-7.2099999999999997E-2</v>
      </c>
      <c r="M682" s="15">
        <v>-4.4151999999999996</v>
      </c>
      <c r="N682" s="15">
        <v>3.0325000000000002</v>
      </c>
      <c r="O682" s="15">
        <v>-5.6300000000000003E-2</v>
      </c>
      <c r="P682" s="15" t="s">
        <v>152</v>
      </c>
      <c r="Q682" s="15">
        <v>-0.29210000000000003</v>
      </c>
      <c r="R682" s="15">
        <v>-7.8372999999999999</v>
      </c>
      <c r="S682" s="15">
        <v>330.20299999999997</v>
      </c>
      <c r="T682" s="15">
        <v>331.12849999999997</v>
      </c>
      <c r="U682" s="15">
        <v>4.7725999999999997</v>
      </c>
      <c r="V682" s="15">
        <v>125.49769999999999</v>
      </c>
      <c r="W682" s="15">
        <v>0</v>
      </c>
      <c r="X682" s="15">
        <v>3.5000000000000001E-3</v>
      </c>
      <c r="Y682" s="30">
        <v>-8.9499999999999996E-2</v>
      </c>
      <c r="Z682" s="30">
        <v>0.14680000000000001</v>
      </c>
      <c r="AA682" s="30">
        <v>1.5659000000000001</v>
      </c>
      <c r="AB682">
        <f t="shared" si="60"/>
        <v>-9.2412546800388195E-3</v>
      </c>
      <c r="AC682" s="14">
        <f t="shared" si="61"/>
        <v>0.62</v>
      </c>
    </row>
    <row r="683" spans="1:29" s="15" customFormat="1" x14ac:dyDescent="0.2">
      <c r="A683" s="15" t="s">
        <v>61</v>
      </c>
      <c r="B683" s="15" t="s">
        <v>133</v>
      </c>
      <c r="C683" s="15">
        <v>6.9414999999999996</v>
      </c>
      <c r="D683" s="15">
        <v>-0.64019999999999999</v>
      </c>
      <c r="E683" s="15">
        <v>2.5908000000000002</v>
      </c>
      <c r="F683" s="15">
        <v>0.62</v>
      </c>
      <c r="G683" s="15">
        <v>1E-4</v>
      </c>
      <c r="H683" s="15">
        <v>1.5705</v>
      </c>
      <c r="I683" s="15">
        <v>0</v>
      </c>
      <c r="J683" s="15">
        <v>0</v>
      </c>
      <c r="K683" s="15">
        <v>-7.0300000000000001E-2</v>
      </c>
      <c r="L683" s="15">
        <v>-0.1905</v>
      </c>
      <c r="M683" s="15">
        <v>-4.093</v>
      </c>
      <c r="N683" s="15">
        <v>2.9942000000000002</v>
      </c>
      <c r="O683" s="15">
        <v>-9.3299999999999994E-2</v>
      </c>
      <c r="P683" s="15" t="s">
        <v>152</v>
      </c>
      <c r="Q683" s="15">
        <v>-0.28960000000000002</v>
      </c>
      <c r="R683" s="15">
        <v>-6.4379</v>
      </c>
      <c r="S683" s="15">
        <v>330.20299999999997</v>
      </c>
      <c r="T683" s="15">
        <v>331.13670000000002</v>
      </c>
      <c r="U683" s="15">
        <v>4.7045000000000003</v>
      </c>
      <c r="V683" s="15">
        <v>124.262</v>
      </c>
      <c r="W683" s="15">
        <v>0</v>
      </c>
      <c r="X683" s="15">
        <v>2.3999999999999998E-3</v>
      </c>
      <c r="Y683" s="30">
        <v>-7.8E-2</v>
      </c>
      <c r="Z683" s="30">
        <v>0.1321</v>
      </c>
      <c r="AA683" s="30">
        <v>2.4859</v>
      </c>
      <c r="AB683">
        <f t="shared" si="60"/>
        <v>-9.2412546800388195E-3</v>
      </c>
      <c r="AC683" s="14">
        <f t="shared" si="61"/>
        <v>0.6193662613336699</v>
      </c>
    </row>
    <row r="684" spans="1:29" s="15" customFormat="1" x14ac:dyDescent="0.2">
      <c r="A684" s="15" t="s">
        <v>61</v>
      </c>
      <c r="B684" s="15" t="s">
        <v>133</v>
      </c>
      <c r="C684" s="15">
        <v>7.9374000000000002</v>
      </c>
      <c r="D684" s="15">
        <v>-0.5736</v>
      </c>
      <c r="E684" s="15">
        <v>5.0046999999999997</v>
      </c>
      <c r="F684" s="15">
        <v>0.62</v>
      </c>
      <c r="G684" s="15">
        <v>1E-4</v>
      </c>
      <c r="H684" s="15">
        <v>1.4048</v>
      </c>
      <c r="I684" s="15">
        <v>0</v>
      </c>
      <c r="J684" s="15">
        <v>0</v>
      </c>
      <c r="K684" s="15">
        <v>-0.13439999999999999</v>
      </c>
      <c r="L684" s="15">
        <v>-0.26840000000000003</v>
      </c>
      <c r="M684" s="15">
        <v>-3.5779000000000001</v>
      </c>
      <c r="N684" s="15">
        <v>2.9718</v>
      </c>
      <c r="O684" s="15">
        <v>-0.12820000000000001</v>
      </c>
      <c r="P684" s="15" t="s">
        <v>152</v>
      </c>
      <c r="Q684" s="15">
        <v>-0.29559999999999997</v>
      </c>
      <c r="R684" s="15">
        <v>-4.7725</v>
      </c>
      <c r="S684" s="15">
        <v>330.20299999999997</v>
      </c>
      <c r="T684" s="15">
        <v>331.14150000000001</v>
      </c>
      <c r="U684" s="15">
        <v>4.6497000000000002</v>
      </c>
      <c r="V684" s="15">
        <v>123.1765</v>
      </c>
      <c r="W684" s="15">
        <v>0</v>
      </c>
      <c r="X684" s="15">
        <v>6.9999999999999999E-4</v>
      </c>
      <c r="Y684" s="30">
        <v>-6.8699999999999997E-2</v>
      </c>
      <c r="Z684" s="30">
        <v>0.1244</v>
      </c>
      <c r="AA684" s="30">
        <v>2.2359</v>
      </c>
      <c r="AB684">
        <f t="shared" si="60"/>
        <v>-9.2412546800388195E-3</v>
      </c>
      <c r="AC684" s="14">
        <f t="shared" si="61"/>
        <v>0.61763627809411836</v>
      </c>
    </row>
    <row r="685" spans="1:29" s="15" customFormat="1" x14ac:dyDescent="0.2">
      <c r="A685" s="15" t="s">
        <v>61</v>
      </c>
      <c r="B685" s="15" t="s">
        <v>133</v>
      </c>
      <c r="C685" s="15">
        <v>8.9238</v>
      </c>
      <c r="D685" s="15">
        <v>-0.46860000000000002</v>
      </c>
      <c r="E685" s="15">
        <v>7.0652999999999997</v>
      </c>
      <c r="F685" s="15">
        <v>0.62</v>
      </c>
      <c r="G685" s="15">
        <v>1E-4</v>
      </c>
      <c r="H685" s="15">
        <v>1.1435999999999999</v>
      </c>
      <c r="I685" s="15">
        <v>0</v>
      </c>
      <c r="J685" s="15">
        <v>0</v>
      </c>
      <c r="K685" s="15">
        <v>-0.18840000000000001</v>
      </c>
      <c r="L685" s="15">
        <v>-0.3014</v>
      </c>
      <c r="M685" s="15">
        <v>-2.8719999999999999</v>
      </c>
      <c r="N685" s="15">
        <v>2.9651000000000001</v>
      </c>
      <c r="O685" s="15">
        <v>-0.14899999999999999</v>
      </c>
      <c r="P685" s="15" t="s">
        <v>152</v>
      </c>
      <c r="Q685" s="15">
        <v>-0.30869999999999997</v>
      </c>
      <c r="R685" s="15">
        <v>-2.9767000000000001</v>
      </c>
      <c r="S685" s="15">
        <v>330.20299999999997</v>
      </c>
      <c r="T685" s="15">
        <v>331.13990000000001</v>
      </c>
      <c r="U685" s="15">
        <v>4.6139999999999999</v>
      </c>
      <c r="V685" s="15">
        <v>122.2869</v>
      </c>
      <c r="W685" s="15">
        <v>0</v>
      </c>
      <c r="X685" s="15">
        <v>-8.0000000000000004E-4</v>
      </c>
      <c r="Y685" s="30">
        <v>-6.8900000000000003E-2</v>
      </c>
      <c r="Z685" s="30">
        <v>0.15179999999999999</v>
      </c>
      <c r="AA685" s="30">
        <v>-0.68420000000000003</v>
      </c>
      <c r="AB685">
        <f t="shared" si="60"/>
        <v>-9.2412546800388195E-3</v>
      </c>
      <c r="AC685" s="14">
        <f t="shared" si="61"/>
        <v>0.6152920997893746</v>
      </c>
    </row>
    <row r="686" spans="1:29" s="15" customFormat="1" x14ac:dyDescent="0.2">
      <c r="A686" s="15" t="s">
        <v>61</v>
      </c>
      <c r="B686" s="15" t="s">
        <v>133</v>
      </c>
      <c r="C686" s="15">
        <v>9.9124999999999996</v>
      </c>
      <c r="D686" s="15">
        <v>-0.33119999999999999</v>
      </c>
      <c r="E686" s="15">
        <v>8.6575000000000006</v>
      </c>
      <c r="F686" s="15">
        <v>0.62</v>
      </c>
      <c r="G686" s="15">
        <v>2.0000000000000001E-4</v>
      </c>
      <c r="H686" s="15">
        <v>0.80610000000000004</v>
      </c>
      <c r="I686" s="15">
        <v>0</v>
      </c>
      <c r="J686" s="15">
        <v>0</v>
      </c>
      <c r="K686" s="15">
        <v>-0.22889999999999999</v>
      </c>
      <c r="L686" s="15">
        <v>-0.30869999999999997</v>
      </c>
      <c r="M686" s="15">
        <v>-1.9538</v>
      </c>
      <c r="N686" s="15">
        <v>2.9672999999999998</v>
      </c>
      <c r="O686" s="15">
        <v>-0.1492</v>
      </c>
      <c r="P686" s="15" t="s">
        <v>152</v>
      </c>
      <c r="Q686" s="15">
        <v>-0.32400000000000001</v>
      </c>
      <c r="R686" s="15">
        <v>-1.1259999999999999</v>
      </c>
      <c r="S686" s="15">
        <v>330.20299999999997</v>
      </c>
      <c r="T686" s="15">
        <v>331.1275</v>
      </c>
      <c r="U686" s="15">
        <v>4.5895999999999999</v>
      </c>
      <c r="V686" s="15">
        <v>121.4295</v>
      </c>
      <c r="W686" s="15">
        <v>0</v>
      </c>
      <c r="X686" s="15">
        <v>-1.5E-3</v>
      </c>
      <c r="Y686" s="30">
        <v>-7.8E-2</v>
      </c>
      <c r="Z686" s="30">
        <v>0.2145</v>
      </c>
      <c r="AA686" s="30">
        <v>-6.8102</v>
      </c>
      <c r="AB686">
        <f t="shared" si="60"/>
        <v>-1.8482508879263174E-2</v>
      </c>
      <c r="AC686" s="14">
        <f t="shared" si="61"/>
        <v>0.61293560519353274</v>
      </c>
    </row>
    <row r="687" spans="1:29" s="15" customFormat="1" x14ac:dyDescent="0.2">
      <c r="A687" s="15" t="s">
        <v>61</v>
      </c>
      <c r="B687" s="15" t="s">
        <v>133</v>
      </c>
      <c r="C687" s="15">
        <v>10.8978</v>
      </c>
      <c r="D687" s="15">
        <v>-0.1714</v>
      </c>
      <c r="E687" s="15">
        <v>9.6585999999999999</v>
      </c>
      <c r="F687" s="15">
        <v>0.62</v>
      </c>
      <c r="G687" s="15">
        <v>2.0000000000000001E-4</v>
      </c>
      <c r="H687" s="15">
        <v>0.41560000000000002</v>
      </c>
      <c r="I687" s="15">
        <v>0</v>
      </c>
      <c r="J687" s="15">
        <v>0</v>
      </c>
      <c r="K687" s="15">
        <v>-0.254</v>
      </c>
      <c r="L687" s="15">
        <v>-0.31919999999999998</v>
      </c>
      <c r="M687" s="15">
        <v>-0.82189999999999996</v>
      </c>
      <c r="N687" s="15">
        <v>2.97</v>
      </c>
      <c r="O687" s="15">
        <v>-0.1305</v>
      </c>
      <c r="P687" s="15" t="s">
        <v>152</v>
      </c>
      <c r="Q687" s="15">
        <v>-0.33510000000000001</v>
      </c>
      <c r="R687" s="15">
        <v>0.74109999999999998</v>
      </c>
      <c r="S687" s="15">
        <v>330.20299999999997</v>
      </c>
      <c r="T687" s="15">
        <v>331.10250000000002</v>
      </c>
      <c r="U687" s="15">
        <v>4.5637999999999996</v>
      </c>
      <c r="V687" s="15">
        <v>120.4105</v>
      </c>
      <c r="W687" s="15">
        <v>0</v>
      </c>
      <c r="X687" s="15">
        <v>-1.1999999999999999E-3</v>
      </c>
      <c r="Y687" s="30">
        <v>-8.8499999999999995E-2</v>
      </c>
      <c r="Z687" s="30">
        <v>0.28310000000000002</v>
      </c>
      <c r="AA687" s="30">
        <v>-15.266400000000001</v>
      </c>
      <c r="AB687">
        <f t="shared" si="60"/>
        <v>-1.8482508879263174E-2</v>
      </c>
      <c r="AC687" s="14">
        <f t="shared" si="61"/>
        <v>0.61121147303538159</v>
      </c>
    </row>
    <row r="688" spans="1:29" s="15" customFormat="1" x14ac:dyDescent="0.2">
      <c r="A688" s="15" t="s">
        <v>61</v>
      </c>
      <c r="B688" s="15" t="s">
        <v>133</v>
      </c>
      <c r="C688" s="15">
        <v>11.8812</v>
      </c>
      <c r="D688" s="15">
        <v>0</v>
      </c>
      <c r="E688" s="15">
        <v>10</v>
      </c>
      <c r="F688" s="15">
        <v>0.62</v>
      </c>
      <c r="G688" s="15">
        <v>2.0000000000000001E-4</v>
      </c>
      <c r="H688" s="15">
        <v>-2E-3</v>
      </c>
      <c r="I688" s="15">
        <v>0</v>
      </c>
      <c r="J688" s="15">
        <v>0</v>
      </c>
      <c r="K688" s="15">
        <v>-0.26250000000000001</v>
      </c>
      <c r="L688" s="15">
        <v>-0.35499999999999998</v>
      </c>
      <c r="M688" s="15">
        <v>0.46820000000000001</v>
      </c>
      <c r="N688" s="15">
        <v>2.9689999999999999</v>
      </c>
      <c r="O688" s="15">
        <v>-0.1018</v>
      </c>
      <c r="P688" s="15" t="s">
        <v>152</v>
      </c>
      <c r="Q688" s="15">
        <v>-0.33729999999999999</v>
      </c>
      <c r="R688" s="15">
        <v>2.5781999999999998</v>
      </c>
      <c r="S688" s="15">
        <v>330.20299999999997</v>
      </c>
      <c r="T688" s="15">
        <v>331.0686</v>
      </c>
      <c r="U688" s="15">
        <v>4.5274000000000001</v>
      </c>
      <c r="V688" s="15">
        <v>119.1597</v>
      </c>
      <c r="W688" s="15">
        <v>0</v>
      </c>
      <c r="X688" s="15">
        <v>-2.0000000000000001E-4</v>
      </c>
      <c r="Y688" s="30">
        <v>-0.09</v>
      </c>
      <c r="Z688" s="30">
        <v>0.316</v>
      </c>
      <c r="AA688" s="30">
        <v>-24.101400000000002</v>
      </c>
      <c r="AB688">
        <f t="shared" si="60"/>
        <v>-1.8482508879263174E-2</v>
      </c>
      <c r="AC688" s="14">
        <f t="shared" si="61"/>
        <v>0.61058080686756899</v>
      </c>
    </row>
    <row r="689" spans="1:29" s="15" customFormat="1" x14ac:dyDescent="0.2">
      <c r="A689" s="15" t="s">
        <v>61</v>
      </c>
      <c r="B689" s="15" t="s">
        <v>133</v>
      </c>
      <c r="C689" s="15">
        <v>12.8645</v>
      </c>
      <c r="D689" s="15">
        <v>0.1714</v>
      </c>
      <c r="E689" s="15">
        <v>9.6585999999999999</v>
      </c>
      <c r="F689" s="15">
        <v>0.62</v>
      </c>
      <c r="G689" s="15">
        <v>1E-4</v>
      </c>
      <c r="H689" s="15">
        <v>-0.41980000000000001</v>
      </c>
      <c r="I689" s="15">
        <v>0</v>
      </c>
      <c r="J689" s="15">
        <v>-1E-4</v>
      </c>
      <c r="K689" s="15">
        <v>-0.25419999999999998</v>
      </c>
      <c r="L689" s="15">
        <v>-0.42209999999999998</v>
      </c>
      <c r="M689" s="15">
        <v>1.7947</v>
      </c>
      <c r="N689" s="15">
        <v>2.9676</v>
      </c>
      <c r="O689" s="15">
        <v>-7.3999999999999996E-2</v>
      </c>
      <c r="P689" s="15" t="s">
        <v>152</v>
      </c>
      <c r="Q689" s="15">
        <v>-0.32990000000000003</v>
      </c>
      <c r="R689" s="15">
        <v>4.2942</v>
      </c>
      <c r="S689" s="15">
        <v>330.20299999999997</v>
      </c>
      <c r="T689" s="15">
        <v>331.03519999999997</v>
      </c>
      <c r="U689" s="15">
        <v>4.4790000000000001</v>
      </c>
      <c r="V689" s="15">
        <v>117.7701</v>
      </c>
      <c r="W689" s="15">
        <v>0</v>
      </c>
      <c r="X689" s="15">
        <v>1.1000000000000001E-3</v>
      </c>
      <c r="Y689" s="30">
        <v>-7.5399999999999995E-2</v>
      </c>
      <c r="Z689" s="30">
        <v>0.28349999999999997</v>
      </c>
      <c r="AA689" s="30">
        <v>-31.2209</v>
      </c>
      <c r="AB689">
        <f t="shared" si="60"/>
        <v>-9.2412546800388195E-3</v>
      </c>
      <c r="AC689" s="14">
        <f t="shared" si="61"/>
        <v>0.61121147303538159</v>
      </c>
    </row>
    <row r="690" spans="1:29" s="15" customFormat="1" x14ac:dyDescent="0.2">
      <c r="A690" s="15" t="s">
        <v>61</v>
      </c>
      <c r="B690" s="15" t="s">
        <v>133</v>
      </c>
      <c r="C690" s="15">
        <v>13.8499</v>
      </c>
      <c r="D690" s="15">
        <v>0.33110000000000001</v>
      </c>
      <c r="E690" s="15">
        <v>8.6575000000000006</v>
      </c>
      <c r="F690" s="15">
        <v>0.62</v>
      </c>
      <c r="G690" s="15">
        <v>0</v>
      </c>
      <c r="H690" s="15">
        <v>-0.8105</v>
      </c>
      <c r="I690" s="15">
        <v>0</v>
      </c>
      <c r="J690" s="15">
        <v>-1E-4</v>
      </c>
      <c r="K690" s="15">
        <v>-0.2291</v>
      </c>
      <c r="L690" s="15">
        <v>-0.51129999999999998</v>
      </c>
      <c r="M690" s="15">
        <v>2.9986999999999999</v>
      </c>
      <c r="N690" s="15">
        <v>2.9740000000000002</v>
      </c>
      <c r="O690" s="15">
        <v>-5.3999999999999999E-2</v>
      </c>
      <c r="P690" s="15" t="s">
        <v>152</v>
      </c>
      <c r="Q690" s="15">
        <v>-0.31659999999999999</v>
      </c>
      <c r="R690" s="15">
        <v>5.7484000000000002</v>
      </c>
      <c r="S690" s="15">
        <v>330.20299999999997</v>
      </c>
      <c r="T690" s="15">
        <v>331.0138</v>
      </c>
      <c r="U690" s="15">
        <v>4.4233000000000002</v>
      </c>
      <c r="V690" s="15">
        <v>116.4106</v>
      </c>
      <c r="W690" s="15">
        <v>0</v>
      </c>
      <c r="X690" s="15">
        <v>2.3E-3</v>
      </c>
      <c r="Y690" s="30">
        <v>-4.4999999999999998E-2</v>
      </c>
      <c r="Z690" s="30">
        <v>0.18540000000000001</v>
      </c>
      <c r="AA690" s="30">
        <v>-35.386299999999999</v>
      </c>
      <c r="AB690">
        <f t="shared" si="60"/>
        <v>0</v>
      </c>
      <c r="AC690" s="14">
        <f t="shared" si="61"/>
        <v>0.61293560519353274</v>
      </c>
    </row>
    <row r="691" spans="1:29" s="15" customFormat="1" x14ac:dyDescent="0.2">
      <c r="A691" s="15" t="s">
        <v>61</v>
      </c>
      <c r="B691" s="15" t="s">
        <v>133</v>
      </c>
      <c r="C691" s="15">
        <v>14.8324</v>
      </c>
      <c r="D691" s="15">
        <v>0.46750000000000003</v>
      </c>
      <c r="E691" s="15">
        <v>7.0768000000000004</v>
      </c>
      <c r="F691" s="15">
        <v>0.62</v>
      </c>
      <c r="G691" s="15">
        <v>-2.0000000000000001E-4</v>
      </c>
      <c r="H691" s="15">
        <v>-1.1480999999999999</v>
      </c>
      <c r="I691" s="15">
        <v>0</v>
      </c>
      <c r="J691" s="15">
        <v>-1E-4</v>
      </c>
      <c r="K691" s="15">
        <v>-0.18820000000000001</v>
      </c>
      <c r="L691" s="15">
        <v>-0.6069</v>
      </c>
      <c r="M691" s="15">
        <v>3.9361000000000002</v>
      </c>
      <c r="N691" s="15">
        <v>2.9965999999999999</v>
      </c>
      <c r="O691" s="15">
        <v>-4.1599999999999998E-2</v>
      </c>
      <c r="P691" s="15" t="s">
        <v>152</v>
      </c>
      <c r="Q691" s="15">
        <v>-0.30349999999999999</v>
      </c>
      <c r="R691" s="15">
        <v>6.7824999999999998</v>
      </c>
      <c r="S691" s="15">
        <v>330.20299999999997</v>
      </c>
      <c r="T691" s="15">
        <v>331.01240000000001</v>
      </c>
      <c r="U691" s="15">
        <v>4.3658999999999999</v>
      </c>
      <c r="V691" s="15">
        <v>115.18810000000001</v>
      </c>
      <c r="W691" s="15">
        <v>0</v>
      </c>
      <c r="X691" s="15">
        <v>3.2000000000000002E-3</v>
      </c>
      <c r="Y691" s="30">
        <v>-6.1999999999999998E-3</v>
      </c>
      <c r="Z691" s="30">
        <v>5.2299999999999999E-2</v>
      </c>
      <c r="AA691" s="30">
        <v>-36.714500000000001</v>
      </c>
      <c r="AB691">
        <f t="shared" si="60"/>
        <v>1.8482508879263174E-2</v>
      </c>
      <c r="AC691" s="14">
        <f t="shared" si="61"/>
        <v>0.61527678097440208</v>
      </c>
    </row>
    <row r="692" spans="1:29" s="15" customFormat="1" x14ac:dyDescent="0.2">
      <c r="A692" s="15" t="s">
        <v>61</v>
      </c>
      <c r="B692" s="15" t="s">
        <v>133</v>
      </c>
      <c r="C692" s="15">
        <v>15.8249</v>
      </c>
      <c r="D692" s="15">
        <v>0.57310000000000005</v>
      </c>
      <c r="E692" s="15">
        <v>5.0046999999999997</v>
      </c>
      <c r="F692" s="15">
        <v>0.62</v>
      </c>
      <c r="G692" s="15">
        <v>-2.9999999999999997E-4</v>
      </c>
      <c r="H692" s="15">
        <v>-1.4087000000000001</v>
      </c>
      <c r="I692" s="15">
        <v>0</v>
      </c>
      <c r="J692" s="15">
        <v>0</v>
      </c>
      <c r="K692" s="15">
        <v>-0.1338</v>
      </c>
      <c r="L692" s="15">
        <v>-0.69650000000000001</v>
      </c>
      <c r="M692" s="15">
        <v>4.5244</v>
      </c>
      <c r="N692" s="15">
        <v>3.0371999999999999</v>
      </c>
      <c r="O692" s="15">
        <v>-3.0599999999999999E-2</v>
      </c>
      <c r="P692" s="15" t="s">
        <v>152</v>
      </c>
      <c r="Q692" s="15">
        <v>-0.29620000000000002</v>
      </c>
      <c r="R692" s="15">
        <v>7.2712000000000003</v>
      </c>
      <c r="S692" s="15">
        <v>330.20299999999997</v>
      </c>
      <c r="T692" s="15">
        <v>331.03100000000001</v>
      </c>
      <c r="U692" s="15">
        <v>4.3083999999999998</v>
      </c>
      <c r="V692" s="15">
        <v>114.0622</v>
      </c>
      <c r="W692" s="15">
        <v>0</v>
      </c>
      <c r="X692" s="15">
        <v>3.7000000000000002E-3</v>
      </c>
      <c r="Y692" s="30">
        <v>0.03</v>
      </c>
      <c r="Z692" s="30">
        <v>-7.1400000000000005E-2</v>
      </c>
      <c r="AA692" s="30">
        <v>-36.409199999999998</v>
      </c>
      <c r="AB692">
        <f t="shared" si="60"/>
        <v>2.772376211685874E-2</v>
      </c>
      <c r="AC692" s="14">
        <f t="shared" si="61"/>
        <v>0.61763627809411836</v>
      </c>
    </row>
    <row r="693" spans="1:29" s="15" customFormat="1" x14ac:dyDescent="0.2">
      <c r="A693" s="15" t="s">
        <v>61</v>
      </c>
      <c r="B693" s="15" t="s">
        <v>133</v>
      </c>
      <c r="C693" s="15">
        <v>16.820900000000002</v>
      </c>
      <c r="D693" s="15">
        <v>0.63939999999999997</v>
      </c>
      <c r="E693" s="15">
        <v>2.5908000000000002</v>
      </c>
      <c r="F693" s="15">
        <v>0.62</v>
      </c>
      <c r="G693" s="15">
        <v>-2.9999999999999997E-4</v>
      </c>
      <c r="H693" s="15">
        <v>-1.573</v>
      </c>
      <c r="I693" s="15">
        <v>0</v>
      </c>
      <c r="J693" s="15">
        <v>0</v>
      </c>
      <c r="K693" s="15">
        <v>-6.9199999999999998E-2</v>
      </c>
      <c r="L693" s="15">
        <v>-0.77600000000000002</v>
      </c>
      <c r="M693" s="15">
        <v>4.76</v>
      </c>
      <c r="N693" s="15">
        <v>3.0893000000000002</v>
      </c>
      <c r="O693" s="15">
        <v>-1.3899999999999999E-2</v>
      </c>
      <c r="P693" s="15" t="s">
        <v>152</v>
      </c>
      <c r="Q693" s="15">
        <v>-0.29730000000000001</v>
      </c>
      <c r="R693" s="15">
        <v>7.1635</v>
      </c>
      <c r="S693" s="15">
        <v>330.20299999999997</v>
      </c>
      <c r="T693" s="15">
        <v>331.0607</v>
      </c>
      <c r="U693" s="15">
        <v>4.2477999999999998</v>
      </c>
      <c r="V693" s="15">
        <v>112.8845</v>
      </c>
      <c r="W693" s="15">
        <v>0</v>
      </c>
      <c r="X693" s="15">
        <v>4.0000000000000001E-3</v>
      </c>
      <c r="Y693" s="30">
        <v>5.5199999999999999E-2</v>
      </c>
      <c r="Z693" s="30">
        <v>-0.1507</v>
      </c>
      <c r="AA693" s="30">
        <v>-35.901000000000003</v>
      </c>
      <c r="AB693">
        <f t="shared" si="60"/>
        <v>2.772376211685874E-2</v>
      </c>
      <c r="AC693" s="14">
        <f t="shared" si="61"/>
        <v>0.6193662613336699</v>
      </c>
    </row>
    <row r="694" spans="1:29" s="15" customFormat="1" x14ac:dyDescent="0.2">
      <c r="A694" s="15" t="s">
        <v>61</v>
      </c>
      <c r="B694" s="15" t="s">
        <v>133</v>
      </c>
      <c r="C694" s="15">
        <v>17.8187</v>
      </c>
      <c r="D694" s="15">
        <v>0.66200000000000003</v>
      </c>
      <c r="E694" s="15">
        <v>0</v>
      </c>
      <c r="F694" s="15">
        <v>0.62</v>
      </c>
      <c r="G694" s="15">
        <v>-2.9999999999999997E-4</v>
      </c>
      <c r="H694" s="15">
        <v>-1.6283000000000001</v>
      </c>
      <c r="I694" s="15">
        <v>0</v>
      </c>
      <c r="J694" s="15">
        <v>0</v>
      </c>
      <c r="K694" s="15">
        <v>8.0000000000000004E-4</v>
      </c>
      <c r="L694" s="15">
        <v>-0.84489999999999998</v>
      </c>
      <c r="M694" s="15">
        <v>4.6970000000000001</v>
      </c>
      <c r="N694" s="15">
        <v>3.1396000000000002</v>
      </c>
      <c r="O694" s="15">
        <v>1.17E-2</v>
      </c>
      <c r="P694" s="15" t="s">
        <v>152</v>
      </c>
      <c r="Q694" s="15">
        <v>-0.30530000000000002</v>
      </c>
      <c r="R694" s="15">
        <v>6.4931999999999999</v>
      </c>
      <c r="S694" s="15">
        <v>330.20299999999997</v>
      </c>
      <c r="T694" s="15">
        <v>331.08749999999998</v>
      </c>
      <c r="U694" s="15">
        <v>4.1820000000000004</v>
      </c>
      <c r="V694" s="15">
        <v>111.54770000000001</v>
      </c>
      <c r="W694" s="15">
        <v>0</v>
      </c>
      <c r="X694" s="15">
        <v>4.3E-3</v>
      </c>
      <c r="Y694" s="30">
        <v>6.7100000000000007E-2</v>
      </c>
      <c r="Z694" s="30">
        <v>-0.17899999999999999</v>
      </c>
      <c r="AA694" s="30">
        <v>-35.915900000000001</v>
      </c>
      <c r="AB694">
        <f t="shared" si="60"/>
        <v>2.772376211685874E-2</v>
      </c>
      <c r="AC694" s="14">
        <f t="shared" si="61"/>
        <v>0.62</v>
      </c>
    </row>
    <row r="695" spans="1:29" s="15" customFormat="1" x14ac:dyDescent="0.2">
      <c r="A695" s="15" t="s">
        <v>61</v>
      </c>
      <c r="B695" s="15" t="s">
        <v>133</v>
      </c>
      <c r="C695" s="15">
        <v>18.816600000000001</v>
      </c>
      <c r="D695" s="15">
        <v>0.63919999999999999</v>
      </c>
      <c r="E695" s="15">
        <v>-2.5908000000000002</v>
      </c>
      <c r="F695" s="15">
        <v>0.62</v>
      </c>
      <c r="G695" s="15">
        <v>-2.9999999999999997E-4</v>
      </c>
      <c r="H695" s="15">
        <v>-1.5706</v>
      </c>
      <c r="I695" s="15">
        <v>0</v>
      </c>
      <c r="J695" s="15">
        <v>0</v>
      </c>
      <c r="K695" s="15">
        <v>7.0499999999999993E-2</v>
      </c>
      <c r="L695" s="15">
        <v>-0.89890000000000003</v>
      </c>
      <c r="M695" s="15">
        <v>4.4024999999999999</v>
      </c>
      <c r="N695" s="15">
        <v>3.1747999999999998</v>
      </c>
      <c r="O695" s="15">
        <v>4.2099999999999999E-2</v>
      </c>
      <c r="P695" s="15" t="s">
        <v>152</v>
      </c>
      <c r="Q695" s="15">
        <v>-0.31590000000000001</v>
      </c>
      <c r="R695" s="15">
        <v>5.3532999999999999</v>
      </c>
      <c r="S695" s="15">
        <v>330.20299999999997</v>
      </c>
      <c r="T695" s="15">
        <v>331.0985</v>
      </c>
      <c r="U695" s="15">
        <v>4.1157000000000004</v>
      </c>
      <c r="V695" s="15">
        <v>110.1497</v>
      </c>
      <c r="W695" s="15">
        <v>0</v>
      </c>
      <c r="X695" s="15">
        <v>4.4000000000000003E-3</v>
      </c>
      <c r="Y695" s="30">
        <v>6.9900000000000004E-2</v>
      </c>
      <c r="Z695" s="30">
        <v>-0.1782</v>
      </c>
      <c r="AA695" s="30">
        <v>-36.026800000000001</v>
      </c>
      <c r="AB695">
        <f t="shared" si="60"/>
        <v>2.772376211685874E-2</v>
      </c>
      <c r="AC695" s="14">
        <f t="shared" si="61"/>
        <v>0.6193662613336699</v>
      </c>
    </row>
    <row r="696" spans="1:29" s="15" customFormat="1" x14ac:dyDescent="0.2">
      <c r="A696" s="15" t="s">
        <v>61</v>
      </c>
      <c r="B696" s="15" t="s">
        <v>133</v>
      </c>
      <c r="C696" s="15">
        <v>19.8125</v>
      </c>
      <c r="D696" s="15">
        <v>0.57250000000000001</v>
      </c>
      <c r="E696" s="15">
        <v>-5.0046999999999997</v>
      </c>
      <c r="F696" s="15">
        <v>0.62</v>
      </c>
      <c r="G696" s="15">
        <v>-2.9999999999999997E-4</v>
      </c>
      <c r="H696" s="15">
        <v>-1.4045000000000001</v>
      </c>
      <c r="I696" s="15">
        <v>0</v>
      </c>
      <c r="J696" s="15">
        <v>0</v>
      </c>
      <c r="K696" s="15">
        <v>0.1346</v>
      </c>
      <c r="L696" s="15">
        <v>-0.92310000000000003</v>
      </c>
      <c r="M696" s="15">
        <v>3.9142999999999999</v>
      </c>
      <c r="N696" s="15">
        <v>3.1879</v>
      </c>
      <c r="O696" s="15">
        <v>6.8199999999999997E-2</v>
      </c>
      <c r="P696" s="15" t="s">
        <v>152</v>
      </c>
      <c r="Q696" s="15">
        <v>-0.3246</v>
      </c>
      <c r="R696" s="15">
        <v>3.8532000000000002</v>
      </c>
      <c r="S696" s="15">
        <v>330.20299999999997</v>
      </c>
      <c r="T696" s="15">
        <v>331.08850000000001</v>
      </c>
      <c r="U696" s="15">
        <v>4.0644</v>
      </c>
      <c r="V696" s="15">
        <v>109.0592</v>
      </c>
      <c r="W696" s="15">
        <v>0</v>
      </c>
      <c r="X696" s="15">
        <v>4.1999999999999997E-3</v>
      </c>
      <c r="Y696" s="30">
        <v>7.0499999999999993E-2</v>
      </c>
      <c r="Z696" s="30">
        <v>-0.18329999999999999</v>
      </c>
      <c r="AA696" s="30">
        <v>-34.950699999999998</v>
      </c>
      <c r="AB696">
        <f t="shared" si="60"/>
        <v>2.772376211685874E-2</v>
      </c>
      <c r="AC696" s="14">
        <f t="shared" si="61"/>
        <v>0.61763627809411836</v>
      </c>
    </row>
    <row r="697" spans="1:29" s="15" customFormat="1" x14ac:dyDescent="0.2">
      <c r="A697" s="15" t="s">
        <v>61</v>
      </c>
      <c r="B697" s="15" t="s">
        <v>133</v>
      </c>
      <c r="C697" s="15">
        <v>20.7989</v>
      </c>
      <c r="D697" s="15">
        <v>0.46750000000000003</v>
      </c>
      <c r="E697" s="15">
        <v>-7.0652999999999997</v>
      </c>
      <c r="F697" s="15">
        <v>0.62</v>
      </c>
      <c r="G697" s="15">
        <v>-2.9999999999999997E-4</v>
      </c>
      <c r="H697" s="15">
        <v>-1.143</v>
      </c>
      <c r="I697" s="15">
        <v>0</v>
      </c>
      <c r="J697" s="15">
        <v>0</v>
      </c>
      <c r="K697" s="15">
        <v>0.1885</v>
      </c>
      <c r="L697" s="15">
        <v>-0.89459999999999995</v>
      </c>
      <c r="M697" s="15">
        <v>3.2269999999999999</v>
      </c>
      <c r="N697" s="15">
        <v>3.1817000000000002</v>
      </c>
      <c r="O697" s="15">
        <v>8.0199999999999994E-2</v>
      </c>
      <c r="P697" s="15" t="s">
        <v>152</v>
      </c>
      <c r="Q697" s="15">
        <v>-0.32869999999999999</v>
      </c>
      <c r="R697" s="15">
        <v>2.0842000000000001</v>
      </c>
      <c r="S697" s="15">
        <v>330.20299999999997</v>
      </c>
      <c r="T697" s="15">
        <v>331.06169999999997</v>
      </c>
      <c r="U697" s="15">
        <v>4.0507999999999997</v>
      </c>
      <c r="V697" s="15">
        <v>108.8137</v>
      </c>
      <c r="W697" s="15">
        <v>0</v>
      </c>
      <c r="X697" s="15">
        <v>3.3999999999999998E-3</v>
      </c>
      <c r="Y697" s="30">
        <v>7.3300000000000004E-2</v>
      </c>
      <c r="Z697" s="30">
        <v>-0.21920000000000001</v>
      </c>
      <c r="AA697" s="30">
        <v>-31.4086</v>
      </c>
      <c r="AB697">
        <f t="shared" si="60"/>
        <v>2.772376211685874E-2</v>
      </c>
      <c r="AC697" s="14">
        <f t="shared" si="61"/>
        <v>0.6152920997893746</v>
      </c>
    </row>
    <row r="698" spans="1:29" s="15" customFormat="1" x14ac:dyDescent="0.2">
      <c r="A698" s="15" t="s">
        <v>61</v>
      </c>
      <c r="B698" s="15" t="s">
        <v>133</v>
      </c>
      <c r="C698" s="15">
        <v>21.787500000000001</v>
      </c>
      <c r="D698" s="15">
        <v>0.33019999999999999</v>
      </c>
      <c r="E698" s="15">
        <v>-8.6575000000000006</v>
      </c>
      <c r="F698" s="15">
        <v>0.62</v>
      </c>
      <c r="G698" s="15">
        <v>-4.0000000000000002E-4</v>
      </c>
      <c r="H698" s="15">
        <v>-0.8054</v>
      </c>
      <c r="I698" s="15">
        <v>0</v>
      </c>
      <c r="J698" s="15">
        <v>0</v>
      </c>
      <c r="K698" s="15">
        <v>0.22889999999999999</v>
      </c>
      <c r="L698" s="15">
        <v>-0.79300000000000004</v>
      </c>
      <c r="M698" s="15">
        <v>2.3144</v>
      </c>
      <c r="N698" s="15">
        <v>3.1663999999999999</v>
      </c>
      <c r="O698" s="15">
        <v>7.3999999999999996E-2</v>
      </c>
      <c r="P698" s="15" t="s">
        <v>152</v>
      </c>
      <c r="Q698" s="15">
        <v>-0.32869999999999999</v>
      </c>
      <c r="R698" s="15">
        <v>0.1147</v>
      </c>
      <c r="S698" s="15">
        <v>330.20299999999997</v>
      </c>
      <c r="T698" s="15">
        <v>331.03019999999998</v>
      </c>
      <c r="U698" s="15">
        <v>4.0959000000000003</v>
      </c>
      <c r="V698" s="15">
        <v>109.881</v>
      </c>
      <c r="W698" s="15">
        <v>0</v>
      </c>
      <c r="X698" s="15">
        <v>2E-3</v>
      </c>
      <c r="Y698" s="30">
        <v>7.7200000000000005E-2</v>
      </c>
      <c r="Z698" s="30">
        <v>-0.28360000000000002</v>
      </c>
      <c r="AA698" s="30">
        <v>-25.031500000000001</v>
      </c>
      <c r="AB698">
        <f t="shared" si="60"/>
        <v>3.6965013912011513E-2</v>
      </c>
      <c r="AC698" s="14">
        <f t="shared" si="61"/>
        <v>0.61293560519353274</v>
      </c>
    </row>
    <row r="699" spans="1:29" s="15" customFormat="1" x14ac:dyDescent="0.2">
      <c r="A699" s="15" t="s">
        <v>61</v>
      </c>
      <c r="B699" s="15" t="s">
        <v>133</v>
      </c>
      <c r="C699" s="15">
        <v>22.7728</v>
      </c>
      <c r="D699" s="15">
        <v>0.17030000000000001</v>
      </c>
      <c r="E699" s="15">
        <v>-9.6585999999999999</v>
      </c>
      <c r="F699" s="15">
        <v>0.62</v>
      </c>
      <c r="G699" s="15">
        <v>-4.0000000000000002E-4</v>
      </c>
      <c r="H699" s="15">
        <v>-0.41489999999999999</v>
      </c>
      <c r="I699" s="15">
        <v>0</v>
      </c>
      <c r="J699" s="15">
        <v>0</v>
      </c>
      <c r="K699" s="15">
        <v>0.25390000000000001</v>
      </c>
      <c r="L699" s="15">
        <v>-0.61460000000000004</v>
      </c>
      <c r="M699" s="15">
        <v>1.1733</v>
      </c>
      <c r="N699" s="15">
        <v>3.1539000000000001</v>
      </c>
      <c r="O699" s="15">
        <v>5.2999999999999999E-2</v>
      </c>
      <c r="P699" s="15" t="s">
        <v>152</v>
      </c>
      <c r="Q699" s="15">
        <v>-0.32669999999999999</v>
      </c>
      <c r="R699" s="15">
        <v>-1.9851000000000001</v>
      </c>
      <c r="S699" s="15">
        <v>330.20299999999997</v>
      </c>
      <c r="T699" s="15">
        <v>331.0077</v>
      </c>
      <c r="U699" s="15">
        <v>4.2068000000000003</v>
      </c>
      <c r="V699" s="15">
        <v>112.39870000000001</v>
      </c>
      <c r="W699" s="15">
        <v>0</v>
      </c>
      <c r="X699" s="15">
        <v>4.0000000000000002E-4</v>
      </c>
      <c r="Y699" s="30">
        <v>7.5899999999999995E-2</v>
      </c>
      <c r="Z699" s="30">
        <v>-0.3468</v>
      </c>
      <c r="AA699" s="30">
        <v>-16.762499999999999</v>
      </c>
      <c r="AB699">
        <f t="shared" si="60"/>
        <v>3.6965013912011513E-2</v>
      </c>
      <c r="AC699" s="14">
        <f t="shared" si="61"/>
        <v>0.61121147303538159</v>
      </c>
    </row>
    <row r="700" spans="1:29" s="15" customFormat="1" x14ac:dyDescent="0.2">
      <c r="A700" s="20" t="s">
        <v>62</v>
      </c>
      <c r="B700" s="20" t="s">
        <v>133</v>
      </c>
      <c r="C700" s="20">
        <v>6.1000000000000004E-3</v>
      </c>
      <c r="D700" s="20">
        <v>-1.1000000000000001E-3</v>
      </c>
      <c r="E700" s="20">
        <v>-10</v>
      </c>
      <c r="F700" s="20">
        <v>0.62</v>
      </c>
      <c r="G700" s="20">
        <v>-5.0000000000000001E-4</v>
      </c>
      <c r="H700" s="20">
        <v>2.5000000000000001E-3</v>
      </c>
      <c r="I700" s="20">
        <v>0</v>
      </c>
      <c r="J700" s="20">
        <v>0</v>
      </c>
      <c r="K700" s="20">
        <v>0.26229999999999998</v>
      </c>
      <c r="L700" s="20">
        <v>0.27739999999999998</v>
      </c>
      <c r="M700" s="20">
        <v>-0.44159999999999999</v>
      </c>
      <c r="N700" s="20">
        <v>3.0945</v>
      </c>
      <c r="O700" s="20">
        <v>-1.15E-2</v>
      </c>
      <c r="P700" s="20" t="s">
        <v>152</v>
      </c>
      <c r="Q700" s="20">
        <v>-0.30430000000000001</v>
      </c>
      <c r="R700" s="20">
        <v>-4.4154</v>
      </c>
      <c r="S700" s="20">
        <v>330.20299999999997</v>
      </c>
      <c r="T700" s="20">
        <v>330.81689999999998</v>
      </c>
      <c r="U700" s="20">
        <v>4.4793000000000003</v>
      </c>
      <c r="V700" s="20">
        <v>112.5128</v>
      </c>
      <c r="W700" s="20">
        <v>0</v>
      </c>
      <c r="X700" s="20">
        <v>1.1999999999999999E-3</v>
      </c>
      <c r="Y700" s="31">
        <v>6.2899999999999998E-2</v>
      </c>
      <c r="Z700" s="31">
        <v>-0.40600000000000003</v>
      </c>
      <c r="AA700" s="31">
        <v>-7.1130000000000004</v>
      </c>
      <c r="AB700">
        <f t="shared" si="60"/>
        <v>4.6206263783907922E-2</v>
      </c>
      <c r="AC700" s="14">
        <f t="shared" si="61"/>
        <v>0.61058080686756899</v>
      </c>
    </row>
    <row r="701" spans="1:29" s="15" customFormat="1" x14ac:dyDescent="0.2">
      <c r="A701" s="20" t="s">
        <v>62</v>
      </c>
      <c r="B701" s="20" t="s">
        <v>133</v>
      </c>
      <c r="C701" s="20">
        <v>0.98950000000000005</v>
      </c>
      <c r="D701" s="20">
        <v>-0.1724</v>
      </c>
      <c r="E701" s="20">
        <v>-9.6585999999999999</v>
      </c>
      <c r="F701" s="20">
        <v>0.62</v>
      </c>
      <c r="G701" s="20">
        <v>-4.0000000000000002E-4</v>
      </c>
      <c r="H701" s="20">
        <v>0.4199</v>
      </c>
      <c r="I701" s="20">
        <v>0</v>
      </c>
      <c r="J701" s="20">
        <v>1E-4</v>
      </c>
      <c r="K701" s="20">
        <v>0.25390000000000001</v>
      </c>
      <c r="L701" s="20">
        <v>0.503</v>
      </c>
      <c r="M701" s="20">
        <v>-1.4077</v>
      </c>
      <c r="N701" s="20">
        <v>3.0971000000000002</v>
      </c>
      <c r="O701" s="20">
        <v>-2.4899999999999999E-2</v>
      </c>
      <c r="P701" s="20" t="s">
        <v>152</v>
      </c>
      <c r="Q701" s="20">
        <v>-0.30570000000000003</v>
      </c>
      <c r="R701" s="20">
        <v>-5.7916999999999996</v>
      </c>
      <c r="S701" s="20">
        <v>330.20299999999997</v>
      </c>
      <c r="T701" s="20">
        <v>330.83580000000001</v>
      </c>
      <c r="U701" s="20">
        <v>4.66</v>
      </c>
      <c r="V701" s="20">
        <v>116.4332</v>
      </c>
      <c r="W701" s="20">
        <v>0</v>
      </c>
      <c r="X701" s="20">
        <v>6.9999999999999999E-4</v>
      </c>
      <c r="Y701" s="31">
        <v>4.7699999999999999E-2</v>
      </c>
      <c r="Z701" s="31">
        <v>-0.38800000000000001</v>
      </c>
      <c r="AA701" s="31">
        <v>-0.75390000000000001</v>
      </c>
      <c r="AB701">
        <f t="shared" si="60"/>
        <v>3.6965013912011513E-2</v>
      </c>
      <c r="AC701" s="14">
        <f t="shared" si="61"/>
        <v>0.61121147303538159</v>
      </c>
    </row>
    <row r="702" spans="1:29" s="15" customFormat="1" x14ac:dyDescent="0.2">
      <c r="A702" s="20" t="s">
        <v>62</v>
      </c>
      <c r="B702" s="20" t="s">
        <v>133</v>
      </c>
      <c r="C702" s="20">
        <v>1.9748000000000001</v>
      </c>
      <c r="D702" s="20">
        <v>-0.3322</v>
      </c>
      <c r="E702" s="20">
        <v>-8.6575000000000006</v>
      </c>
      <c r="F702" s="20">
        <v>0.62</v>
      </c>
      <c r="G702" s="20">
        <v>-2.9999999999999997E-4</v>
      </c>
      <c r="H702" s="20">
        <v>0.81020000000000003</v>
      </c>
      <c r="I702" s="20">
        <v>0</v>
      </c>
      <c r="J702" s="20">
        <v>1E-4</v>
      </c>
      <c r="K702" s="20">
        <v>0.2288</v>
      </c>
      <c r="L702" s="20">
        <v>0.67910000000000004</v>
      </c>
      <c r="M702" s="20">
        <v>-2.3115999999999999</v>
      </c>
      <c r="N702" s="20">
        <v>3.0966</v>
      </c>
      <c r="O702" s="20">
        <v>-4.1399999999999999E-2</v>
      </c>
      <c r="P702" s="20" t="s">
        <v>152</v>
      </c>
      <c r="Q702" s="20">
        <v>-0.30420000000000003</v>
      </c>
      <c r="R702" s="20">
        <v>-6.8281999999999998</v>
      </c>
      <c r="S702" s="20">
        <v>330.20299999999997</v>
      </c>
      <c r="T702" s="20">
        <v>330.85250000000002</v>
      </c>
      <c r="U702" s="20">
        <v>4.8357000000000001</v>
      </c>
      <c r="V702" s="20">
        <v>120.2295</v>
      </c>
      <c r="W702" s="20">
        <v>0</v>
      </c>
      <c r="X702" s="20">
        <v>2.0000000000000001E-4</v>
      </c>
      <c r="Y702" s="31">
        <v>2.23E-2</v>
      </c>
      <c r="Z702" s="31">
        <v>-0.30719999999999997</v>
      </c>
      <c r="AA702" s="31">
        <v>3.0341999999999998</v>
      </c>
      <c r="AB702">
        <f t="shared" si="60"/>
        <v>2.772376211685874E-2</v>
      </c>
      <c r="AC702" s="14">
        <f t="shared" si="61"/>
        <v>0.61293560519353274</v>
      </c>
    </row>
    <row r="703" spans="1:29" s="15" customFormat="1" x14ac:dyDescent="0.2">
      <c r="A703" s="20" t="s">
        <v>62</v>
      </c>
      <c r="B703" s="20" t="s">
        <v>133</v>
      </c>
      <c r="C703" s="20">
        <v>2.9573</v>
      </c>
      <c r="D703" s="20">
        <v>-0.46860000000000002</v>
      </c>
      <c r="E703" s="20">
        <v>-7.0768000000000004</v>
      </c>
      <c r="F703" s="20">
        <v>0.62</v>
      </c>
      <c r="G703" s="20">
        <v>-1E-4</v>
      </c>
      <c r="H703" s="20">
        <v>1.1474</v>
      </c>
      <c r="I703" s="20">
        <v>0</v>
      </c>
      <c r="J703" s="20">
        <v>1E-4</v>
      </c>
      <c r="K703" s="20">
        <v>0.18809999999999999</v>
      </c>
      <c r="L703" s="20">
        <v>0.76480000000000004</v>
      </c>
      <c r="M703" s="20">
        <v>-3.1191</v>
      </c>
      <c r="N703" s="20">
        <v>3.0861999999999998</v>
      </c>
      <c r="O703" s="20">
        <v>-6.1400000000000003E-2</v>
      </c>
      <c r="P703" s="20" t="s">
        <v>152</v>
      </c>
      <c r="Q703" s="20">
        <v>-0.29799999999999999</v>
      </c>
      <c r="R703" s="20">
        <v>-7.5423999999999998</v>
      </c>
      <c r="S703" s="20">
        <v>330.20299999999997</v>
      </c>
      <c r="T703" s="20">
        <v>330.86360000000002</v>
      </c>
      <c r="U703" s="20">
        <v>4.9672000000000001</v>
      </c>
      <c r="V703" s="20">
        <v>123.1078</v>
      </c>
      <c r="W703" s="20">
        <v>0</v>
      </c>
      <c r="X703" s="20">
        <v>0</v>
      </c>
      <c r="Y703" s="31">
        <v>-8.2000000000000007E-3</v>
      </c>
      <c r="Z703" s="31">
        <v>-0.18770000000000001</v>
      </c>
      <c r="AA703" s="31">
        <v>4.4610000000000003</v>
      </c>
      <c r="AB703">
        <f t="shared" si="60"/>
        <v>9.2412546800388195E-3</v>
      </c>
      <c r="AC703" s="14">
        <f t="shared" si="61"/>
        <v>0.61527678097440208</v>
      </c>
    </row>
    <row r="704" spans="1:29" s="15" customFormat="1" x14ac:dyDescent="0.2">
      <c r="A704" s="20" t="s">
        <v>62</v>
      </c>
      <c r="B704" s="20" t="s">
        <v>133</v>
      </c>
      <c r="C704" s="20">
        <v>3.9499</v>
      </c>
      <c r="D704" s="20">
        <v>-0.57420000000000004</v>
      </c>
      <c r="E704" s="20">
        <v>-5.0046999999999997</v>
      </c>
      <c r="F704" s="20">
        <v>0.62</v>
      </c>
      <c r="G704" s="20">
        <v>0</v>
      </c>
      <c r="H704" s="20">
        <v>1.4077999999999999</v>
      </c>
      <c r="I704" s="20">
        <v>0</v>
      </c>
      <c r="J704" s="20">
        <v>0</v>
      </c>
      <c r="K704" s="20">
        <v>0.13370000000000001</v>
      </c>
      <c r="L704" s="20">
        <v>0.74990000000000001</v>
      </c>
      <c r="M704" s="20">
        <v>-3.7768999999999999</v>
      </c>
      <c r="N704" s="20">
        <v>3.0640999999999998</v>
      </c>
      <c r="O704" s="20">
        <v>-8.72E-2</v>
      </c>
      <c r="P704" s="20" t="s">
        <v>152</v>
      </c>
      <c r="Q704" s="20">
        <v>-0.28810000000000002</v>
      </c>
      <c r="R704" s="20">
        <v>-7.9042000000000003</v>
      </c>
      <c r="S704" s="20">
        <v>330.20299999999997</v>
      </c>
      <c r="T704" s="20">
        <v>330.86950000000002</v>
      </c>
      <c r="U704" s="20">
        <v>5.0301999999999998</v>
      </c>
      <c r="V704" s="20">
        <v>124.59099999999999</v>
      </c>
      <c r="W704" s="20">
        <v>0</v>
      </c>
      <c r="X704" s="20">
        <v>4.0000000000000002E-4</v>
      </c>
      <c r="Y704" s="31">
        <v>-3.5299999999999998E-2</v>
      </c>
      <c r="Z704" s="31">
        <v>-7.0000000000000007E-2</v>
      </c>
      <c r="AA704" s="31">
        <v>4.6185</v>
      </c>
      <c r="AB704">
        <f t="shared" si="60"/>
        <v>0</v>
      </c>
      <c r="AC704" s="14">
        <f t="shared" si="61"/>
        <v>0.61763627809411836</v>
      </c>
    </row>
    <row r="705" spans="1:29" s="15" customFormat="1" x14ac:dyDescent="0.2">
      <c r="A705" s="20" t="s">
        <v>62</v>
      </c>
      <c r="B705" s="20" t="s">
        <v>133</v>
      </c>
      <c r="C705" s="20">
        <v>4.9458000000000002</v>
      </c>
      <c r="D705" s="20">
        <v>-0.64049999999999996</v>
      </c>
      <c r="E705" s="20">
        <v>-2.5908000000000002</v>
      </c>
      <c r="F705" s="20">
        <v>0.62</v>
      </c>
      <c r="G705" s="20">
        <v>0</v>
      </c>
      <c r="H705" s="20">
        <v>1.5722</v>
      </c>
      <c r="I705" s="20">
        <v>0</v>
      </c>
      <c r="J705" s="20">
        <v>0</v>
      </c>
      <c r="K705" s="20">
        <v>6.93E-2</v>
      </c>
      <c r="L705" s="20">
        <v>0.65739999999999998</v>
      </c>
      <c r="M705" s="20">
        <v>-4.2225000000000001</v>
      </c>
      <c r="N705" s="20">
        <v>3.0348000000000002</v>
      </c>
      <c r="O705" s="20">
        <v>-0.1196</v>
      </c>
      <c r="P705" s="20" t="s">
        <v>152</v>
      </c>
      <c r="Q705" s="20">
        <v>-0.27800000000000002</v>
      </c>
      <c r="R705" s="20">
        <v>-7.8432000000000004</v>
      </c>
      <c r="S705" s="20">
        <v>330.20299999999997</v>
      </c>
      <c r="T705" s="20">
        <v>330.87240000000003</v>
      </c>
      <c r="U705" s="20">
        <v>5.0229999999999997</v>
      </c>
      <c r="V705" s="20">
        <v>124.6681</v>
      </c>
      <c r="W705" s="20">
        <v>0</v>
      </c>
      <c r="X705" s="20">
        <v>1.4E-3</v>
      </c>
      <c r="Y705" s="31">
        <v>-5.1999999999999998E-2</v>
      </c>
      <c r="Z705" s="31">
        <v>1.0500000000000001E-2</v>
      </c>
      <c r="AA705" s="31">
        <v>4.7457000000000003</v>
      </c>
      <c r="AB705">
        <f t="shared" si="60"/>
        <v>0</v>
      </c>
      <c r="AC705" s="14">
        <f t="shared" si="61"/>
        <v>0.6193662613336699</v>
      </c>
    </row>
    <row r="706" spans="1:29" s="15" customFormat="1" x14ac:dyDescent="0.2">
      <c r="A706" s="20" t="s">
        <v>62</v>
      </c>
      <c r="B706" s="20" t="s">
        <v>133</v>
      </c>
      <c r="C706" s="20">
        <v>5.9436999999999998</v>
      </c>
      <c r="D706" s="20">
        <v>-0.66310000000000002</v>
      </c>
      <c r="E706" s="20">
        <v>0</v>
      </c>
      <c r="F706" s="20">
        <v>0.62</v>
      </c>
      <c r="G706" s="20">
        <v>0</v>
      </c>
      <c r="H706" s="20">
        <v>1.6278999999999999</v>
      </c>
      <c r="I706" s="20">
        <v>0</v>
      </c>
      <c r="J706" s="20">
        <v>0</v>
      </c>
      <c r="K706" s="20">
        <v>-5.0000000000000001E-4</v>
      </c>
      <c r="L706" s="20">
        <v>0.53120000000000001</v>
      </c>
      <c r="M706" s="20">
        <v>-4.4005000000000001</v>
      </c>
      <c r="N706" s="20">
        <v>3.0074000000000001</v>
      </c>
      <c r="O706" s="20">
        <v>-0.15590000000000001</v>
      </c>
      <c r="P706" s="20" t="s">
        <v>152</v>
      </c>
      <c r="Q706" s="20">
        <v>-0.27239999999999998</v>
      </c>
      <c r="R706" s="20">
        <v>-7.2916999999999996</v>
      </c>
      <c r="S706" s="20">
        <v>330.20299999999997</v>
      </c>
      <c r="T706" s="20">
        <v>330.87439999999998</v>
      </c>
      <c r="U706" s="20">
        <v>4.9654999999999996</v>
      </c>
      <c r="V706" s="20">
        <v>123.73260000000001</v>
      </c>
      <c r="W706" s="20">
        <v>0</v>
      </c>
      <c r="X706" s="20">
        <v>2.3999999999999998E-3</v>
      </c>
      <c r="Y706" s="31">
        <v>-5.5899999999999998E-2</v>
      </c>
      <c r="Z706" s="31">
        <v>4.1200000000000001E-2</v>
      </c>
      <c r="AA706" s="31">
        <v>5.4268999999999998</v>
      </c>
      <c r="AB706">
        <f t="shared" si="60"/>
        <v>0</v>
      </c>
      <c r="AC706" s="14">
        <f t="shared" si="61"/>
        <v>0.62</v>
      </c>
    </row>
    <row r="707" spans="1:29" s="15" customFormat="1" x14ac:dyDescent="0.2">
      <c r="A707" s="20" t="s">
        <v>62</v>
      </c>
      <c r="B707" s="20" t="s">
        <v>133</v>
      </c>
      <c r="C707" s="20">
        <v>6.9414999999999996</v>
      </c>
      <c r="D707" s="20">
        <v>-0.64019999999999999</v>
      </c>
      <c r="E707" s="20">
        <v>2.5908000000000002</v>
      </c>
      <c r="F707" s="20">
        <v>0.62</v>
      </c>
      <c r="G707" s="20">
        <v>0</v>
      </c>
      <c r="H707" s="20">
        <v>1.5706</v>
      </c>
      <c r="I707" s="20">
        <v>0</v>
      </c>
      <c r="J707" s="20">
        <v>0</v>
      </c>
      <c r="K707" s="20">
        <v>-7.0199999999999999E-2</v>
      </c>
      <c r="L707" s="20">
        <v>0.41639999999999999</v>
      </c>
      <c r="M707" s="20">
        <v>-4.2770000000000001</v>
      </c>
      <c r="N707" s="20">
        <v>2.9899</v>
      </c>
      <c r="O707" s="20">
        <v>-0.18959999999999999</v>
      </c>
      <c r="P707" s="20" t="s">
        <v>152</v>
      </c>
      <c r="Q707" s="20">
        <v>-0.27460000000000001</v>
      </c>
      <c r="R707" s="20">
        <v>-6.2363999999999997</v>
      </c>
      <c r="S707" s="20">
        <v>330.20299999999997</v>
      </c>
      <c r="T707" s="20">
        <v>330.87540000000001</v>
      </c>
      <c r="U707" s="20">
        <v>4.8882000000000003</v>
      </c>
      <c r="V707" s="20">
        <v>122.35550000000001</v>
      </c>
      <c r="W707" s="20">
        <v>0</v>
      </c>
      <c r="X707" s="20">
        <v>2.8E-3</v>
      </c>
      <c r="Y707" s="31">
        <v>-5.0599999999999999E-2</v>
      </c>
      <c r="Z707" s="31">
        <v>3.7400000000000003E-2</v>
      </c>
      <c r="AA707" s="31">
        <v>6.1978999999999997</v>
      </c>
      <c r="AB707">
        <f t="shared" si="60"/>
        <v>0</v>
      </c>
      <c r="AC707" s="14">
        <f t="shared" si="61"/>
        <v>0.6193662613336699</v>
      </c>
    </row>
    <row r="708" spans="1:29" s="15" customFormat="1" x14ac:dyDescent="0.2">
      <c r="A708" s="20" t="s">
        <v>62</v>
      </c>
      <c r="B708" s="20" t="s">
        <v>133</v>
      </c>
      <c r="C708" s="20">
        <v>7.9374000000000002</v>
      </c>
      <c r="D708" s="20">
        <v>-0.5736</v>
      </c>
      <c r="E708" s="20">
        <v>5.0046999999999997</v>
      </c>
      <c r="F708" s="20">
        <v>0.62</v>
      </c>
      <c r="G708" s="20">
        <v>0</v>
      </c>
      <c r="H708" s="20">
        <v>1.405</v>
      </c>
      <c r="I708" s="20">
        <v>0</v>
      </c>
      <c r="J708" s="20">
        <v>0</v>
      </c>
      <c r="K708" s="20">
        <v>-0.13439999999999999</v>
      </c>
      <c r="L708" s="20">
        <v>0.34089999999999998</v>
      </c>
      <c r="M708" s="20">
        <v>-3.8454000000000002</v>
      </c>
      <c r="N708" s="20">
        <v>2.9857</v>
      </c>
      <c r="O708" s="20">
        <v>-0.21260000000000001</v>
      </c>
      <c r="P708" s="20" t="s">
        <v>152</v>
      </c>
      <c r="Q708" s="20">
        <v>-0.28470000000000001</v>
      </c>
      <c r="R708" s="20">
        <v>-4.7450999999999999</v>
      </c>
      <c r="S708" s="20">
        <v>330.20299999999997</v>
      </c>
      <c r="T708" s="20">
        <v>330.87299999999999</v>
      </c>
      <c r="U708" s="20">
        <v>4.8182999999999998</v>
      </c>
      <c r="V708" s="20">
        <v>121.0147</v>
      </c>
      <c r="W708" s="20">
        <v>0</v>
      </c>
      <c r="X708" s="20">
        <v>2.2000000000000001E-3</v>
      </c>
      <c r="Y708" s="31">
        <v>-4.3200000000000002E-2</v>
      </c>
      <c r="Z708" s="31">
        <v>3.09E-2</v>
      </c>
      <c r="AA708" s="31">
        <v>5.7933000000000003</v>
      </c>
      <c r="AB708">
        <f t="shared" si="60"/>
        <v>0</v>
      </c>
      <c r="AC708" s="14">
        <f t="shared" si="61"/>
        <v>0.61763627809411836</v>
      </c>
    </row>
    <row r="709" spans="1:29" s="15" customFormat="1" x14ac:dyDescent="0.2">
      <c r="A709" s="20" t="s">
        <v>62</v>
      </c>
      <c r="B709" s="20" t="s">
        <v>133</v>
      </c>
      <c r="C709" s="20">
        <v>8.9238</v>
      </c>
      <c r="D709" s="20">
        <v>-0.46860000000000002</v>
      </c>
      <c r="E709" s="20">
        <v>7.0652999999999997</v>
      </c>
      <c r="F709" s="20">
        <v>0.62</v>
      </c>
      <c r="G709" s="20">
        <v>0</v>
      </c>
      <c r="H709" s="20">
        <v>1.1436999999999999</v>
      </c>
      <c r="I709" s="20">
        <v>0</v>
      </c>
      <c r="J709" s="20">
        <v>0</v>
      </c>
      <c r="K709" s="20">
        <v>-0.18840000000000001</v>
      </c>
      <c r="L709" s="20">
        <v>0.30730000000000002</v>
      </c>
      <c r="M709" s="20">
        <v>-3.1238000000000001</v>
      </c>
      <c r="N709" s="20">
        <v>2.9916999999999998</v>
      </c>
      <c r="O709" s="20">
        <v>-0.21929999999999999</v>
      </c>
      <c r="P709" s="20" t="s">
        <v>152</v>
      </c>
      <c r="Q709" s="20">
        <v>-0.29930000000000001</v>
      </c>
      <c r="R709" s="20">
        <v>-2.9533</v>
      </c>
      <c r="S709" s="20">
        <v>330.20299999999997</v>
      </c>
      <c r="T709" s="20">
        <v>330.86430000000001</v>
      </c>
      <c r="U709" s="20">
        <v>4.7693000000000003</v>
      </c>
      <c r="V709" s="20">
        <v>119.91930000000001</v>
      </c>
      <c r="W709" s="20">
        <v>0</v>
      </c>
      <c r="X709" s="20">
        <v>6.9999999999999999E-4</v>
      </c>
      <c r="Y709" s="31">
        <v>-4.0399999999999998E-2</v>
      </c>
      <c r="Z709" s="31">
        <v>4.9700000000000001E-2</v>
      </c>
      <c r="AA709" s="31">
        <v>2.9011999999999998</v>
      </c>
      <c r="AB709">
        <f t="shared" si="60"/>
        <v>0</v>
      </c>
      <c r="AC709" s="14">
        <f t="shared" si="61"/>
        <v>0.6152920997893746</v>
      </c>
    </row>
    <row r="710" spans="1:29" s="15" customFormat="1" x14ac:dyDescent="0.2">
      <c r="A710" s="20" t="s">
        <v>62</v>
      </c>
      <c r="B710" s="20" t="s">
        <v>133</v>
      </c>
      <c r="C710" s="20">
        <v>9.9124999999999996</v>
      </c>
      <c r="D710" s="20">
        <v>-0.33119999999999999</v>
      </c>
      <c r="E710" s="20">
        <v>8.6575000000000006</v>
      </c>
      <c r="F710" s="20">
        <v>0.62</v>
      </c>
      <c r="G710" s="20">
        <v>1E-4</v>
      </c>
      <c r="H710" s="20">
        <v>0.80610000000000004</v>
      </c>
      <c r="I710" s="20">
        <v>0</v>
      </c>
      <c r="J710" s="20">
        <v>0</v>
      </c>
      <c r="K710" s="20">
        <v>-0.22900000000000001</v>
      </c>
      <c r="L710" s="20">
        <v>0.29830000000000001</v>
      </c>
      <c r="M710" s="20">
        <v>-2.1499000000000001</v>
      </c>
      <c r="N710" s="20">
        <v>3.0007999999999999</v>
      </c>
      <c r="O710" s="20">
        <v>-0.20949999999999999</v>
      </c>
      <c r="P710" s="20" t="s">
        <v>152</v>
      </c>
      <c r="Q710" s="20">
        <v>-0.31330000000000002</v>
      </c>
      <c r="R710" s="20">
        <v>-1.0197000000000001</v>
      </c>
      <c r="S710" s="20">
        <v>330.20299999999997</v>
      </c>
      <c r="T710" s="20">
        <v>330.84899999999999</v>
      </c>
      <c r="U710" s="20">
        <v>4.7388000000000003</v>
      </c>
      <c r="V710" s="20">
        <v>119.00069999999999</v>
      </c>
      <c r="W710" s="20">
        <v>0</v>
      </c>
      <c r="X710" s="20">
        <v>-1.1000000000000001E-3</v>
      </c>
      <c r="Y710" s="31">
        <v>-4.4600000000000001E-2</v>
      </c>
      <c r="Z710" s="31">
        <v>0.1007</v>
      </c>
      <c r="AA710" s="31">
        <v>-3.0070999999999999</v>
      </c>
      <c r="AB710">
        <f t="shared" si="60"/>
        <v>-9.2412546800388195E-3</v>
      </c>
      <c r="AC710" s="14">
        <f t="shared" si="61"/>
        <v>0.61293560519353274</v>
      </c>
    </row>
    <row r="711" spans="1:29" s="15" customFormat="1" x14ac:dyDescent="0.2">
      <c r="A711" s="20" t="s">
        <v>62</v>
      </c>
      <c r="B711" s="20" t="s">
        <v>133</v>
      </c>
      <c r="C711" s="20">
        <v>10.8978</v>
      </c>
      <c r="D711" s="20">
        <v>-0.1714</v>
      </c>
      <c r="E711" s="20">
        <v>9.6585999999999999</v>
      </c>
      <c r="F711" s="20">
        <v>0.62</v>
      </c>
      <c r="G711" s="20">
        <v>1E-4</v>
      </c>
      <c r="H711" s="20">
        <v>0.41549999999999998</v>
      </c>
      <c r="I711" s="20">
        <v>0</v>
      </c>
      <c r="J711" s="20">
        <v>0</v>
      </c>
      <c r="K711" s="20">
        <v>-0.254</v>
      </c>
      <c r="L711" s="20">
        <v>0.28999999999999998</v>
      </c>
      <c r="M711" s="20">
        <v>-0.97719999999999996</v>
      </c>
      <c r="N711" s="20">
        <v>3.0066999999999999</v>
      </c>
      <c r="O711" s="20">
        <v>-0.189</v>
      </c>
      <c r="P711" s="20" t="s">
        <v>152</v>
      </c>
      <c r="Q711" s="20">
        <v>-0.32190000000000002</v>
      </c>
      <c r="R711" s="20">
        <v>0.92210000000000003</v>
      </c>
      <c r="S711" s="20">
        <v>330.20299999999997</v>
      </c>
      <c r="T711" s="20">
        <v>330.83030000000002</v>
      </c>
      <c r="U711" s="20">
        <v>4.7141999999999999</v>
      </c>
      <c r="V711" s="20">
        <v>118.05</v>
      </c>
      <c r="W711" s="20">
        <v>0</v>
      </c>
      <c r="X711" s="20">
        <v>-2.3E-3</v>
      </c>
      <c r="Y711" s="31">
        <v>-5.2400000000000002E-2</v>
      </c>
      <c r="Z711" s="31">
        <v>0.16450000000000001</v>
      </c>
      <c r="AA711" s="31">
        <v>-11.250999999999999</v>
      </c>
      <c r="AB711">
        <f t="shared" si="60"/>
        <v>-9.2412546800388195E-3</v>
      </c>
      <c r="AC711" s="14">
        <f t="shared" si="61"/>
        <v>0.61121147303538159</v>
      </c>
    </row>
    <row r="712" spans="1:29" s="15" customFormat="1" x14ac:dyDescent="0.2">
      <c r="A712" s="20" t="s">
        <v>62</v>
      </c>
      <c r="B712" s="20" t="s">
        <v>133</v>
      </c>
      <c r="C712" s="20">
        <v>11.8812</v>
      </c>
      <c r="D712" s="20">
        <v>0</v>
      </c>
      <c r="E712" s="20">
        <v>10</v>
      </c>
      <c r="F712" s="20">
        <v>0.62</v>
      </c>
      <c r="G712" s="20">
        <v>1E-4</v>
      </c>
      <c r="H712" s="20">
        <v>-2.0999999999999999E-3</v>
      </c>
      <c r="I712" s="20">
        <v>0</v>
      </c>
      <c r="J712" s="20">
        <v>0</v>
      </c>
      <c r="K712" s="20">
        <v>-0.26250000000000001</v>
      </c>
      <c r="L712" s="20">
        <v>0.26540000000000002</v>
      </c>
      <c r="M712" s="20">
        <v>0.32219999999999999</v>
      </c>
      <c r="N712" s="20">
        <v>3.0074999999999998</v>
      </c>
      <c r="O712" s="20">
        <v>-0.16669999999999999</v>
      </c>
      <c r="P712" s="20" t="s">
        <v>152</v>
      </c>
      <c r="Q712" s="20">
        <v>-0.32329999999999998</v>
      </c>
      <c r="R712" s="20">
        <v>2.7856999999999998</v>
      </c>
      <c r="S712" s="20">
        <v>330.20299999999997</v>
      </c>
      <c r="T712" s="20">
        <v>330.81450000000001</v>
      </c>
      <c r="U712" s="20">
        <v>4.6822999999999997</v>
      </c>
      <c r="V712" s="20">
        <v>116.9002</v>
      </c>
      <c r="W712" s="20">
        <v>0</v>
      </c>
      <c r="X712" s="20">
        <v>-2.3999999999999998E-3</v>
      </c>
      <c r="Y712" s="31">
        <v>-5.67E-2</v>
      </c>
      <c r="Z712" s="31">
        <v>0.20699999999999999</v>
      </c>
      <c r="AA712" s="31">
        <v>-20.164999999999999</v>
      </c>
      <c r="AB712">
        <f t="shared" si="60"/>
        <v>-9.2412546800388195E-3</v>
      </c>
      <c r="AC712" s="14">
        <f t="shared" si="61"/>
        <v>0.61058080686756899</v>
      </c>
    </row>
    <row r="713" spans="1:29" s="15" customFormat="1" x14ac:dyDescent="0.2">
      <c r="A713" s="20" t="s">
        <v>62</v>
      </c>
      <c r="B713" s="20" t="s">
        <v>133</v>
      </c>
      <c r="C713" s="20">
        <v>12.8645</v>
      </c>
      <c r="D713" s="20">
        <v>0.1714</v>
      </c>
      <c r="E713" s="20">
        <v>9.6585999999999999</v>
      </c>
      <c r="F713" s="20">
        <v>0.62</v>
      </c>
      <c r="G713" s="20">
        <v>0</v>
      </c>
      <c r="H713" s="20">
        <v>-0.41970000000000002</v>
      </c>
      <c r="I713" s="20">
        <v>0</v>
      </c>
      <c r="J713" s="20">
        <v>-1E-4</v>
      </c>
      <c r="K713" s="20">
        <v>-0.25409999999999999</v>
      </c>
      <c r="L713" s="20">
        <v>0.221</v>
      </c>
      <c r="M713" s="20">
        <v>1.6544000000000001</v>
      </c>
      <c r="N713" s="20">
        <v>3.0070999999999999</v>
      </c>
      <c r="O713" s="20">
        <v>-0.15079999999999999</v>
      </c>
      <c r="P713" s="20" t="s">
        <v>152</v>
      </c>
      <c r="Q713" s="20">
        <v>-0.31909999999999999</v>
      </c>
      <c r="R713" s="20">
        <v>4.5151000000000003</v>
      </c>
      <c r="S713" s="20">
        <v>330.20299999999997</v>
      </c>
      <c r="T713" s="20">
        <v>330.80770000000001</v>
      </c>
      <c r="U713" s="20">
        <v>4.6368999999999998</v>
      </c>
      <c r="V713" s="20">
        <v>115.54040000000001</v>
      </c>
      <c r="W713" s="20">
        <v>0</v>
      </c>
      <c r="X713" s="20">
        <v>-1.2999999999999999E-3</v>
      </c>
      <c r="Y713" s="31">
        <v>-5.0900000000000001E-2</v>
      </c>
      <c r="Z713" s="31">
        <v>0.19900000000000001</v>
      </c>
      <c r="AA713" s="31">
        <v>-27.852</v>
      </c>
      <c r="AB713">
        <f t="shared" si="60"/>
        <v>0</v>
      </c>
      <c r="AC713" s="14">
        <f t="shared" si="61"/>
        <v>0.61121147303538159</v>
      </c>
    </row>
    <row r="714" spans="1:29" s="15" customFormat="1" x14ac:dyDescent="0.2">
      <c r="A714" s="20" t="s">
        <v>62</v>
      </c>
      <c r="B714" s="20" t="s">
        <v>133</v>
      </c>
      <c r="C714" s="20">
        <v>13.8499</v>
      </c>
      <c r="D714" s="20">
        <v>0.33110000000000001</v>
      </c>
      <c r="E714" s="20">
        <v>8.6575000000000006</v>
      </c>
      <c r="F714" s="20">
        <v>0.62</v>
      </c>
      <c r="G714" s="20">
        <v>-1E-4</v>
      </c>
      <c r="H714" s="20">
        <v>-0.81040000000000001</v>
      </c>
      <c r="I714" s="20">
        <v>0</v>
      </c>
      <c r="J714" s="20">
        <v>-1E-4</v>
      </c>
      <c r="K714" s="20">
        <v>-0.22900000000000001</v>
      </c>
      <c r="L714" s="20">
        <v>0.16400000000000001</v>
      </c>
      <c r="M714" s="20">
        <v>2.9034</v>
      </c>
      <c r="N714" s="20">
        <v>3.0125999999999999</v>
      </c>
      <c r="O714" s="20">
        <v>-0.14430000000000001</v>
      </c>
      <c r="P714" s="20" t="s">
        <v>152</v>
      </c>
      <c r="Q714" s="20">
        <v>-0.31290000000000001</v>
      </c>
      <c r="R714" s="20">
        <v>6.0434999999999999</v>
      </c>
      <c r="S714" s="20">
        <v>330.20299999999997</v>
      </c>
      <c r="T714" s="20">
        <v>330.81290000000001</v>
      </c>
      <c r="U714" s="20">
        <v>4.5805999999999996</v>
      </c>
      <c r="V714" s="20">
        <v>114.10290000000001</v>
      </c>
      <c r="W714" s="20">
        <v>0</v>
      </c>
      <c r="X714" s="20">
        <v>5.0000000000000001E-4</v>
      </c>
      <c r="Y714" s="31">
        <v>-3.2500000000000001E-2</v>
      </c>
      <c r="Z714" s="31">
        <v>0.1338</v>
      </c>
      <c r="AA714" s="31">
        <v>-33.039000000000001</v>
      </c>
      <c r="AB714">
        <f t="shared" si="60"/>
        <v>9.2412546800388195E-3</v>
      </c>
      <c r="AC714" s="14">
        <f t="shared" si="61"/>
        <v>0.61293560519353274</v>
      </c>
    </row>
    <row r="715" spans="1:29" s="15" customFormat="1" x14ac:dyDescent="0.2">
      <c r="A715" s="20" t="s">
        <v>62</v>
      </c>
      <c r="B715" s="20" t="s">
        <v>133</v>
      </c>
      <c r="C715" s="20">
        <v>14.8324</v>
      </c>
      <c r="D715" s="20">
        <v>0.46750000000000003</v>
      </c>
      <c r="E715" s="20">
        <v>7.0768000000000004</v>
      </c>
      <c r="F715" s="20">
        <v>0.62</v>
      </c>
      <c r="G715" s="20">
        <v>-2.9999999999999997E-4</v>
      </c>
      <c r="H715" s="20">
        <v>-1.1477999999999999</v>
      </c>
      <c r="I715" s="20">
        <v>0</v>
      </c>
      <c r="J715" s="20">
        <v>-1E-4</v>
      </c>
      <c r="K715" s="20">
        <v>-0.18820000000000001</v>
      </c>
      <c r="L715" s="20">
        <v>0.1032</v>
      </c>
      <c r="M715" s="20">
        <v>3.9426999999999999</v>
      </c>
      <c r="N715" s="20">
        <v>3.0297000000000001</v>
      </c>
      <c r="O715" s="20">
        <v>-0.14399999999999999</v>
      </c>
      <c r="P715" s="20" t="s">
        <v>152</v>
      </c>
      <c r="Q715" s="20">
        <v>-0.30880000000000002</v>
      </c>
      <c r="R715" s="20">
        <v>7.2565999999999997</v>
      </c>
      <c r="S715" s="20">
        <v>330.20299999999997</v>
      </c>
      <c r="T715" s="20">
        <v>330.82760000000002</v>
      </c>
      <c r="U715" s="20">
        <v>4.5204000000000004</v>
      </c>
      <c r="V715" s="20">
        <v>112.74979999999999</v>
      </c>
      <c r="W715" s="20">
        <v>0</v>
      </c>
      <c r="X715" s="20">
        <v>2.2000000000000001E-3</v>
      </c>
      <c r="Y715" s="31">
        <v>-5.0000000000000001E-3</v>
      </c>
      <c r="Z715" s="31">
        <v>3.15E-2</v>
      </c>
      <c r="AA715" s="31">
        <v>-35.560600000000001</v>
      </c>
      <c r="AB715">
        <f t="shared" si="60"/>
        <v>2.772376211685874E-2</v>
      </c>
      <c r="AC715" s="14">
        <f t="shared" si="61"/>
        <v>0.61527678097440208</v>
      </c>
    </row>
    <row r="716" spans="1:29" s="15" customFormat="1" x14ac:dyDescent="0.2">
      <c r="A716" s="20" t="s">
        <v>62</v>
      </c>
      <c r="B716" s="20" t="s">
        <v>133</v>
      </c>
      <c r="C716" s="20">
        <v>15.8249</v>
      </c>
      <c r="D716" s="20">
        <v>0.57310000000000005</v>
      </c>
      <c r="E716" s="20">
        <v>5.0046999999999997</v>
      </c>
      <c r="F716" s="20">
        <v>0.62</v>
      </c>
      <c r="G716" s="20">
        <v>-4.0000000000000002E-4</v>
      </c>
      <c r="H716" s="20">
        <v>-1.4084000000000001</v>
      </c>
      <c r="I716" s="20">
        <v>0</v>
      </c>
      <c r="J716" s="20">
        <v>0</v>
      </c>
      <c r="K716" s="20">
        <v>-0.1338</v>
      </c>
      <c r="L716" s="20">
        <v>4.2299999999999997E-2</v>
      </c>
      <c r="M716" s="20">
        <v>4.6569000000000003</v>
      </c>
      <c r="N716" s="20">
        <v>3.0583</v>
      </c>
      <c r="O716" s="20">
        <v>-0.14249999999999999</v>
      </c>
      <c r="P716" s="20" t="s">
        <v>152</v>
      </c>
      <c r="Q716" s="20">
        <v>-0.30840000000000001</v>
      </c>
      <c r="R716" s="20">
        <v>7.9908000000000001</v>
      </c>
      <c r="S716" s="20">
        <v>330.20299999999997</v>
      </c>
      <c r="T716" s="20">
        <v>330.84449999999998</v>
      </c>
      <c r="U716" s="20">
        <v>4.4615999999999998</v>
      </c>
      <c r="V716" s="20">
        <v>111.5493</v>
      </c>
      <c r="W716" s="20">
        <v>0</v>
      </c>
      <c r="X716" s="20">
        <v>3.2000000000000002E-3</v>
      </c>
      <c r="Y716" s="31">
        <v>2.41E-2</v>
      </c>
      <c r="Z716" s="31">
        <v>-7.22E-2</v>
      </c>
      <c r="AA716" s="31">
        <v>-36.215699999999998</v>
      </c>
      <c r="AB716">
        <f t="shared" si="60"/>
        <v>3.6965013912011513E-2</v>
      </c>
      <c r="AC716" s="14">
        <f t="shared" si="61"/>
        <v>0.61763627809411836</v>
      </c>
    </row>
    <row r="717" spans="1:29" s="15" customFormat="1" x14ac:dyDescent="0.2">
      <c r="A717" s="20" t="s">
        <v>62</v>
      </c>
      <c r="B717" s="20" t="s">
        <v>133</v>
      </c>
      <c r="C717" s="20">
        <v>16.820900000000002</v>
      </c>
      <c r="D717" s="20">
        <v>0.63939999999999997</v>
      </c>
      <c r="E717" s="20">
        <v>2.5908000000000002</v>
      </c>
      <c r="F717" s="20">
        <v>0.62</v>
      </c>
      <c r="G717" s="20">
        <v>-4.0000000000000002E-4</v>
      </c>
      <c r="H717" s="20">
        <v>-1.5727</v>
      </c>
      <c r="I717" s="20">
        <v>0</v>
      </c>
      <c r="J717" s="20">
        <v>0</v>
      </c>
      <c r="K717" s="20">
        <v>-6.93E-2</v>
      </c>
      <c r="L717" s="20">
        <v>-2.1399999999999999E-2</v>
      </c>
      <c r="M717" s="20">
        <v>4.9683000000000002</v>
      </c>
      <c r="N717" s="20">
        <v>3.0920000000000001</v>
      </c>
      <c r="O717" s="20">
        <v>-0.1323</v>
      </c>
      <c r="P717" s="20" t="s">
        <v>152</v>
      </c>
      <c r="Q717" s="20">
        <v>-0.31109999999999999</v>
      </c>
      <c r="R717" s="20">
        <v>8.0756999999999994</v>
      </c>
      <c r="S717" s="20">
        <v>330.20299999999997</v>
      </c>
      <c r="T717" s="20">
        <v>330.8553</v>
      </c>
      <c r="U717" s="20">
        <v>4.4047999999999998</v>
      </c>
      <c r="V717" s="20">
        <v>110.4367</v>
      </c>
      <c r="W717" s="20">
        <v>0</v>
      </c>
      <c r="X717" s="20">
        <v>3.2000000000000002E-3</v>
      </c>
      <c r="Y717" s="31">
        <v>4.7100000000000003E-2</v>
      </c>
      <c r="Z717" s="31">
        <v>-0.14549999999999999</v>
      </c>
      <c r="AA717" s="31">
        <v>-36.109699999999997</v>
      </c>
      <c r="AB717">
        <f t="shared" si="60"/>
        <v>3.6965013912011513E-2</v>
      </c>
      <c r="AC717" s="14">
        <f t="shared" si="61"/>
        <v>0.6193662613336699</v>
      </c>
    </row>
    <row r="718" spans="1:29" s="15" customFormat="1" x14ac:dyDescent="0.2">
      <c r="A718" s="20" t="s">
        <v>62</v>
      </c>
      <c r="B718" s="20" t="s">
        <v>133</v>
      </c>
      <c r="C718" s="20">
        <v>17.8187</v>
      </c>
      <c r="D718" s="20">
        <v>0.66200000000000003</v>
      </c>
      <c r="E718" s="20">
        <v>0</v>
      </c>
      <c r="F718" s="20">
        <v>0.62</v>
      </c>
      <c r="G718" s="20">
        <v>-4.0000000000000002E-4</v>
      </c>
      <c r="H718" s="20">
        <v>-1.6283000000000001</v>
      </c>
      <c r="I718" s="20">
        <v>0</v>
      </c>
      <c r="J718" s="20">
        <v>0</v>
      </c>
      <c r="K718" s="20">
        <v>5.9999999999999995E-4</v>
      </c>
      <c r="L718" s="20">
        <v>-0.09</v>
      </c>
      <c r="M718" s="20">
        <v>4.8574999999999999</v>
      </c>
      <c r="N718" s="20">
        <v>3.1208</v>
      </c>
      <c r="O718" s="20">
        <v>-0.1103</v>
      </c>
      <c r="P718" s="20" t="s">
        <v>152</v>
      </c>
      <c r="Q718" s="20">
        <v>-0.314</v>
      </c>
      <c r="R718" s="20">
        <v>7.4046000000000003</v>
      </c>
      <c r="S718" s="20">
        <v>330.20299999999997</v>
      </c>
      <c r="T718" s="20">
        <v>330.85419999999999</v>
      </c>
      <c r="U718" s="20">
        <v>4.3472999999999997</v>
      </c>
      <c r="V718" s="20">
        <v>109.29600000000001</v>
      </c>
      <c r="W718" s="20">
        <v>0</v>
      </c>
      <c r="X718" s="20">
        <v>2.3999999999999998E-3</v>
      </c>
      <c r="Y718" s="31">
        <v>6.0100000000000001E-2</v>
      </c>
      <c r="Z718" s="31">
        <v>-0.17780000000000001</v>
      </c>
      <c r="AA718" s="31">
        <v>-35.889699999999998</v>
      </c>
      <c r="AB718">
        <f t="shared" si="60"/>
        <v>3.6965013912011513E-2</v>
      </c>
      <c r="AC718" s="14">
        <f t="shared" si="61"/>
        <v>0.62</v>
      </c>
    </row>
    <row r="719" spans="1:29" s="15" customFormat="1" x14ac:dyDescent="0.2">
      <c r="A719" s="20" t="s">
        <v>62</v>
      </c>
      <c r="B719" s="20" t="s">
        <v>133</v>
      </c>
      <c r="C719" s="20">
        <v>18.816600000000001</v>
      </c>
      <c r="D719" s="20">
        <v>0.63919999999999999</v>
      </c>
      <c r="E719" s="20">
        <v>-2.5908000000000002</v>
      </c>
      <c r="F719" s="20">
        <v>0.62</v>
      </c>
      <c r="G719" s="20">
        <v>-4.0000000000000002E-4</v>
      </c>
      <c r="H719" s="20">
        <v>-1.5708</v>
      </c>
      <c r="I719" s="20">
        <v>0</v>
      </c>
      <c r="J719" s="20">
        <v>0</v>
      </c>
      <c r="K719" s="20">
        <v>7.0400000000000004E-2</v>
      </c>
      <c r="L719" s="20">
        <v>-0.15640000000000001</v>
      </c>
      <c r="M719" s="20">
        <v>4.3680000000000003</v>
      </c>
      <c r="N719" s="20">
        <v>3.1360999999999999</v>
      </c>
      <c r="O719" s="20">
        <v>-7.9100000000000004E-2</v>
      </c>
      <c r="P719" s="20" t="s">
        <v>152</v>
      </c>
      <c r="Q719" s="20">
        <v>-0.31469999999999998</v>
      </c>
      <c r="R719" s="20">
        <v>5.9962999999999997</v>
      </c>
      <c r="S719" s="20">
        <v>330.20299999999997</v>
      </c>
      <c r="T719" s="20">
        <v>330.84109999999998</v>
      </c>
      <c r="U719" s="20">
        <v>4.2892999999999999</v>
      </c>
      <c r="V719" s="20">
        <v>108.1125</v>
      </c>
      <c r="W719" s="20">
        <v>0</v>
      </c>
      <c r="X719" s="20">
        <v>1.4E-3</v>
      </c>
      <c r="Y719" s="31">
        <v>6.4100000000000004E-2</v>
      </c>
      <c r="Z719" s="31">
        <v>-0.184</v>
      </c>
      <c r="AA719" s="31">
        <v>-35.332799999999999</v>
      </c>
      <c r="AB719">
        <f t="shared" si="60"/>
        <v>3.6965013912011513E-2</v>
      </c>
      <c r="AC719" s="14">
        <f t="shared" si="61"/>
        <v>0.6193662613336699</v>
      </c>
    </row>
    <row r="720" spans="1:29" s="15" customFormat="1" x14ac:dyDescent="0.2">
      <c r="A720" s="20" t="s">
        <v>62</v>
      </c>
      <c r="B720" s="20" t="s">
        <v>133</v>
      </c>
      <c r="C720" s="20">
        <v>19.8125</v>
      </c>
      <c r="D720" s="20">
        <v>0.57250000000000001</v>
      </c>
      <c r="E720" s="20">
        <v>-5.0046999999999997</v>
      </c>
      <c r="F720" s="20">
        <v>0.62</v>
      </c>
      <c r="G720" s="20">
        <v>-4.0000000000000002E-4</v>
      </c>
      <c r="H720" s="20">
        <v>-1.4048</v>
      </c>
      <c r="I720" s="20">
        <v>0</v>
      </c>
      <c r="J720" s="20">
        <v>0</v>
      </c>
      <c r="K720" s="20">
        <v>0.1346</v>
      </c>
      <c r="L720" s="20">
        <v>-0.19989999999999999</v>
      </c>
      <c r="M720" s="20">
        <v>3.5912000000000002</v>
      </c>
      <c r="N720" s="20">
        <v>3.1352000000000002</v>
      </c>
      <c r="O720" s="20">
        <v>-4.6100000000000002E-2</v>
      </c>
      <c r="P720" s="20" t="s">
        <v>152</v>
      </c>
      <c r="Q720" s="20">
        <v>-0.31219999999999998</v>
      </c>
      <c r="R720" s="20">
        <v>4.0129999999999999</v>
      </c>
      <c r="S720" s="20">
        <v>330.20299999999997</v>
      </c>
      <c r="T720" s="20">
        <v>330.82159999999999</v>
      </c>
      <c r="U720" s="20">
        <v>4.2398999999999996</v>
      </c>
      <c r="V720" s="20">
        <v>107.09439999999999</v>
      </c>
      <c r="W720" s="20">
        <v>0</v>
      </c>
      <c r="X720" s="20">
        <v>8.0000000000000004E-4</v>
      </c>
      <c r="Y720" s="31">
        <v>6.3799999999999996E-2</v>
      </c>
      <c r="Z720" s="31">
        <v>-0.19309999999999999</v>
      </c>
      <c r="AA720" s="31">
        <v>-33.529299999999999</v>
      </c>
      <c r="AB720">
        <f t="shared" si="60"/>
        <v>3.6965013912011513E-2</v>
      </c>
      <c r="AC720" s="14">
        <f t="shared" si="61"/>
        <v>0.61763627809411836</v>
      </c>
    </row>
    <row r="721" spans="1:29" s="15" customFormat="1" x14ac:dyDescent="0.2">
      <c r="A721" s="20" t="s">
        <v>62</v>
      </c>
      <c r="B721" s="20" t="s">
        <v>133</v>
      </c>
      <c r="C721" s="20">
        <v>20.7989</v>
      </c>
      <c r="D721" s="20">
        <v>0.46750000000000003</v>
      </c>
      <c r="E721" s="20">
        <v>-7.0652999999999997</v>
      </c>
      <c r="F721" s="20">
        <v>0.62</v>
      </c>
      <c r="G721" s="20">
        <v>-4.0000000000000002E-4</v>
      </c>
      <c r="H721" s="20">
        <v>-1.1433</v>
      </c>
      <c r="I721" s="20">
        <v>0</v>
      </c>
      <c r="J721" s="20">
        <v>0</v>
      </c>
      <c r="K721" s="20">
        <v>0.18859999999999999</v>
      </c>
      <c r="L721" s="20">
        <v>-0.1913</v>
      </c>
      <c r="M721" s="20">
        <v>2.6377999999999999</v>
      </c>
      <c r="N721" s="20">
        <v>3.1225000000000001</v>
      </c>
      <c r="O721" s="20">
        <v>-1.9699999999999999E-2</v>
      </c>
      <c r="P721" s="20" t="s">
        <v>152</v>
      </c>
      <c r="Q721" s="20">
        <v>-0.30790000000000001</v>
      </c>
      <c r="R721" s="20">
        <v>1.7222999999999999</v>
      </c>
      <c r="S721" s="20">
        <v>330.20299999999997</v>
      </c>
      <c r="T721" s="20">
        <v>330.80450000000002</v>
      </c>
      <c r="U721" s="20">
        <v>4.2175000000000002</v>
      </c>
      <c r="V721" s="20">
        <v>106.6647</v>
      </c>
      <c r="W721" s="20">
        <v>0</v>
      </c>
      <c r="X721" s="20">
        <v>6.9999999999999999E-4</v>
      </c>
      <c r="Y721" s="31">
        <v>6.4000000000000001E-2</v>
      </c>
      <c r="Z721" s="31">
        <v>-0.2291</v>
      </c>
      <c r="AA721" s="31">
        <v>-29.542400000000001</v>
      </c>
      <c r="AB721">
        <f t="shared" si="60"/>
        <v>3.6965013912011513E-2</v>
      </c>
      <c r="AC721" s="14">
        <f t="shared" si="61"/>
        <v>0.6152920997893746</v>
      </c>
    </row>
    <row r="722" spans="1:29" s="15" customFormat="1" x14ac:dyDescent="0.2">
      <c r="A722" s="20" t="s">
        <v>62</v>
      </c>
      <c r="B722" s="20" t="s">
        <v>133</v>
      </c>
      <c r="C722" s="20">
        <v>21.787500000000001</v>
      </c>
      <c r="D722" s="20">
        <v>0.33019999999999999</v>
      </c>
      <c r="E722" s="20">
        <v>-8.6575000000000006</v>
      </c>
      <c r="F722" s="20">
        <v>0.62</v>
      </c>
      <c r="G722" s="20">
        <v>-5.0000000000000001E-4</v>
      </c>
      <c r="H722" s="20">
        <v>-0.80549999999999999</v>
      </c>
      <c r="I722" s="20">
        <v>0</v>
      </c>
      <c r="J722" s="20">
        <v>0</v>
      </c>
      <c r="K722" s="20">
        <v>0.22900000000000001</v>
      </c>
      <c r="L722" s="20">
        <v>-0.1066</v>
      </c>
      <c r="M722" s="20">
        <v>1.6074999999999999</v>
      </c>
      <c r="N722" s="20">
        <v>3.1070000000000002</v>
      </c>
      <c r="O722" s="20">
        <v>-5.1999999999999998E-3</v>
      </c>
      <c r="P722" s="20" t="s">
        <v>152</v>
      </c>
      <c r="Q722" s="20">
        <v>-0.30430000000000001</v>
      </c>
      <c r="R722" s="20">
        <v>-0.58360000000000001</v>
      </c>
      <c r="S722" s="20">
        <v>330.20299999999997</v>
      </c>
      <c r="T722" s="20">
        <v>330.79700000000003</v>
      </c>
      <c r="U722" s="20">
        <v>4.2436999999999996</v>
      </c>
      <c r="V722" s="20">
        <v>107.30070000000001</v>
      </c>
      <c r="W722" s="20">
        <v>0</v>
      </c>
      <c r="X722" s="20">
        <v>1E-3</v>
      </c>
      <c r="Y722" s="31">
        <v>6.6199999999999995E-2</v>
      </c>
      <c r="Z722" s="31">
        <v>-0.29409999999999997</v>
      </c>
      <c r="AA722" s="31">
        <v>-23.136500000000002</v>
      </c>
      <c r="AB722">
        <f t="shared" si="60"/>
        <v>4.6206263783907922E-2</v>
      </c>
      <c r="AC722" s="14">
        <f t="shared" si="61"/>
        <v>0.61293560519353274</v>
      </c>
    </row>
    <row r="723" spans="1:29" s="15" customFormat="1" x14ac:dyDescent="0.2">
      <c r="A723" s="20" t="s">
        <v>62</v>
      </c>
      <c r="B723" s="20" t="s">
        <v>133</v>
      </c>
      <c r="C723" s="20">
        <v>22.7728</v>
      </c>
      <c r="D723" s="20">
        <v>0.17030000000000001</v>
      </c>
      <c r="E723" s="20">
        <v>-9.6585999999999999</v>
      </c>
      <c r="F723" s="20">
        <v>0.62</v>
      </c>
      <c r="G723" s="20">
        <v>-5.0000000000000001E-4</v>
      </c>
      <c r="H723" s="20">
        <v>-0.41489999999999999</v>
      </c>
      <c r="I723" s="20">
        <v>0</v>
      </c>
      <c r="J723" s="20">
        <v>0</v>
      </c>
      <c r="K723" s="20">
        <v>0.254</v>
      </c>
      <c r="L723" s="20">
        <v>5.8000000000000003E-2</v>
      </c>
      <c r="M723" s="20">
        <v>0.56899999999999995</v>
      </c>
      <c r="N723" s="20">
        <v>3.0966</v>
      </c>
      <c r="O723" s="20">
        <v>-3.5000000000000001E-3</v>
      </c>
      <c r="P723" s="20" t="s">
        <v>152</v>
      </c>
      <c r="Q723" s="20">
        <v>-0.30309999999999998</v>
      </c>
      <c r="R723" s="20">
        <v>-2.6714000000000002</v>
      </c>
      <c r="S723" s="20">
        <v>330.20299999999997</v>
      </c>
      <c r="T723" s="20">
        <v>330.80200000000002</v>
      </c>
      <c r="U723" s="20">
        <v>4.3323</v>
      </c>
      <c r="V723" s="20">
        <v>109.2868</v>
      </c>
      <c r="W723" s="20">
        <v>0</v>
      </c>
      <c r="X723" s="20">
        <v>1.2999999999999999E-3</v>
      </c>
      <c r="Y723" s="31">
        <v>6.7599999999999993E-2</v>
      </c>
      <c r="Z723" s="31">
        <v>-0.36509999999999998</v>
      </c>
      <c r="AA723" s="31">
        <v>-15.1258</v>
      </c>
      <c r="AB723">
        <f t="shared" si="60"/>
        <v>4.6206263783907922E-2</v>
      </c>
      <c r="AC723" s="14">
        <f t="shared" si="61"/>
        <v>0.61121147303538159</v>
      </c>
    </row>
    <row r="724" spans="1:29" s="15" customFormat="1" x14ac:dyDescent="0.2">
      <c r="A724" s="15" t="s">
        <v>63</v>
      </c>
      <c r="B724" s="15" t="s">
        <v>133</v>
      </c>
      <c r="C724" s="15">
        <v>6.1000000000000004E-3</v>
      </c>
      <c r="D724" s="15">
        <v>-1.1000000000000001E-3</v>
      </c>
      <c r="E724" s="15">
        <v>-10</v>
      </c>
      <c r="F724" s="15">
        <v>0.62</v>
      </c>
      <c r="G724" s="15">
        <v>-4.0000000000000002E-4</v>
      </c>
      <c r="H724" s="15">
        <v>2.3E-3</v>
      </c>
      <c r="I724" s="15">
        <v>0</v>
      </c>
      <c r="J724" s="15">
        <v>0</v>
      </c>
      <c r="K724" s="15">
        <v>0.26229999999999998</v>
      </c>
      <c r="L724" s="15">
        <v>9.2899999999999996E-2</v>
      </c>
      <c r="M724" s="15">
        <v>0.13969999999999999</v>
      </c>
      <c r="N724" s="15">
        <v>2.9546000000000001</v>
      </c>
      <c r="O724" s="15">
        <v>-3.9100000000000003E-2</v>
      </c>
      <c r="P724" s="15" t="s">
        <v>152</v>
      </c>
      <c r="Q724" s="15">
        <v>-0.26690000000000003</v>
      </c>
      <c r="R724" s="15">
        <v>-4.1211000000000002</v>
      </c>
      <c r="S724" s="15">
        <v>330.20299999999997</v>
      </c>
      <c r="T724" s="15">
        <v>330.06509999999997</v>
      </c>
      <c r="U724" s="15">
        <v>4.7686999999999999</v>
      </c>
      <c r="V724" s="15">
        <v>107.94070000000001</v>
      </c>
      <c r="W724" s="15">
        <v>0</v>
      </c>
      <c r="X724" s="15">
        <v>-8.9999999999999998E-4</v>
      </c>
      <c r="Y724" s="30">
        <v>-4.0099999999999997E-2</v>
      </c>
      <c r="Z724" s="30">
        <v>0.1124</v>
      </c>
      <c r="AA724" s="30">
        <v>-18.066199999999998</v>
      </c>
      <c r="AB724">
        <f t="shared" si="60"/>
        <v>3.6965013912011513E-2</v>
      </c>
      <c r="AC724" s="14">
        <f t="shared" si="61"/>
        <v>0.61058080686756899</v>
      </c>
    </row>
    <row r="725" spans="1:29" s="15" customFormat="1" x14ac:dyDescent="0.2">
      <c r="A725" s="15" t="s">
        <v>63</v>
      </c>
      <c r="B725" s="15" t="s">
        <v>133</v>
      </c>
      <c r="C725" s="15">
        <v>0.98950000000000005</v>
      </c>
      <c r="D725" s="15">
        <v>-0.1724</v>
      </c>
      <c r="E725" s="15">
        <v>-9.6585999999999999</v>
      </c>
      <c r="F725" s="15">
        <v>0.62</v>
      </c>
      <c r="G725" s="15">
        <v>-2.9999999999999997E-4</v>
      </c>
      <c r="H725" s="15">
        <v>0.41970000000000002</v>
      </c>
      <c r="I725" s="15">
        <v>0</v>
      </c>
      <c r="J725" s="15">
        <v>1E-4</v>
      </c>
      <c r="K725" s="15">
        <v>0.25390000000000001</v>
      </c>
      <c r="L725" s="15">
        <v>0.3044</v>
      </c>
      <c r="M725" s="15">
        <v>-1.0317000000000001</v>
      </c>
      <c r="N725" s="15">
        <v>2.9514</v>
      </c>
      <c r="O725" s="15">
        <v>-5.8599999999999999E-2</v>
      </c>
      <c r="P725" s="15" t="s">
        <v>152</v>
      </c>
      <c r="Q725" s="15">
        <v>-0.26740000000000003</v>
      </c>
      <c r="R725" s="15">
        <v>-5.7736000000000001</v>
      </c>
      <c r="S725" s="15">
        <v>330.20299999999997</v>
      </c>
      <c r="T725" s="15">
        <v>330.05419999999998</v>
      </c>
      <c r="U725" s="15">
        <v>4.9592000000000001</v>
      </c>
      <c r="V725" s="15">
        <v>111.75839999999999</v>
      </c>
      <c r="W725" s="15">
        <v>0</v>
      </c>
      <c r="X725" s="15">
        <v>-1.9E-3</v>
      </c>
      <c r="Y725" s="30">
        <v>-4.0300000000000002E-2</v>
      </c>
      <c r="Z725" s="30">
        <v>4.9599999999999998E-2</v>
      </c>
      <c r="AA725" s="30">
        <v>-8.7880000000000003</v>
      </c>
      <c r="AB725">
        <f t="shared" ref="AB725:AB788" si="62">DEGREES(ATAN2(F725,-G725))</f>
        <v>2.772376211685874E-2</v>
      </c>
      <c r="AC725" s="14">
        <f t="shared" ref="AC725:AC788" si="63">IF(B725="PMMPSI2",F725*COS(RADIANS(E725)),F725)</f>
        <v>0.61121147303538159</v>
      </c>
    </row>
    <row r="726" spans="1:29" s="15" customFormat="1" x14ac:dyDescent="0.2">
      <c r="A726" s="15" t="s">
        <v>63</v>
      </c>
      <c r="B726" s="15" t="s">
        <v>133</v>
      </c>
      <c r="C726" s="15">
        <v>1.9748000000000001</v>
      </c>
      <c r="D726" s="15">
        <v>-0.3322</v>
      </c>
      <c r="E726" s="15">
        <v>-8.6575000000000006</v>
      </c>
      <c r="F726" s="15">
        <v>0.62</v>
      </c>
      <c r="G726" s="15">
        <v>-2.0000000000000001E-4</v>
      </c>
      <c r="H726" s="15">
        <v>0.81020000000000003</v>
      </c>
      <c r="I726" s="15">
        <v>0</v>
      </c>
      <c r="J726" s="15">
        <v>1E-4</v>
      </c>
      <c r="K726" s="15">
        <v>0.22889999999999999</v>
      </c>
      <c r="L726" s="15">
        <v>0.48799999999999999</v>
      </c>
      <c r="M726" s="15">
        <v>-2.2681</v>
      </c>
      <c r="N726" s="15">
        <v>2.9457</v>
      </c>
      <c r="O726" s="15">
        <v>-7.2099999999999997E-2</v>
      </c>
      <c r="P726" s="15" t="s">
        <v>152</v>
      </c>
      <c r="Q726" s="15">
        <v>-0.26779999999999998</v>
      </c>
      <c r="R726" s="15">
        <v>-7.3224999999999998</v>
      </c>
      <c r="S726" s="15">
        <v>330.20299999999997</v>
      </c>
      <c r="T726" s="15">
        <v>330.05619999999999</v>
      </c>
      <c r="U726" s="15">
        <v>5.1379999999999999</v>
      </c>
      <c r="V726" s="15">
        <v>115.3625</v>
      </c>
      <c r="W726" s="15">
        <v>0</v>
      </c>
      <c r="X726" s="15">
        <v>-1.8E-3</v>
      </c>
      <c r="Y726" s="30">
        <v>-3.8300000000000001E-2</v>
      </c>
      <c r="Z726" s="30">
        <v>-2.3E-3</v>
      </c>
      <c r="AA726" s="30">
        <v>-0.36649999999999999</v>
      </c>
      <c r="AB726">
        <f t="shared" si="62"/>
        <v>1.8482508879263174E-2</v>
      </c>
      <c r="AC726" s="14">
        <f t="shared" si="63"/>
        <v>0.61293560519353274</v>
      </c>
    </row>
    <row r="727" spans="1:29" s="15" customFormat="1" x14ac:dyDescent="0.2">
      <c r="A727" s="15" t="s">
        <v>63</v>
      </c>
      <c r="B727" s="15" t="s">
        <v>133</v>
      </c>
      <c r="C727" s="15">
        <v>2.9573</v>
      </c>
      <c r="D727" s="15">
        <v>-0.46860000000000002</v>
      </c>
      <c r="E727" s="15">
        <v>-7.0768000000000004</v>
      </c>
      <c r="F727" s="15">
        <v>0.62</v>
      </c>
      <c r="G727" s="15">
        <v>0</v>
      </c>
      <c r="H727" s="15">
        <v>1.1475</v>
      </c>
      <c r="I727" s="15">
        <v>0</v>
      </c>
      <c r="J727" s="15">
        <v>1E-4</v>
      </c>
      <c r="K727" s="15">
        <v>0.18809999999999999</v>
      </c>
      <c r="L727" s="15">
        <v>0.60540000000000005</v>
      </c>
      <c r="M727" s="15">
        <v>-3.3936000000000002</v>
      </c>
      <c r="N727" s="15">
        <v>2.9377</v>
      </c>
      <c r="O727" s="15">
        <v>-7.8700000000000006E-2</v>
      </c>
      <c r="P727" s="15" t="s">
        <v>152</v>
      </c>
      <c r="Q727" s="15">
        <v>-0.26669999999999999</v>
      </c>
      <c r="R727" s="15">
        <v>-8.5725999999999996</v>
      </c>
      <c r="S727" s="15">
        <v>330.20299999999997</v>
      </c>
      <c r="T727" s="15">
        <v>330.0659</v>
      </c>
      <c r="U727" s="15">
        <v>5.2663000000000002</v>
      </c>
      <c r="V727" s="15">
        <v>118.001</v>
      </c>
      <c r="W727" s="15">
        <v>0</v>
      </c>
      <c r="X727" s="15">
        <v>-5.9999999999999995E-4</v>
      </c>
      <c r="Y727" s="30">
        <v>-3.4799999999999998E-2</v>
      </c>
      <c r="Z727" s="30">
        <v>-3.85E-2</v>
      </c>
      <c r="AA727" s="30">
        <v>6.3086000000000002</v>
      </c>
      <c r="AB727">
        <f t="shared" si="62"/>
        <v>0</v>
      </c>
      <c r="AC727" s="14">
        <f t="shared" si="63"/>
        <v>0.61527678097440208</v>
      </c>
    </row>
    <row r="728" spans="1:29" s="15" customFormat="1" x14ac:dyDescent="0.2">
      <c r="A728" s="15" t="s">
        <v>63</v>
      </c>
      <c r="B728" s="15" t="s">
        <v>133</v>
      </c>
      <c r="C728" s="15">
        <v>3.9499</v>
      </c>
      <c r="D728" s="15">
        <v>-0.57420000000000004</v>
      </c>
      <c r="E728" s="15">
        <v>-5.0046999999999997</v>
      </c>
      <c r="F728" s="15">
        <v>0.62</v>
      </c>
      <c r="G728" s="15">
        <v>1E-4</v>
      </c>
      <c r="H728" s="15">
        <v>1.4079999999999999</v>
      </c>
      <c r="I728" s="15">
        <v>0</v>
      </c>
      <c r="J728" s="15">
        <v>0</v>
      </c>
      <c r="K728" s="15">
        <v>0.1338</v>
      </c>
      <c r="L728" s="15">
        <v>0.63870000000000005</v>
      </c>
      <c r="M728" s="15">
        <v>-4.2115999999999998</v>
      </c>
      <c r="N728" s="15">
        <v>2.93</v>
      </c>
      <c r="O728" s="15">
        <v>-8.4599999999999995E-2</v>
      </c>
      <c r="P728" s="15" t="s">
        <v>152</v>
      </c>
      <c r="Q728" s="15">
        <v>-0.26340000000000002</v>
      </c>
      <c r="R728" s="15">
        <v>-9.2533999999999992</v>
      </c>
      <c r="S728" s="15">
        <v>330.20299999999997</v>
      </c>
      <c r="T728" s="15">
        <v>330.07690000000002</v>
      </c>
      <c r="U728" s="15">
        <v>5.3228</v>
      </c>
      <c r="V728" s="15">
        <v>119.2664</v>
      </c>
      <c r="W728" s="15">
        <v>0</v>
      </c>
      <c r="X728" s="15">
        <v>8.0000000000000004E-4</v>
      </c>
      <c r="Y728" s="30">
        <v>-3.0700000000000002E-2</v>
      </c>
      <c r="Z728" s="30">
        <v>-5.9200000000000003E-2</v>
      </c>
      <c r="AA728" s="30">
        <v>10.889699999999999</v>
      </c>
      <c r="AB728">
        <f t="shared" si="62"/>
        <v>-9.2412546800388195E-3</v>
      </c>
      <c r="AC728" s="14">
        <f t="shared" si="63"/>
        <v>0.61763627809411836</v>
      </c>
    </row>
    <row r="729" spans="1:29" s="15" customFormat="1" x14ac:dyDescent="0.2">
      <c r="A729" s="15" t="s">
        <v>63</v>
      </c>
      <c r="B729" s="15" t="s">
        <v>133</v>
      </c>
      <c r="C729" s="15">
        <v>4.9458000000000002</v>
      </c>
      <c r="D729" s="15">
        <v>-0.64049999999999996</v>
      </c>
      <c r="E729" s="15">
        <v>-2.5908000000000002</v>
      </c>
      <c r="F729" s="15">
        <v>0.62</v>
      </c>
      <c r="G729" s="15">
        <v>1E-4</v>
      </c>
      <c r="H729" s="15">
        <v>1.5724</v>
      </c>
      <c r="I729" s="15">
        <v>0</v>
      </c>
      <c r="J729" s="15">
        <v>0</v>
      </c>
      <c r="K729" s="15">
        <v>6.93E-2</v>
      </c>
      <c r="L729" s="15">
        <v>0.59470000000000001</v>
      </c>
      <c r="M729" s="15">
        <v>-4.5896999999999997</v>
      </c>
      <c r="N729" s="15">
        <v>2.9260999999999999</v>
      </c>
      <c r="O729" s="15">
        <v>-9.9199999999999997E-2</v>
      </c>
      <c r="P729" s="15" t="s">
        <v>152</v>
      </c>
      <c r="Q729" s="15">
        <v>-0.2591</v>
      </c>
      <c r="R729" s="15">
        <v>-9.1491000000000007</v>
      </c>
      <c r="S729" s="15">
        <v>330.20299999999997</v>
      </c>
      <c r="T729" s="15">
        <v>330.08409999999998</v>
      </c>
      <c r="U729" s="15">
        <v>5.3108000000000004</v>
      </c>
      <c r="V729" s="15">
        <v>119.2129</v>
      </c>
      <c r="W729" s="15">
        <v>0</v>
      </c>
      <c r="X729" s="15">
        <v>1.6999999999999999E-3</v>
      </c>
      <c r="Y729" s="30">
        <v>-2.7099999999999999E-2</v>
      </c>
      <c r="Z729" s="30">
        <v>-6.83E-2</v>
      </c>
      <c r="AA729" s="30">
        <v>13.5647</v>
      </c>
      <c r="AB729">
        <f t="shared" si="62"/>
        <v>-9.2412546800388195E-3</v>
      </c>
      <c r="AC729" s="14">
        <f t="shared" si="63"/>
        <v>0.6193662613336699</v>
      </c>
    </row>
    <row r="730" spans="1:29" s="15" customFormat="1" x14ac:dyDescent="0.2">
      <c r="A730" s="15" t="s">
        <v>63</v>
      </c>
      <c r="B730" s="15" t="s">
        <v>133</v>
      </c>
      <c r="C730" s="15">
        <v>5.9436999999999998</v>
      </c>
      <c r="D730" s="15">
        <v>-0.66310000000000002</v>
      </c>
      <c r="E730" s="15">
        <v>0</v>
      </c>
      <c r="F730" s="15">
        <v>0.62</v>
      </c>
      <c r="G730" s="15">
        <v>1E-4</v>
      </c>
      <c r="H730" s="15">
        <v>1.6279999999999999</v>
      </c>
      <c r="I730" s="15">
        <v>0</v>
      </c>
      <c r="J730" s="15">
        <v>0</v>
      </c>
      <c r="K730" s="15">
        <v>-5.9999999999999995E-4</v>
      </c>
      <c r="L730" s="15">
        <v>0.50060000000000004</v>
      </c>
      <c r="M730" s="15">
        <v>-4.5130999999999997</v>
      </c>
      <c r="N730" s="15">
        <v>2.9281999999999999</v>
      </c>
      <c r="O730" s="15">
        <v>-0.12839999999999999</v>
      </c>
      <c r="P730" s="15" t="s">
        <v>152</v>
      </c>
      <c r="Q730" s="15">
        <v>-0.25669999999999998</v>
      </c>
      <c r="R730" s="15">
        <v>-8.2189999999999994</v>
      </c>
      <c r="S730" s="15">
        <v>330.20299999999997</v>
      </c>
      <c r="T730" s="15">
        <v>330.08670000000001</v>
      </c>
      <c r="U730" s="15">
        <v>5.2537000000000003</v>
      </c>
      <c r="V730" s="15">
        <v>118.26390000000001</v>
      </c>
      <c r="W730" s="15">
        <v>0</v>
      </c>
      <c r="X730" s="15">
        <v>1.5E-3</v>
      </c>
      <c r="Y730" s="30">
        <v>-2.46E-2</v>
      </c>
      <c r="Z730" s="30">
        <v>-7.0900000000000005E-2</v>
      </c>
      <c r="AA730" s="30">
        <v>14.7743</v>
      </c>
      <c r="AB730">
        <f t="shared" si="62"/>
        <v>-9.2412546800388195E-3</v>
      </c>
      <c r="AC730" s="14">
        <f t="shared" si="63"/>
        <v>0.62</v>
      </c>
    </row>
    <row r="731" spans="1:29" s="15" customFormat="1" x14ac:dyDescent="0.2">
      <c r="A731" s="15" t="s">
        <v>63</v>
      </c>
      <c r="B731" s="15" t="s">
        <v>133</v>
      </c>
      <c r="C731" s="15">
        <v>6.9414999999999996</v>
      </c>
      <c r="D731" s="15">
        <v>-0.64019999999999999</v>
      </c>
      <c r="E731" s="15">
        <v>2.5908000000000002</v>
      </c>
      <c r="F731" s="15">
        <v>0.62</v>
      </c>
      <c r="G731" s="15">
        <v>1E-4</v>
      </c>
      <c r="H731" s="15">
        <v>1.5706</v>
      </c>
      <c r="I731" s="15">
        <v>0</v>
      </c>
      <c r="J731" s="15">
        <v>0</v>
      </c>
      <c r="K731" s="15">
        <v>-7.0300000000000001E-2</v>
      </c>
      <c r="L731" s="15">
        <v>0.3916</v>
      </c>
      <c r="M731" s="15">
        <v>-4.0761000000000003</v>
      </c>
      <c r="N731" s="15">
        <v>2.9358</v>
      </c>
      <c r="O731" s="15">
        <v>-0.16980000000000001</v>
      </c>
      <c r="P731" s="15" t="s">
        <v>152</v>
      </c>
      <c r="Q731" s="15">
        <v>-0.25869999999999999</v>
      </c>
      <c r="R731" s="15">
        <v>-6.6337000000000002</v>
      </c>
      <c r="S731" s="15">
        <v>330.20299999999997</v>
      </c>
      <c r="T731" s="15">
        <v>330.08670000000001</v>
      </c>
      <c r="U731" s="15">
        <v>5.1824000000000003</v>
      </c>
      <c r="V731" s="15">
        <v>116.96769999999999</v>
      </c>
      <c r="W731" s="15">
        <v>0</v>
      </c>
      <c r="X731" s="15">
        <v>2.9999999999999997E-4</v>
      </c>
      <c r="Y731" s="30">
        <v>-2.3199999999999998E-2</v>
      </c>
      <c r="Z731" s="30">
        <v>-7.0000000000000007E-2</v>
      </c>
      <c r="AA731" s="30">
        <v>14.8246</v>
      </c>
      <c r="AB731">
        <f t="shared" si="62"/>
        <v>-9.2412546800388195E-3</v>
      </c>
      <c r="AC731" s="14">
        <f t="shared" si="63"/>
        <v>0.6193662613336699</v>
      </c>
    </row>
    <row r="732" spans="1:29" s="15" customFormat="1" x14ac:dyDescent="0.2">
      <c r="A732" s="15" t="s">
        <v>63</v>
      </c>
      <c r="B732" s="15" t="s">
        <v>133</v>
      </c>
      <c r="C732" s="15">
        <v>7.9374000000000002</v>
      </c>
      <c r="D732" s="15">
        <v>-0.5736</v>
      </c>
      <c r="E732" s="15">
        <v>5.0046999999999997</v>
      </c>
      <c r="F732" s="15">
        <v>0.62</v>
      </c>
      <c r="G732" s="15">
        <v>1E-4</v>
      </c>
      <c r="H732" s="15">
        <v>1.405</v>
      </c>
      <c r="I732" s="15">
        <v>0</v>
      </c>
      <c r="J732" s="15">
        <v>0</v>
      </c>
      <c r="K732" s="15">
        <v>-0.13439999999999999</v>
      </c>
      <c r="L732" s="15">
        <v>0.29699999999999999</v>
      </c>
      <c r="M732" s="15">
        <v>-3.4203000000000001</v>
      </c>
      <c r="N732" s="15">
        <v>2.9456000000000002</v>
      </c>
      <c r="O732" s="15">
        <v>-0.21249999999999999</v>
      </c>
      <c r="P732" s="15" t="s">
        <v>152</v>
      </c>
      <c r="Q732" s="15">
        <v>-0.26640000000000003</v>
      </c>
      <c r="R732" s="15">
        <v>-4.7055999999999996</v>
      </c>
      <c r="S732" s="15">
        <v>330.20299999999997</v>
      </c>
      <c r="T732" s="15">
        <v>330.08730000000003</v>
      </c>
      <c r="U732" s="15">
        <v>5.1210000000000004</v>
      </c>
      <c r="V732" s="15">
        <v>115.738</v>
      </c>
      <c r="W732" s="15">
        <v>0</v>
      </c>
      <c r="X732" s="15">
        <v>-1.1999999999999999E-3</v>
      </c>
      <c r="Y732" s="30">
        <v>-2.2700000000000001E-2</v>
      </c>
      <c r="Z732" s="30">
        <v>-6.4799999999999996E-2</v>
      </c>
      <c r="AA732" s="30">
        <v>13.628500000000001</v>
      </c>
      <c r="AB732">
        <f t="shared" si="62"/>
        <v>-9.2412546800388195E-3</v>
      </c>
      <c r="AC732" s="14">
        <f t="shared" si="63"/>
        <v>0.61763627809411836</v>
      </c>
    </row>
    <row r="733" spans="1:29" s="15" customFormat="1" x14ac:dyDescent="0.2">
      <c r="A733" s="15" t="s">
        <v>63</v>
      </c>
      <c r="B733" s="15" t="s">
        <v>133</v>
      </c>
      <c r="C733" s="15">
        <v>8.9238</v>
      </c>
      <c r="D733" s="15">
        <v>-0.46860000000000002</v>
      </c>
      <c r="E733" s="15">
        <v>7.0652999999999997</v>
      </c>
      <c r="F733" s="15">
        <v>0.62</v>
      </c>
      <c r="G733" s="15">
        <v>1E-4</v>
      </c>
      <c r="H733" s="15">
        <v>1.1437999999999999</v>
      </c>
      <c r="I733" s="15">
        <v>0</v>
      </c>
      <c r="J733" s="15">
        <v>0</v>
      </c>
      <c r="K733" s="15">
        <v>-0.18840000000000001</v>
      </c>
      <c r="L733" s="15">
        <v>0.23119999999999999</v>
      </c>
      <c r="M733" s="15">
        <v>-2.6556000000000002</v>
      </c>
      <c r="N733" s="15">
        <v>2.9533</v>
      </c>
      <c r="O733" s="15">
        <v>-0.2424</v>
      </c>
      <c r="P733" s="15" t="s">
        <v>152</v>
      </c>
      <c r="Q733" s="15">
        <v>-0.27839999999999998</v>
      </c>
      <c r="R733" s="15">
        <v>-2.7503000000000002</v>
      </c>
      <c r="S733" s="15">
        <v>330.20299999999997</v>
      </c>
      <c r="T733" s="15">
        <v>330.09030000000001</v>
      </c>
      <c r="U733" s="15">
        <v>5.0777000000000001</v>
      </c>
      <c r="V733" s="15">
        <v>114.7094</v>
      </c>
      <c r="W733" s="15">
        <v>0</v>
      </c>
      <c r="X733" s="15">
        <v>-2E-3</v>
      </c>
      <c r="Y733" s="30">
        <v>-2.3199999999999998E-2</v>
      </c>
      <c r="Z733" s="30">
        <v>-5.0599999999999999E-2</v>
      </c>
      <c r="AA733" s="30">
        <v>10.735900000000001</v>
      </c>
      <c r="AB733">
        <f t="shared" si="62"/>
        <v>-9.2412546800388195E-3</v>
      </c>
      <c r="AC733" s="14">
        <f t="shared" si="63"/>
        <v>0.6152920997893746</v>
      </c>
    </row>
    <row r="734" spans="1:29" s="15" customFormat="1" x14ac:dyDescent="0.2">
      <c r="A734" s="15" t="s">
        <v>63</v>
      </c>
      <c r="B734" s="15" t="s">
        <v>133</v>
      </c>
      <c r="C734" s="15">
        <v>9.9124999999999996</v>
      </c>
      <c r="D734" s="15">
        <v>-0.33119999999999999</v>
      </c>
      <c r="E734" s="15">
        <v>8.6575000000000006</v>
      </c>
      <c r="F734" s="15">
        <v>0.62</v>
      </c>
      <c r="G734" s="15">
        <v>2.0000000000000001E-4</v>
      </c>
      <c r="H734" s="15">
        <v>0.80620000000000003</v>
      </c>
      <c r="I734" s="15">
        <v>0</v>
      </c>
      <c r="J734" s="15">
        <v>0</v>
      </c>
      <c r="K734" s="15">
        <v>-0.22889999999999999</v>
      </c>
      <c r="L734" s="15">
        <v>0.1923</v>
      </c>
      <c r="M734" s="15">
        <v>-1.8117000000000001</v>
      </c>
      <c r="N734" s="15">
        <v>2.9557000000000002</v>
      </c>
      <c r="O734" s="15">
        <v>-0.24879999999999999</v>
      </c>
      <c r="P734" s="15" t="s">
        <v>152</v>
      </c>
      <c r="Q734" s="15">
        <v>-0.29120000000000001</v>
      </c>
      <c r="R734" s="15">
        <v>-0.95620000000000005</v>
      </c>
      <c r="S734" s="15">
        <v>330.20299999999997</v>
      </c>
      <c r="T734" s="15">
        <v>330.09530000000001</v>
      </c>
      <c r="U734" s="15">
        <v>5.0458999999999996</v>
      </c>
      <c r="V734" s="15">
        <v>113.76649999999999</v>
      </c>
      <c r="W734" s="15">
        <v>0</v>
      </c>
      <c r="X734" s="15">
        <v>-1.6000000000000001E-3</v>
      </c>
      <c r="Y734" s="30">
        <v>-2.4799999999999999E-2</v>
      </c>
      <c r="Z734" s="30">
        <v>-2.23E-2</v>
      </c>
      <c r="AA734" s="30">
        <v>5.6425000000000001</v>
      </c>
      <c r="AB734">
        <f t="shared" si="62"/>
        <v>-1.8482508879263174E-2</v>
      </c>
      <c r="AC734" s="14">
        <f t="shared" si="63"/>
        <v>0.61293560519353274</v>
      </c>
    </row>
    <row r="735" spans="1:29" s="15" customFormat="1" x14ac:dyDescent="0.2">
      <c r="A735" s="15" t="s">
        <v>63</v>
      </c>
      <c r="B735" s="15" t="s">
        <v>133</v>
      </c>
      <c r="C735" s="15">
        <v>10.8978</v>
      </c>
      <c r="D735" s="15">
        <v>-0.1714</v>
      </c>
      <c r="E735" s="15">
        <v>9.6585999999999999</v>
      </c>
      <c r="F735" s="15">
        <v>0.62</v>
      </c>
      <c r="G735" s="15">
        <v>2.0000000000000001E-4</v>
      </c>
      <c r="H735" s="15">
        <v>0.41570000000000001</v>
      </c>
      <c r="I735" s="15">
        <v>0</v>
      </c>
      <c r="J735" s="15">
        <v>0</v>
      </c>
      <c r="K735" s="15">
        <v>-0.254</v>
      </c>
      <c r="L735" s="15">
        <v>0.16830000000000001</v>
      </c>
      <c r="M735" s="15">
        <v>-0.8478</v>
      </c>
      <c r="N735" s="15">
        <v>2.9527999999999999</v>
      </c>
      <c r="O735" s="15">
        <v>-0.2301</v>
      </c>
      <c r="P735" s="15" t="s">
        <v>152</v>
      </c>
      <c r="Q735" s="15">
        <v>-0.30049999999999999</v>
      </c>
      <c r="R735" s="15">
        <v>0.66449999999999998</v>
      </c>
      <c r="S735" s="15">
        <v>330.20299999999997</v>
      </c>
      <c r="T735" s="15">
        <v>330.1</v>
      </c>
      <c r="U735" s="15">
        <v>5.0115999999999996</v>
      </c>
      <c r="V735" s="15">
        <v>112.7039</v>
      </c>
      <c r="W735" s="15">
        <v>0</v>
      </c>
      <c r="X735" s="15">
        <v>-1E-4</v>
      </c>
      <c r="Y735" s="30">
        <v>-2.7799999999999998E-2</v>
      </c>
      <c r="Z735" s="30">
        <v>2.2800000000000001E-2</v>
      </c>
      <c r="AA735" s="30">
        <v>-1.7977000000000001</v>
      </c>
      <c r="AB735">
        <f t="shared" si="62"/>
        <v>-1.8482508879263174E-2</v>
      </c>
      <c r="AC735" s="14">
        <f t="shared" si="63"/>
        <v>0.61121147303538159</v>
      </c>
    </row>
    <row r="736" spans="1:29" s="15" customFormat="1" x14ac:dyDescent="0.2">
      <c r="A736" s="15" t="s">
        <v>63</v>
      </c>
      <c r="B736" s="15" t="s">
        <v>133</v>
      </c>
      <c r="C736" s="15">
        <v>11.8812</v>
      </c>
      <c r="D736" s="15">
        <v>0</v>
      </c>
      <c r="E736" s="15">
        <v>10</v>
      </c>
      <c r="F736" s="15">
        <v>0.62</v>
      </c>
      <c r="G736" s="15">
        <v>2.0000000000000001E-4</v>
      </c>
      <c r="H736" s="15">
        <v>-1.9E-3</v>
      </c>
      <c r="I736" s="15">
        <v>0</v>
      </c>
      <c r="J736" s="15">
        <v>0</v>
      </c>
      <c r="K736" s="15">
        <v>-0.26250000000000001</v>
      </c>
      <c r="L736" s="15">
        <v>0.14510000000000001</v>
      </c>
      <c r="M736" s="15">
        <v>0.28589999999999999</v>
      </c>
      <c r="N736" s="15">
        <v>2.9474</v>
      </c>
      <c r="O736" s="15">
        <v>-0.1951</v>
      </c>
      <c r="P736" s="15" t="s">
        <v>152</v>
      </c>
      <c r="Q736" s="15">
        <v>-0.30359999999999998</v>
      </c>
      <c r="R736" s="15">
        <v>2.2178</v>
      </c>
      <c r="S736" s="15">
        <v>330.20299999999997</v>
      </c>
      <c r="T736" s="15">
        <v>330.10270000000003</v>
      </c>
      <c r="U736" s="15">
        <v>4.9641000000000002</v>
      </c>
      <c r="V736" s="15">
        <v>111.4051</v>
      </c>
      <c r="W736" s="15">
        <v>0</v>
      </c>
      <c r="X736" s="15">
        <v>1.6999999999999999E-3</v>
      </c>
      <c r="Y736" s="30">
        <v>-3.2300000000000002E-2</v>
      </c>
      <c r="Z736" s="30">
        <v>8.2799999999999999E-2</v>
      </c>
      <c r="AA736" s="30">
        <v>-11.096399999999999</v>
      </c>
      <c r="AB736">
        <f t="shared" si="62"/>
        <v>-1.8482508879263174E-2</v>
      </c>
      <c r="AC736" s="14">
        <f t="shared" si="63"/>
        <v>0.61058080686756899</v>
      </c>
    </row>
    <row r="737" spans="1:29" s="15" customFormat="1" x14ac:dyDescent="0.2">
      <c r="A737" s="15" t="s">
        <v>63</v>
      </c>
      <c r="B737" s="15" t="s">
        <v>133</v>
      </c>
      <c r="C737" s="15">
        <v>12.8645</v>
      </c>
      <c r="D737" s="15">
        <v>0.1714</v>
      </c>
      <c r="E737" s="15">
        <v>9.6585999999999999</v>
      </c>
      <c r="F737" s="15">
        <v>0.62</v>
      </c>
      <c r="G737" s="15">
        <v>1E-4</v>
      </c>
      <c r="H737" s="15">
        <v>-0.41970000000000002</v>
      </c>
      <c r="I737" s="15">
        <v>0</v>
      </c>
      <c r="J737" s="15">
        <v>-1E-4</v>
      </c>
      <c r="K737" s="15">
        <v>-0.25419999999999998</v>
      </c>
      <c r="L737" s="15">
        <v>0.1132</v>
      </c>
      <c r="M737" s="15">
        <v>1.5749</v>
      </c>
      <c r="N737" s="15">
        <v>2.9441000000000002</v>
      </c>
      <c r="O737" s="15">
        <v>-0.1578</v>
      </c>
      <c r="P737" s="15" t="s">
        <v>152</v>
      </c>
      <c r="Q737" s="15">
        <v>-0.3</v>
      </c>
      <c r="R737" s="15">
        <v>3.7995999999999999</v>
      </c>
      <c r="S737" s="15">
        <v>330.20299999999997</v>
      </c>
      <c r="T737" s="15">
        <v>330.10390000000001</v>
      </c>
      <c r="U737" s="15">
        <v>4.9021999999999997</v>
      </c>
      <c r="V737" s="15">
        <v>109.93040000000001</v>
      </c>
      <c r="W737" s="15">
        <v>0</v>
      </c>
      <c r="X737" s="15">
        <v>2.8E-3</v>
      </c>
      <c r="Y737" s="30">
        <v>-3.7600000000000001E-2</v>
      </c>
      <c r="Z737" s="30">
        <v>0.15079999999999999</v>
      </c>
      <c r="AA737" s="30">
        <v>-21.161100000000001</v>
      </c>
      <c r="AB737">
        <f t="shared" si="62"/>
        <v>-9.2412546800388195E-3</v>
      </c>
      <c r="AC737" s="14">
        <f t="shared" si="63"/>
        <v>0.61121147303538159</v>
      </c>
    </row>
    <row r="738" spans="1:29" s="15" customFormat="1" x14ac:dyDescent="0.2">
      <c r="A738" s="15" t="s">
        <v>63</v>
      </c>
      <c r="B738" s="15" t="s">
        <v>133</v>
      </c>
      <c r="C738" s="15">
        <v>13.8499</v>
      </c>
      <c r="D738" s="15">
        <v>0.33110000000000001</v>
      </c>
      <c r="E738" s="15">
        <v>8.6575000000000006</v>
      </c>
      <c r="F738" s="15">
        <v>0.62</v>
      </c>
      <c r="G738" s="15">
        <v>0</v>
      </c>
      <c r="H738" s="15">
        <v>-0.8105</v>
      </c>
      <c r="I738" s="15">
        <v>0</v>
      </c>
      <c r="J738" s="15">
        <v>-1E-4</v>
      </c>
      <c r="K738" s="15">
        <v>-0.2291</v>
      </c>
      <c r="L738" s="15">
        <v>6.9400000000000003E-2</v>
      </c>
      <c r="M738" s="15">
        <v>2.9007000000000001</v>
      </c>
      <c r="N738" s="15">
        <v>2.9464999999999999</v>
      </c>
      <c r="O738" s="15">
        <v>-0.13059999999999999</v>
      </c>
      <c r="P738" s="15" t="s">
        <v>152</v>
      </c>
      <c r="Q738" s="15">
        <v>-0.29199999999999998</v>
      </c>
      <c r="R738" s="15">
        <v>5.3762999999999996</v>
      </c>
      <c r="S738" s="15">
        <v>330.20299999999997</v>
      </c>
      <c r="T738" s="15">
        <v>330.10669999999999</v>
      </c>
      <c r="U738" s="15">
        <v>4.8331999999999997</v>
      </c>
      <c r="V738" s="15">
        <v>108.4684</v>
      </c>
      <c r="W738" s="15">
        <v>0</v>
      </c>
      <c r="X738" s="15">
        <v>2.5000000000000001E-3</v>
      </c>
      <c r="Y738" s="30">
        <v>-4.2500000000000003E-2</v>
      </c>
      <c r="Z738" s="30">
        <v>0.21729999999999999</v>
      </c>
      <c r="AA738" s="30">
        <v>-30.628</v>
      </c>
      <c r="AB738">
        <f t="shared" si="62"/>
        <v>0</v>
      </c>
      <c r="AC738" s="14">
        <f t="shared" si="63"/>
        <v>0.61293560519353274</v>
      </c>
    </row>
    <row r="739" spans="1:29" s="15" customFormat="1" x14ac:dyDescent="0.2">
      <c r="A739" s="15" t="s">
        <v>63</v>
      </c>
      <c r="B739" s="15" t="s">
        <v>133</v>
      </c>
      <c r="C739" s="15">
        <v>14.8324</v>
      </c>
      <c r="D739" s="15">
        <v>0.46750000000000003</v>
      </c>
      <c r="E739" s="15">
        <v>7.0768000000000004</v>
      </c>
      <c r="F739" s="15">
        <v>0.62</v>
      </c>
      <c r="G739" s="15">
        <v>-2.0000000000000001E-4</v>
      </c>
      <c r="H739" s="15">
        <v>-1.1480999999999999</v>
      </c>
      <c r="I739" s="15">
        <v>0</v>
      </c>
      <c r="J739" s="15">
        <v>-1E-4</v>
      </c>
      <c r="K739" s="15">
        <v>-0.1883</v>
      </c>
      <c r="L739" s="15">
        <v>1.4200000000000001E-2</v>
      </c>
      <c r="M739" s="15">
        <v>4.0636000000000001</v>
      </c>
      <c r="N739" s="15">
        <v>2.9548999999999999</v>
      </c>
      <c r="O739" s="15">
        <v>-0.1181</v>
      </c>
      <c r="P739" s="15" t="s">
        <v>152</v>
      </c>
      <c r="Q739" s="15">
        <v>-0.28320000000000001</v>
      </c>
      <c r="R739" s="15">
        <v>6.7453000000000003</v>
      </c>
      <c r="S739" s="15">
        <v>330.20299999999997</v>
      </c>
      <c r="T739" s="15">
        <v>330.11489999999998</v>
      </c>
      <c r="U739" s="15">
        <v>4.7664999999999997</v>
      </c>
      <c r="V739" s="15">
        <v>107.197</v>
      </c>
      <c r="W739" s="15">
        <v>0</v>
      </c>
      <c r="X739" s="15">
        <v>1E-3</v>
      </c>
      <c r="Y739" s="30">
        <v>-4.5600000000000002E-2</v>
      </c>
      <c r="Z739" s="30">
        <v>0.27389999999999998</v>
      </c>
      <c r="AA739" s="30">
        <v>-38.327599999999997</v>
      </c>
      <c r="AB739">
        <f t="shared" si="62"/>
        <v>1.8482508879263174E-2</v>
      </c>
      <c r="AC739" s="14">
        <f t="shared" si="63"/>
        <v>0.61527678097440208</v>
      </c>
    </row>
    <row r="740" spans="1:29" s="15" customFormat="1" x14ac:dyDescent="0.2">
      <c r="A740" s="15" t="s">
        <v>63</v>
      </c>
      <c r="B740" s="15" t="s">
        <v>133</v>
      </c>
      <c r="C740" s="15">
        <v>15.8249</v>
      </c>
      <c r="D740" s="15">
        <v>0.57310000000000005</v>
      </c>
      <c r="E740" s="15">
        <v>5.0046999999999997</v>
      </c>
      <c r="F740" s="15">
        <v>0.62</v>
      </c>
      <c r="G740" s="15">
        <v>-2.9999999999999997E-4</v>
      </c>
      <c r="H740" s="15">
        <v>-1.4088000000000001</v>
      </c>
      <c r="I740" s="15">
        <v>0</v>
      </c>
      <c r="J740" s="15">
        <v>0</v>
      </c>
      <c r="K740" s="15">
        <v>-0.1338</v>
      </c>
      <c r="L740" s="15">
        <v>-5.0900000000000001E-2</v>
      </c>
      <c r="M740" s="15">
        <v>4.8567999999999998</v>
      </c>
      <c r="N740" s="15">
        <v>2.9668999999999999</v>
      </c>
      <c r="O740" s="15">
        <v>-0.11559999999999999</v>
      </c>
      <c r="P740" s="15" t="s">
        <v>152</v>
      </c>
      <c r="Q740" s="15">
        <v>-0.27679999999999999</v>
      </c>
      <c r="R740" s="15">
        <v>7.6041999999999996</v>
      </c>
      <c r="S740" s="15">
        <v>330.20299999999997</v>
      </c>
      <c r="T740" s="15">
        <v>330.1302</v>
      </c>
      <c r="U740" s="15">
        <v>4.7068000000000003</v>
      </c>
      <c r="V740" s="15">
        <v>106.1575</v>
      </c>
      <c r="W740" s="15">
        <v>0</v>
      </c>
      <c r="X740" s="15">
        <v>-8.9999999999999998E-4</v>
      </c>
      <c r="Y740" s="30">
        <v>-4.6100000000000002E-2</v>
      </c>
      <c r="Z740" s="30">
        <v>0.31509999999999999</v>
      </c>
      <c r="AA740" s="30">
        <v>-43.637599999999999</v>
      </c>
      <c r="AB740">
        <f t="shared" si="62"/>
        <v>2.772376211685874E-2</v>
      </c>
      <c r="AC740" s="14">
        <f t="shared" si="63"/>
        <v>0.61763627809411836</v>
      </c>
    </row>
    <row r="741" spans="1:29" s="15" customFormat="1" x14ac:dyDescent="0.2">
      <c r="A741" s="15" t="s">
        <v>63</v>
      </c>
      <c r="B741" s="15" t="s">
        <v>133</v>
      </c>
      <c r="C741" s="15">
        <v>16.820900000000002</v>
      </c>
      <c r="D741" s="15">
        <v>0.63939999999999997</v>
      </c>
      <c r="E741" s="15">
        <v>2.5908000000000002</v>
      </c>
      <c r="F741" s="15">
        <v>0.62</v>
      </c>
      <c r="G741" s="15">
        <v>-2.9999999999999997E-4</v>
      </c>
      <c r="H741" s="15">
        <v>-1.573</v>
      </c>
      <c r="I741" s="15">
        <v>0</v>
      </c>
      <c r="J741" s="15">
        <v>0</v>
      </c>
      <c r="K741" s="15">
        <v>-6.9199999999999998E-2</v>
      </c>
      <c r="L741" s="15">
        <v>-0.12429999999999999</v>
      </c>
      <c r="M741" s="15">
        <v>5.1547999999999998</v>
      </c>
      <c r="N741" s="15">
        <v>2.9777</v>
      </c>
      <c r="O741" s="15">
        <v>-0.11269999999999999</v>
      </c>
      <c r="P741" s="15" t="s">
        <v>152</v>
      </c>
      <c r="Q741" s="15">
        <v>-0.2742</v>
      </c>
      <c r="R741" s="15">
        <v>7.6896000000000004</v>
      </c>
      <c r="S741" s="15">
        <v>330.20299999999997</v>
      </c>
      <c r="T741" s="15">
        <v>330.15050000000002</v>
      </c>
      <c r="U741" s="15">
        <v>4.6517999999999997</v>
      </c>
      <c r="V741" s="15">
        <v>105.2351</v>
      </c>
      <c r="W741" s="15">
        <v>0</v>
      </c>
      <c r="X741" s="15">
        <v>-2.2000000000000001E-3</v>
      </c>
      <c r="Y741" s="30">
        <v>-4.3799999999999999E-2</v>
      </c>
      <c r="Z741" s="30">
        <v>0.33929999999999999</v>
      </c>
      <c r="AA741" s="30">
        <v>-46.550699999999999</v>
      </c>
      <c r="AB741">
        <f t="shared" si="62"/>
        <v>2.772376211685874E-2</v>
      </c>
      <c r="AC741" s="14">
        <f t="shared" si="63"/>
        <v>0.6193662613336699</v>
      </c>
    </row>
    <row r="742" spans="1:29" s="15" customFormat="1" x14ac:dyDescent="0.2">
      <c r="A742" s="15" t="s">
        <v>63</v>
      </c>
      <c r="B742" s="15" t="s">
        <v>133</v>
      </c>
      <c r="C742" s="15">
        <v>17.8187</v>
      </c>
      <c r="D742" s="15">
        <v>0.66200000000000003</v>
      </c>
      <c r="E742" s="15">
        <v>0</v>
      </c>
      <c r="F742" s="15">
        <v>0.62</v>
      </c>
      <c r="G742" s="15">
        <v>-2.9999999999999997E-4</v>
      </c>
      <c r="H742" s="15">
        <v>-1.6284000000000001</v>
      </c>
      <c r="I742" s="15">
        <v>0</v>
      </c>
      <c r="J742" s="15">
        <v>0</v>
      </c>
      <c r="K742" s="15">
        <v>8.0000000000000004E-4</v>
      </c>
      <c r="L742" s="15">
        <v>-0.20180000000000001</v>
      </c>
      <c r="M742" s="15">
        <v>4.9638999999999998</v>
      </c>
      <c r="N742" s="15">
        <v>2.9834000000000001</v>
      </c>
      <c r="O742" s="15">
        <v>-0.10059999999999999</v>
      </c>
      <c r="P742" s="15" t="s">
        <v>152</v>
      </c>
      <c r="Q742" s="15">
        <v>-0.27460000000000001</v>
      </c>
      <c r="R742" s="15">
        <v>6.9099000000000004</v>
      </c>
      <c r="S742" s="15">
        <v>330.20299999999997</v>
      </c>
      <c r="T742" s="15">
        <v>330.16950000000003</v>
      </c>
      <c r="U742" s="15">
        <v>4.5959000000000003</v>
      </c>
      <c r="V742" s="15">
        <v>104.2679</v>
      </c>
      <c r="W742" s="15">
        <v>0</v>
      </c>
      <c r="X742" s="15">
        <v>-2.3E-3</v>
      </c>
      <c r="Y742" s="30">
        <v>-3.9800000000000002E-2</v>
      </c>
      <c r="Z742" s="30">
        <v>0.34770000000000001</v>
      </c>
      <c r="AA742" s="30">
        <v>-47.4437</v>
      </c>
      <c r="AB742">
        <f t="shared" si="62"/>
        <v>2.772376211685874E-2</v>
      </c>
      <c r="AC742" s="14">
        <f t="shared" si="63"/>
        <v>0.62</v>
      </c>
    </row>
    <row r="743" spans="1:29" s="15" customFormat="1" x14ac:dyDescent="0.2">
      <c r="A743" s="15" t="s">
        <v>63</v>
      </c>
      <c r="B743" s="15" t="s">
        <v>133</v>
      </c>
      <c r="C743" s="15">
        <v>18.816600000000001</v>
      </c>
      <c r="D743" s="15">
        <v>0.63919999999999999</v>
      </c>
      <c r="E743" s="15">
        <v>-2.5908000000000002</v>
      </c>
      <c r="F743" s="15">
        <v>0.62</v>
      </c>
      <c r="G743" s="15">
        <v>-2.9999999999999997E-4</v>
      </c>
      <c r="H743" s="15">
        <v>-1.5707</v>
      </c>
      <c r="I743" s="15">
        <v>0</v>
      </c>
      <c r="J743" s="15">
        <v>0</v>
      </c>
      <c r="K743" s="15">
        <v>7.0499999999999993E-2</v>
      </c>
      <c r="L743" s="15">
        <v>-0.27250000000000002</v>
      </c>
      <c r="M743" s="15">
        <v>4.4093</v>
      </c>
      <c r="N743" s="15">
        <v>2.9822000000000002</v>
      </c>
      <c r="O743" s="15">
        <v>-7.6999999999999999E-2</v>
      </c>
      <c r="P743" s="15" t="s">
        <v>152</v>
      </c>
      <c r="Q743" s="15">
        <v>-0.2757</v>
      </c>
      <c r="R743" s="15">
        <v>5.3952999999999998</v>
      </c>
      <c r="S743" s="15">
        <v>330.20299999999997</v>
      </c>
      <c r="T743" s="15">
        <v>330.17919999999998</v>
      </c>
      <c r="U743" s="15">
        <v>4.5385999999999997</v>
      </c>
      <c r="V743" s="15">
        <v>103.22110000000001</v>
      </c>
      <c r="W743" s="15">
        <v>0</v>
      </c>
      <c r="X743" s="15">
        <v>-1.1999999999999999E-3</v>
      </c>
      <c r="Y743" s="30">
        <v>-3.5799999999999998E-2</v>
      </c>
      <c r="Z743" s="30">
        <v>0.3417</v>
      </c>
      <c r="AA743" s="30">
        <v>-46.707599999999999</v>
      </c>
      <c r="AB743">
        <f t="shared" si="62"/>
        <v>2.772376211685874E-2</v>
      </c>
      <c r="AC743" s="14">
        <f t="shared" si="63"/>
        <v>0.6193662613336699</v>
      </c>
    </row>
    <row r="744" spans="1:29" s="15" customFormat="1" x14ac:dyDescent="0.2">
      <c r="A744" s="15" t="s">
        <v>63</v>
      </c>
      <c r="B744" s="15" t="s">
        <v>133</v>
      </c>
      <c r="C744" s="15">
        <v>19.8125</v>
      </c>
      <c r="D744" s="15">
        <v>0.57250000000000001</v>
      </c>
      <c r="E744" s="15">
        <v>-5.0046999999999997</v>
      </c>
      <c r="F744" s="15">
        <v>0.62</v>
      </c>
      <c r="G744" s="15">
        <v>-2.9999999999999997E-4</v>
      </c>
      <c r="H744" s="15">
        <v>-1.4046000000000001</v>
      </c>
      <c r="I744" s="15">
        <v>0</v>
      </c>
      <c r="J744" s="15">
        <v>0</v>
      </c>
      <c r="K744" s="15">
        <v>0.1346</v>
      </c>
      <c r="L744" s="15">
        <v>-0.31759999999999999</v>
      </c>
      <c r="M744" s="15">
        <v>3.6640999999999999</v>
      </c>
      <c r="N744" s="15">
        <v>2.9759000000000002</v>
      </c>
      <c r="O744" s="15">
        <v>-4.7899999999999998E-2</v>
      </c>
      <c r="P744" s="15" t="s">
        <v>152</v>
      </c>
      <c r="Q744" s="15">
        <v>-0.27560000000000001</v>
      </c>
      <c r="R744" s="15">
        <v>3.4394</v>
      </c>
      <c r="S744" s="15">
        <v>330.20299999999997</v>
      </c>
      <c r="T744" s="15">
        <v>330.17380000000003</v>
      </c>
      <c r="U744" s="15">
        <v>4.4901999999999997</v>
      </c>
      <c r="V744" s="15">
        <v>102.3087</v>
      </c>
      <c r="W744" s="15">
        <v>0</v>
      </c>
      <c r="X744" s="15">
        <v>5.0000000000000001E-4</v>
      </c>
      <c r="Y744" s="30">
        <v>-3.3300000000000003E-2</v>
      </c>
      <c r="Z744" s="30">
        <v>0.32169999999999999</v>
      </c>
      <c r="AA744" s="30">
        <v>-44.466000000000001</v>
      </c>
      <c r="AB744">
        <f t="shared" si="62"/>
        <v>2.772376211685874E-2</v>
      </c>
      <c r="AC744" s="14">
        <f t="shared" si="63"/>
        <v>0.61763627809411836</v>
      </c>
    </row>
    <row r="745" spans="1:29" s="15" customFormat="1" x14ac:dyDescent="0.2">
      <c r="A745" s="15" t="s">
        <v>63</v>
      </c>
      <c r="B745" s="15" t="s">
        <v>133</v>
      </c>
      <c r="C745" s="15">
        <v>20.7989</v>
      </c>
      <c r="D745" s="15">
        <v>0.46750000000000003</v>
      </c>
      <c r="E745" s="15">
        <v>-7.0652999999999997</v>
      </c>
      <c r="F745" s="15">
        <v>0.62</v>
      </c>
      <c r="G745" s="15">
        <v>-2.9999999999999997E-4</v>
      </c>
      <c r="H745" s="15">
        <v>-1.1432</v>
      </c>
      <c r="I745" s="15">
        <v>0</v>
      </c>
      <c r="J745" s="15">
        <v>0</v>
      </c>
      <c r="K745" s="15">
        <v>0.1885</v>
      </c>
      <c r="L745" s="15">
        <v>-0.314</v>
      </c>
      <c r="M745" s="15">
        <v>2.8620000000000001</v>
      </c>
      <c r="N745" s="15">
        <v>2.9676999999999998</v>
      </c>
      <c r="O745" s="15">
        <v>-2.4E-2</v>
      </c>
      <c r="P745" s="15" t="s">
        <v>152</v>
      </c>
      <c r="Q745" s="15">
        <v>-0.27360000000000001</v>
      </c>
      <c r="R745" s="15">
        <v>1.3652</v>
      </c>
      <c r="S745" s="15">
        <v>330.20299999999997</v>
      </c>
      <c r="T745" s="15">
        <v>330.15289999999999</v>
      </c>
      <c r="U745" s="15">
        <v>4.4718999999999998</v>
      </c>
      <c r="V745" s="15">
        <v>101.97020000000001</v>
      </c>
      <c r="W745" s="15">
        <v>0</v>
      </c>
      <c r="X745" s="15">
        <v>1.6000000000000001E-3</v>
      </c>
      <c r="Y745" s="30">
        <v>-3.32E-2</v>
      </c>
      <c r="Z745" s="30">
        <v>0.28720000000000001</v>
      </c>
      <c r="AA745" s="30">
        <v>-40.548900000000003</v>
      </c>
      <c r="AB745">
        <f t="shared" si="62"/>
        <v>2.772376211685874E-2</v>
      </c>
      <c r="AC745" s="14">
        <f t="shared" si="63"/>
        <v>0.6152920997893746</v>
      </c>
    </row>
    <row r="746" spans="1:29" s="15" customFormat="1" x14ac:dyDescent="0.2">
      <c r="A746" s="15" t="s">
        <v>63</v>
      </c>
      <c r="B746" s="15" t="s">
        <v>133</v>
      </c>
      <c r="C746" s="15">
        <v>21.787500000000001</v>
      </c>
      <c r="D746" s="15">
        <v>0.33019999999999999</v>
      </c>
      <c r="E746" s="15">
        <v>-8.6575000000000006</v>
      </c>
      <c r="F746" s="15">
        <v>0.62</v>
      </c>
      <c r="G746" s="15">
        <v>-4.0000000000000002E-4</v>
      </c>
      <c r="H746" s="15">
        <v>-0.80549999999999999</v>
      </c>
      <c r="I746" s="15">
        <v>0</v>
      </c>
      <c r="J746" s="15">
        <v>0</v>
      </c>
      <c r="K746" s="15">
        <v>0.22889999999999999</v>
      </c>
      <c r="L746" s="15">
        <v>-0.24329999999999999</v>
      </c>
      <c r="M746" s="15">
        <v>2.0428999999999999</v>
      </c>
      <c r="N746" s="15">
        <v>2.9609999999999999</v>
      </c>
      <c r="O746" s="15">
        <v>-1.43E-2</v>
      </c>
      <c r="P746" s="15" t="s">
        <v>152</v>
      </c>
      <c r="Q746" s="15">
        <v>-0.27050000000000002</v>
      </c>
      <c r="R746" s="15">
        <v>-0.60709999999999997</v>
      </c>
      <c r="S746" s="15">
        <v>330.20299999999997</v>
      </c>
      <c r="T746" s="15">
        <v>330.1216</v>
      </c>
      <c r="U746" s="15">
        <v>4.5068999999999999</v>
      </c>
      <c r="V746" s="15">
        <v>102.6872</v>
      </c>
      <c r="W746" s="15">
        <v>0</v>
      </c>
      <c r="X746" s="15">
        <v>1.6999999999999999E-3</v>
      </c>
      <c r="Y746" s="30">
        <v>-3.5200000000000002E-2</v>
      </c>
      <c r="Z746" s="30">
        <v>0.23849999999999999</v>
      </c>
      <c r="AA746" s="30">
        <v>-34.726599999999998</v>
      </c>
      <c r="AB746">
        <f t="shared" si="62"/>
        <v>3.6965013912011513E-2</v>
      </c>
      <c r="AC746" s="14">
        <f t="shared" si="63"/>
        <v>0.61293560519353274</v>
      </c>
    </row>
    <row r="747" spans="1:29" s="15" customFormat="1" x14ac:dyDescent="0.2">
      <c r="A747" s="15" t="s">
        <v>63</v>
      </c>
      <c r="B747" s="15" t="s">
        <v>133</v>
      </c>
      <c r="C747" s="15">
        <v>22.7728</v>
      </c>
      <c r="D747" s="15">
        <v>0.17030000000000001</v>
      </c>
      <c r="E747" s="15">
        <v>-9.6585999999999999</v>
      </c>
      <c r="F747" s="15">
        <v>0.62</v>
      </c>
      <c r="G747" s="15">
        <v>-4.0000000000000002E-4</v>
      </c>
      <c r="H747" s="15">
        <v>-0.41510000000000002</v>
      </c>
      <c r="I747" s="15">
        <v>0</v>
      </c>
      <c r="J747" s="15">
        <v>0</v>
      </c>
      <c r="K747" s="15">
        <v>0.25390000000000001</v>
      </c>
      <c r="L747" s="15">
        <v>-0.1018</v>
      </c>
      <c r="M747" s="15">
        <v>1.1592</v>
      </c>
      <c r="N747" s="15">
        <v>2.9569999999999999</v>
      </c>
      <c r="O747" s="15">
        <v>-2.1100000000000001E-2</v>
      </c>
      <c r="P747" s="15" t="s">
        <v>152</v>
      </c>
      <c r="Q747" s="15">
        <v>-0.26790000000000003</v>
      </c>
      <c r="R747" s="15">
        <v>-2.4175</v>
      </c>
      <c r="S747" s="15">
        <v>330.20299999999997</v>
      </c>
      <c r="T747" s="15">
        <v>330.08929999999998</v>
      </c>
      <c r="U747" s="15">
        <v>4.6082999999999998</v>
      </c>
      <c r="V747" s="15">
        <v>104.7257</v>
      </c>
      <c r="W747" s="15">
        <v>0</v>
      </c>
      <c r="X747" s="15">
        <v>5.9999999999999995E-4</v>
      </c>
      <c r="Y747" s="30">
        <v>-3.7999999999999999E-2</v>
      </c>
      <c r="Z747" s="30">
        <v>0.17810000000000001</v>
      </c>
      <c r="AA747" s="30">
        <v>-27.048300000000001</v>
      </c>
      <c r="AB747">
        <f t="shared" si="62"/>
        <v>3.6965013912011513E-2</v>
      </c>
      <c r="AC747" s="14">
        <f t="shared" si="63"/>
        <v>0.61121147303538159</v>
      </c>
    </row>
    <row r="748" spans="1:29" s="15" customFormat="1" x14ac:dyDescent="0.2">
      <c r="A748" s="15" t="s">
        <v>64</v>
      </c>
      <c r="B748" s="15" t="s">
        <v>133</v>
      </c>
      <c r="C748" s="15">
        <v>6.1000000000000004E-3</v>
      </c>
      <c r="D748" s="15">
        <v>-1.1000000000000001E-3</v>
      </c>
      <c r="E748" s="15">
        <v>-10</v>
      </c>
      <c r="F748" s="15">
        <v>0.62</v>
      </c>
      <c r="G748" s="15">
        <v>-4.0000000000000002E-4</v>
      </c>
      <c r="H748" s="15">
        <v>2.3999999999999998E-3</v>
      </c>
      <c r="I748" s="15">
        <v>0</v>
      </c>
      <c r="J748" s="15">
        <v>0</v>
      </c>
      <c r="K748" s="15">
        <v>0.26229999999999998</v>
      </c>
      <c r="L748" s="15">
        <v>0.1105</v>
      </c>
      <c r="M748" s="15">
        <v>-0.19239999999999999</v>
      </c>
      <c r="N748" s="15">
        <v>2.9376000000000002</v>
      </c>
      <c r="O748" s="15">
        <v>-5.6599999999999998E-2</v>
      </c>
      <c r="P748" s="15" t="s">
        <v>152</v>
      </c>
      <c r="Q748" s="15">
        <v>-0.26939999999999997</v>
      </c>
      <c r="R748" s="15">
        <v>-4.4854000000000003</v>
      </c>
      <c r="S748" s="15">
        <v>330.20299999999997</v>
      </c>
      <c r="T748" s="15">
        <v>330.32639999999998</v>
      </c>
      <c r="U748" s="15">
        <v>4.2324999999999999</v>
      </c>
      <c r="V748" s="15">
        <v>114.47880000000001</v>
      </c>
      <c r="W748" s="15">
        <v>0</v>
      </c>
      <c r="X748" s="15">
        <v>2.7000000000000001E-3</v>
      </c>
      <c r="Y748" s="30">
        <v>-6.2100000000000002E-2</v>
      </c>
      <c r="Z748" s="30">
        <v>0.1085</v>
      </c>
      <c r="AA748" s="30">
        <v>-17.479700000000001</v>
      </c>
      <c r="AB748">
        <f t="shared" si="62"/>
        <v>3.6965013912011513E-2</v>
      </c>
      <c r="AC748" s="14">
        <f t="shared" si="63"/>
        <v>0.61058080686756899</v>
      </c>
    </row>
    <row r="749" spans="1:29" s="15" customFormat="1" x14ac:dyDescent="0.2">
      <c r="A749" s="15" t="s">
        <v>64</v>
      </c>
      <c r="B749" s="15" t="s">
        <v>133</v>
      </c>
      <c r="C749" s="15">
        <v>0.98950000000000005</v>
      </c>
      <c r="D749" s="15">
        <v>-0.1724</v>
      </c>
      <c r="E749" s="15">
        <v>-9.6585999999999999</v>
      </c>
      <c r="F749" s="15">
        <v>0.62</v>
      </c>
      <c r="G749" s="15">
        <v>-2.9999999999999997E-4</v>
      </c>
      <c r="H749" s="15">
        <v>0.41980000000000001</v>
      </c>
      <c r="I749" s="15">
        <v>0</v>
      </c>
      <c r="J749" s="15">
        <v>1E-4</v>
      </c>
      <c r="K749" s="15">
        <v>0.25390000000000001</v>
      </c>
      <c r="L749" s="15">
        <v>0.33360000000000001</v>
      </c>
      <c r="M749" s="15">
        <v>-1.3133999999999999</v>
      </c>
      <c r="N749" s="15">
        <v>2.9327999999999999</v>
      </c>
      <c r="O749" s="15">
        <v>-6.54E-2</v>
      </c>
      <c r="P749" s="15" t="s">
        <v>152</v>
      </c>
      <c r="Q749" s="15">
        <v>-0.26889999999999997</v>
      </c>
      <c r="R749" s="15">
        <v>-6.2042999999999999</v>
      </c>
      <c r="S749" s="15">
        <v>330.20299999999997</v>
      </c>
      <c r="T749" s="15">
        <v>330.30360000000002</v>
      </c>
      <c r="U749" s="15">
        <v>4.4150999999999998</v>
      </c>
      <c r="V749" s="15">
        <v>118.4226</v>
      </c>
      <c r="W749" s="15">
        <v>0</v>
      </c>
      <c r="X749" s="15">
        <v>2.0999999999999999E-3</v>
      </c>
      <c r="Y749" s="30">
        <v>-6.3299999999999995E-2</v>
      </c>
      <c r="Z749" s="30">
        <v>4.2799999999999998E-2</v>
      </c>
      <c r="AA749" s="30">
        <v>-8.0071999999999992</v>
      </c>
      <c r="AB749">
        <f t="shared" si="62"/>
        <v>2.772376211685874E-2</v>
      </c>
      <c r="AC749" s="14">
        <f t="shared" si="63"/>
        <v>0.61121147303538159</v>
      </c>
    </row>
    <row r="750" spans="1:29" s="15" customFormat="1" x14ac:dyDescent="0.2">
      <c r="A750" s="15" t="s">
        <v>64</v>
      </c>
      <c r="B750" s="15" t="s">
        <v>133</v>
      </c>
      <c r="C750" s="15">
        <v>1.9748000000000001</v>
      </c>
      <c r="D750" s="15">
        <v>-0.3322</v>
      </c>
      <c r="E750" s="15">
        <v>-8.6575000000000006</v>
      </c>
      <c r="F750" s="15">
        <v>0.62</v>
      </c>
      <c r="G750" s="15">
        <v>-2.0000000000000001E-4</v>
      </c>
      <c r="H750" s="15">
        <v>0.81020000000000003</v>
      </c>
      <c r="I750" s="15">
        <v>0</v>
      </c>
      <c r="J750" s="15">
        <v>1E-4</v>
      </c>
      <c r="K750" s="15">
        <v>0.22889999999999999</v>
      </c>
      <c r="L750" s="15">
        <v>0.51729999999999998</v>
      </c>
      <c r="M750" s="15">
        <v>-2.3479999999999999</v>
      </c>
      <c r="N750" s="15">
        <v>2.9251</v>
      </c>
      <c r="O750" s="15">
        <v>-7.51E-2</v>
      </c>
      <c r="P750" s="15" t="s">
        <v>152</v>
      </c>
      <c r="Q750" s="15">
        <v>-0.26729999999999998</v>
      </c>
      <c r="R750" s="15">
        <v>-7.5372000000000003</v>
      </c>
      <c r="S750" s="15">
        <v>330.20299999999997</v>
      </c>
      <c r="T750" s="15">
        <v>330.29599999999999</v>
      </c>
      <c r="U750" s="15">
        <v>4.5754000000000001</v>
      </c>
      <c r="V750" s="15">
        <v>121.92019999999999</v>
      </c>
      <c r="W750" s="15">
        <v>0</v>
      </c>
      <c r="X750" s="15">
        <v>2.5999999999999999E-3</v>
      </c>
      <c r="Y750" s="30">
        <v>-6.2100000000000002E-2</v>
      </c>
      <c r="Z750" s="30">
        <v>-1.01E-2</v>
      </c>
      <c r="AA750" s="30">
        <v>0.2112</v>
      </c>
      <c r="AB750">
        <f t="shared" si="62"/>
        <v>1.8482508879263174E-2</v>
      </c>
      <c r="AC750" s="14">
        <f t="shared" si="63"/>
        <v>0.61293560519353274</v>
      </c>
    </row>
    <row r="751" spans="1:29" s="15" customFormat="1" x14ac:dyDescent="0.2">
      <c r="A751" s="15" t="s">
        <v>64</v>
      </c>
      <c r="B751" s="15" t="s">
        <v>133</v>
      </c>
      <c r="C751" s="15">
        <v>2.9573</v>
      </c>
      <c r="D751" s="15">
        <v>-0.46860000000000002</v>
      </c>
      <c r="E751" s="15">
        <v>-7.0768000000000004</v>
      </c>
      <c r="F751" s="15">
        <v>0.62</v>
      </c>
      <c r="G751" s="15">
        <v>0</v>
      </c>
      <c r="H751" s="15">
        <v>1.1476</v>
      </c>
      <c r="I751" s="15">
        <v>0</v>
      </c>
      <c r="J751" s="15">
        <v>1E-4</v>
      </c>
      <c r="K751" s="15">
        <v>0.18820000000000001</v>
      </c>
      <c r="L751" s="15">
        <v>0.62339999999999995</v>
      </c>
      <c r="M751" s="15">
        <v>-3.2368999999999999</v>
      </c>
      <c r="N751" s="15">
        <v>2.9150999999999998</v>
      </c>
      <c r="O751" s="15">
        <v>-8.5800000000000001E-2</v>
      </c>
      <c r="P751" s="15" t="s">
        <v>152</v>
      </c>
      <c r="Q751" s="15">
        <v>-0.26400000000000001</v>
      </c>
      <c r="R751" s="15">
        <v>-8.4175000000000004</v>
      </c>
      <c r="S751" s="15">
        <v>330.20299999999997</v>
      </c>
      <c r="T751" s="15">
        <v>330.30419999999998</v>
      </c>
      <c r="U751" s="15">
        <v>4.6798999999999999</v>
      </c>
      <c r="V751" s="15">
        <v>124.2711</v>
      </c>
      <c r="W751" s="15">
        <v>0</v>
      </c>
      <c r="X751" s="15">
        <v>3.8E-3</v>
      </c>
      <c r="Y751" s="30">
        <v>-5.8500000000000003E-2</v>
      </c>
      <c r="Z751" s="30">
        <v>-4.5699999999999998E-2</v>
      </c>
      <c r="AA751" s="30">
        <v>6.4161000000000001</v>
      </c>
      <c r="AB751">
        <f t="shared" si="62"/>
        <v>0</v>
      </c>
      <c r="AC751" s="14">
        <f t="shared" si="63"/>
        <v>0.61527678097440208</v>
      </c>
    </row>
    <row r="752" spans="1:29" s="15" customFormat="1" x14ac:dyDescent="0.2">
      <c r="A752" s="15" t="s">
        <v>64</v>
      </c>
      <c r="B752" s="15" t="s">
        <v>133</v>
      </c>
      <c r="C752" s="15">
        <v>3.9499</v>
      </c>
      <c r="D752" s="15">
        <v>-0.57420000000000004</v>
      </c>
      <c r="E752" s="15">
        <v>-5.0046999999999997</v>
      </c>
      <c r="F752" s="15">
        <v>0.62</v>
      </c>
      <c r="G752" s="15">
        <v>1E-4</v>
      </c>
      <c r="H752" s="15">
        <v>1.4081999999999999</v>
      </c>
      <c r="I752" s="15">
        <v>0</v>
      </c>
      <c r="J752" s="15">
        <v>0</v>
      </c>
      <c r="K752" s="15">
        <v>0.1338</v>
      </c>
      <c r="L752" s="15">
        <v>0.63729999999999998</v>
      </c>
      <c r="M752" s="15">
        <v>-3.9163000000000001</v>
      </c>
      <c r="N752" s="15">
        <v>2.9058999999999999</v>
      </c>
      <c r="O752" s="15">
        <v>-9.8900000000000002E-2</v>
      </c>
      <c r="P752" s="15" t="s">
        <v>152</v>
      </c>
      <c r="Q752" s="15">
        <v>-0.25929999999999997</v>
      </c>
      <c r="R752" s="15">
        <v>-8.7901000000000007</v>
      </c>
      <c r="S752" s="15">
        <v>330.20299999999997</v>
      </c>
      <c r="T752" s="15">
        <v>330.32220000000001</v>
      </c>
      <c r="U752" s="15">
        <v>4.7145000000000001</v>
      </c>
      <c r="V752" s="15">
        <v>125.1842</v>
      </c>
      <c r="W752" s="15">
        <v>0</v>
      </c>
      <c r="X752" s="15">
        <v>5.0000000000000001E-3</v>
      </c>
      <c r="Y752" s="30">
        <v>-5.3100000000000001E-2</v>
      </c>
      <c r="Z752" s="30">
        <v>-6.5100000000000005E-2</v>
      </c>
      <c r="AA752" s="30">
        <v>10.507300000000001</v>
      </c>
      <c r="AB752">
        <f t="shared" si="62"/>
        <v>-9.2412546800388195E-3</v>
      </c>
      <c r="AC752" s="14">
        <f t="shared" si="63"/>
        <v>0.61763627809411836</v>
      </c>
    </row>
    <row r="753" spans="1:29" s="15" customFormat="1" x14ac:dyDescent="0.2">
      <c r="A753" s="15" t="s">
        <v>64</v>
      </c>
      <c r="B753" s="15" t="s">
        <v>133</v>
      </c>
      <c r="C753" s="15">
        <v>4.9458000000000002</v>
      </c>
      <c r="D753" s="15">
        <v>-0.64049999999999996</v>
      </c>
      <c r="E753" s="15">
        <v>-2.5908000000000002</v>
      </c>
      <c r="F753" s="15">
        <v>0.62</v>
      </c>
      <c r="G753" s="15">
        <v>1E-4</v>
      </c>
      <c r="H753" s="15">
        <v>1.5726</v>
      </c>
      <c r="I753" s="15">
        <v>0</v>
      </c>
      <c r="J753" s="15">
        <v>0</v>
      </c>
      <c r="K753" s="15">
        <v>6.93E-2</v>
      </c>
      <c r="L753" s="15">
        <v>0.57230000000000003</v>
      </c>
      <c r="M753" s="15">
        <v>-4.3265000000000002</v>
      </c>
      <c r="N753" s="15">
        <v>2.9011</v>
      </c>
      <c r="O753" s="15">
        <v>-0.1162</v>
      </c>
      <c r="P753" s="15" t="s">
        <v>152</v>
      </c>
      <c r="Q753" s="15">
        <v>-0.25519999999999998</v>
      </c>
      <c r="R753" s="15">
        <v>-8.6174999999999997</v>
      </c>
      <c r="S753" s="15">
        <v>330.20299999999997</v>
      </c>
      <c r="T753" s="15">
        <v>330.3408</v>
      </c>
      <c r="U753" s="15">
        <v>4.6879</v>
      </c>
      <c r="V753" s="15">
        <v>124.8458</v>
      </c>
      <c r="W753" s="15">
        <v>0</v>
      </c>
      <c r="X753" s="15">
        <v>5.4999999999999997E-3</v>
      </c>
      <c r="Y753" s="30">
        <v>-4.6899999999999997E-2</v>
      </c>
      <c r="Z753" s="30">
        <v>-7.2900000000000006E-2</v>
      </c>
      <c r="AA753" s="30">
        <v>12.888500000000001</v>
      </c>
      <c r="AB753">
        <f t="shared" si="62"/>
        <v>-9.2412546800388195E-3</v>
      </c>
      <c r="AC753" s="14">
        <f t="shared" si="63"/>
        <v>0.6193662613336699</v>
      </c>
    </row>
    <row r="754" spans="1:29" s="15" customFormat="1" x14ac:dyDescent="0.2">
      <c r="A754" s="15" t="s">
        <v>64</v>
      </c>
      <c r="B754" s="15" t="s">
        <v>133</v>
      </c>
      <c r="C754" s="15">
        <v>5.9436999999999998</v>
      </c>
      <c r="D754" s="15">
        <v>-0.66310000000000002</v>
      </c>
      <c r="E754" s="15">
        <v>0</v>
      </c>
      <c r="F754" s="15">
        <v>0.62</v>
      </c>
      <c r="G754" s="15">
        <v>1E-4</v>
      </c>
      <c r="H754" s="15">
        <v>1.6282000000000001</v>
      </c>
      <c r="I754" s="15">
        <v>0</v>
      </c>
      <c r="J754" s="15">
        <v>0</v>
      </c>
      <c r="K754" s="15">
        <v>-5.9999999999999995E-4</v>
      </c>
      <c r="L754" s="15">
        <v>0.46239999999999998</v>
      </c>
      <c r="M754" s="15">
        <v>-4.4238999999999997</v>
      </c>
      <c r="N754" s="15">
        <v>2.9033000000000002</v>
      </c>
      <c r="O754" s="15">
        <v>-0.13780000000000001</v>
      </c>
      <c r="P754" s="15" t="s">
        <v>152</v>
      </c>
      <c r="Q754" s="15">
        <v>-0.2545</v>
      </c>
      <c r="R754" s="15">
        <v>-7.8967999999999998</v>
      </c>
      <c r="S754" s="15">
        <v>330.20299999999997</v>
      </c>
      <c r="T754" s="15">
        <v>330.35239999999999</v>
      </c>
      <c r="U754" s="15">
        <v>4.6260000000000003</v>
      </c>
      <c r="V754" s="15">
        <v>123.7715</v>
      </c>
      <c r="W754" s="15">
        <v>0</v>
      </c>
      <c r="X754" s="15">
        <v>5.1999999999999998E-3</v>
      </c>
      <c r="Y754" s="30">
        <v>-4.0800000000000003E-2</v>
      </c>
      <c r="Z754" s="30">
        <v>-7.4899999999999994E-2</v>
      </c>
      <c r="AA754" s="30">
        <v>14.0671</v>
      </c>
      <c r="AB754">
        <f t="shared" si="62"/>
        <v>-9.2412546800388195E-3</v>
      </c>
      <c r="AC754" s="14">
        <f t="shared" si="63"/>
        <v>0.62</v>
      </c>
    </row>
    <row r="755" spans="1:29" s="15" customFormat="1" x14ac:dyDescent="0.2">
      <c r="A755" s="15" t="s">
        <v>64</v>
      </c>
      <c r="B755" s="15" t="s">
        <v>133</v>
      </c>
      <c r="C755" s="15">
        <v>6.9414999999999996</v>
      </c>
      <c r="D755" s="15">
        <v>-0.64019999999999999</v>
      </c>
      <c r="E755" s="15">
        <v>2.5908000000000002</v>
      </c>
      <c r="F755" s="15">
        <v>0.62</v>
      </c>
      <c r="G755" s="15">
        <v>1E-4</v>
      </c>
      <c r="H755" s="15">
        <v>1.5708</v>
      </c>
      <c r="I755" s="15">
        <v>0</v>
      </c>
      <c r="J755" s="15">
        <v>0</v>
      </c>
      <c r="K755" s="15">
        <v>-7.0300000000000001E-2</v>
      </c>
      <c r="L755" s="15">
        <v>0.34789999999999999</v>
      </c>
      <c r="M755" s="15">
        <v>-4.1909000000000001</v>
      </c>
      <c r="N755" s="15">
        <v>2.9114</v>
      </c>
      <c r="O755" s="15">
        <v>-0.16139999999999999</v>
      </c>
      <c r="P755" s="15" t="s">
        <v>152</v>
      </c>
      <c r="Q755" s="15">
        <v>-0.2591</v>
      </c>
      <c r="R755" s="15">
        <v>-6.6753</v>
      </c>
      <c r="S755" s="15">
        <v>330.20299999999997</v>
      </c>
      <c r="T755" s="15">
        <v>330.3544</v>
      </c>
      <c r="U755" s="15">
        <v>4.5587999999999997</v>
      </c>
      <c r="V755" s="15">
        <v>122.5301</v>
      </c>
      <c r="W755" s="15">
        <v>0</v>
      </c>
      <c r="X755" s="15">
        <v>4.1999999999999997E-3</v>
      </c>
      <c r="Y755" s="30">
        <v>-3.56E-2</v>
      </c>
      <c r="Z755" s="30">
        <v>-7.3700000000000002E-2</v>
      </c>
      <c r="AA755" s="30">
        <v>14.2492</v>
      </c>
      <c r="AB755">
        <f t="shared" si="62"/>
        <v>-9.2412546800388195E-3</v>
      </c>
      <c r="AC755" s="14">
        <f t="shared" si="63"/>
        <v>0.6193662613336699</v>
      </c>
    </row>
    <row r="756" spans="1:29" s="15" customFormat="1" x14ac:dyDescent="0.2">
      <c r="A756" s="15" t="s">
        <v>64</v>
      </c>
      <c r="B756" s="15" t="s">
        <v>133</v>
      </c>
      <c r="C756" s="15">
        <v>7.9374000000000002</v>
      </c>
      <c r="D756" s="15">
        <v>-0.5736</v>
      </c>
      <c r="E756" s="15">
        <v>5.0046999999999997</v>
      </c>
      <c r="F756" s="15">
        <v>0.62</v>
      </c>
      <c r="G756" s="15">
        <v>1E-4</v>
      </c>
      <c r="H756" s="15">
        <v>1.405</v>
      </c>
      <c r="I756" s="15">
        <v>0</v>
      </c>
      <c r="J756" s="15">
        <v>0</v>
      </c>
      <c r="K756" s="15">
        <v>-0.13450000000000001</v>
      </c>
      <c r="L756" s="15">
        <v>0.25900000000000001</v>
      </c>
      <c r="M756" s="15">
        <v>-3.6404000000000001</v>
      </c>
      <c r="N756" s="15">
        <v>2.9217</v>
      </c>
      <c r="O756" s="15">
        <v>-0.18260000000000001</v>
      </c>
      <c r="P756" s="15" t="s">
        <v>152</v>
      </c>
      <c r="Q756" s="15">
        <v>-0.26910000000000001</v>
      </c>
      <c r="R756" s="15">
        <v>-5.0545</v>
      </c>
      <c r="S756" s="15">
        <v>330.20299999999997</v>
      </c>
      <c r="T756" s="15">
        <v>330.34989999999999</v>
      </c>
      <c r="U756" s="15">
        <v>4.5075000000000003</v>
      </c>
      <c r="V756" s="15">
        <v>121.4864</v>
      </c>
      <c r="W756" s="15">
        <v>0</v>
      </c>
      <c r="X756" s="15">
        <v>3.0999999999999999E-3</v>
      </c>
      <c r="Y756" s="30">
        <v>-3.2000000000000001E-2</v>
      </c>
      <c r="Z756" s="30">
        <v>-6.7900000000000002E-2</v>
      </c>
      <c r="AA756" s="30">
        <v>13.167</v>
      </c>
      <c r="AB756">
        <f t="shared" si="62"/>
        <v>-9.2412546800388195E-3</v>
      </c>
      <c r="AC756" s="14">
        <f t="shared" si="63"/>
        <v>0.61763627809411836</v>
      </c>
    </row>
    <row r="757" spans="1:29" s="15" customFormat="1" x14ac:dyDescent="0.2">
      <c r="A757" s="15" t="s">
        <v>64</v>
      </c>
      <c r="B757" s="15" t="s">
        <v>133</v>
      </c>
      <c r="C757" s="15">
        <v>8.9238</v>
      </c>
      <c r="D757" s="15">
        <v>-0.46860000000000002</v>
      </c>
      <c r="E757" s="15">
        <v>7.0652999999999997</v>
      </c>
      <c r="F757" s="15">
        <v>0.62</v>
      </c>
      <c r="G757" s="15">
        <v>1E-4</v>
      </c>
      <c r="H757" s="15">
        <v>1.1436999999999999</v>
      </c>
      <c r="I757" s="15">
        <v>0</v>
      </c>
      <c r="J757" s="15">
        <v>0</v>
      </c>
      <c r="K757" s="15">
        <v>-0.18840000000000001</v>
      </c>
      <c r="L757" s="15">
        <v>0.20630000000000001</v>
      </c>
      <c r="M757" s="15">
        <v>-2.8123999999999998</v>
      </c>
      <c r="N757" s="15">
        <v>2.9289000000000001</v>
      </c>
      <c r="O757" s="15">
        <v>-0.19719999999999999</v>
      </c>
      <c r="P757" s="15" t="s">
        <v>152</v>
      </c>
      <c r="Q757" s="15">
        <v>-0.2823</v>
      </c>
      <c r="R757" s="15">
        <v>-3.1745999999999999</v>
      </c>
      <c r="S757" s="15">
        <v>330.20299999999997</v>
      </c>
      <c r="T757" s="15">
        <v>330.34539999999998</v>
      </c>
      <c r="U757" s="15">
        <v>4.4775999999999998</v>
      </c>
      <c r="V757" s="15">
        <v>120.68899999999999</v>
      </c>
      <c r="W757" s="15">
        <v>0</v>
      </c>
      <c r="X757" s="15">
        <v>2.3999999999999998E-3</v>
      </c>
      <c r="Y757" s="30">
        <v>-3.04E-2</v>
      </c>
      <c r="Z757" s="30">
        <v>-5.28E-2</v>
      </c>
      <c r="AA757" s="30">
        <v>10.241199999999999</v>
      </c>
      <c r="AB757">
        <f t="shared" si="62"/>
        <v>-9.2412546800388195E-3</v>
      </c>
      <c r="AC757" s="14">
        <f t="shared" si="63"/>
        <v>0.6152920997893746</v>
      </c>
    </row>
    <row r="758" spans="1:29" s="15" customFormat="1" x14ac:dyDescent="0.2">
      <c r="A758" s="15" t="s">
        <v>64</v>
      </c>
      <c r="B758" s="15" t="s">
        <v>133</v>
      </c>
      <c r="C758" s="15">
        <v>9.9124999999999996</v>
      </c>
      <c r="D758" s="15">
        <v>-0.33119999999999999</v>
      </c>
      <c r="E758" s="15">
        <v>8.6575000000000006</v>
      </c>
      <c r="F758" s="15">
        <v>0.62</v>
      </c>
      <c r="G758" s="15">
        <v>2.0000000000000001E-4</v>
      </c>
      <c r="H758" s="15">
        <v>0.80610000000000004</v>
      </c>
      <c r="I758" s="15">
        <v>0</v>
      </c>
      <c r="J758" s="15">
        <v>0</v>
      </c>
      <c r="K758" s="15">
        <v>-0.22889999999999999</v>
      </c>
      <c r="L758" s="15">
        <v>0.1812</v>
      </c>
      <c r="M758" s="15">
        <v>-1.7667999999999999</v>
      </c>
      <c r="N758" s="15">
        <v>2.9298000000000002</v>
      </c>
      <c r="O758" s="15">
        <v>-0.20250000000000001</v>
      </c>
      <c r="P758" s="15" t="s">
        <v>152</v>
      </c>
      <c r="Q758" s="15">
        <v>-0.29470000000000002</v>
      </c>
      <c r="R758" s="15">
        <v>-1.1859</v>
      </c>
      <c r="S758" s="15">
        <v>330.20299999999997</v>
      </c>
      <c r="T758" s="15">
        <v>330.346</v>
      </c>
      <c r="U758" s="15">
        <v>4.4603000000000002</v>
      </c>
      <c r="V758" s="15">
        <v>119.94119999999999</v>
      </c>
      <c r="W758" s="15">
        <v>0</v>
      </c>
      <c r="X758" s="15">
        <v>2.3999999999999998E-3</v>
      </c>
      <c r="Y758" s="30">
        <v>-3.1399999999999997E-2</v>
      </c>
      <c r="Z758" s="30">
        <v>-2.35E-2</v>
      </c>
      <c r="AA758" s="30">
        <v>4.9850000000000003</v>
      </c>
      <c r="AB758">
        <f t="shared" si="62"/>
        <v>-1.8482508879263174E-2</v>
      </c>
      <c r="AC758" s="14">
        <f t="shared" si="63"/>
        <v>0.61293560519353274</v>
      </c>
    </row>
    <row r="759" spans="1:29" s="15" customFormat="1" x14ac:dyDescent="0.2">
      <c r="A759" s="15" t="s">
        <v>64</v>
      </c>
      <c r="B759" s="15" t="s">
        <v>133</v>
      </c>
      <c r="C759" s="15">
        <v>10.8978</v>
      </c>
      <c r="D759" s="15">
        <v>-0.1714</v>
      </c>
      <c r="E759" s="15">
        <v>9.6585999999999999</v>
      </c>
      <c r="F759" s="15">
        <v>0.62</v>
      </c>
      <c r="G759" s="15">
        <v>2.0000000000000001E-4</v>
      </c>
      <c r="H759" s="15">
        <v>0.41560000000000002</v>
      </c>
      <c r="I759" s="15">
        <v>0</v>
      </c>
      <c r="J759" s="15">
        <v>0</v>
      </c>
      <c r="K759" s="15">
        <v>-0.254</v>
      </c>
      <c r="L759" s="15">
        <v>0.16450000000000001</v>
      </c>
      <c r="M759" s="15">
        <v>-0.57489999999999997</v>
      </c>
      <c r="N759" s="15">
        <v>2.9245000000000001</v>
      </c>
      <c r="O759" s="15">
        <v>-0.19869999999999999</v>
      </c>
      <c r="P759" s="15" t="s">
        <v>152</v>
      </c>
      <c r="Q759" s="15">
        <v>-0.30280000000000001</v>
      </c>
      <c r="R759" s="15">
        <v>0.7792</v>
      </c>
      <c r="S759" s="15">
        <v>330.20299999999997</v>
      </c>
      <c r="T759" s="15">
        <v>330.35329999999999</v>
      </c>
      <c r="U759" s="15">
        <v>4.4406999999999996</v>
      </c>
      <c r="V759" s="15">
        <v>118.9907</v>
      </c>
      <c r="W759" s="15">
        <v>0</v>
      </c>
      <c r="X759" s="15">
        <v>3.0000000000000001E-3</v>
      </c>
      <c r="Y759" s="30">
        <v>-3.5200000000000002E-2</v>
      </c>
      <c r="Z759" s="30">
        <v>2.1899999999999999E-2</v>
      </c>
      <c r="AA759" s="30">
        <v>-2.5872999999999999</v>
      </c>
      <c r="AB759">
        <f t="shared" si="62"/>
        <v>-1.8482508879263174E-2</v>
      </c>
      <c r="AC759" s="14">
        <f t="shared" si="63"/>
        <v>0.61121147303538159</v>
      </c>
    </row>
    <row r="760" spans="1:29" s="15" customFormat="1" x14ac:dyDescent="0.2">
      <c r="A760" s="15" t="s">
        <v>64</v>
      </c>
      <c r="B760" s="15" t="s">
        <v>133</v>
      </c>
      <c r="C760" s="15">
        <v>11.8812</v>
      </c>
      <c r="D760" s="15">
        <v>0</v>
      </c>
      <c r="E760" s="15">
        <v>10</v>
      </c>
      <c r="F760" s="15">
        <v>0.62</v>
      </c>
      <c r="G760" s="15">
        <v>2.0000000000000001E-4</v>
      </c>
      <c r="H760" s="15">
        <v>-2E-3</v>
      </c>
      <c r="I760" s="15">
        <v>0</v>
      </c>
      <c r="J760" s="15">
        <v>0</v>
      </c>
      <c r="K760" s="15">
        <v>-0.26250000000000001</v>
      </c>
      <c r="L760" s="15">
        <v>0.13769999999999999</v>
      </c>
      <c r="M760" s="15">
        <v>0.68520000000000003</v>
      </c>
      <c r="N760" s="15">
        <v>2.9167999999999998</v>
      </c>
      <c r="O760" s="15">
        <v>-0.1888</v>
      </c>
      <c r="P760" s="15" t="s">
        <v>152</v>
      </c>
      <c r="Q760" s="15">
        <v>-0.3044</v>
      </c>
      <c r="R760" s="15">
        <v>2.6206999999999998</v>
      </c>
      <c r="S760" s="15">
        <v>330.20299999999997</v>
      </c>
      <c r="T760" s="15">
        <v>330.36419999999998</v>
      </c>
      <c r="U760" s="15">
        <v>4.4069000000000003</v>
      </c>
      <c r="V760" s="15">
        <v>117.714</v>
      </c>
      <c r="W760" s="15">
        <v>0</v>
      </c>
      <c r="X760" s="15">
        <v>3.8999999999999998E-3</v>
      </c>
      <c r="Y760" s="30">
        <v>-4.1500000000000002E-2</v>
      </c>
      <c r="Z760" s="30">
        <v>8.0500000000000002E-2</v>
      </c>
      <c r="AA760" s="30">
        <v>-11.787699999999999</v>
      </c>
      <c r="AB760">
        <f t="shared" si="62"/>
        <v>-1.8482508879263174E-2</v>
      </c>
      <c r="AC760" s="14">
        <f t="shared" si="63"/>
        <v>0.61058080686756899</v>
      </c>
    </row>
    <row r="761" spans="1:29" s="15" customFormat="1" x14ac:dyDescent="0.2">
      <c r="A761" s="15" t="s">
        <v>64</v>
      </c>
      <c r="B761" s="15" t="s">
        <v>133</v>
      </c>
      <c r="C761" s="15">
        <v>12.8645</v>
      </c>
      <c r="D761" s="15">
        <v>0.1714</v>
      </c>
      <c r="E761" s="15">
        <v>9.6585999999999999</v>
      </c>
      <c r="F761" s="15">
        <v>0.62</v>
      </c>
      <c r="G761" s="15">
        <v>1E-4</v>
      </c>
      <c r="H761" s="15">
        <v>-0.41970000000000002</v>
      </c>
      <c r="I761" s="15">
        <v>0</v>
      </c>
      <c r="J761" s="15">
        <v>-1E-4</v>
      </c>
      <c r="K761" s="15">
        <v>-0.25409999999999999</v>
      </c>
      <c r="L761" s="15">
        <v>9.0999999999999998E-2</v>
      </c>
      <c r="M761" s="15">
        <v>1.9302999999999999</v>
      </c>
      <c r="N761" s="15">
        <v>2.9123999999999999</v>
      </c>
      <c r="O761" s="15">
        <v>-0.17649999999999999</v>
      </c>
      <c r="P761" s="15" t="s">
        <v>152</v>
      </c>
      <c r="Q761" s="15">
        <v>-0.2999</v>
      </c>
      <c r="R761" s="15">
        <v>4.2652999999999999</v>
      </c>
      <c r="S761" s="15">
        <v>330.20299999999997</v>
      </c>
      <c r="T761" s="15">
        <v>330.37369999999999</v>
      </c>
      <c r="U761" s="15">
        <v>4.3558000000000003</v>
      </c>
      <c r="V761" s="15">
        <v>116.1875</v>
      </c>
      <c r="W761" s="15">
        <v>0</v>
      </c>
      <c r="X761" s="15">
        <v>4.5999999999999999E-3</v>
      </c>
      <c r="Y761" s="30">
        <v>-4.9399999999999999E-2</v>
      </c>
      <c r="Z761" s="30">
        <v>0.14530000000000001</v>
      </c>
      <c r="AA761" s="30">
        <v>-21.423400000000001</v>
      </c>
      <c r="AB761">
        <f t="shared" si="62"/>
        <v>-9.2412546800388195E-3</v>
      </c>
      <c r="AC761" s="14">
        <f t="shared" si="63"/>
        <v>0.61121147303538159</v>
      </c>
    </row>
    <row r="762" spans="1:29" s="15" customFormat="1" x14ac:dyDescent="0.2">
      <c r="A762" s="15" t="s">
        <v>64</v>
      </c>
      <c r="B762" s="15" t="s">
        <v>133</v>
      </c>
      <c r="C762" s="15">
        <v>13.8499</v>
      </c>
      <c r="D762" s="15">
        <v>0.33110000000000001</v>
      </c>
      <c r="E762" s="15">
        <v>8.6575000000000006</v>
      </c>
      <c r="F762" s="15">
        <v>0.62</v>
      </c>
      <c r="G762" s="15">
        <v>0</v>
      </c>
      <c r="H762" s="15">
        <v>-0.8105</v>
      </c>
      <c r="I762" s="15">
        <v>0</v>
      </c>
      <c r="J762" s="15">
        <v>-1E-4</v>
      </c>
      <c r="K762" s="15">
        <v>-0.2291</v>
      </c>
      <c r="L762" s="15">
        <v>2.4899999999999999E-2</v>
      </c>
      <c r="M762" s="15">
        <v>3.0727000000000002</v>
      </c>
      <c r="N762" s="15">
        <v>2.9156</v>
      </c>
      <c r="O762" s="15">
        <v>-0.1646</v>
      </c>
      <c r="P762" s="15" t="s">
        <v>152</v>
      </c>
      <c r="Q762" s="15">
        <v>-0.29189999999999999</v>
      </c>
      <c r="R762" s="15">
        <v>5.6463999999999999</v>
      </c>
      <c r="S762" s="15">
        <v>330.20299999999997</v>
      </c>
      <c r="T762" s="15">
        <v>330.37819999999999</v>
      </c>
      <c r="U762" s="15">
        <v>4.2922000000000002</v>
      </c>
      <c r="V762" s="15">
        <v>114.61660000000001</v>
      </c>
      <c r="W762" s="15">
        <v>0</v>
      </c>
      <c r="X762" s="15">
        <v>4.8999999999999998E-3</v>
      </c>
      <c r="Y762" s="30">
        <v>-5.74E-2</v>
      </c>
      <c r="Z762" s="30">
        <v>0.2079</v>
      </c>
      <c r="AA762" s="30">
        <v>-30.218699999999998</v>
      </c>
      <c r="AB762">
        <f t="shared" si="62"/>
        <v>0</v>
      </c>
      <c r="AC762" s="14">
        <f t="shared" si="63"/>
        <v>0.61293560519353274</v>
      </c>
    </row>
    <row r="763" spans="1:29" s="15" customFormat="1" x14ac:dyDescent="0.2">
      <c r="A763" s="15" t="s">
        <v>64</v>
      </c>
      <c r="B763" s="15" t="s">
        <v>133</v>
      </c>
      <c r="C763" s="15">
        <v>14.8324</v>
      </c>
      <c r="D763" s="15">
        <v>0.46750000000000003</v>
      </c>
      <c r="E763" s="15">
        <v>7.0768000000000004</v>
      </c>
      <c r="F763" s="15">
        <v>0.62</v>
      </c>
      <c r="G763" s="15">
        <v>-2.0000000000000001E-4</v>
      </c>
      <c r="H763" s="15">
        <v>-1.1482000000000001</v>
      </c>
      <c r="I763" s="15">
        <v>0</v>
      </c>
      <c r="J763" s="15">
        <v>-1E-4</v>
      </c>
      <c r="K763" s="15">
        <v>-0.1883</v>
      </c>
      <c r="L763" s="15">
        <v>-5.3800000000000001E-2</v>
      </c>
      <c r="M763" s="15">
        <v>4.0240999999999998</v>
      </c>
      <c r="N763" s="15">
        <v>2.927</v>
      </c>
      <c r="O763" s="15">
        <v>-0.15359999999999999</v>
      </c>
      <c r="P763" s="15" t="s">
        <v>152</v>
      </c>
      <c r="Q763" s="15">
        <v>-0.28370000000000001</v>
      </c>
      <c r="R763" s="15">
        <v>6.6841999999999997</v>
      </c>
      <c r="S763" s="15">
        <v>330.20299999999997</v>
      </c>
      <c r="T763" s="15">
        <v>330.37799999999999</v>
      </c>
      <c r="U763" s="15">
        <v>4.2234999999999996</v>
      </c>
      <c r="V763" s="15">
        <v>113.1857</v>
      </c>
      <c r="W763" s="15">
        <v>0</v>
      </c>
      <c r="X763" s="15">
        <v>5.0000000000000001E-3</v>
      </c>
      <c r="Y763" s="30">
        <v>-6.3700000000000007E-2</v>
      </c>
      <c r="Z763" s="30">
        <v>0.2611</v>
      </c>
      <c r="AA763" s="30">
        <v>-37.259700000000002</v>
      </c>
      <c r="AB763">
        <f t="shared" si="62"/>
        <v>1.8482508879263174E-2</v>
      </c>
      <c r="AC763" s="14">
        <f t="shared" si="63"/>
        <v>0.61527678097440208</v>
      </c>
    </row>
    <row r="764" spans="1:29" s="15" customFormat="1" x14ac:dyDescent="0.2">
      <c r="A764" s="15" t="s">
        <v>64</v>
      </c>
      <c r="B764" s="15" t="s">
        <v>133</v>
      </c>
      <c r="C764" s="15">
        <v>15.8249</v>
      </c>
      <c r="D764" s="15">
        <v>0.57310000000000005</v>
      </c>
      <c r="E764" s="15">
        <v>5.0046999999999997</v>
      </c>
      <c r="F764" s="15">
        <v>0.62</v>
      </c>
      <c r="G764" s="15">
        <v>-2.9999999999999997E-4</v>
      </c>
      <c r="H764" s="15">
        <v>-1.4089</v>
      </c>
      <c r="I764" s="15">
        <v>0</v>
      </c>
      <c r="J764" s="15">
        <v>0</v>
      </c>
      <c r="K764" s="15">
        <v>-0.1338</v>
      </c>
      <c r="L764" s="15">
        <v>-0.13789999999999999</v>
      </c>
      <c r="M764" s="15">
        <v>4.7039999999999997</v>
      </c>
      <c r="N764" s="15">
        <v>2.9432</v>
      </c>
      <c r="O764" s="15">
        <v>-0.1421</v>
      </c>
      <c r="P764" s="15" t="s">
        <v>152</v>
      </c>
      <c r="Q764" s="15">
        <v>-0.27789999999999998</v>
      </c>
      <c r="R764" s="15">
        <v>7.2816000000000001</v>
      </c>
      <c r="S764" s="15">
        <v>330.20299999999997</v>
      </c>
      <c r="T764" s="15">
        <v>330.37700000000001</v>
      </c>
      <c r="U764" s="15">
        <v>4.1543000000000001</v>
      </c>
      <c r="V764" s="15">
        <v>111.93940000000001</v>
      </c>
      <c r="W764" s="15">
        <v>0</v>
      </c>
      <c r="X764" s="15">
        <v>5.3E-3</v>
      </c>
      <c r="Y764" s="30">
        <v>-6.7000000000000004E-2</v>
      </c>
      <c r="Z764" s="30">
        <v>0.3014</v>
      </c>
      <c r="AA764" s="30">
        <v>-42.222099999999998</v>
      </c>
      <c r="AB764">
        <f t="shared" si="62"/>
        <v>2.772376211685874E-2</v>
      </c>
      <c r="AC764" s="14">
        <f t="shared" si="63"/>
        <v>0.61763627809411836</v>
      </c>
    </row>
    <row r="765" spans="1:29" s="15" customFormat="1" x14ac:dyDescent="0.2">
      <c r="A765" s="15" t="s">
        <v>64</v>
      </c>
      <c r="B765" s="15" t="s">
        <v>133</v>
      </c>
      <c r="C765" s="15">
        <v>16.820900000000002</v>
      </c>
      <c r="D765" s="15">
        <v>0.63939999999999997</v>
      </c>
      <c r="E765" s="15">
        <v>2.5908000000000002</v>
      </c>
      <c r="F765" s="15">
        <v>0.62</v>
      </c>
      <c r="G765" s="15">
        <v>-2.9999999999999997E-4</v>
      </c>
      <c r="H765" s="15">
        <v>-1.5731999999999999</v>
      </c>
      <c r="I765" s="15">
        <v>0</v>
      </c>
      <c r="J765" s="15">
        <v>0</v>
      </c>
      <c r="K765" s="15">
        <v>-6.9199999999999998E-2</v>
      </c>
      <c r="L765" s="15">
        <v>-0.2218</v>
      </c>
      <c r="M765" s="15">
        <v>5.0526</v>
      </c>
      <c r="N765" s="15">
        <v>2.9586000000000001</v>
      </c>
      <c r="O765" s="15">
        <v>-0.1278</v>
      </c>
      <c r="P765" s="15" t="s">
        <v>152</v>
      </c>
      <c r="Q765" s="15">
        <v>-0.27539999999999998</v>
      </c>
      <c r="R765" s="15">
        <v>7.3407999999999998</v>
      </c>
      <c r="S765" s="15">
        <v>330.20299999999997</v>
      </c>
      <c r="T765" s="15">
        <v>330.37970000000001</v>
      </c>
      <c r="U765" s="15">
        <v>4.0850999999999997</v>
      </c>
      <c r="V765" s="15">
        <v>110.78060000000001</v>
      </c>
      <c r="W765" s="15">
        <v>0</v>
      </c>
      <c r="X765" s="15">
        <v>6.0000000000000001E-3</v>
      </c>
      <c r="Y765" s="30">
        <v>-6.6799999999999998E-2</v>
      </c>
      <c r="Z765" s="30">
        <v>0.32790000000000002</v>
      </c>
      <c r="AA765" s="30">
        <v>-45.2761</v>
      </c>
      <c r="AB765">
        <f t="shared" si="62"/>
        <v>2.772376211685874E-2</v>
      </c>
      <c r="AC765" s="14">
        <f t="shared" si="63"/>
        <v>0.6193662613336699</v>
      </c>
    </row>
    <row r="766" spans="1:29" s="15" customFormat="1" x14ac:dyDescent="0.2">
      <c r="A766" s="15" t="s">
        <v>64</v>
      </c>
      <c r="B766" s="15" t="s">
        <v>133</v>
      </c>
      <c r="C766" s="15">
        <v>17.8187</v>
      </c>
      <c r="D766" s="15">
        <v>0.66200000000000003</v>
      </c>
      <c r="E766" s="15">
        <v>0</v>
      </c>
      <c r="F766" s="15">
        <v>0.62</v>
      </c>
      <c r="G766" s="15">
        <v>-2.9999999999999997E-4</v>
      </c>
      <c r="H766" s="15">
        <v>-1.6286</v>
      </c>
      <c r="I766" s="15">
        <v>0</v>
      </c>
      <c r="J766" s="15">
        <v>0</v>
      </c>
      <c r="K766" s="15">
        <v>8.0000000000000004E-4</v>
      </c>
      <c r="L766" s="15">
        <v>-0.29980000000000001</v>
      </c>
      <c r="M766" s="15">
        <v>5.0427</v>
      </c>
      <c r="N766" s="15">
        <v>2.968</v>
      </c>
      <c r="O766" s="15">
        <v>-0.11</v>
      </c>
      <c r="P766" s="15" t="s">
        <v>152</v>
      </c>
      <c r="Q766" s="15">
        <v>-0.27529999999999999</v>
      </c>
      <c r="R766" s="15">
        <v>6.7967000000000004</v>
      </c>
      <c r="S766" s="15">
        <v>330.20299999999997</v>
      </c>
      <c r="T766" s="15">
        <v>330.38819999999998</v>
      </c>
      <c r="U766" s="15">
        <v>4.0157999999999996</v>
      </c>
      <c r="V766" s="15">
        <v>109.5949</v>
      </c>
      <c r="W766" s="15">
        <v>0</v>
      </c>
      <c r="X766" s="15">
        <v>7.0000000000000001E-3</v>
      </c>
      <c r="Y766" s="30">
        <v>-6.4000000000000001E-2</v>
      </c>
      <c r="Z766" s="30">
        <v>0.34110000000000001</v>
      </c>
      <c r="AA766" s="30">
        <v>-46.748899999999999</v>
      </c>
      <c r="AB766">
        <f t="shared" si="62"/>
        <v>2.772376211685874E-2</v>
      </c>
      <c r="AC766" s="14">
        <f t="shared" si="63"/>
        <v>0.62</v>
      </c>
    </row>
    <row r="767" spans="1:29" s="15" customFormat="1" x14ac:dyDescent="0.2">
      <c r="A767" s="15" t="s">
        <v>64</v>
      </c>
      <c r="B767" s="15" t="s">
        <v>133</v>
      </c>
      <c r="C767" s="15">
        <v>18.816600000000001</v>
      </c>
      <c r="D767" s="15">
        <v>0.63919999999999999</v>
      </c>
      <c r="E767" s="15">
        <v>-2.5908000000000002</v>
      </c>
      <c r="F767" s="15">
        <v>0.62</v>
      </c>
      <c r="G767" s="15">
        <v>-2.9999999999999997E-4</v>
      </c>
      <c r="H767" s="15">
        <v>-1.5708</v>
      </c>
      <c r="I767" s="15">
        <v>0</v>
      </c>
      <c r="J767" s="15">
        <v>0</v>
      </c>
      <c r="K767" s="15">
        <v>7.0599999999999996E-2</v>
      </c>
      <c r="L767" s="15">
        <v>-0.36170000000000002</v>
      </c>
      <c r="M767" s="15">
        <v>4.6856</v>
      </c>
      <c r="N767" s="15">
        <v>2.9691000000000001</v>
      </c>
      <c r="O767" s="15">
        <v>-8.9899999999999994E-2</v>
      </c>
      <c r="P767" s="15" t="s">
        <v>152</v>
      </c>
      <c r="Q767" s="15">
        <v>-0.2757</v>
      </c>
      <c r="R767" s="15">
        <v>5.6494</v>
      </c>
      <c r="S767" s="15">
        <v>330.20299999999997</v>
      </c>
      <c r="T767" s="15">
        <v>330.39960000000002</v>
      </c>
      <c r="U767" s="15">
        <v>3.9514999999999998</v>
      </c>
      <c r="V767" s="15">
        <v>108.4191</v>
      </c>
      <c r="W767" s="15">
        <v>0</v>
      </c>
      <c r="X767" s="15">
        <v>7.9000000000000008E-3</v>
      </c>
      <c r="Y767" s="30">
        <v>-6.0100000000000001E-2</v>
      </c>
      <c r="Z767" s="30">
        <v>0.34079999999999999</v>
      </c>
      <c r="AA767" s="30">
        <v>-46.767800000000001</v>
      </c>
      <c r="AB767">
        <f t="shared" si="62"/>
        <v>2.772376211685874E-2</v>
      </c>
      <c r="AC767" s="14">
        <f t="shared" si="63"/>
        <v>0.6193662613336699</v>
      </c>
    </row>
    <row r="768" spans="1:29" s="15" customFormat="1" x14ac:dyDescent="0.2">
      <c r="A768" s="15" t="s">
        <v>64</v>
      </c>
      <c r="B768" s="15" t="s">
        <v>133</v>
      </c>
      <c r="C768" s="15">
        <v>19.8125</v>
      </c>
      <c r="D768" s="15">
        <v>0.57250000000000001</v>
      </c>
      <c r="E768" s="15">
        <v>-5.0046999999999997</v>
      </c>
      <c r="F768" s="15">
        <v>0.62</v>
      </c>
      <c r="G768" s="15">
        <v>-2.9999999999999997E-4</v>
      </c>
      <c r="H768" s="15">
        <v>-1.4047000000000001</v>
      </c>
      <c r="I768" s="15">
        <v>0</v>
      </c>
      <c r="J768" s="15">
        <v>0</v>
      </c>
      <c r="K768" s="15">
        <v>0.13469999999999999</v>
      </c>
      <c r="L768" s="15">
        <v>-0.39040000000000002</v>
      </c>
      <c r="M768" s="15">
        <v>4.0273000000000003</v>
      </c>
      <c r="N768" s="15">
        <v>2.9632999999999998</v>
      </c>
      <c r="O768" s="15">
        <v>-7.0800000000000002E-2</v>
      </c>
      <c r="P768" s="15" t="s">
        <v>152</v>
      </c>
      <c r="Q768" s="15">
        <v>-0.27529999999999999</v>
      </c>
      <c r="R768" s="15">
        <v>3.9805999999999999</v>
      </c>
      <c r="S768" s="15">
        <v>330.20299999999997</v>
      </c>
      <c r="T768" s="15">
        <v>330.40710000000001</v>
      </c>
      <c r="U768" s="15">
        <v>3.9060999999999999</v>
      </c>
      <c r="V768" s="15">
        <v>107.536</v>
      </c>
      <c r="W768" s="15">
        <v>0</v>
      </c>
      <c r="X768" s="15">
        <v>8.2000000000000007E-3</v>
      </c>
      <c r="Y768" s="30">
        <v>-5.6899999999999999E-2</v>
      </c>
      <c r="Z768" s="30">
        <v>0.32540000000000002</v>
      </c>
      <c r="AA768" s="30">
        <v>-45.108600000000003</v>
      </c>
      <c r="AB768">
        <f t="shared" si="62"/>
        <v>2.772376211685874E-2</v>
      </c>
      <c r="AC768" s="14">
        <f t="shared" si="63"/>
        <v>0.61763627809411836</v>
      </c>
    </row>
    <row r="769" spans="1:29" s="15" customFormat="1" x14ac:dyDescent="0.2">
      <c r="A769" s="15" t="s">
        <v>64</v>
      </c>
      <c r="B769" s="15" t="s">
        <v>133</v>
      </c>
      <c r="C769" s="15">
        <v>20.7989</v>
      </c>
      <c r="D769" s="15">
        <v>0.46750000000000003</v>
      </c>
      <c r="E769" s="15">
        <v>-7.0652999999999997</v>
      </c>
      <c r="F769" s="15">
        <v>0.62</v>
      </c>
      <c r="G769" s="15">
        <v>-2.9999999999999997E-4</v>
      </c>
      <c r="H769" s="15">
        <v>-1.1431</v>
      </c>
      <c r="I769" s="15">
        <v>0</v>
      </c>
      <c r="J769" s="15">
        <v>0</v>
      </c>
      <c r="K769" s="15">
        <v>0.18859999999999999</v>
      </c>
      <c r="L769" s="15">
        <v>-0.36509999999999998</v>
      </c>
      <c r="M769" s="15">
        <v>3.1368</v>
      </c>
      <c r="N769" s="15">
        <v>2.9546000000000001</v>
      </c>
      <c r="O769" s="15">
        <v>-5.6599999999999998E-2</v>
      </c>
      <c r="P769" s="15" t="s">
        <v>152</v>
      </c>
      <c r="Q769" s="15">
        <v>-0.2737</v>
      </c>
      <c r="R769" s="15">
        <v>1.9431</v>
      </c>
      <c r="S769" s="15">
        <v>330.20299999999997</v>
      </c>
      <c r="T769" s="15">
        <v>330.40359999999998</v>
      </c>
      <c r="U769" s="15">
        <v>3.9001999999999999</v>
      </c>
      <c r="V769" s="15">
        <v>107.4134</v>
      </c>
      <c r="W769" s="15">
        <v>0</v>
      </c>
      <c r="X769" s="15">
        <v>7.6E-3</v>
      </c>
      <c r="Y769" s="30">
        <v>-5.5800000000000002E-2</v>
      </c>
      <c r="Z769" s="30">
        <v>0.29260000000000003</v>
      </c>
      <c r="AA769" s="30">
        <v>-41.346800000000002</v>
      </c>
      <c r="AB769">
        <f t="shared" si="62"/>
        <v>2.772376211685874E-2</v>
      </c>
      <c r="AC769" s="14">
        <f t="shared" si="63"/>
        <v>0.6152920997893746</v>
      </c>
    </row>
    <row r="770" spans="1:29" s="15" customFormat="1" x14ac:dyDescent="0.2">
      <c r="A770" s="15" t="s">
        <v>64</v>
      </c>
      <c r="B770" s="15" t="s">
        <v>133</v>
      </c>
      <c r="C770" s="15">
        <v>21.787500000000001</v>
      </c>
      <c r="D770" s="15">
        <v>0.33019999999999999</v>
      </c>
      <c r="E770" s="15">
        <v>-8.6575000000000006</v>
      </c>
      <c r="F770" s="15">
        <v>0.62</v>
      </c>
      <c r="G770" s="15">
        <v>-4.0000000000000002E-4</v>
      </c>
      <c r="H770" s="15">
        <v>-0.8054</v>
      </c>
      <c r="I770" s="15">
        <v>0</v>
      </c>
      <c r="J770" s="15">
        <v>0</v>
      </c>
      <c r="K770" s="15">
        <v>0.22900000000000001</v>
      </c>
      <c r="L770" s="15">
        <v>-0.26979999999999998</v>
      </c>
      <c r="M770" s="15">
        <v>2.0907</v>
      </c>
      <c r="N770" s="15">
        <v>2.9466999999999999</v>
      </c>
      <c r="O770" s="15">
        <v>-4.9799999999999997E-2</v>
      </c>
      <c r="P770" s="15" t="s">
        <v>152</v>
      </c>
      <c r="Q770" s="15">
        <v>-0.27160000000000001</v>
      </c>
      <c r="R770" s="15">
        <v>-0.27039999999999997</v>
      </c>
      <c r="S770" s="15">
        <v>330.20299999999997</v>
      </c>
      <c r="T770" s="15">
        <v>330.38600000000002</v>
      </c>
      <c r="U770" s="15">
        <v>3.9521000000000002</v>
      </c>
      <c r="V770" s="15">
        <v>108.4944</v>
      </c>
      <c r="W770" s="15">
        <v>0</v>
      </c>
      <c r="X770" s="15">
        <v>6.1000000000000004E-3</v>
      </c>
      <c r="Y770" s="30">
        <v>-5.6899999999999999E-2</v>
      </c>
      <c r="Z770" s="30">
        <v>0.24229999999999999</v>
      </c>
      <c r="AA770" s="30">
        <v>-35.219499999999996</v>
      </c>
      <c r="AB770">
        <f t="shared" si="62"/>
        <v>3.6965013912011513E-2</v>
      </c>
      <c r="AC770" s="14">
        <f t="shared" si="63"/>
        <v>0.61293560519353274</v>
      </c>
    </row>
    <row r="771" spans="1:29" s="15" customFormat="1" x14ac:dyDescent="0.2">
      <c r="A771" s="15" t="s">
        <v>64</v>
      </c>
      <c r="B771" s="15" t="s">
        <v>133</v>
      </c>
      <c r="C771" s="15">
        <v>22.7728</v>
      </c>
      <c r="D771" s="15">
        <v>0.17030000000000001</v>
      </c>
      <c r="E771" s="15">
        <v>-9.6585999999999999</v>
      </c>
      <c r="F771" s="15">
        <v>0.62</v>
      </c>
      <c r="G771" s="15">
        <v>-4.0000000000000002E-4</v>
      </c>
      <c r="H771" s="15">
        <v>-0.41489999999999999</v>
      </c>
      <c r="I771" s="15">
        <v>0</v>
      </c>
      <c r="J771" s="15">
        <v>0</v>
      </c>
      <c r="K771" s="15">
        <v>0.25390000000000001</v>
      </c>
      <c r="L771" s="15">
        <v>-0.1042</v>
      </c>
      <c r="M771" s="15">
        <v>0.96040000000000003</v>
      </c>
      <c r="N771" s="15">
        <v>2.9413999999999998</v>
      </c>
      <c r="O771" s="15">
        <v>-5.0500000000000003E-2</v>
      </c>
      <c r="P771" s="15" t="s">
        <v>152</v>
      </c>
      <c r="Q771" s="15">
        <v>-0.27010000000000001</v>
      </c>
      <c r="R771" s="15">
        <v>-2.4672000000000001</v>
      </c>
      <c r="S771" s="15">
        <v>330.20299999999997</v>
      </c>
      <c r="T771" s="15">
        <v>330.35730000000001</v>
      </c>
      <c r="U771" s="15">
        <v>4.0674999999999999</v>
      </c>
      <c r="V771" s="15">
        <v>110.9421</v>
      </c>
      <c r="W771" s="15">
        <v>0</v>
      </c>
      <c r="X771" s="15">
        <v>4.1999999999999997E-3</v>
      </c>
      <c r="Y771" s="30">
        <v>-5.9499999999999997E-2</v>
      </c>
      <c r="Z771" s="30">
        <v>0.1784</v>
      </c>
      <c r="AA771" s="30">
        <v>-26.974399999999999</v>
      </c>
      <c r="AB771">
        <f t="shared" si="62"/>
        <v>3.6965013912011513E-2</v>
      </c>
      <c r="AC771" s="14">
        <f t="shared" si="63"/>
        <v>0.61121147303538159</v>
      </c>
    </row>
    <row r="772" spans="1:29" s="15" customFormat="1" x14ac:dyDescent="0.2">
      <c r="A772" s="15" t="s">
        <v>65</v>
      </c>
      <c r="B772" s="15" t="s">
        <v>133</v>
      </c>
      <c r="C772" s="15">
        <v>6.1000000000000004E-3</v>
      </c>
      <c r="D772" s="15">
        <v>-1.1000000000000001E-3</v>
      </c>
      <c r="E772" s="15">
        <v>-10</v>
      </c>
      <c r="F772" s="15">
        <v>0.62</v>
      </c>
      <c r="G772" s="15">
        <v>-4.0000000000000002E-4</v>
      </c>
      <c r="H772" s="15">
        <v>2.5999999999999999E-3</v>
      </c>
      <c r="I772" s="15">
        <v>0</v>
      </c>
      <c r="J772" s="15">
        <v>0</v>
      </c>
      <c r="K772" s="15">
        <v>0.26240000000000002</v>
      </c>
      <c r="L772" s="15">
        <v>2.7199999999999998E-2</v>
      </c>
      <c r="M772" s="15">
        <v>-0.14330000000000001</v>
      </c>
      <c r="N772" s="15">
        <v>3.2544</v>
      </c>
      <c r="O772" s="15">
        <v>0.24329999999999999</v>
      </c>
      <c r="P772" s="15" t="s">
        <v>152</v>
      </c>
      <c r="Q772" s="15">
        <v>-0.3735</v>
      </c>
      <c r="R772" s="15">
        <v>-4.2819000000000003</v>
      </c>
      <c r="S772" s="15">
        <v>330.20299999999997</v>
      </c>
      <c r="T772" s="15">
        <v>329.84140000000002</v>
      </c>
      <c r="U772" s="15">
        <v>4.2481</v>
      </c>
      <c r="V772" s="15">
        <v>114.06950000000001</v>
      </c>
      <c r="W772" s="15">
        <v>0</v>
      </c>
      <c r="X772" s="15">
        <v>3.8999999999999998E-3</v>
      </c>
      <c r="Y772" s="30">
        <v>-4.99E-2</v>
      </c>
      <c r="Z772" s="30">
        <v>0.1154</v>
      </c>
      <c r="AA772" s="30">
        <v>-18.101400000000002</v>
      </c>
      <c r="AB772">
        <f t="shared" si="62"/>
        <v>3.6965013912011513E-2</v>
      </c>
      <c r="AC772" s="14">
        <f t="shared" si="63"/>
        <v>0.61058080686756899</v>
      </c>
    </row>
    <row r="773" spans="1:29" s="15" customFormat="1" x14ac:dyDescent="0.2">
      <c r="A773" s="15" t="s">
        <v>65</v>
      </c>
      <c r="B773" s="15" t="s">
        <v>133</v>
      </c>
      <c r="C773" s="15">
        <v>0.98950000000000005</v>
      </c>
      <c r="D773" s="15">
        <v>-0.1724</v>
      </c>
      <c r="E773" s="15">
        <v>-9.6585999999999999</v>
      </c>
      <c r="F773" s="15">
        <v>0.62</v>
      </c>
      <c r="G773" s="15">
        <v>-2.9999999999999997E-4</v>
      </c>
      <c r="H773" s="15">
        <v>0.42</v>
      </c>
      <c r="I773" s="15">
        <v>0</v>
      </c>
      <c r="J773" s="15">
        <v>1E-4</v>
      </c>
      <c r="K773" s="15">
        <v>0.25390000000000001</v>
      </c>
      <c r="L773" s="15">
        <v>0.2016</v>
      </c>
      <c r="M773" s="15">
        <v>-1.0439000000000001</v>
      </c>
      <c r="N773" s="15">
        <v>3.2119</v>
      </c>
      <c r="O773" s="15">
        <v>0.21590000000000001</v>
      </c>
      <c r="P773" s="15" t="s">
        <v>152</v>
      </c>
      <c r="Q773" s="15">
        <v>-0.36349999999999999</v>
      </c>
      <c r="R773" s="15">
        <v>-5.5122</v>
      </c>
      <c r="S773" s="15">
        <v>330.20299999999997</v>
      </c>
      <c r="T773" s="15">
        <v>329.84589999999997</v>
      </c>
      <c r="U773" s="15">
        <v>4.4257</v>
      </c>
      <c r="V773" s="15">
        <v>118.0248</v>
      </c>
      <c r="W773" s="15">
        <v>0</v>
      </c>
      <c r="X773" s="15">
        <v>4.7000000000000002E-3</v>
      </c>
      <c r="Y773" s="30">
        <v>-0.05</v>
      </c>
      <c r="Z773" s="30">
        <v>5.6099999999999997E-2</v>
      </c>
      <c r="AA773" s="30">
        <v>-9.3270999999999997</v>
      </c>
      <c r="AB773">
        <f t="shared" si="62"/>
        <v>2.772376211685874E-2</v>
      </c>
      <c r="AC773" s="14">
        <f t="shared" si="63"/>
        <v>0.61121147303538159</v>
      </c>
    </row>
    <row r="774" spans="1:29" s="15" customFormat="1" x14ac:dyDescent="0.2">
      <c r="A774" s="15" t="s">
        <v>65</v>
      </c>
      <c r="B774" s="15" t="s">
        <v>133</v>
      </c>
      <c r="C774" s="15">
        <v>1.9748000000000001</v>
      </c>
      <c r="D774" s="15">
        <v>-0.3322</v>
      </c>
      <c r="E774" s="15">
        <v>-8.6575000000000006</v>
      </c>
      <c r="F774" s="15">
        <v>0.62</v>
      </c>
      <c r="G774" s="15">
        <v>-2.0000000000000001E-4</v>
      </c>
      <c r="H774" s="15">
        <v>0.81030000000000002</v>
      </c>
      <c r="I774" s="15">
        <v>0</v>
      </c>
      <c r="J774" s="15">
        <v>1E-4</v>
      </c>
      <c r="K774" s="15">
        <v>0.2286</v>
      </c>
      <c r="L774" s="15">
        <v>0.34739999999999999</v>
      </c>
      <c r="M774" s="15">
        <v>-2.1078000000000001</v>
      </c>
      <c r="N774" s="15">
        <v>3.1760000000000002</v>
      </c>
      <c r="O774" s="15">
        <v>0.18379999999999999</v>
      </c>
      <c r="P774" s="15" t="s">
        <v>152</v>
      </c>
      <c r="Q774" s="15">
        <v>-0.3538</v>
      </c>
      <c r="R774" s="15">
        <v>-6.6791999999999998</v>
      </c>
      <c r="S774" s="15">
        <v>330.20299999999997</v>
      </c>
      <c r="T774" s="15">
        <v>329.86149999999998</v>
      </c>
      <c r="U774" s="15">
        <v>4.5868000000000002</v>
      </c>
      <c r="V774" s="15">
        <v>121.7274</v>
      </c>
      <c r="W774" s="15">
        <v>0</v>
      </c>
      <c r="X774" s="15">
        <v>5.7999999999999996E-3</v>
      </c>
      <c r="Y774" s="30">
        <v>-4.8599999999999997E-2</v>
      </c>
      <c r="Z774" s="30">
        <v>4.1999999999999997E-3</v>
      </c>
      <c r="AA774" s="30">
        <v>-0.95050000000000001</v>
      </c>
      <c r="AB774">
        <f t="shared" si="62"/>
        <v>1.8482508879263174E-2</v>
      </c>
      <c r="AC774" s="14">
        <f t="shared" si="63"/>
        <v>0.61293560519353274</v>
      </c>
    </row>
    <row r="775" spans="1:29" s="15" customFormat="1" x14ac:dyDescent="0.2">
      <c r="A775" s="15" t="s">
        <v>65</v>
      </c>
      <c r="B775" s="15" t="s">
        <v>133</v>
      </c>
      <c r="C775" s="15">
        <v>2.9573</v>
      </c>
      <c r="D775" s="15">
        <v>-0.46860000000000002</v>
      </c>
      <c r="E775" s="15">
        <v>-7.0768000000000004</v>
      </c>
      <c r="F775" s="15">
        <v>0.62</v>
      </c>
      <c r="G775" s="15">
        <v>0</v>
      </c>
      <c r="H775" s="15">
        <v>1.1471</v>
      </c>
      <c r="I775" s="15">
        <v>0</v>
      </c>
      <c r="J775" s="15">
        <v>1E-4</v>
      </c>
      <c r="K775" s="15">
        <v>0.18770000000000001</v>
      </c>
      <c r="L775" s="15">
        <v>0.4385</v>
      </c>
      <c r="M775" s="15">
        <v>-3.2469999999999999</v>
      </c>
      <c r="N775" s="15">
        <v>3.1562000000000001</v>
      </c>
      <c r="O775" s="15">
        <v>0.155</v>
      </c>
      <c r="P775" s="15" t="s">
        <v>152</v>
      </c>
      <c r="Q775" s="15">
        <v>-0.3468</v>
      </c>
      <c r="R775" s="15">
        <v>-7.7671999999999999</v>
      </c>
      <c r="S775" s="15">
        <v>330.20299999999997</v>
      </c>
      <c r="T775" s="15">
        <v>329.87619999999998</v>
      </c>
      <c r="U775" s="15">
        <v>4.6965000000000003</v>
      </c>
      <c r="V775" s="15">
        <v>124.3755</v>
      </c>
      <c r="W775" s="15">
        <v>0</v>
      </c>
      <c r="X775" s="15">
        <v>6.6E-3</v>
      </c>
      <c r="Y775" s="30">
        <v>-4.5499999999999999E-2</v>
      </c>
      <c r="Z775" s="30">
        <v>-3.5900000000000001E-2</v>
      </c>
      <c r="AA775" s="30">
        <v>6.2012999999999998</v>
      </c>
      <c r="AB775">
        <f t="shared" si="62"/>
        <v>0</v>
      </c>
      <c r="AC775" s="14">
        <f t="shared" si="63"/>
        <v>0.61527678097440208</v>
      </c>
    </row>
    <row r="776" spans="1:29" s="15" customFormat="1" x14ac:dyDescent="0.2">
      <c r="A776" s="15" t="s">
        <v>65</v>
      </c>
      <c r="B776" s="15" t="s">
        <v>133</v>
      </c>
      <c r="C776" s="15">
        <v>3.9499</v>
      </c>
      <c r="D776" s="15">
        <v>-0.57420000000000004</v>
      </c>
      <c r="E776" s="15">
        <v>-5.0046999999999997</v>
      </c>
      <c r="F776" s="15">
        <v>0.62</v>
      </c>
      <c r="G776" s="15">
        <v>1E-4</v>
      </c>
      <c r="H776" s="15">
        <v>1.4069</v>
      </c>
      <c r="I776" s="15">
        <v>0</v>
      </c>
      <c r="J776" s="15">
        <v>0</v>
      </c>
      <c r="K776" s="15">
        <v>0.13339999999999999</v>
      </c>
      <c r="L776" s="15">
        <v>0.4647</v>
      </c>
      <c r="M776" s="15">
        <v>-4.2550999999999997</v>
      </c>
      <c r="N776" s="15">
        <v>3.1612</v>
      </c>
      <c r="O776" s="15">
        <v>0.13389999999999999</v>
      </c>
      <c r="P776" s="15" t="s">
        <v>152</v>
      </c>
      <c r="Q776" s="15">
        <v>-0.34520000000000001</v>
      </c>
      <c r="R776" s="15">
        <v>-8.5801999999999996</v>
      </c>
      <c r="S776" s="15">
        <v>330.20299999999997</v>
      </c>
      <c r="T776" s="15">
        <v>329.87990000000002</v>
      </c>
      <c r="U776" s="15">
        <v>4.7374999999999998</v>
      </c>
      <c r="V776" s="15">
        <v>125.538</v>
      </c>
      <c r="W776" s="15">
        <v>0</v>
      </c>
      <c r="X776" s="15">
        <v>6.7999999999999996E-3</v>
      </c>
      <c r="Y776" s="30">
        <v>-4.1000000000000002E-2</v>
      </c>
      <c r="Z776" s="30">
        <v>-6.2600000000000003E-2</v>
      </c>
      <c r="AA776" s="30">
        <v>11.518000000000001</v>
      </c>
      <c r="AB776">
        <f t="shared" si="62"/>
        <v>-9.2412546800388195E-3</v>
      </c>
      <c r="AC776" s="14">
        <f t="shared" si="63"/>
        <v>0.61763627809411836</v>
      </c>
    </row>
    <row r="777" spans="1:29" s="15" customFormat="1" x14ac:dyDescent="0.2">
      <c r="A777" s="15" t="s">
        <v>65</v>
      </c>
      <c r="B777" s="15" t="s">
        <v>133</v>
      </c>
      <c r="C777" s="15">
        <v>4.9458000000000002</v>
      </c>
      <c r="D777" s="15">
        <v>-0.64049999999999996</v>
      </c>
      <c r="E777" s="15">
        <v>-2.5908000000000002</v>
      </c>
      <c r="F777" s="15">
        <v>0.62</v>
      </c>
      <c r="G777" s="15">
        <v>1E-4</v>
      </c>
      <c r="H777" s="15">
        <v>1.5708</v>
      </c>
      <c r="I777" s="15">
        <v>0</v>
      </c>
      <c r="J777" s="15">
        <v>0</v>
      </c>
      <c r="K777" s="15">
        <v>6.9099999999999995E-2</v>
      </c>
      <c r="L777" s="15">
        <v>0.4335</v>
      </c>
      <c r="M777" s="15">
        <v>-4.8956999999999997</v>
      </c>
      <c r="N777" s="15">
        <v>3.1928999999999998</v>
      </c>
      <c r="O777" s="15">
        <v>0.1196</v>
      </c>
      <c r="P777" s="15" t="s">
        <v>152</v>
      </c>
      <c r="Q777" s="15">
        <v>-0.35110000000000002</v>
      </c>
      <c r="R777" s="15">
        <v>-8.8317999999999994</v>
      </c>
      <c r="S777" s="15">
        <v>330.20299999999997</v>
      </c>
      <c r="T777" s="15">
        <v>329.86970000000002</v>
      </c>
      <c r="U777" s="15">
        <v>4.7160000000000002</v>
      </c>
      <c r="V777" s="15">
        <v>125.2919</v>
      </c>
      <c r="W777" s="15">
        <v>0</v>
      </c>
      <c r="X777" s="15">
        <v>6.3E-3</v>
      </c>
      <c r="Y777" s="30">
        <v>-3.56E-2</v>
      </c>
      <c r="Z777" s="30">
        <v>-7.6600000000000001E-2</v>
      </c>
      <c r="AA777" s="30">
        <v>14.735099999999999</v>
      </c>
      <c r="AB777">
        <f t="shared" si="62"/>
        <v>-9.2412546800388195E-3</v>
      </c>
      <c r="AC777" s="14">
        <f t="shared" si="63"/>
        <v>0.6193662613336699</v>
      </c>
    </row>
    <row r="778" spans="1:29" s="15" customFormat="1" x14ac:dyDescent="0.2">
      <c r="A778" s="15" t="s">
        <v>65</v>
      </c>
      <c r="B778" s="15" t="s">
        <v>133</v>
      </c>
      <c r="C778" s="15">
        <v>5.9436999999999998</v>
      </c>
      <c r="D778" s="15">
        <v>-0.66310000000000002</v>
      </c>
      <c r="E778" s="15">
        <v>0</v>
      </c>
      <c r="F778" s="15">
        <v>0.62</v>
      </c>
      <c r="G778" s="15">
        <v>1E-4</v>
      </c>
      <c r="H778" s="15">
        <v>1.6262000000000001</v>
      </c>
      <c r="I778" s="15">
        <v>0</v>
      </c>
      <c r="J778" s="15">
        <v>0</v>
      </c>
      <c r="K778" s="15">
        <v>-5.0000000000000001E-4</v>
      </c>
      <c r="L778" s="15">
        <v>0.36499999999999999</v>
      </c>
      <c r="M778" s="15">
        <v>-5.0115999999999996</v>
      </c>
      <c r="N778" s="15">
        <v>3.2437999999999998</v>
      </c>
      <c r="O778" s="15">
        <v>0.1082</v>
      </c>
      <c r="P778" s="15" t="s">
        <v>152</v>
      </c>
      <c r="Q778" s="15">
        <v>-0.36420000000000002</v>
      </c>
      <c r="R778" s="15">
        <v>-8.3001000000000005</v>
      </c>
      <c r="S778" s="15">
        <v>330.20299999999997</v>
      </c>
      <c r="T778" s="15">
        <v>329.85129999999998</v>
      </c>
      <c r="U778" s="15">
        <v>4.6562000000000001</v>
      </c>
      <c r="V778" s="15">
        <v>124.12739999999999</v>
      </c>
      <c r="W778" s="15">
        <v>0</v>
      </c>
      <c r="X778" s="15">
        <v>5.3E-3</v>
      </c>
      <c r="Y778" s="30">
        <v>-0.03</v>
      </c>
      <c r="Z778" s="30">
        <v>-0.08</v>
      </c>
      <c r="AA778" s="30">
        <v>15.910399999999999</v>
      </c>
      <c r="AB778">
        <f t="shared" si="62"/>
        <v>-9.2412546800388195E-3</v>
      </c>
      <c r="AC778" s="14">
        <f t="shared" si="63"/>
        <v>0.62</v>
      </c>
    </row>
    <row r="779" spans="1:29" s="15" customFormat="1" x14ac:dyDescent="0.2">
      <c r="A779" s="15" t="s">
        <v>65</v>
      </c>
      <c r="B779" s="15" t="s">
        <v>133</v>
      </c>
      <c r="C779" s="15">
        <v>6.9414999999999996</v>
      </c>
      <c r="D779" s="15">
        <v>-0.64019999999999999</v>
      </c>
      <c r="E779" s="15">
        <v>2.5908000000000002</v>
      </c>
      <c r="F779" s="15">
        <v>0.62</v>
      </c>
      <c r="G779" s="15">
        <v>1E-4</v>
      </c>
      <c r="H779" s="15">
        <v>1.5690999999999999</v>
      </c>
      <c r="I779" s="15">
        <v>0</v>
      </c>
      <c r="J779" s="15">
        <v>0</v>
      </c>
      <c r="K779" s="15">
        <v>-7.0000000000000007E-2</v>
      </c>
      <c r="L779" s="15">
        <v>0.28339999999999999</v>
      </c>
      <c r="M779" s="15">
        <v>-4.5942999999999996</v>
      </c>
      <c r="N779" s="15">
        <v>3.2985000000000002</v>
      </c>
      <c r="O779" s="15">
        <v>9.5799999999999996E-2</v>
      </c>
      <c r="P779" s="15" t="s">
        <v>152</v>
      </c>
      <c r="Q779" s="15">
        <v>-0.38159999999999999</v>
      </c>
      <c r="R779" s="15">
        <v>-6.96</v>
      </c>
      <c r="S779" s="15">
        <v>330.20299999999997</v>
      </c>
      <c r="T779" s="15">
        <v>329.83550000000002</v>
      </c>
      <c r="U779" s="15">
        <v>4.5884999999999998</v>
      </c>
      <c r="V779" s="15">
        <v>122.67870000000001</v>
      </c>
      <c r="W779" s="15">
        <v>0</v>
      </c>
      <c r="X779" s="15">
        <v>4.1999999999999997E-3</v>
      </c>
      <c r="Y779" s="30">
        <v>-2.5000000000000001E-2</v>
      </c>
      <c r="Z779" s="30">
        <v>-7.5300000000000006E-2</v>
      </c>
      <c r="AA779" s="30">
        <v>15.273400000000001</v>
      </c>
      <c r="AB779">
        <f t="shared" si="62"/>
        <v>-9.2412546800388195E-3</v>
      </c>
      <c r="AC779" s="14">
        <f t="shared" si="63"/>
        <v>0.6193662613336699</v>
      </c>
    </row>
    <row r="780" spans="1:29" s="15" customFormat="1" x14ac:dyDescent="0.2">
      <c r="A780" s="15" t="s">
        <v>65</v>
      </c>
      <c r="B780" s="15" t="s">
        <v>133</v>
      </c>
      <c r="C780" s="15">
        <v>7.9374000000000002</v>
      </c>
      <c r="D780" s="15">
        <v>-0.5736</v>
      </c>
      <c r="E780" s="15">
        <v>5.0046999999999997</v>
      </c>
      <c r="F780" s="15">
        <v>0.62</v>
      </c>
      <c r="G780" s="15">
        <v>1E-4</v>
      </c>
      <c r="H780" s="15">
        <v>1.4039999999999999</v>
      </c>
      <c r="I780" s="15">
        <v>0</v>
      </c>
      <c r="J780" s="15">
        <v>0</v>
      </c>
      <c r="K780" s="15">
        <v>-0.13400000000000001</v>
      </c>
      <c r="L780" s="15">
        <v>0.20810000000000001</v>
      </c>
      <c r="M780" s="15">
        <v>-3.7764000000000002</v>
      </c>
      <c r="N780" s="15">
        <v>3.3395000000000001</v>
      </c>
      <c r="O780" s="15">
        <v>8.14E-2</v>
      </c>
      <c r="P780" s="15" t="s">
        <v>152</v>
      </c>
      <c r="Q780" s="15">
        <v>-0.39900000000000002</v>
      </c>
      <c r="R780" s="15">
        <v>-5.0148999999999999</v>
      </c>
      <c r="S780" s="15">
        <v>330.20299999999997</v>
      </c>
      <c r="T780" s="15">
        <v>329.83229999999998</v>
      </c>
      <c r="U780" s="15">
        <v>4.5354999999999999</v>
      </c>
      <c r="V780" s="15">
        <v>121.42610000000001</v>
      </c>
      <c r="W780" s="15">
        <v>0</v>
      </c>
      <c r="X780" s="15">
        <v>3.3999999999999998E-3</v>
      </c>
      <c r="Y780" s="30">
        <v>-2.1600000000000001E-2</v>
      </c>
      <c r="Z780" s="30">
        <v>-6.3500000000000001E-2</v>
      </c>
      <c r="AA780" s="30">
        <v>13.0366</v>
      </c>
      <c r="AB780">
        <f t="shared" si="62"/>
        <v>-9.2412546800388195E-3</v>
      </c>
      <c r="AC780" s="14">
        <f t="shared" si="63"/>
        <v>0.61763627809411836</v>
      </c>
    </row>
    <row r="781" spans="1:29" s="15" customFormat="1" x14ac:dyDescent="0.2">
      <c r="A781" s="15" t="s">
        <v>65</v>
      </c>
      <c r="B781" s="15" t="s">
        <v>133</v>
      </c>
      <c r="C781" s="15">
        <v>8.9238</v>
      </c>
      <c r="D781" s="15">
        <v>-0.46860000000000002</v>
      </c>
      <c r="E781" s="15">
        <v>7.0652999999999997</v>
      </c>
      <c r="F781" s="15">
        <v>0.62</v>
      </c>
      <c r="G781" s="15">
        <v>1E-4</v>
      </c>
      <c r="H781" s="15">
        <v>1.1435</v>
      </c>
      <c r="I781" s="15">
        <v>0</v>
      </c>
      <c r="J781" s="15">
        <v>0</v>
      </c>
      <c r="K781" s="15">
        <v>-0.188</v>
      </c>
      <c r="L781" s="15">
        <v>0.14899999999999999</v>
      </c>
      <c r="M781" s="15">
        <v>-2.7544</v>
      </c>
      <c r="N781" s="15">
        <v>3.3552</v>
      </c>
      <c r="O781" s="15">
        <v>6.7599999999999993E-2</v>
      </c>
      <c r="P781" s="15" t="s">
        <v>152</v>
      </c>
      <c r="Q781" s="15">
        <v>-0.41199999999999998</v>
      </c>
      <c r="R781" s="15">
        <v>-2.8096000000000001</v>
      </c>
      <c r="S781" s="15">
        <v>330.20299999999997</v>
      </c>
      <c r="T781" s="15">
        <v>329.84539999999998</v>
      </c>
      <c r="U781" s="15">
        <v>4.5045000000000002</v>
      </c>
      <c r="V781" s="15">
        <v>120.52</v>
      </c>
      <c r="W781" s="15">
        <v>0</v>
      </c>
      <c r="X781" s="15">
        <v>3.0999999999999999E-3</v>
      </c>
      <c r="Y781" s="30">
        <v>-2.07E-2</v>
      </c>
      <c r="Z781" s="30">
        <v>-4.3999999999999997E-2</v>
      </c>
      <c r="AA781" s="30">
        <v>9.2827999999999999</v>
      </c>
      <c r="AB781">
        <f t="shared" si="62"/>
        <v>-9.2412546800388195E-3</v>
      </c>
      <c r="AC781" s="14">
        <f t="shared" si="63"/>
        <v>0.6152920997893746</v>
      </c>
    </row>
    <row r="782" spans="1:29" s="15" customFormat="1" x14ac:dyDescent="0.2">
      <c r="A782" s="15" t="s">
        <v>65</v>
      </c>
      <c r="B782" s="15" t="s">
        <v>133</v>
      </c>
      <c r="C782" s="15">
        <v>9.9124999999999996</v>
      </c>
      <c r="D782" s="15">
        <v>-0.33119999999999999</v>
      </c>
      <c r="E782" s="15">
        <v>8.6575000000000006</v>
      </c>
      <c r="F782" s="15">
        <v>0.62</v>
      </c>
      <c r="G782" s="15">
        <v>2.0000000000000001E-4</v>
      </c>
      <c r="H782" s="15">
        <v>0.80640000000000001</v>
      </c>
      <c r="I782" s="15">
        <v>0</v>
      </c>
      <c r="J782" s="15">
        <v>0</v>
      </c>
      <c r="K782" s="15">
        <v>-0.22869999999999999</v>
      </c>
      <c r="L782" s="15">
        <v>0.1057</v>
      </c>
      <c r="M782" s="15">
        <v>-1.6898</v>
      </c>
      <c r="N782" s="15">
        <v>3.3452000000000002</v>
      </c>
      <c r="O782" s="15">
        <v>5.8900000000000001E-2</v>
      </c>
      <c r="P782" s="15" t="s">
        <v>152</v>
      </c>
      <c r="Q782" s="15">
        <v>-0.41830000000000001</v>
      </c>
      <c r="R782" s="15">
        <v>-0.67589999999999995</v>
      </c>
      <c r="S782" s="15">
        <v>330.20299999999997</v>
      </c>
      <c r="T782" s="15">
        <v>329.8707</v>
      </c>
      <c r="U782" s="15">
        <v>4.4875999999999996</v>
      </c>
      <c r="V782" s="15">
        <v>119.801</v>
      </c>
      <c r="W782" s="15">
        <v>0</v>
      </c>
      <c r="X782" s="15">
        <v>3.2000000000000002E-3</v>
      </c>
      <c r="Y782" s="30">
        <v>-2.2700000000000001E-2</v>
      </c>
      <c r="Z782" s="30">
        <v>-1.46E-2</v>
      </c>
      <c r="AA782" s="30">
        <v>3.992</v>
      </c>
      <c r="AB782">
        <f t="shared" si="62"/>
        <v>-1.8482508879263174E-2</v>
      </c>
      <c r="AC782" s="14">
        <f t="shared" si="63"/>
        <v>0.61293560519353274</v>
      </c>
    </row>
    <row r="783" spans="1:29" s="15" customFormat="1" x14ac:dyDescent="0.2">
      <c r="A783" s="15" t="s">
        <v>65</v>
      </c>
      <c r="B783" s="15" t="s">
        <v>133</v>
      </c>
      <c r="C783" s="15">
        <v>10.8978</v>
      </c>
      <c r="D783" s="15">
        <v>-0.1714</v>
      </c>
      <c r="E783" s="15">
        <v>9.6585999999999999</v>
      </c>
      <c r="F783" s="15">
        <v>0.62</v>
      </c>
      <c r="G783" s="15">
        <v>2.0000000000000001E-4</v>
      </c>
      <c r="H783" s="15">
        <v>0.41610000000000003</v>
      </c>
      <c r="I783" s="15">
        <v>0</v>
      </c>
      <c r="J783" s="15">
        <v>0</v>
      </c>
      <c r="K783" s="15">
        <v>-0.254</v>
      </c>
      <c r="L783" s="15">
        <v>7.22E-2</v>
      </c>
      <c r="M783" s="15">
        <v>-0.6452</v>
      </c>
      <c r="N783" s="15">
        <v>3.3206000000000002</v>
      </c>
      <c r="O783" s="15">
        <v>5.91E-2</v>
      </c>
      <c r="P783" s="15" t="s">
        <v>152</v>
      </c>
      <c r="Q783" s="15">
        <v>-0.41820000000000002</v>
      </c>
      <c r="R783" s="15">
        <v>1.2011000000000001</v>
      </c>
      <c r="S783" s="15">
        <v>330.20299999999997</v>
      </c>
      <c r="T783" s="15">
        <v>329.899</v>
      </c>
      <c r="U783" s="15">
        <v>4.4695999999999998</v>
      </c>
      <c r="V783" s="15">
        <v>118.979</v>
      </c>
      <c r="W783" s="15">
        <v>0</v>
      </c>
      <c r="X783" s="15">
        <v>3.3E-3</v>
      </c>
      <c r="Y783" s="30">
        <v>-2.75E-2</v>
      </c>
      <c r="Z783" s="30">
        <v>2.5999999999999999E-2</v>
      </c>
      <c r="AA783" s="30">
        <v>-2.8100999999999998</v>
      </c>
      <c r="AB783">
        <f t="shared" si="62"/>
        <v>-1.8482508879263174E-2</v>
      </c>
      <c r="AC783" s="14">
        <f t="shared" si="63"/>
        <v>0.61121147303538159</v>
      </c>
    </row>
    <row r="784" spans="1:29" s="15" customFormat="1" x14ac:dyDescent="0.2">
      <c r="A784" s="15" t="s">
        <v>65</v>
      </c>
      <c r="B784" s="15" t="s">
        <v>133</v>
      </c>
      <c r="C784" s="15">
        <v>11.8812</v>
      </c>
      <c r="D784" s="15">
        <v>0</v>
      </c>
      <c r="E784" s="15">
        <v>10</v>
      </c>
      <c r="F784" s="15">
        <v>0.62</v>
      </c>
      <c r="G784" s="15">
        <v>2.0000000000000001E-4</v>
      </c>
      <c r="H784" s="15">
        <v>-1.6000000000000001E-3</v>
      </c>
      <c r="I784" s="15">
        <v>0</v>
      </c>
      <c r="J784" s="15">
        <v>0</v>
      </c>
      <c r="K784" s="15">
        <v>-0.26269999999999999</v>
      </c>
      <c r="L784" s="15">
        <v>4.0800000000000003E-2</v>
      </c>
      <c r="M784" s="15">
        <v>0.4093</v>
      </c>
      <c r="N784" s="15">
        <v>3.2987000000000002</v>
      </c>
      <c r="O784" s="15">
        <v>6.83E-2</v>
      </c>
      <c r="P784" s="15" t="s">
        <v>152</v>
      </c>
      <c r="Q784" s="15">
        <v>-0.41439999999999999</v>
      </c>
      <c r="R784" s="15">
        <v>2.8191999999999999</v>
      </c>
      <c r="S784" s="15">
        <v>330.20299999999997</v>
      </c>
      <c r="T784" s="15">
        <v>329.92140000000001</v>
      </c>
      <c r="U784" s="15">
        <v>4.4382999999999999</v>
      </c>
      <c r="V784" s="15">
        <v>117.84990000000001</v>
      </c>
      <c r="W784" s="15">
        <v>0</v>
      </c>
      <c r="X784" s="15">
        <v>3.3E-3</v>
      </c>
      <c r="Y784" s="30">
        <v>-3.4099999999999998E-2</v>
      </c>
      <c r="Z784" s="30">
        <v>7.7799999999999994E-2</v>
      </c>
      <c r="AA784" s="30">
        <v>-10.874000000000001</v>
      </c>
      <c r="AB784">
        <f t="shared" si="62"/>
        <v>-1.8482508879263174E-2</v>
      </c>
      <c r="AC784" s="14">
        <f t="shared" si="63"/>
        <v>0.61058080686756899</v>
      </c>
    </row>
    <row r="785" spans="1:29" s="15" customFormat="1" x14ac:dyDescent="0.2">
      <c r="A785" s="15" t="s">
        <v>65</v>
      </c>
      <c r="B785" s="15" t="s">
        <v>133</v>
      </c>
      <c r="C785" s="15">
        <v>12.8645</v>
      </c>
      <c r="D785" s="15">
        <v>0.1714</v>
      </c>
      <c r="E785" s="15">
        <v>9.6585999999999999</v>
      </c>
      <c r="F785" s="15">
        <v>0.62</v>
      </c>
      <c r="G785" s="15">
        <v>1E-4</v>
      </c>
      <c r="H785" s="15">
        <v>-0.41970000000000002</v>
      </c>
      <c r="I785" s="15">
        <v>0</v>
      </c>
      <c r="J785" s="15">
        <v>-1E-4</v>
      </c>
      <c r="K785" s="15">
        <v>-0.25440000000000002</v>
      </c>
      <c r="L785" s="15">
        <v>5.5999999999999999E-3</v>
      </c>
      <c r="M785" s="15">
        <v>1.5265</v>
      </c>
      <c r="N785" s="15">
        <v>3.2946</v>
      </c>
      <c r="O785" s="15">
        <v>8.3199999999999996E-2</v>
      </c>
      <c r="P785" s="15" t="s">
        <v>152</v>
      </c>
      <c r="Q785" s="15">
        <v>-0.41070000000000001</v>
      </c>
      <c r="R785" s="15">
        <v>4.2827999999999999</v>
      </c>
      <c r="S785" s="15">
        <v>330.20299999999997</v>
      </c>
      <c r="T785" s="15">
        <v>329.93430000000001</v>
      </c>
      <c r="U785" s="15">
        <v>4.3898999999999999</v>
      </c>
      <c r="V785" s="15">
        <v>116.42010000000001</v>
      </c>
      <c r="W785" s="15">
        <v>0</v>
      </c>
      <c r="X785" s="15">
        <v>3.0000000000000001E-3</v>
      </c>
      <c r="Y785" s="30">
        <v>-4.1099999999999998E-2</v>
      </c>
      <c r="Z785" s="30">
        <v>0.13750000000000001</v>
      </c>
      <c r="AA785" s="30">
        <v>-19.633500000000002</v>
      </c>
      <c r="AB785">
        <f t="shared" si="62"/>
        <v>-9.2412546800388195E-3</v>
      </c>
      <c r="AC785" s="14">
        <f t="shared" si="63"/>
        <v>0.61121147303538159</v>
      </c>
    </row>
    <row r="786" spans="1:29" s="15" customFormat="1" x14ac:dyDescent="0.2">
      <c r="A786" s="15" t="s">
        <v>65</v>
      </c>
      <c r="B786" s="15" t="s">
        <v>133</v>
      </c>
      <c r="C786" s="15">
        <v>13.8499</v>
      </c>
      <c r="D786" s="15">
        <v>0.33110000000000001</v>
      </c>
      <c r="E786" s="15">
        <v>8.6575000000000006</v>
      </c>
      <c r="F786" s="15">
        <v>0.62</v>
      </c>
      <c r="G786" s="15">
        <v>0</v>
      </c>
      <c r="H786" s="15">
        <v>-0.81069999999999998</v>
      </c>
      <c r="I786" s="15">
        <v>0</v>
      </c>
      <c r="J786" s="15">
        <v>-1E-4</v>
      </c>
      <c r="K786" s="15">
        <v>-0.22919999999999999</v>
      </c>
      <c r="L786" s="15">
        <v>-3.6700000000000003E-2</v>
      </c>
      <c r="M786" s="15">
        <v>2.6974</v>
      </c>
      <c r="N786" s="15">
        <v>3.3144999999999998</v>
      </c>
      <c r="O786" s="15">
        <v>9.8799999999999999E-2</v>
      </c>
      <c r="P786" s="15" t="s">
        <v>152</v>
      </c>
      <c r="Q786" s="15">
        <v>-0.40970000000000001</v>
      </c>
      <c r="R786" s="15">
        <v>5.6638999999999999</v>
      </c>
      <c r="S786" s="15">
        <v>330.20299999999997</v>
      </c>
      <c r="T786" s="15">
        <v>329.9402</v>
      </c>
      <c r="U786" s="15">
        <v>4.3291000000000004</v>
      </c>
      <c r="V786" s="15">
        <v>114.87739999999999</v>
      </c>
      <c r="W786" s="15">
        <v>0</v>
      </c>
      <c r="X786" s="15">
        <v>2.5999999999999999E-3</v>
      </c>
      <c r="Y786" s="30">
        <v>-4.7E-2</v>
      </c>
      <c r="Z786" s="30">
        <v>0.1996</v>
      </c>
      <c r="AA786" s="30">
        <v>-28.2623</v>
      </c>
      <c r="AB786">
        <f t="shared" si="62"/>
        <v>0</v>
      </c>
      <c r="AC786" s="14">
        <f t="shared" si="63"/>
        <v>0.61293560519353274</v>
      </c>
    </row>
    <row r="787" spans="1:29" s="15" customFormat="1" x14ac:dyDescent="0.2">
      <c r="A787" s="15" t="s">
        <v>65</v>
      </c>
      <c r="B787" s="15" t="s">
        <v>133</v>
      </c>
      <c r="C787" s="15">
        <v>14.8324</v>
      </c>
      <c r="D787" s="15">
        <v>0.46750000000000003</v>
      </c>
      <c r="E787" s="15">
        <v>7.0768000000000004</v>
      </c>
      <c r="F787" s="15">
        <v>0.62</v>
      </c>
      <c r="G787" s="15">
        <v>-2.0000000000000001E-4</v>
      </c>
      <c r="H787" s="15">
        <v>-1.1485000000000001</v>
      </c>
      <c r="I787" s="15">
        <v>0</v>
      </c>
      <c r="J787" s="15">
        <v>-1E-4</v>
      </c>
      <c r="K787" s="15">
        <v>-0.1883</v>
      </c>
      <c r="L787" s="15">
        <v>-8.7900000000000006E-2</v>
      </c>
      <c r="M787" s="15">
        <v>3.8052000000000001</v>
      </c>
      <c r="N787" s="15">
        <v>3.3530000000000002</v>
      </c>
      <c r="O787" s="15">
        <v>0.1114</v>
      </c>
      <c r="P787" s="15" t="s">
        <v>152</v>
      </c>
      <c r="Q787" s="15">
        <v>-0.4118</v>
      </c>
      <c r="R787" s="15">
        <v>6.8894000000000002</v>
      </c>
      <c r="S787" s="15">
        <v>330.20299999999997</v>
      </c>
      <c r="T787" s="15">
        <v>329.94540000000001</v>
      </c>
      <c r="U787" s="15">
        <v>4.2641</v>
      </c>
      <c r="V787" s="15">
        <v>113.4447</v>
      </c>
      <c r="W787" s="15">
        <v>0</v>
      </c>
      <c r="X787" s="15">
        <v>2.3999999999999998E-3</v>
      </c>
      <c r="Y787" s="30">
        <v>-5.0700000000000002E-2</v>
      </c>
      <c r="Z787" s="30">
        <v>0.2571</v>
      </c>
      <c r="AA787" s="30">
        <v>-35.865699999999997</v>
      </c>
      <c r="AB787">
        <f t="shared" si="62"/>
        <v>1.8482508879263174E-2</v>
      </c>
      <c r="AC787" s="14">
        <f t="shared" si="63"/>
        <v>0.61527678097440208</v>
      </c>
    </row>
    <row r="788" spans="1:29" s="15" customFormat="1" x14ac:dyDescent="0.2">
      <c r="A788" s="15" t="s">
        <v>65</v>
      </c>
      <c r="B788" s="15" t="s">
        <v>133</v>
      </c>
      <c r="C788" s="15">
        <v>15.8249</v>
      </c>
      <c r="D788" s="15">
        <v>0.57310000000000005</v>
      </c>
      <c r="E788" s="15">
        <v>5.0046999999999997</v>
      </c>
      <c r="F788" s="15">
        <v>0.62</v>
      </c>
      <c r="G788" s="15">
        <v>-2.9999999999999997E-4</v>
      </c>
      <c r="H788" s="15">
        <v>-1.409</v>
      </c>
      <c r="I788" s="15">
        <v>0</v>
      </c>
      <c r="J788" s="15">
        <v>0</v>
      </c>
      <c r="K788" s="15">
        <v>-0.13370000000000001</v>
      </c>
      <c r="L788" s="15">
        <v>-0.14829999999999999</v>
      </c>
      <c r="M788" s="15">
        <v>4.6520000000000001</v>
      </c>
      <c r="N788" s="15">
        <v>3.3965000000000001</v>
      </c>
      <c r="O788" s="15">
        <v>0.1211</v>
      </c>
      <c r="P788" s="15" t="s">
        <v>152</v>
      </c>
      <c r="Q788" s="15">
        <v>-0.41549999999999998</v>
      </c>
      <c r="R788" s="15">
        <v>7.7267000000000001</v>
      </c>
      <c r="S788" s="15">
        <v>330.20299999999997</v>
      </c>
      <c r="T788" s="15">
        <v>329.95460000000003</v>
      </c>
      <c r="U788" s="15">
        <v>4.2000999999999999</v>
      </c>
      <c r="V788" s="15">
        <v>112.22750000000001</v>
      </c>
      <c r="W788" s="15">
        <v>0</v>
      </c>
      <c r="X788" s="15">
        <v>2.5999999999999999E-3</v>
      </c>
      <c r="Y788" s="30">
        <v>-5.1799999999999999E-2</v>
      </c>
      <c r="Z788" s="30">
        <v>0.30359999999999998</v>
      </c>
      <c r="AA788" s="30">
        <v>-41.712400000000002</v>
      </c>
      <c r="AB788">
        <f t="shared" si="62"/>
        <v>2.772376211685874E-2</v>
      </c>
      <c r="AC788" s="14">
        <f t="shared" si="63"/>
        <v>0.61763627809411836</v>
      </c>
    </row>
    <row r="789" spans="1:29" s="15" customFormat="1" x14ac:dyDescent="0.2">
      <c r="A789" s="15" t="s">
        <v>65</v>
      </c>
      <c r="B789" s="15" t="s">
        <v>133</v>
      </c>
      <c r="C789" s="15">
        <v>16.820900000000002</v>
      </c>
      <c r="D789" s="15">
        <v>0.63939999999999997</v>
      </c>
      <c r="E789" s="15">
        <v>2.5908000000000002</v>
      </c>
      <c r="F789" s="15">
        <v>0.62</v>
      </c>
      <c r="G789" s="15">
        <v>-2.9999999999999997E-4</v>
      </c>
      <c r="H789" s="15">
        <v>-1.5730999999999999</v>
      </c>
      <c r="I789" s="15">
        <v>0</v>
      </c>
      <c r="J789" s="15">
        <v>0</v>
      </c>
      <c r="K789" s="15">
        <v>-6.9099999999999995E-2</v>
      </c>
      <c r="L789" s="15">
        <v>-0.21629999999999999</v>
      </c>
      <c r="M789" s="15">
        <v>5.0444000000000004</v>
      </c>
      <c r="N789" s="15">
        <v>3.43</v>
      </c>
      <c r="O789" s="15">
        <v>0.13170000000000001</v>
      </c>
      <c r="P789" s="15" t="s">
        <v>152</v>
      </c>
      <c r="Q789" s="15">
        <v>-0.41830000000000001</v>
      </c>
      <c r="R789" s="15">
        <v>7.8826000000000001</v>
      </c>
      <c r="S789" s="15">
        <v>330.20299999999997</v>
      </c>
      <c r="T789" s="15">
        <v>329.96730000000002</v>
      </c>
      <c r="U789" s="15">
        <v>4.1369999999999996</v>
      </c>
      <c r="V789" s="15">
        <v>111.1635</v>
      </c>
      <c r="W789" s="15">
        <v>0</v>
      </c>
      <c r="X789" s="15">
        <v>3.2000000000000002E-3</v>
      </c>
      <c r="Y789" s="30">
        <v>-5.0599999999999999E-2</v>
      </c>
      <c r="Z789" s="30">
        <v>0.33460000000000001</v>
      </c>
      <c r="AA789" s="30">
        <v>-45.395899999999997</v>
      </c>
      <c r="AB789">
        <f t="shared" ref="AB789:AB852" si="64">DEGREES(ATAN2(F789,-G789))</f>
        <v>2.772376211685874E-2</v>
      </c>
      <c r="AC789" s="14">
        <f t="shared" ref="AC789:AC852" si="65">IF(B789="PMMPSI2",F789*COS(RADIANS(E789)),F789)</f>
        <v>0.6193662613336699</v>
      </c>
    </row>
    <row r="790" spans="1:29" s="15" customFormat="1" x14ac:dyDescent="0.2">
      <c r="A790" s="15" t="s">
        <v>65</v>
      </c>
      <c r="B790" s="15" t="s">
        <v>133</v>
      </c>
      <c r="C790" s="15">
        <v>17.8187</v>
      </c>
      <c r="D790" s="15">
        <v>0.66200000000000003</v>
      </c>
      <c r="E790" s="15">
        <v>0</v>
      </c>
      <c r="F790" s="15">
        <v>0.62</v>
      </c>
      <c r="G790" s="15">
        <v>-2.9999999999999997E-4</v>
      </c>
      <c r="H790" s="15">
        <v>-1.6284000000000001</v>
      </c>
      <c r="I790" s="15">
        <v>0</v>
      </c>
      <c r="J790" s="15">
        <v>0</v>
      </c>
      <c r="K790" s="15">
        <v>8.0000000000000004E-4</v>
      </c>
      <c r="L790" s="15">
        <v>-0.28539999999999999</v>
      </c>
      <c r="M790" s="15">
        <v>4.8920000000000003</v>
      </c>
      <c r="N790" s="15">
        <v>3.4434999999999998</v>
      </c>
      <c r="O790" s="15">
        <v>0.1482</v>
      </c>
      <c r="P790" s="15" t="s">
        <v>152</v>
      </c>
      <c r="Q790" s="15">
        <v>-0.41810000000000003</v>
      </c>
      <c r="R790" s="15">
        <v>7.1608999999999998</v>
      </c>
      <c r="S790" s="15">
        <v>330.20299999999997</v>
      </c>
      <c r="T790" s="15">
        <v>329.97710000000001</v>
      </c>
      <c r="U790" s="15">
        <v>4.0734000000000004</v>
      </c>
      <c r="V790" s="15">
        <v>110.11360000000001</v>
      </c>
      <c r="W790" s="15">
        <v>0</v>
      </c>
      <c r="X790" s="15">
        <v>3.8999999999999998E-3</v>
      </c>
      <c r="Y790" s="30">
        <v>-4.8399999999999999E-2</v>
      </c>
      <c r="Z790" s="30">
        <v>0.34760000000000002</v>
      </c>
      <c r="AA790" s="30">
        <v>-46.848999999999997</v>
      </c>
      <c r="AB790">
        <f t="shared" si="64"/>
        <v>2.772376211685874E-2</v>
      </c>
      <c r="AC790" s="14">
        <f t="shared" si="65"/>
        <v>0.62</v>
      </c>
    </row>
    <row r="791" spans="1:29" s="15" customFormat="1" x14ac:dyDescent="0.2">
      <c r="A791" s="15" t="s">
        <v>65</v>
      </c>
      <c r="B791" s="15" t="s">
        <v>133</v>
      </c>
      <c r="C791" s="15">
        <v>18.816600000000001</v>
      </c>
      <c r="D791" s="15">
        <v>0.63919999999999999</v>
      </c>
      <c r="E791" s="15">
        <v>-2.5908000000000002</v>
      </c>
      <c r="F791" s="15">
        <v>0.62</v>
      </c>
      <c r="G791" s="15">
        <v>-2.9999999999999997E-4</v>
      </c>
      <c r="H791" s="15">
        <v>-1.5707</v>
      </c>
      <c r="I791" s="15">
        <v>0</v>
      </c>
      <c r="J791" s="15">
        <v>0</v>
      </c>
      <c r="K791" s="15">
        <v>7.0499999999999993E-2</v>
      </c>
      <c r="L791" s="15">
        <v>-0.34300000000000003</v>
      </c>
      <c r="M791" s="15">
        <v>4.2580999999999998</v>
      </c>
      <c r="N791" s="15">
        <v>3.4352999999999998</v>
      </c>
      <c r="O791" s="15">
        <v>0.1731</v>
      </c>
      <c r="P791" s="15" t="s">
        <v>152</v>
      </c>
      <c r="Q791" s="15">
        <v>-0.4143</v>
      </c>
      <c r="R791" s="15">
        <v>5.5875000000000004</v>
      </c>
      <c r="S791" s="15">
        <v>330.20299999999997</v>
      </c>
      <c r="T791" s="15">
        <v>329.97550000000001</v>
      </c>
      <c r="U791" s="15">
        <v>4.0118999999999998</v>
      </c>
      <c r="V791" s="15">
        <v>109.0368</v>
      </c>
      <c r="W791" s="15">
        <v>0</v>
      </c>
      <c r="X791" s="15">
        <v>4.4999999999999997E-3</v>
      </c>
      <c r="Y791" s="30">
        <v>-4.6300000000000001E-2</v>
      </c>
      <c r="Z791" s="30">
        <v>0.34250000000000003</v>
      </c>
      <c r="AA791" s="30">
        <v>-46.226799999999997</v>
      </c>
      <c r="AB791">
        <f t="shared" si="64"/>
        <v>2.772376211685874E-2</v>
      </c>
      <c r="AC791" s="14">
        <f t="shared" si="65"/>
        <v>0.6193662613336699</v>
      </c>
    </row>
    <row r="792" spans="1:29" s="15" customFormat="1" x14ac:dyDescent="0.2">
      <c r="A792" s="15" t="s">
        <v>65</v>
      </c>
      <c r="B792" s="15" t="s">
        <v>133</v>
      </c>
      <c r="C792" s="15">
        <v>19.8125</v>
      </c>
      <c r="D792" s="15">
        <v>0.57250000000000001</v>
      </c>
      <c r="E792" s="15">
        <v>-5.0046999999999997</v>
      </c>
      <c r="F792" s="15">
        <v>0.62</v>
      </c>
      <c r="G792" s="15">
        <v>-2.9999999999999997E-4</v>
      </c>
      <c r="H792" s="15">
        <v>-1.4047000000000001</v>
      </c>
      <c r="I792" s="15">
        <v>0</v>
      </c>
      <c r="J792" s="15">
        <v>0</v>
      </c>
      <c r="K792" s="15">
        <v>0.1346</v>
      </c>
      <c r="L792" s="15">
        <v>-0.37109999999999999</v>
      </c>
      <c r="M792" s="15">
        <v>3.3331</v>
      </c>
      <c r="N792" s="15">
        <v>3.4104000000000001</v>
      </c>
      <c r="O792" s="15">
        <v>0.20399999999999999</v>
      </c>
      <c r="P792" s="15" t="s">
        <v>152</v>
      </c>
      <c r="Q792" s="15">
        <v>-0.40770000000000001</v>
      </c>
      <c r="R792" s="15">
        <v>3.4283000000000001</v>
      </c>
      <c r="S792" s="15">
        <v>330.20299999999997</v>
      </c>
      <c r="T792" s="15">
        <v>329.9572</v>
      </c>
      <c r="U792" s="15">
        <v>3.9645000000000001</v>
      </c>
      <c r="V792" s="15">
        <v>108.1296</v>
      </c>
      <c r="W792" s="15">
        <v>0</v>
      </c>
      <c r="X792" s="15">
        <v>4.5999999999999999E-3</v>
      </c>
      <c r="Y792" s="30">
        <v>-4.5199999999999997E-2</v>
      </c>
      <c r="Z792" s="30">
        <v>0.32050000000000001</v>
      </c>
      <c r="AA792" s="30">
        <v>-43.7378</v>
      </c>
      <c r="AB792">
        <f t="shared" si="64"/>
        <v>2.772376211685874E-2</v>
      </c>
      <c r="AC792" s="14">
        <f t="shared" si="65"/>
        <v>0.61763627809411836</v>
      </c>
    </row>
    <row r="793" spans="1:29" s="15" customFormat="1" x14ac:dyDescent="0.2">
      <c r="A793" s="15" t="s">
        <v>65</v>
      </c>
      <c r="B793" s="15" t="s">
        <v>133</v>
      </c>
      <c r="C793" s="15">
        <v>20.7989</v>
      </c>
      <c r="D793" s="15">
        <v>0.46750000000000003</v>
      </c>
      <c r="E793" s="15">
        <v>-7.0652999999999997</v>
      </c>
      <c r="F793" s="15">
        <v>0.62</v>
      </c>
      <c r="G793" s="15">
        <v>-2.9999999999999997E-4</v>
      </c>
      <c r="H793" s="15">
        <v>-1.1433</v>
      </c>
      <c r="I793" s="15">
        <v>0</v>
      </c>
      <c r="J793" s="15">
        <v>0</v>
      </c>
      <c r="K793" s="15">
        <v>0.1885</v>
      </c>
      <c r="L793" s="15">
        <v>-0.35199999999999998</v>
      </c>
      <c r="M793" s="15">
        <v>2.3426</v>
      </c>
      <c r="N793" s="15">
        <v>3.3759999999999999</v>
      </c>
      <c r="O793" s="15">
        <v>0.23400000000000001</v>
      </c>
      <c r="P793" s="15" t="s">
        <v>152</v>
      </c>
      <c r="Q793" s="15">
        <v>-0.39960000000000001</v>
      </c>
      <c r="R793" s="15">
        <v>1.0854999999999999</v>
      </c>
      <c r="S793" s="15">
        <v>330.20299999999997</v>
      </c>
      <c r="T793" s="15">
        <v>329.92419999999998</v>
      </c>
      <c r="U793" s="15">
        <v>3.9508999999999999</v>
      </c>
      <c r="V793" s="15">
        <v>107.8202</v>
      </c>
      <c r="W793" s="15">
        <v>0</v>
      </c>
      <c r="X793" s="15">
        <v>4.3E-3</v>
      </c>
      <c r="Y793" s="30">
        <v>-4.5499999999999999E-2</v>
      </c>
      <c r="Z793" s="30">
        <v>0.28360000000000002</v>
      </c>
      <c r="AA793" s="30">
        <v>-39.532400000000003</v>
      </c>
      <c r="AB793">
        <f t="shared" si="64"/>
        <v>2.772376211685874E-2</v>
      </c>
      <c r="AC793" s="14">
        <f t="shared" si="65"/>
        <v>0.6152920997893746</v>
      </c>
    </row>
    <row r="794" spans="1:29" s="15" customFormat="1" x14ac:dyDescent="0.2">
      <c r="A794" s="15" t="s">
        <v>65</v>
      </c>
      <c r="B794" s="15" t="s">
        <v>133</v>
      </c>
      <c r="C794" s="15">
        <v>21.787500000000001</v>
      </c>
      <c r="D794" s="15">
        <v>0.33019999999999999</v>
      </c>
      <c r="E794" s="15">
        <v>-8.6575000000000006</v>
      </c>
      <c r="F794" s="15">
        <v>0.62</v>
      </c>
      <c r="G794" s="15">
        <v>-4.0000000000000002E-4</v>
      </c>
      <c r="H794" s="15">
        <v>-0.80559999999999998</v>
      </c>
      <c r="I794" s="15">
        <v>0</v>
      </c>
      <c r="J794" s="15">
        <v>0</v>
      </c>
      <c r="K794" s="15">
        <v>0.22900000000000001</v>
      </c>
      <c r="L794" s="15">
        <v>-0.27460000000000001</v>
      </c>
      <c r="M794" s="15">
        <v>1.4394</v>
      </c>
      <c r="N794" s="15">
        <v>3.3376000000000001</v>
      </c>
      <c r="O794" s="15">
        <v>0.25409999999999999</v>
      </c>
      <c r="P794" s="15" t="s">
        <v>152</v>
      </c>
      <c r="Q794" s="15">
        <v>-0.39119999999999999</v>
      </c>
      <c r="R794" s="15">
        <v>-1.0725</v>
      </c>
      <c r="S794" s="15">
        <v>330.20299999999997</v>
      </c>
      <c r="T794" s="15">
        <v>329.88600000000002</v>
      </c>
      <c r="U794" s="15">
        <v>3.9908999999999999</v>
      </c>
      <c r="V794" s="15">
        <v>108.5938</v>
      </c>
      <c r="W794" s="15">
        <v>0</v>
      </c>
      <c r="X794" s="15">
        <v>3.8E-3</v>
      </c>
      <c r="Y794" s="30">
        <v>-4.6899999999999997E-2</v>
      </c>
      <c r="Z794" s="30">
        <v>0.2344</v>
      </c>
      <c r="AA794" s="30">
        <v>-33.711599999999997</v>
      </c>
      <c r="AB794">
        <f t="shared" si="64"/>
        <v>3.6965013912011513E-2</v>
      </c>
      <c r="AC794" s="14">
        <f t="shared" si="65"/>
        <v>0.61293560519353274</v>
      </c>
    </row>
    <row r="795" spans="1:29" s="15" customFormat="1" x14ac:dyDescent="0.2">
      <c r="A795" s="15" t="s">
        <v>65</v>
      </c>
      <c r="B795" s="15" t="s">
        <v>133</v>
      </c>
      <c r="C795" s="15">
        <v>22.7728</v>
      </c>
      <c r="D795" s="15">
        <v>0.17030000000000001</v>
      </c>
      <c r="E795" s="15">
        <v>-9.6585999999999999</v>
      </c>
      <c r="F795" s="15">
        <v>0.62</v>
      </c>
      <c r="G795" s="15">
        <v>-4.0000000000000002E-4</v>
      </c>
      <c r="H795" s="15">
        <v>-0.41489999999999999</v>
      </c>
      <c r="I795" s="15">
        <v>0</v>
      </c>
      <c r="J795" s="15">
        <v>0</v>
      </c>
      <c r="K795" s="15">
        <v>0.254</v>
      </c>
      <c r="L795" s="15">
        <v>-0.1419</v>
      </c>
      <c r="M795" s="15">
        <v>0.64280000000000004</v>
      </c>
      <c r="N795" s="15">
        <v>3.2970000000000002</v>
      </c>
      <c r="O795" s="15">
        <v>0.2576</v>
      </c>
      <c r="P795" s="15" t="s">
        <v>152</v>
      </c>
      <c r="Q795" s="15">
        <v>-0.38269999999999998</v>
      </c>
      <c r="R795" s="15">
        <v>-2.8538000000000001</v>
      </c>
      <c r="S795" s="15">
        <v>330.20299999999997</v>
      </c>
      <c r="T795" s="15">
        <v>329.85520000000002</v>
      </c>
      <c r="U795" s="15">
        <v>4.0933000000000002</v>
      </c>
      <c r="V795" s="15">
        <v>110.7259</v>
      </c>
      <c r="W795" s="15">
        <v>0</v>
      </c>
      <c r="X795" s="15">
        <v>3.5999999999999999E-3</v>
      </c>
      <c r="Y795" s="30">
        <v>-4.8599999999999997E-2</v>
      </c>
      <c r="Z795" s="30">
        <v>0.1767</v>
      </c>
      <c r="AA795" s="30">
        <v>-26.443100000000001</v>
      </c>
      <c r="AB795">
        <f t="shared" si="64"/>
        <v>3.6965013912011513E-2</v>
      </c>
      <c r="AC795" s="14">
        <f t="shared" si="65"/>
        <v>0.61121147303538159</v>
      </c>
    </row>
    <row r="796" spans="1:29" s="15" customFormat="1" x14ac:dyDescent="0.2">
      <c r="A796" s="15" t="s">
        <v>66</v>
      </c>
      <c r="B796" s="15" t="s">
        <v>133</v>
      </c>
      <c r="C796" s="15">
        <v>6.1000000000000004E-3</v>
      </c>
      <c r="D796" s="15">
        <v>-1.1000000000000001E-3</v>
      </c>
      <c r="E796" s="15">
        <v>-10</v>
      </c>
      <c r="F796" s="15">
        <v>0.62</v>
      </c>
      <c r="G796" s="15">
        <v>-4.0000000000000002E-4</v>
      </c>
      <c r="H796" s="15">
        <v>2.3999999999999998E-3</v>
      </c>
      <c r="I796" s="15">
        <v>0</v>
      </c>
      <c r="J796" s="15">
        <v>0</v>
      </c>
      <c r="K796" s="15">
        <v>0.26229999999999998</v>
      </c>
      <c r="L796" s="15">
        <v>1.6400000000000001E-2</v>
      </c>
      <c r="M796" s="15">
        <v>-0.623</v>
      </c>
      <c r="N796" s="15">
        <v>3.2498999999999998</v>
      </c>
      <c r="O796" s="15">
        <v>0.23810000000000001</v>
      </c>
      <c r="P796" s="15" t="s">
        <v>152</v>
      </c>
      <c r="Q796" s="15">
        <v>-0.36830000000000002</v>
      </c>
      <c r="R796" s="15">
        <v>-4.8121999999999998</v>
      </c>
      <c r="S796" s="15">
        <v>330.20299999999997</v>
      </c>
      <c r="T796" s="15">
        <v>329.81689999999998</v>
      </c>
      <c r="U796" s="15">
        <v>4.3700999999999999</v>
      </c>
      <c r="V796" s="15">
        <v>107.18519999999999</v>
      </c>
      <c r="W796" s="15">
        <v>0</v>
      </c>
      <c r="X796" s="15">
        <v>4.7999999999999996E-3</v>
      </c>
      <c r="Y796" s="30">
        <v>-4.9299999999999997E-2</v>
      </c>
      <c r="Z796" s="30">
        <v>0.11</v>
      </c>
      <c r="AA796" s="30">
        <v>-17.311699999999998</v>
      </c>
      <c r="AB796">
        <f t="shared" si="64"/>
        <v>3.6965013912011513E-2</v>
      </c>
      <c r="AC796" s="14">
        <f t="shared" si="65"/>
        <v>0.61058080686756899</v>
      </c>
    </row>
    <row r="797" spans="1:29" s="15" customFormat="1" x14ac:dyDescent="0.2">
      <c r="A797" s="15" t="s">
        <v>66</v>
      </c>
      <c r="B797" s="15" t="s">
        <v>133</v>
      </c>
      <c r="C797" s="15">
        <v>0.98950000000000005</v>
      </c>
      <c r="D797" s="15">
        <v>-0.1724</v>
      </c>
      <c r="E797" s="15">
        <v>-9.6585999999999999</v>
      </c>
      <c r="F797" s="15">
        <v>0.62</v>
      </c>
      <c r="G797" s="15">
        <v>-2.9999999999999997E-4</v>
      </c>
      <c r="H797" s="15">
        <v>0.41970000000000002</v>
      </c>
      <c r="I797" s="15">
        <v>0</v>
      </c>
      <c r="J797" s="15">
        <v>1E-4</v>
      </c>
      <c r="K797" s="15">
        <v>0.25390000000000001</v>
      </c>
      <c r="L797" s="15">
        <v>0.19400000000000001</v>
      </c>
      <c r="M797" s="15">
        <v>-1.5105</v>
      </c>
      <c r="N797" s="15">
        <v>3.2010999999999998</v>
      </c>
      <c r="O797" s="15">
        <v>0.2321</v>
      </c>
      <c r="P797" s="15" t="s">
        <v>152</v>
      </c>
      <c r="Q797" s="15">
        <v>-0.35909999999999997</v>
      </c>
      <c r="R797" s="15">
        <v>-6.1402999999999999</v>
      </c>
      <c r="S797" s="15">
        <v>330.20299999999997</v>
      </c>
      <c r="T797" s="15">
        <v>329.79160000000002</v>
      </c>
      <c r="U797" s="15">
        <v>4.5547000000000004</v>
      </c>
      <c r="V797" s="15">
        <v>111.0224</v>
      </c>
      <c r="W797" s="15">
        <v>0</v>
      </c>
      <c r="X797" s="15">
        <v>4.4999999999999997E-3</v>
      </c>
      <c r="Y797" s="30">
        <v>-4.9599999999999998E-2</v>
      </c>
      <c r="Z797" s="30">
        <v>4.9299999999999997E-2</v>
      </c>
      <c r="AA797" s="30">
        <v>-8.5614000000000008</v>
      </c>
      <c r="AB797">
        <f t="shared" si="64"/>
        <v>2.772376211685874E-2</v>
      </c>
      <c r="AC797" s="14">
        <f t="shared" si="65"/>
        <v>0.61121147303538159</v>
      </c>
    </row>
    <row r="798" spans="1:29" s="15" customFormat="1" x14ac:dyDescent="0.2">
      <c r="A798" s="15" t="s">
        <v>66</v>
      </c>
      <c r="B798" s="15" t="s">
        <v>133</v>
      </c>
      <c r="C798" s="15">
        <v>1.9748000000000001</v>
      </c>
      <c r="D798" s="15">
        <v>-0.3322</v>
      </c>
      <c r="E798" s="15">
        <v>-8.6575000000000006</v>
      </c>
      <c r="F798" s="15">
        <v>0.62</v>
      </c>
      <c r="G798" s="15">
        <v>-2.0000000000000001E-4</v>
      </c>
      <c r="H798" s="15">
        <v>0.81010000000000004</v>
      </c>
      <c r="I798" s="15">
        <v>0</v>
      </c>
      <c r="J798" s="15">
        <v>1E-4</v>
      </c>
      <c r="K798" s="15">
        <v>0.22889999999999999</v>
      </c>
      <c r="L798" s="15">
        <v>0.3468</v>
      </c>
      <c r="M798" s="15">
        <v>-2.3584000000000001</v>
      </c>
      <c r="N798" s="15">
        <v>3.1596000000000002</v>
      </c>
      <c r="O798" s="15">
        <v>0.2198</v>
      </c>
      <c r="P798" s="15" t="s">
        <v>152</v>
      </c>
      <c r="Q798" s="15">
        <v>-0.34910000000000002</v>
      </c>
      <c r="R798" s="15">
        <v>-7.0941999999999998</v>
      </c>
      <c r="S798" s="15">
        <v>330.20299999999997</v>
      </c>
      <c r="T798" s="15">
        <v>329.77710000000002</v>
      </c>
      <c r="U798" s="15">
        <v>4.7298</v>
      </c>
      <c r="V798" s="15">
        <v>114.7338</v>
      </c>
      <c r="W798" s="15">
        <v>0</v>
      </c>
      <c r="X798" s="15">
        <v>4.1000000000000003E-3</v>
      </c>
      <c r="Y798" s="30">
        <v>-4.8399999999999999E-2</v>
      </c>
      <c r="Z798" s="30">
        <v>1.5E-3</v>
      </c>
      <c r="AA798" s="30">
        <v>-0.94920000000000004</v>
      </c>
      <c r="AB798">
        <f t="shared" si="64"/>
        <v>1.8482508879263174E-2</v>
      </c>
      <c r="AC798" s="14">
        <f t="shared" si="65"/>
        <v>0.61293560519353274</v>
      </c>
    </row>
    <row r="799" spans="1:29" s="15" customFormat="1" x14ac:dyDescent="0.2">
      <c r="A799" s="15" t="s">
        <v>66</v>
      </c>
      <c r="B799" s="15" t="s">
        <v>133</v>
      </c>
      <c r="C799" s="15">
        <v>2.9573</v>
      </c>
      <c r="D799" s="15">
        <v>-0.46860000000000002</v>
      </c>
      <c r="E799" s="15">
        <v>-7.0768000000000004</v>
      </c>
      <c r="F799" s="15">
        <v>0.62</v>
      </c>
      <c r="G799" s="15">
        <v>0</v>
      </c>
      <c r="H799" s="15">
        <v>1.1475</v>
      </c>
      <c r="I799" s="15">
        <v>0</v>
      </c>
      <c r="J799" s="15">
        <v>1E-4</v>
      </c>
      <c r="K799" s="15">
        <v>0.18809999999999999</v>
      </c>
      <c r="L799" s="15">
        <v>0.44619999999999999</v>
      </c>
      <c r="M799" s="15">
        <v>-3.1861000000000002</v>
      </c>
      <c r="N799" s="15">
        <v>3.1372</v>
      </c>
      <c r="O799" s="15">
        <v>0.19850000000000001</v>
      </c>
      <c r="P799" s="15" t="s">
        <v>152</v>
      </c>
      <c r="Q799" s="15">
        <v>-0.33979999999999999</v>
      </c>
      <c r="R799" s="15">
        <v>-7.7569999999999997</v>
      </c>
      <c r="S799" s="15">
        <v>330.20299999999997</v>
      </c>
      <c r="T799" s="15">
        <v>329.77420000000001</v>
      </c>
      <c r="U799" s="15">
        <v>4.8581000000000003</v>
      </c>
      <c r="V799" s="15">
        <v>117.5514</v>
      </c>
      <c r="W799" s="15">
        <v>0</v>
      </c>
      <c r="X799" s="15">
        <v>3.8999999999999998E-3</v>
      </c>
      <c r="Y799" s="30">
        <v>-4.58E-2</v>
      </c>
      <c r="Z799" s="30">
        <v>-3.1099999999999999E-2</v>
      </c>
      <c r="AA799" s="30">
        <v>5.0521000000000003</v>
      </c>
      <c r="AB799">
        <f t="shared" si="64"/>
        <v>0</v>
      </c>
      <c r="AC799" s="14">
        <f t="shared" si="65"/>
        <v>0.61527678097440208</v>
      </c>
    </row>
    <row r="800" spans="1:29" s="15" customFormat="1" x14ac:dyDescent="0.2">
      <c r="A800" s="15" t="s">
        <v>66</v>
      </c>
      <c r="B800" s="15" t="s">
        <v>133</v>
      </c>
      <c r="C800" s="15">
        <v>3.9499</v>
      </c>
      <c r="D800" s="15">
        <v>-0.57420000000000004</v>
      </c>
      <c r="E800" s="15">
        <v>-5.0046999999999997</v>
      </c>
      <c r="F800" s="15">
        <v>0.62</v>
      </c>
      <c r="G800" s="15">
        <v>1E-4</v>
      </c>
      <c r="H800" s="15">
        <v>1.4079999999999999</v>
      </c>
      <c r="I800" s="15">
        <v>0</v>
      </c>
      <c r="J800" s="15">
        <v>0</v>
      </c>
      <c r="K800" s="15">
        <v>0.1338</v>
      </c>
      <c r="L800" s="15">
        <v>0.4778</v>
      </c>
      <c r="M800" s="15">
        <v>-3.9527000000000001</v>
      </c>
      <c r="N800" s="15">
        <v>3.1440000000000001</v>
      </c>
      <c r="O800" s="15">
        <v>0.1681</v>
      </c>
      <c r="P800" s="15" t="s">
        <v>152</v>
      </c>
      <c r="Q800" s="15">
        <v>-0.33429999999999999</v>
      </c>
      <c r="R800" s="15">
        <v>-8.1549999999999994</v>
      </c>
      <c r="S800" s="15">
        <v>330.20299999999997</v>
      </c>
      <c r="T800" s="15">
        <v>329.78210000000001</v>
      </c>
      <c r="U800" s="15">
        <v>4.9170999999999996</v>
      </c>
      <c r="V800" s="15">
        <v>118.9927</v>
      </c>
      <c r="W800" s="15">
        <v>0</v>
      </c>
      <c r="X800" s="15">
        <v>4.1000000000000003E-3</v>
      </c>
      <c r="Y800" s="30">
        <v>-4.1799999999999997E-2</v>
      </c>
      <c r="Z800" s="30">
        <v>-5.0500000000000003E-2</v>
      </c>
      <c r="AA800" s="30">
        <v>9.4762000000000004</v>
      </c>
      <c r="AB800">
        <f t="shared" si="64"/>
        <v>-9.2412546800388195E-3</v>
      </c>
      <c r="AC800" s="14">
        <f t="shared" si="65"/>
        <v>0.61763627809411836</v>
      </c>
    </row>
    <row r="801" spans="1:29" s="15" customFormat="1" x14ac:dyDescent="0.2">
      <c r="A801" s="15" t="s">
        <v>66</v>
      </c>
      <c r="B801" s="15" t="s">
        <v>133</v>
      </c>
      <c r="C801" s="15">
        <v>4.9458000000000002</v>
      </c>
      <c r="D801" s="15">
        <v>-0.64049999999999996</v>
      </c>
      <c r="E801" s="15">
        <v>-2.5908000000000002</v>
      </c>
      <c r="F801" s="15">
        <v>0.62</v>
      </c>
      <c r="G801" s="15">
        <v>1E-4</v>
      </c>
      <c r="H801" s="15">
        <v>1.5724</v>
      </c>
      <c r="I801" s="15">
        <v>0</v>
      </c>
      <c r="J801" s="15">
        <v>0</v>
      </c>
      <c r="K801" s="15">
        <v>6.93E-2</v>
      </c>
      <c r="L801" s="15">
        <v>0.44640000000000002</v>
      </c>
      <c r="M801" s="15">
        <v>-4.5552999999999999</v>
      </c>
      <c r="N801" s="15">
        <v>3.1823999999999999</v>
      </c>
      <c r="O801" s="15">
        <v>0.1328</v>
      </c>
      <c r="P801" s="15" t="s">
        <v>152</v>
      </c>
      <c r="Q801" s="15">
        <v>-0.33610000000000001</v>
      </c>
      <c r="R801" s="15">
        <v>-8.2277000000000005</v>
      </c>
      <c r="S801" s="15">
        <v>330.20299999999997</v>
      </c>
      <c r="T801" s="15">
        <v>329.79840000000002</v>
      </c>
      <c r="U801" s="15">
        <v>4.9067999999999996</v>
      </c>
      <c r="V801" s="15">
        <v>119.0211</v>
      </c>
      <c r="W801" s="15">
        <v>0</v>
      </c>
      <c r="X801" s="15">
        <v>4.5999999999999999E-3</v>
      </c>
      <c r="Y801" s="30">
        <v>-3.6700000000000003E-2</v>
      </c>
      <c r="Z801" s="30">
        <v>-6.1400000000000003E-2</v>
      </c>
      <c r="AA801" s="30">
        <v>12.617699999999999</v>
      </c>
      <c r="AB801">
        <f t="shared" si="64"/>
        <v>-9.2412546800388195E-3</v>
      </c>
      <c r="AC801" s="14">
        <f t="shared" si="65"/>
        <v>0.6193662613336699</v>
      </c>
    </row>
    <row r="802" spans="1:29" s="15" customFormat="1" x14ac:dyDescent="0.2">
      <c r="A802" s="15" t="s">
        <v>66</v>
      </c>
      <c r="B802" s="15" t="s">
        <v>133</v>
      </c>
      <c r="C802" s="15">
        <v>5.9436999999999998</v>
      </c>
      <c r="D802" s="15">
        <v>-0.66310000000000002</v>
      </c>
      <c r="E802" s="15">
        <v>0</v>
      </c>
      <c r="F802" s="15">
        <v>0.62</v>
      </c>
      <c r="G802" s="15">
        <v>1E-4</v>
      </c>
      <c r="H802" s="15">
        <v>1.6279999999999999</v>
      </c>
      <c r="I802" s="15">
        <v>0</v>
      </c>
      <c r="J802" s="15">
        <v>0</v>
      </c>
      <c r="K802" s="15">
        <v>-5.9999999999999995E-4</v>
      </c>
      <c r="L802" s="15">
        <v>0.37240000000000001</v>
      </c>
      <c r="M802" s="15">
        <v>-4.8632</v>
      </c>
      <c r="N802" s="15">
        <v>3.2435</v>
      </c>
      <c r="O802" s="15">
        <v>0.1003</v>
      </c>
      <c r="P802" s="15" t="s">
        <v>152</v>
      </c>
      <c r="Q802" s="15">
        <v>-0.3473</v>
      </c>
      <c r="R802" s="15">
        <v>-7.8593999999999999</v>
      </c>
      <c r="S802" s="15">
        <v>330.20299999999997</v>
      </c>
      <c r="T802" s="15">
        <v>329.81880000000001</v>
      </c>
      <c r="U802" s="15">
        <v>4.8479000000000001</v>
      </c>
      <c r="V802" s="15">
        <v>118.0094</v>
      </c>
      <c r="W802" s="15">
        <v>0</v>
      </c>
      <c r="X802" s="15">
        <v>5.4000000000000003E-3</v>
      </c>
      <c r="Y802" s="30">
        <v>-3.0800000000000001E-2</v>
      </c>
      <c r="Z802" s="30">
        <v>-6.8000000000000005E-2</v>
      </c>
      <c r="AA802" s="30">
        <v>14.665699999999999</v>
      </c>
      <c r="AB802">
        <f t="shared" si="64"/>
        <v>-9.2412546800388195E-3</v>
      </c>
      <c r="AC802" s="14">
        <f t="shared" si="65"/>
        <v>0.62</v>
      </c>
    </row>
    <row r="803" spans="1:29" s="15" customFormat="1" x14ac:dyDescent="0.2">
      <c r="A803" s="15" t="s">
        <v>66</v>
      </c>
      <c r="B803" s="15" t="s">
        <v>133</v>
      </c>
      <c r="C803" s="15">
        <v>6.9414999999999996</v>
      </c>
      <c r="D803" s="15">
        <v>-0.64019999999999999</v>
      </c>
      <c r="E803" s="15">
        <v>2.5908000000000002</v>
      </c>
      <c r="F803" s="15">
        <v>0.62</v>
      </c>
      <c r="G803" s="15">
        <v>1E-4</v>
      </c>
      <c r="H803" s="15">
        <v>1.5706</v>
      </c>
      <c r="I803" s="15">
        <v>0</v>
      </c>
      <c r="J803" s="15">
        <v>0</v>
      </c>
      <c r="K803" s="15">
        <v>-7.0300000000000001E-2</v>
      </c>
      <c r="L803" s="15">
        <v>0.28349999999999997</v>
      </c>
      <c r="M803" s="15">
        <v>-4.7718999999999996</v>
      </c>
      <c r="N803" s="15">
        <v>3.3096999999999999</v>
      </c>
      <c r="O803" s="15">
        <v>7.8600000000000003E-2</v>
      </c>
      <c r="P803" s="15" t="s">
        <v>152</v>
      </c>
      <c r="Q803" s="15">
        <v>-0.36659999999999998</v>
      </c>
      <c r="R803" s="15">
        <v>-6.9518000000000004</v>
      </c>
      <c r="S803" s="15">
        <v>330.20299999999997</v>
      </c>
      <c r="T803" s="15">
        <v>329.83789999999999</v>
      </c>
      <c r="U803" s="15">
        <v>4.7713999999999999</v>
      </c>
      <c r="V803" s="15">
        <v>116.533</v>
      </c>
      <c r="W803" s="15">
        <v>0</v>
      </c>
      <c r="X803" s="15">
        <v>6.1000000000000004E-3</v>
      </c>
      <c r="Y803" s="30">
        <v>-2.5100000000000001E-2</v>
      </c>
      <c r="Z803" s="30">
        <v>-7.0800000000000002E-2</v>
      </c>
      <c r="AA803" s="30">
        <v>15.444599999999999</v>
      </c>
      <c r="AB803">
        <f t="shared" si="64"/>
        <v>-9.2412546800388195E-3</v>
      </c>
      <c r="AC803" s="14">
        <f t="shared" si="65"/>
        <v>0.6193662613336699</v>
      </c>
    </row>
    <row r="804" spans="1:29" s="15" customFormat="1" x14ac:dyDescent="0.2">
      <c r="A804" s="15" t="s">
        <v>66</v>
      </c>
      <c r="B804" s="15" t="s">
        <v>133</v>
      </c>
      <c r="C804" s="15">
        <v>7.9374000000000002</v>
      </c>
      <c r="D804" s="15">
        <v>-0.5736</v>
      </c>
      <c r="E804" s="15">
        <v>5.0046999999999997</v>
      </c>
      <c r="F804" s="15">
        <v>0.62</v>
      </c>
      <c r="G804" s="15">
        <v>1E-4</v>
      </c>
      <c r="H804" s="15">
        <v>1.4049</v>
      </c>
      <c r="I804" s="15">
        <v>0</v>
      </c>
      <c r="J804" s="15">
        <v>0</v>
      </c>
      <c r="K804" s="15">
        <v>-0.13439999999999999</v>
      </c>
      <c r="L804" s="15">
        <v>0.20449999999999999</v>
      </c>
      <c r="M804" s="15">
        <v>-4.2470999999999997</v>
      </c>
      <c r="N804" s="15">
        <v>3.3607999999999998</v>
      </c>
      <c r="O804" s="15">
        <v>7.2300000000000003E-2</v>
      </c>
      <c r="P804" s="15" t="s">
        <v>152</v>
      </c>
      <c r="Q804" s="15">
        <v>-0.38950000000000001</v>
      </c>
      <c r="R804" s="15">
        <v>-5.4962</v>
      </c>
      <c r="S804" s="15">
        <v>330.20299999999997</v>
      </c>
      <c r="T804" s="15">
        <v>329.85050000000001</v>
      </c>
      <c r="U804" s="15">
        <v>4.7047999999999996</v>
      </c>
      <c r="V804" s="15">
        <v>115.10299999999999</v>
      </c>
      <c r="W804" s="15">
        <v>0</v>
      </c>
      <c r="X804" s="15">
        <v>6.1999999999999998E-3</v>
      </c>
      <c r="Y804" s="30">
        <v>-2.06E-2</v>
      </c>
      <c r="Z804" s="30">
        <v>-6.6500000000000004E-2</v>
      </c>
      <c r="AA804" s="30">
        <v>14.426</v>
      </c>
      <c r="AB804">
        <f t="shared" si="64"/>
        <v>-9.2412546800388195E-3</v>
      </c>
      <c r="AC804" s="14">
        <f t="shared" si="65"/>
        <v>0.61763627809411836</v>
      </c>
    </row>
    <row r="805" spans="1:29" s="15" customFormat="1" x14ac:dyDescent="0.2">
      <c r="A805" s="15" t="s">
        <v>66</v>
      </c>
      <c r="B805" s="15" t="s">
        <v>133</v>
      </c>
      <c r="C805" s="15">
        <v>8.9238</v>
      </c>
      <c r="D805" s="15">
        <v>-0.46860000000000002</v>
      </c>
      <c r="E805" s="15">
        <v>7.0652999999999997</v>
      </c>
      <c r="F805" s="15">
        <v>0.62</v>
      </c>
      <c r="G805" s="15">
        <v>1E-4</v>
      </c>
      <c r="H805" s="15">
        <v>1.1436999999999999</v>
      </c>
      <c r="I805" s="15">
        <v>0</v>
      </c>
      <c r="J805" s="15">
        <v>0</v>
      </c>
      <c r="K805" s="15">
        <v>-0.18840000000000001</v>
      </c>
      <c r="L805" s="15">
        <v>0.14910000000000001</v>
      </c>
      <c r="M805" s="15">
        <v>-3.3386</v>
      </c>
      <c r="N805" s="15">
        <v>3.3832</v>
      </c>
      <c r="O805" s="15">
        <v>8.0299999999999996E-2</v>
      </c>
      <c r="P805" s="15" t="s">
        <v>152</v>
      </c>
      <c r="Q805" s="15">
        <v>-0.41</v>
      </c>
      <c r="R805" s="15">
        <v>-3.6023999999999998</v>
      </c>
      <c r="S805" s="15">
        <v>330.20299999999997</v>
      </c>
      <c r="T805" s="15">
        <v>329.85289999999998</v>
      </c>
      <c r="U805" s="15">
        <v>4.6615000000000002</v>
      </c>
      <c r="V805" s="15">
        <v>113.97199999999999</v>
      </c>
      <c r="W805" s="15">
        <v>0</v>
      </c>
      <c r="X805" s="15">
        <v>5.7999999999999996E-3</v>
      </c>
      <c r="Y805" s="30">
        <v>-1.8499999999999999E-2</v>
      </c>
      <c r="Z805" s="30">
        <v>-0.05</v>
      </c>
      <c r="AA805" s="30">
        <v>11.016500000000001</v>
      </c>
      <c r="AB805">
        <f t="shared" si="64"/>
        <v>-9.2412546800388195E-3</v>
      </c>
      <c r="AC805" s="14">
        <f t="shared" si="65"/>
        <v>0.6152920997893746</v>
      </c>
    </row>
    <row r="806" spans="1:29" s="15" customFormat="1" x14ac:dyDescent="0.2">
      <c r="A806" s="15" t="s">
        <v>66</v>
      </c>
      <c r="B806" s="15" t="s">
        <v>133</v>
      </c>
      <c r="C806" s="15">
        <v>9.9124999999999996</v>
      </c>
      <c r="D806" s="15">
        <v>-0.33119999999999999</v>
      </c>
      <c r="E806" s="15">
        <v>8.6575000000000006</v>
      </c>
      <c r="F806" s="15">
        <v>0.62</v>
      </c>
      <c r="G806" s="15">
        <v>2.0000000000000001E-4</v>
      </c>
      <c r="H806" s="15">
        <v>0.80620000000000003</v>
      </c>
      <c r="I806" s="15">
        <v>0</v>
      </c>
      <c r="J806" s="15">
        <v>0</v>
      </c>
      <c r="K806" s="15">
        <v>-0.22889999999999999</v>
      </c>
      <c r="L806" s="15">
        <v>0.1177</v>
      </c>
      <c r="M806" s="15">
        <v>-2.1587999999999998</v>
      </c>
      <c r="N806" s="15">
        <v>3.3755999999999999</v>
      </c>
      <c r="O806" s="15">
        <v>9.6100000000000005E-2</v>
      </c>
      <c r="P806" s="15" t="s">
        <v>152</v>
      </c>
      <c r="Q806" s="15">
        <v>-0.42259999999999998</v>
      </c>
      <c r="R806" s="15">
        <v>-1.4698</v>
      </c>
      <c r="S806" s="15">
        <v>330.20299999999997</v>
      </c>
      <c r="T806" s="15">
        <v>329.8451</v>
      </c>
      <c r="U806" s="15">
        <v>4.6383000000000001</v>
      </c>
      <c r="V806" s="15">
        <v>113.09780000000001</v>
      </c>
      <c r="W806" s="15">
        <v>0</v>
      </c>
      <c r="X806" s="15">
        <v>4.7999999999999996E-3</v>
      </c>
      <c r="Y806" s="30">
        <v>-1.9800000000000002E-2</v>
      </c>
      <c r="Z806" s="30">
        <v>-1.7299999999999999E-2</v>
      </c>
      <c r="AA806" s="30">
        <v>4.9623999999999997</v>
      </c>
      <c r="AB806">
        <f t="shared" si="64"/>
        <v>-1.8482508879263174E-2</v>
      </c>
      <c r="AC806" s="14">
        <f t="shared" si="65"/>
        <v>0.61293560519353274</v>
      </c>
    </row>
    <row r="807" spans="1:29" s="15" customFormat="1" x14ac:dyDescent="0.2">
      <c r="A807" s="15" t="s">
        <v>66</v>
      </c>
      <c r="B807" s="15" t="s">
        <v>133</v>
      </c>
      <c r="C807" s="15">
        <v>10.8978</v>
      </c>
      <c r="D807" s="15">
        <v>-0.1714</v>
      </c>
      <c r="E807" s="15">
        <v>9.6585999999999999</v>
      </c>
      <c r="F807" s="15">
        <v>0.62</v>
      </c>
      <c r="G807" s="15">
        <v>2.0000000000000001E-4</v>
      </c>
      <c r="H807" s="15">
        <v>0.41570000000000001</v>
      </c>
      <c r="I807" s="15">
        <v>0</v>
      </c>
      <c r="J807" s="15">
        <v>0</v>
      </c>
      <c r="K807" s="15">
        <v>-0.25390000000000001</v>
      </c>
      <c r="L807" s="15">
        <v>0.1004</v>
      </c>
      <c r="M807" s="15">
        <v>-0.84130000000000005</v>
      </c>
      <c r="N807" s="15">
        <v>3.3496000000000001</v>
      </c>
      <c r="O807" s="15">
        <v>0.111</v>
      </c>
      <c r="P807" s="15" t="s">
        <v>152</v>
      </c>
      <c r="Q807" s="15">
        <v>-0.4254</v>
      </c>
      <c r="R807" s="15">
        <v>0.68030000000000002</v>
      </c>
      <c r="S807" s="15">
        <v>330.20299999999997</v>
      </c>
      <c r="T807" s="15">
        <v>329.83100000000002</v>
      </c>
      <c r="U807" s="15">
        <v>4.6212</v>
      </c>
      <c r="V807" s="15">
        <v>112.259</v>
      </c>
      <c r="W807" s="15">
        <v>0</v>
      </c>
      <c r="X807" s="15">
        <v>3.7000000000000002E-3</v>
      </c>
      <c r="Y807" s="30">
        <v>-2.4400000000000002E-2</v>
      </c>
      <c r="Z807" s="30">
        <v>3.1800000000000002E-2</v>
      </c>
      <c r="AA807" s="30">
        <v>-3.3645</v>
      </c>
      <c r="AB807">
        <f t="shared" si="64"/>
        <v>-1.8482508879263174E-2</v>
      </c>
      <c r="AC807" s="14">
        <f t="shared" si="65"/>
        <v>0.61121147303538159</v>
      </c>
    </row>
    <row r="808" spans="1:29" s="15" customFormat="1" x14ac:dyDescent="0.2">
      <c r="A808" s="15" t="s">
        <v>66</v>
      </c>
      <c r="B808" s="15" t="s">
        <v>133</v>
      </c>
      <c r="C808" s="15">
        <v>11.8812</v>
      </c>
      <c r="D808" s="15">
        <v>0</v>
      </c>
      <c r="E808" s="15">
        <v>10</v>
      </c>
      <c r="F808" s="15">
        <v>0.62</v>
      </c>
      <c r="G808" s="15">
        <v>2.0000000000000001E-4</v>
      </c>
      <c r="H808" s="15">
        <v>-1.8E-3</v>
      </c>
      <c r="I808" s="15">
        <v>0</v>
      </c>
      <c r="J808" s="15">
        <v>0</v>
      </c>
      <c r="K808" s="15">
        <v>-0.26250000000000001</v>
      </c>
      <c r="L808" s="15">
        <v>8.3400000000000002E-2</v>
      </c>
      <c r="M808" s="15">
        <v>0.49780000000000002</v>
      </c>
      <c r="N808" s="15">
        <v>3.3235999999999999</v>
      </c>
      <c r="O808" s="15">
        <v>0.11849999999999999</v>
      </c>
      <c r="P808" s="15" t="s">
        <v>152</v>
      </c>
      <c r="Q808" s="15">
        <v>-0.42030000000000001</v>
      </c>
      <c r="R808" s="15">
        <v>2.6722999999999999</v>
      </c>
      <c r="S808" s="15">
        <v>330.20299999999997</v>
      </c>
      <c r="T808" s="15">
        <v>329.8175</v>
      </c>
      <c r="U808" s="15">
        <v>4.5945</v>
      </c>
      <c r="V808" s="15">
        <v>111.23779999999999</v>
      </c>
      <c r="W808" s="15">
        <v>0</v>
      </c>
      <c r="X808" s="15">
        <v>2.8E-3</v>
      </c>
      <c r="Y808" s="30">
        <v>-3.1300000000000001E-2</v>
      </c>
      <c r="Z808" s="30">
        <v>9.2600000000000002E-2</v>
      </c>
      <c r="AA808" s="30">
        <v>-12.9717</v>
      </c>
      <c r="AB808">
        <f t="shared" si="64"/>
        <v>-1.8482508879263174E-2</v>
      </c>
      <c r="AC808" s="14">
        <f t="shared" si="65"/>
        <v>0.61058080686756899</v>
      </c>
    </row>
    <row r="809" spans="1:29" s="15" customFormat="1" x14ac:dyDescent="0.2">
      <c r="A809" s="15" t="s">
        <v>66</v>
      </c>
      <c r="B809" s="15" t="s">
        <v>133</v>
      </c>
      <c r="C809" s="15">
        <v>12.8645</v>
      </c>
      <c r="D809" s="15">
        <v>0.1714</v>
      </c>
      <c r="E809" s="15">
        <v>9.6585999999999999</v>
      </c>
      <c r="F809" s="15">
        <v>0.62</v>
      </c>
      <c r="G809" s="15">
        <v>1E-4</v>
      </c>
      <c r="H809" s="15">
        <v>-0.41949999999999998</v>
      </c>
      <c r="I809" s="15">
        <v>0</v>
      </c>
      <c r="J809" s="15">
        <v>-1E-4</v>
      </c>
      <c r="K809" s="15">
        <v>-0.25419999999999998</v>
      </c>
      <c r="L809" s="15">
        <v>5.5100000000000003E-2</v>
      </c>
      <c r="M809" s="15">
        <v>1.7746999999999999</v>
      </c>
      <c r="N809" s="15">
        <v>3.3144</v>
      </c>
      <c r="O809" s="15">
        <v>0.1173</v>
      </c>
      <c r="P809" s="15" t="s">
        <v>152</v>
      </c>
      <c r="Q809" s="15">
        <v>-0.41220000000000001</v>
      </c>
      <c r="R809" s="15">
        <v>4.4057000000000004</v>
      </c>
      <c r="S809" s="15">
        <v>330.20299999999997</v>
      </c>
      <c r="T809" s="15">
        <v>329.81220000000002</v>
      </c>
      <c r="U809" s="15">
        <v>4.5494000000000003</v>
      </c>
      <c r="V809" s="15">
        <v>109.9572</v>
      </c>
      <c r="W809" s="15">
        <v>0</v>
      </c>
      <c r="X809" s="15">
        <v>2.5999999999999999E-3</v>
      </c>
      <c r="Y809" s="30">
        <v>-3.8899999999999997E-2</v>
      </c>
      <c r="Z809" s="30">
        <v>0.1573</v>
      </c>
      <c r="AA809" s="30">
        <v>-22.5518</v>
      </c>
      <c r="AB809">
        <f t="shared" si="64"/>
        <v>-9.2412546800388195E-3</v>
      </c>
      <c r="AC809" s="14">
        <f t="shared" si="65"/>
        <v>0.61121147303538159</v>
      </c>
    </row>
    <row r="810" spans="1:29" s="15" customFormat="1" x14ac:dyDescent="0.2">
      <c r="A810" s="15" t="s">
        <v>66</v>
      </c>
      <c r="B810" s="15" t="s">
        <v>133</v>
      </c>
      <c r="C810" s="15">
        <v>13.8499</v>
      </c>
      <c r="D810" s="15">
        <v>0.33110000000000001</v>
      </c>
      <c r="E810" s="15">
        <v>8.6575000000000006</v>
      </c>
      <c r="F810" s="15">
        <v>0.62</v>
      </c>
      <c r="G810" s="15">
        <v>0</v>
      </c>
      <c r="H810" s="15">
        <v>-0.81040000000000001</v>
      </c>
      <c r="I810" s="15">
        <v>0</v>
      </c>
      <c r="J810" s="15">
        <v>-1E-4</v>
      </c>
      <c r="K810" s="15">
        <v>-0.2291</v>
      </c>
      <c r="L810" s="15">
        <v>9.4999999999999998E-3</v>
      </c>
      <c r="M810" s="15">
        <v>2.9281000000000001</v>
      </c>
      <c r="N810" s="15">
        <v>3.3292999999999999</v>
      </c>
      <c r="O810" s="15">
        <v>0.1119</v>
      </c>
      <c r="P810" s="15" t="s">
        <v>152</v>
      </c>
      <c r="Q810" s="15">
        <v>-0.40600000000000003</v>
      </c>
      <c r="R810" s="15">
        <v>5.8338000000000001</v>
      </c>
      <c r="S810" s="15">
        <v>330.20299999999997</v>
      </c>
      <c r="T810" s="15">
        <v>329.82049999999998</v>
      </c>
      <c r="U810" s="15">
        <v>4.4866000000000001</v>
      </c>
      <c r="V810" s="15">
        <v>108.50369999999999</v>
      </c>
      <c r="W810" s="15">
        <v>0</v>
      </c>
      <c r="X810" s="15">
        <v>3.0000000000000001E-3</v>
      </c>
      <c r="Y810" s="30">
        <v>-4.5199999999999997E-2</v>
      </c>
      <c r="Z810" s="30">
        <v>0.2177</v>
      </c>
      <c r="AA810" s="30">
        <v>-30.9331</v>
      </c>
      <c r="AB810">
        <f t="shared" si="64"/>
        <v>0</v>
      </c>
      <c r="AC810" s="14">
        <f t="shared" si="65"/>
        <v>0.61293560519353274</v>
      </c>
    </row>
    <row r="811" spans="1:29" s="15" customFormat="1" x14ac:dyDescent="0.2">
      <c r="A811" s="15" t="s">
        <v>66</v>
      </c>
      <c r="B811" s="15" t="s">
        <v>133</v>
      </c>
      <c r="C811" s="15">
        <v>14.8324</v>
      </c>
      <c r="D811" s="15">
        <v>0.46750000000000003</v>
      </c>
      <c r="E811" s="15">
        <v>7.0768000000000004</v>
      </c>
      <c r="F811" s="15">
        <v>0.62</v>
      </c>
      <c r="G811" s="15">
        <v>-2.0000000000000001E-4</v>
      </c>
      <c r="H811" s="15">
        <v>-1.1480999999999999</v>
      </c>
      <c r="I811" s="15">
        <v>0</v>
      </c>
      <c r="J811" s="15">
        <v>-1E-4</v>
      </c>
      <c r="K811" s="15">
        <v>-0.1883</v>
      </c>
      <c r="L811" s="15">
        <v>-5.3400000000000003E-2</v>
      </c>
      <c r="M811" s="15">
        <v>3.8955000000000002</v>
      </c>
      <c r="N811" s="15">
        <v>3.3637000000000001</v>
      </c>
      <c r="O811" s="15">
        <v>0.10970000000000001</v>
      </c>
      <c r="P811" s="15" t="s">
        <v>152</v>
      </c>
      <c r="Q811" s="15">
        <v>-0.40479999999999999</v>
      </c>
      <c r="R811" s="15">
        <v>6.9123000000000001</v>
      </c>
      <c r="S811" s="15">
        <v>330.20299999999997</v>
      </c>
      <c r="T811" s="15">
        <v>329.84300000000002</v>
      </c>
      <c r="U811" s="15">
        <v>4.4131</v>
      </c>
      <c r="V811" s="15">
        <v>107.04040000000001</v>
      </c>
      <c r="W811" s="15">
        <v>0</v>
      </c>
      <c r="X811" s="15">
        <v>3.8999999999999998E-3</v>
      </c>
      <c r="Y811" s="30">
        <v>-4.9000000000000002E-2</v>
      </c>
      <c r="Z811" s="30">
        <v>0.26790000000000003</v>
      </c>
      <c r="AA811" s="30">
        <v>-37.436900000000001</v>
      </c>
      <c r="AB811">
        <f t="shared" si="64"/>
        <v>1.8482508879263174E-2</v>
      </c>
      <c r="AC811" s="14">
        <f t="shared" si="65"/>
        <v>0.61527678097440208</v>
      </c>
    </row>
    <row r="812" spans="1:29" s="15" customFormat="1" x14ac:dyDescent="0.2">
      <c r="A812" s="15" t="s">
        <v>66</v>
      </c>
      <c r="B812" s="15" t="s">
        <v>133</v>
      </c>
      <c r="C812" s="15">
        <v>15.8249</v>
      </c>
      <c r="D812" s="15">
        <v>0.57310000000000005</v>
      </c>
      <c r="E812" s="15">
        <v>5.0046999999999997</v>
      </c>
      <c r="F812" s="15">
        <v>0.62</v>
      </c>
      <c r="G812" s="15">
        <v>-2.9999999999999997E-4</v>
      </c>
      <c r="H812" s="15">
        <v>-1.4088000000000001</v>
      </c>
      <c r="I812" s="15">
        <v>0</v>
      </c>
      <c r="J812" s="15">
        <v>0</v>
      </c>
      <c r="K812" s="15">
        <v>-0.13389999999999999</v>
      </c>
      <c r="L812" s="15">
        <v>-0.12909999999999999</v>
      </c>
      <c r="M812" s="15">
        <v>4.5986000000000002</v>
      </c>
      <c r="N812" s="15">
        <v>3.4043000000000001</v>
      </c>
      <c r="O812" s="15">
        <v>0.1171</v>
      </c>
      <c r="P812" s="15" t="s">
        <v>152</v>
      </c>
      <c r="Q812" s="15">
        <v>-0.4083</v>
      </c>
      <c r="R812" s="15">
        <v>7.5563000000000002</v>
      </c>
      <c r="S812" s="15">
        <v>330.20299999999997</v>
      </c>
      <c r="T812" s="15">
        <v>329.87540000000001</v>
      </c>
      <c r="U812" s="15">
        <v>4.3369</v>
      </c>
      <c r="V812" s="15">
        <v>105.68680000000001</v>
      </c>
      <c r="W812" s="15">
        <v>0</v>
      </c>
      <c r="X812" s="15">
        <v>4.8999999999999998E-3</v>
      </c>
      <c r="Y812" s="30">
        <v>-4.9799999999999997E-2</v>
      </c>
      <c r="Z812" s="30">
        <v>0.3054</v>
      </c>
      <c r="AA812" s="30">
        <v>-41.962200000000003</v>
      </c>
      <c r="AB812">
        <f t="shared" si="64"/>
        <v>2.772376211685874E-2</v>
      </c>
      <c r="AC812" s="14">
        <f t="shared" si="65"/>
        <v>0.61763627809411836</v>
      </c>
    </row>
    <row r="813" spans="1:29" s="15" customFormat="1" x14ac:dyDescent="0.2">
      <c r="A813" s="15" t="s">
        <v>66</v>
      </c>
      <c r="B813" s="15" t="s">
        <v>133</v>
      </c>
      <c r="C813" s="15">
        <v>16.820900000000002</v>
      </c>
      <c r="D813" s="15">
        <v>0.63939999999999997</v>
      </c>
      <c r="E813" s="15">
        <v>2.5908000000000002</v>
      </c>
      <c r="F813" s="15">
        <v>0.62</v>
      </c>
      <c r="G813" s="15">
        <v>-2.9999999999999997E-4</v>
      </c>
      <c r="H813" s="15">
        <v>-1.5731999999999999</v>
      </c>
      <c r="I813" s="15">
        <v>0</v>
      </c>
      <c r="J813" s="15">
        <v>0</v>
      </c>
      <c r="K813" s="15">
        <v>-6.9199999999999998E-2</v>
      </c>
      <c r="L813" s="15">
        <v>-0.21049999999999999</v>
      </c>
      <c r="M813" s="15">
        <v>4.9515000000000002</v>
      </c>
      <c r="N813" s="15">
        <v>3.4359999999999999</v>
      </c>
      <c r="O813" s="15">
        <v>0.13619999999999999</v>
      </c>
      <c r="P813" s="15" t="s">
        <v>152</v>
      </c>
      <c r="Q813" s="15">
        <v>-0.41339999999999999</v>
      </c>
      <c r="R813" s="15">
        <v>7.6395</v>
      </c>
      <c r="S813" s="15">
        <v>330.20299999999997</v>
      </c>
      <c r="T813" s="15">
        <v>329.90940000000001</v>
      </c>
      <c r="U813" s="15">
        <v>4.2625000000000002</v>
      </c>
      <c r="V813" s="15">
        <v>104.45610000000001</v>
      </c>
      <c r="W813" s="15">
        <v>0</v>
      </c>
      <c r="X813" s="15">
        <v>5.4999999999999997E-3</v>
      </c>
      <c r="Y813" s="30">
        <v>-4.8300000000000003E-2</v>
      </c>
      <c r="Z813" s="30">
        <v>0.3301</v>
      </c>
      <c r="AA813" s="30">
        <v>-44.776299999999999</v>
      </c>
      <c r="AB813">
        <f t="shared" si="64"/>
        <v>2.772376211685874E-2</v>
      </c>
      <c r="AC813" s="14">
        <f t="shared" si="65"/>
        <v>0.6193662613336699</v>
      </c>
    </row>
    <row r="814" spans="1:29" s="15" customFormat="1" x14ac:dyDescent="0.2">
      <c r="A814" s="15" t="s">
        <v>66</v>
      </c>
      <c r="B814" s="15" t="s">
        <v>133</v>
      </c>
      <c r="C814" s="15">
        <v>17.8187</v>
      </c>
      <c r="D814" s="15">
        <v>0.66200000000000003</v>
      </c>
      <c r="E814" s="15">
        <v>0</v>
      </c>
      <c r="F814" s="15">
        <v>0.62</v>
      </c>
      <c r="G814" s="15">
        <v>-2.9999999999999997E-4</v>
      </c>
      <c r="H814" s="15">
        <v>-1.6286</v>
      </c>
      <c r="I814" s="15">
        <v>0</v>
      </c>
      <c r="J814" s="15">
        <v>0</v>
      </c>
      <c r="K814" s="15">
        <v>8.0000000000000004E-4</v>
      </c>
      <c r="L814" s="15">
        <v>-0.2878</v>
      </c>
      <c r="M814" s="15">
        <v>4.8903999999999996</v>
      </c>
      <c r="N814" s="15">
        <v>3.4487999999999999</v>
      </c>
      <c r="O814" s="15">
        <v>0.16350000000000001</v>
      </c>
      <c r="P814" s="15" t="s">
        <v>152</v>
      </c>
      <c r="Q814" s="15">
        <v>-0.4163</v>
      </c>
      <c r="R814" s="15">
        <v>7.0431999999999997</v>
      </c>
      <c r="S814" s="15">
        <v>330.20299999999997</v>
      </c>
      <c r="T814" s="15">
        <v>329.93560000000002</v>
      </c>
      <c r="U814" s="15">
        <v>4.1919000000000004</v>
      </c>
      <c r="V814" s="15">
        <v>103.2976</v>
      </c>
      <c r="W814" s="15">
        <v>0</v>
      </c>
      <c r="X814" s="15">
        <v>5.7999999999999996E-3</v>
      </c>
      <c r="Y814" s="30">
        <v>-4.58E-2</v>
      </c>
      <c r="Z814" s="30">
        <v>0.3422</v>
      </c>
      <c r="AA814" s="30">
        <v>-46.156300000000002</v>
      </c>
      <c r="AB814">
        <f t="shared" si="64"/>
        <v>2.772376211685874E-2</v>
      </c>
      <c r="AC814" s="14">
        <f t="shared" si="65"/>
        <v>0.62</v>
      </c>
    </row>
    <row r="815" spans="1:29" s="15" customFormat="1" x14ac:dyDescent="0.2">
      <c r="A815" s="15" t="s">
        <v>66</v>
      </c>
      <c r="B815" s="15" t="s">
        <v>133</v>
      </c>
      <c r="C815" s="15">
        <v>18.816600000000001</v>
      </c>
      <c r="D815" s="15">
        <v>0.63919999999999999</v>
      </c>
      <c r="E815" s="15">
        <v>-2.5908000000000002</v>
      </c>
      <c r="F815" s="15">
        <v>0.62</v>
      </c>
      <c r="G815" s="15">
        <v>-2.9999999999999997E-4</v>
      </c>
      <c r="H815" s="15">
        <v>-1.5708</v>
      </c>
      <c r="I815" s="15">
        <v>0</v>
      </c>
      <c r="J815" s="15">
        <v>0</v>
      </c>
      <c r="K815" s="15">
        <v>7.0599999999999996E-2</v>
      </c>
      <c r="L815" s="15">
        <v>-0.34820000000000001</v>
      </c>
      <c r="M815" s="15">
        <v>4.4097</v>
      </c>
      <c r="N815" s="15">
        <v>3.4405999999999999</v>
      </c>
      <c r="O815" s="15">
        <v>0.1925</v>
      </c>
      <c r="P815" s="15" t="s">
        <v>152</v>
      </c>
      <c r="Q815" s="15">
        <v>-0.41449999999999998</v>
      </c>
      <c r="R815" s="15">
        <v>5.7302999999999997</v>
      </c>
      <c r="S815" s="15">
        <v>330.20299999999997</v>
      </c>
      <c r="T815" s="15">
        <v>329.947</v>
      </c>
      <c r="U815" s="15">
        <v>4.1288</v>
      </c>
      <c r="V815" s="15">
        <v>102.2174</v>
      </c>
      <c r="W815" s="15">
        <v>0</v>
      </c>
      <c r="X815" s="15">
        <v>5.7000000000000002E-3</v>
      </c>
      <c r="Y815" s="30">
        <v>-4.3700000000000003E-2</v>
      </c>
      <c r="Z815" s="30">
        <v>0.34100000000000003</v>
      </c>
      <c r="AA815" s="30">
        <v>-46.105400000000003</v>
      </c>
      <c r="AB815">
        <f t="shared" si="64"/>
        <v>2.772376211685874E-2</v>
      </c>
      <c r="AC815" s="14">
        <f t="shared" si="65"/>
        <v>0.6193662613336699</v>
      </c>
    </row>
    <row r="816" spans="1:29" s="15" customFormat="1" x14ac:dyDescent="0.2">
      <c r="A816" s="15" t="s">
        <v>66</v>
      </c>
      <c r="B816" s="15" t="s">
        <v>133</v>
      </c>
      <c r="C816" s="15">
        <v>19.8125</v>
      </c>
      <c r="D816" s="15">
        <v>0.57250000000000001</v>
      </c>
      <c r="E816" s="15">
        <v>-5.0046999999999997</v>
      </c>
      <c r="F816" s="15">
        <v>0.62</v>
      </c>
      <c r="G816" s="15">
        <v>-2.9999999999999997E-4</v>
      </c>
      <c r="H816" s="15">
        <v>-1.4047000000000001</v>
      </c>
      <c r="I816" s="15">
        <v>0</v>
      </c>
      <c r="J816" s="15">
        <v>0</v>
      </c>
      <c r="K816" s="15">
        <v>0.13469999999999999</v>
      </c>
      <c r="L816" s="15">
        <v>-0.37640000000000001</v>
      </c>
      <c r="M816" s="15">
        <v>3.5794000000000001</v>
      </c>
      <c r="N816" s="15">
        <v>3.4161000000000001</v>
      </c>
      <c r="O816" s="15">
        <v>0.2165</v>
      </c>
      <c r="P816" s="15" t="s">
        <v>152</v>
      </c>
      <c r="Q816" s="15">
        <v>-0.40760000000000002</v>
      </c>
      <c r="R816" s="15">
        <v>3.8006000000000002</v>
      </c>
      <c r="S816" s="15">
        <v>330.20299999999997</v>
      </c>
      <c r="T816" s="15">
        <v>329.94080000000002</v>
      </c>
      <c r="U816" s="15">
        <v>4.0831999999999997</v>
      </c>
      <c r="V816" s="15">
        <v>101.3895</v>
      </c>
      <c r="W816" s="15">
        <v>0</v>
      </c>
      <c r="X816" s="15">
        <v>5.4000000000000003E-3</v>
      </c>
      <c r="Y816" s="30">
        <v>-4.2999999999999997E-2</v>
      </c>
      <c r="Z816" s="30">
        <v>0.32419999999999999</v>
      </c>
      <c r="AA816" s="30">
        <v>-44.317599999999999</v>
      </c>
      <c r="AB816">
        <f t="shared" si="64"/>
        <v>2.772376211685874E-2</v>
      </c>
      <c r="AC816" s="14">
        <f t="shared" si="65"/>
        <v>0.61763627809411836</v>
      </c>
    </row>
    <row r="817" spans="1:29" s="15" customFormat="1" x14ac:dyDescent="0.2">
      <c r="A817" s="15" t="s">
        <v>66</v>
      </c>
      <c r="B817" s="15" t="s">
        <v>133</v>
      </c>
      <c r="C817" s="15">
        <v>20.7989</v>
      </c>
      <c r="D817" s="15">
        <v>0.46750000000000003</v>
      </c>
      <c r="E817" s="15">
        <v>-7.0652999999999997</v>
      </c>
      <c r="F817" s="15">
        <v>0.62</v>
      </c>
      <c r="G817" s="15">
        <v>-2.9999999999999997E-4</v>
      </c>
      <c r="H817" s="15">
        <v>-1.1431</v>
      </c>
      <c r="I817" s="15">
        <v>0</v>
      </c>
      <c r="J817" s="15">
        <v>0</v>
      </c>
      <c r="K817" s="15">
        <v>0.18859999999999999</v>
      </c>
      <c r="L817" s="15">
        <v>-0.35749999999999998</v>
      </c>
      <c r="M817" s="15">
        <v>2.5312000000000001</v>
      </c>
      <c r="N817" s="15">
        <v>3.3818000000000001</v>
      </c>
      <c r="O817" s="15">
        <v>0.2319</v>
      </c>
      <c r="P817" s="15" t="s">
        <v>152</v>
      </c>
      <c r="Q817" s="15">
        <v>-0.3977</v>
      </c>
      <c r="R817" s="15">
        <v>1.4910000000000001</v>
      </c>
      <c r="S817" s="15">
        <v>330.20299999999997</v>
      </c>
      <c r="T817" s="15">
        <v>329.9187</v>
      </c>
      <c r="U817" s="15">
        <v>4.0716999999999999</v>
      </c>
      <c r="V817" s="15">
        <v>101.1662</v>
      </c>
      <c r="W817" s="15">
        <v>0</v>
      </c>
      <c r="X817" s="15">
        <v>5.1999999999999998E-3</v>
      </c>
      <c r="Y817" s="30">
        <v>-4.3900000000000002E-2</v>
      </c>
      <c r="Z817" s="30">
        <v>0.28999999999999998</v>
      </c>
      <c r="AA817" s="30">
        <v>-40.405700000000003</v>
      </c>
      <c r="AB817">
        <f t="shared" si="64"/>
        <v>2.772376211685874E-2</v>
      </c>
      <c r="AC817" s="14">
        <f t="shared" si="65"/>
        <v>0.6152920997893746</v>
      </c>
    </row>
    <row r="818" spans="1:29" s="15" customFormat="1" x14ac:dyDescent="0.2">
      <c r="A818" s="15" t="s">
        <v>66</v>
      </c>
      <c r="B818" s="15" t="s">
        <v>133</v>
      </c>
      <c r="C818" s="15">
        <v>21.787500000000001</v>
      </c>
      <c r="D818" s="15">
        <v>0.33019999999999999</v>
      </c>
      <c r="E818" s="15">
        <v>-8.6575000000000006</v>
      </c>
      <c r="F818" s="15">
        <v>0.62</v>
      </c>
      <c r="G818" s="15">
        <v>-4.0000000000000002E-4</v>
      </c>
      <c r="H818" s="15">
        <v>-0.80530000000000002</v>
      </c>
      <c r="I818" s="15">
        <v>0</v>
      </c>
      <c r="J818" s="15">
        <v>0</v>
      </c>
      <c r="K818" s="15">
        <v>0.22900000000000001</v>
      </c>
      <c r="L818" s="15">
        <v>-0.28199999999999997</v>
      </c>
      <c r="M818" s="15">
        <v>1.4149</v>
      </c>
      <c r="N818" s="15">
        <v>3.3420000000000001</v>
      </c>
      <c r="O818" s="15">
        <v>0.23899999999999999</v>
      </c>
      <c r="P818" s="15" t="s">
        <v>152</v>
      </c>
      <c r="Q818" s="15">
        <v>-0.3871</v>
      </c>
      <c r="R818" s="15">
        <v>-0.88759999999999994</v>
      </c>
      <c r="S818" s="15">
        <v>330.20299999999997</v>
      </c>
      <c r="T818" s="15">
        <v>329.8861</v>
      </c>
      <c r="U818" s="15">
        <v>4.1120999999999999</v>
      </c>
      <c r="V818" s="15">
        <v>101.95269999999999</v>
      </c>
      <c r="W818" s="15">
        <v>0</v>
      </c>
      <c r="X818" s="15">
        <v>5.1000000000000004E-3</v>
      </c>
      <c r="Y818" s="30">
        <v>-4.58E-2</v>
      </c>
      <c r="Z818" s="30">
        <v>0.23910000000000001</v>
      </c>
      <c r="AA818" s="30">
        <v>-34.250500000000002</v>
      </c>
      <c r="AB818">
        <f t="shared" si="64"/>
        <v>3.6965013912011513E-2</v>
      </c>
      <c r="AC818" s="14">
        <f t="shared" si="65"/>
        <v>0.61293560519353274</v>
      </c>
    </row>
    <row r="819" spans="1:29" s="15" customFormat="1" x14ac:dyDescent="0.2">
      <c r="A819" s="15" t="s">
        <v>66</v>
      </c>
      <c r="B819" s="15" t="s">
        <v>133</v>
      </c>
      <c r="C819" s="15">
        <v>22.7728</v>
      </c>
      <c r="D819" s="15">
        <v>0.17030000000000001</v>
      </c>
      <c r="E819" s="15">
        <v>-9.6585999999999999</v>
      </c>
      <c r="F819" s="15">
        <v>0.62</v>
      </c>
      <c r="G819" s="15">
        <v>-4.0000000000000002E-4</v>
      </c>
      <c r="H819" s="15">
        <v>-0.41489999999999999</v>
      </c>
      <c r="I819" s="15">
        <v>0</v>
      </c>
      <c r="J819" s="15">
        <v>0</v>
      </c>
      <c r="K819" s="15">
        <v>0.25390000000000001</v>
      </c>
      <c r="L819" s="15">
        <v>-0.15190000000000001</v>
      </c>
      <c r="M819" s="15">
        <v>0.34710000000000002</v>
      </c>
      <c r="N819" s="15">
        <v>3.2978999999999998</v>
      </c>
      <c r="O819" s="15">
        <v>0.2404</v>
      </c>
      <c r="P819" s="15" t="s">
        <v>152</v>
      </c>
      <c r="Q819" s="15">
        <v>-0.37740000000000001</v>
      </c>
      <c r="R819" s="15">
        <v>-3.0482</v>
      </c>
      <c r="S819" s="15">
        <v>330.20299999999997</v>
      </c>
      <c r="T819" s="15">
        <v>329.85</v>
      </c>
      <c r="U819" s="15">
        <v>4.2138999999999998</v>
      </c>
      <c r="V819" s="15">
        <v>103.99379999999999</v>
      </c>
      <c r="W819" s="15">
        <v>0</v>
      </c>
      <c r="X819" s="15">
        <v>5.0000000000000001E-3</v>
      </c>
      <c r="Y819" s="30">
        <v>-4.7899999999999998E-2</v>
      </c>
      <c r="Z819" s="30">
        <v>0.1764</v>
      </c>
      <c r="AA819" s="30">
        <v>-26.250800000000002</v>
      </c>
      <c r="AB819">
        <f t="shared" si="64"/>
        <v>3.6965013912011513E-2</v>
      </c>
      <c r="AC819" s="14">
        <f t="shared" si="65"/>
        <v>0.61121147303538159</v>
      </c>
    </row>
    <row r="820" spans="1:29" s="15" customFormat="1" x14ac:dyDescent="0.2">
      <c r="A820" s="15" t="s">
        <v>67</v>
      </c>
      <c r="B820" s="15" t="s">
        <v>133</v>
      </c>
      <c r="C820" s="15">
        <v>6.1000000000000004E-3</v>
      </c>
      <c r="D820" s="15">
        <v>-1.1000000000000001E-3</v>
      </c>
      <c r="E820" s="15">
        <v>-10</v>
      </c>
      <c r="F820" s="15">
        <v>0.62</v>
      </c>
      <c r="G820" s="15">
        <v>-4.0000000000000002E-4</v>
      </c>
      <c r="H820" s="15">
        <v>2.3E-3</v>
      </c>
      <c r="I820" s="15">
        <v>0</v>
      </c>
      <c r="J820" s="15">
        <v>0</v>
      </c>
      <c r="K820" s="15">
        <v>0.26229999999999998</v>
      </c>
      <c r="L820" s="15">
        <v>5.5800000000000002E-2</v>
      </c>
      <c r="M820" s="15">
        <v>-0.80769999999999997</v>
      </c>
      <c r="N820" s="15">
        <v>3.2448999999999999</v>
      </c>
      <c r="O820" s="15">
        <v>0.21249999999999999</v>
      </c>
      <c r="P820" s="15" t="s">
        <v>152</v>
      </c>
      <c r="Q820" s="15">
        <v>-0.36659999999999998</v>
      </c>
      <c r="R820" s="15">
        <v>-5.0286999999999997</v>
      </c>
      <c r="S820" s="15">
        <v>330.20299999999997</v>
      </c>
      <c r="T820" s="15">
        <v>329.79</v>
      </c>
      <c r="U820" s="15">
        <v>4.5151000000000003</v>
      </c>
      <c r="V820" s="15">
        <v>115.3364</v>
      </c>
      <c r="W820" s="15">
        <v>0</v>
      </c>
      <c r="X820" s="15">
        <v>3.0000000000000001E-3</v>
      </c>
      <c r="Y820" s="30">
        <v>-4.1599999999999998E-2</v>
      </c>
      <c r="Z820" s="30">
        <v>0.1071</v>
      </c>
      <c r="AA820" s="30">
        <v>-16.698399999999999</v>
      </c>
      <c r="AB820">
        <f t="shared" si="64"/>
        <v>3.6965013912011513E-2</v>
      </c>
      <c r="AC820" s="14">
        <f t="shared" si="65"/>
        <v>0.61058080686756899</v>
      </c>
    </row>
    <row r="821" spans="1:29" s="15" customFormat="1" x14ac:dyDescent="0.2">
      <c r="A821" s="15" t="s">
        <v>67</v>
      </c>
      <c r="B821" s="15" t="s">
        <v>133</v>
      </c>
      <c r="C821" s="15">
        <v>0.98950000000000005</v>
      </c>
      <c r="D821" s="15">
        <v>-0.1724</v>
      </c>
      <c r="E821" s="15">
        <v>-9.6585999999999999</v>
      </c>
      <c r="F821" s="15">
        <v>0.62</v>
      </c>
      <c r="G821" s="15">
        <v>-2.9999999999999997E-4</v>
      </c>
      <c r="H821" s="15">
        <v>0.41970000000000002</v>
      </c>
      <c r="I821" s="15">
        <v>0</v>
      </c>
      <c r="J821" s="15">
        <v>1E-4</v>
      </c>
      <c r="K821" s="15">
        <v>0.25390000000000001</v>
      </c>
      <c r="L821" s="15">
        <v>0.2321</v>
      </c>
      <c r="M821" s="15">
        <v>-1.7608999999999999</v>
      </c>
      <c r="N821" s="15">
        <v>3.1928000000000001</v>
      </c>
      <c r="O821" s="15">
        <v>0.20930000000000001</v>
      </c>
      <c r="P821" s="15" t="s">
        <v>152</v>
      </c>
      <c r="Q821" s="15">
        <v>-0.35709999999999997</v>
      </c>
      <c r="R821" s="15">
        <v>-6.4687000000000001</v>
      </c>
      <c r="S821" s="15">
        <v>330.20299999999997</v>
      </c>
      <c r="T821" s="15">
        <v>329.7783</v>
      </c>
      <c r="U821" s="15">
        <v>4.6840000000000002</v>
      </c>
      <c r="V821" s="15">
        <v>119.0869</v>
      </c>
      <c r="W821" s="15">
        <v>0</v>
      </c>
      <c r="X821" s="15">
        <v>2.0999999999999999E-3</v>
      </c>
      <c r="Y821" s="30">
        <v>-4.1599999999999998E-2</v>
      </c>
      <c r="Z821" s="30">
        <v>4.9099999999999998E-2</v>
      </c>
      <c r="AA821" s="30">
        <v>-8.2676999999999996</v>
      </c>
      <c r="AB821">
        <f t="shared" si="64"/>
        <v>2.772376211685874E-2</v>
      </c>
      <c r="AC821" s="14">
        <f t="shared" si="65"/>
        <v>0.61121147303538159</v>
      </c>
    </row>
    <row r="822" spans="1:29" s="15" customFormat="1" x14ac:dyDescent="0.2">
      <c r="A822" s="15" t="s">
        <v>67</v>
      </c>
      <c r="B822" s="15" t="s">
        <v>133</v>
      </c>
      <c r="C822" s="15">
        <v>1.9748000000000001</v>
      </c>
      <c r="D822" s="15">
        <v>-0.3322</v>
      </c>
      <c r="E822" s="15">
        <v>-8.6575000000000006</v>
      </c>
      <c r="F822" s="15">
        <v>0.62</v>
      </c>
      <c r="G822" s="15">
        <v>-2.0000000000000001E-4</v>
      </c>
      <c r="H822" s="15">
        <v>0.81010000000000004</v>
      </c>
      <c r="I822" s="15">
        <v>0</v>
      </c>
      <c r="J822" s="15">
        <v>1E-4</v>
      </c>
      <c r="K822" s="15">
        <v>0.22889999999999999</v>
      </c>
      <c r="L822" s="15">
        <v>0.38030000000000003</v>
      </c>
      <c r="M822" s="15">
        <v>-2.6153</v>
      </c>
      <c r="N822" s="15">
        <v>3.1482999999999999</v>
      </c>
      <c r="O822" s="15">
        <v>0.2029</v>
      </c>
      <c r="P822" s="15" t="s">
        <v>152</v>
      </c>
      <c r="Q822" s="15">
        <v>-0.3483</v>
      </c>
      <c r="R822" s="15">
        <v>-7.4892000000000003</v>
      </c>
      <c r="S822" s="15">
        <v>330.20299999999997</v>
      </c>
      <c r="T822" s="15">
        <v>329.79219999999998</v>
      </c>
      <c r="U822" s="15">
        <v>4.8395000000000001</v>
      </c>
      <c r="V822" s="15">
        <v>122.5681</v>
      </c>
      <c r="W822" s="15">
        <v>0</v>
      </c>
      <c r="X822" s="15">
        <v>2.3999999999999998E-3</v>
      </c>
      <c r="Y822" s="30">
        <v>-3.9800000000000002E-2</v>
      </c>
      <c r="Z822" s="30">
        <v>2.0999999999999999E-3</v>
      </c>
      <c r="AA822" s="30">
        <v>-0.81259999999999999</v>
      </c>
      <c r="AB822">
        <f t="shared" si="64"/>
        <v>1.8482508879263174E-2</v>
      </c>
      <c r="AC822" s="14">
        <f t="shared" si="65"/>
        <v>0.61293560519353274</v>
      </c>
    </row>
    <row r="823" spans="1:29" s="15" customFormat="1" x14ac:dyDescent="0.2">
      <c r="A823" s="15" t="s">
        <v>67</v>
      </c>
      <c r="B823" s="15" t="s">
        <v>133</v>
      </c>
      <c r="C823" s="15">
        <v>2.9573</v>
      </c>
      <c r="D823" s="15">
        <v>-0.46860000000000002</v>
      </c>
      <c r="E823" s="15">
        <v>-7.0768000000000004</v>
      </c>
      <c r="F823" s="15">
        <v>0.62</v>
      </c>
      <c r="G823" s="15">
        <v>0</v>
      </c>
      <c r="H823" s="15">
        <v>1.1475</v>
      </c>
      <c r="I823" s="15">
        <v>0</v>
      </c>
      <c r="J823" s="15">
        <v>1E-4</v>
      </c>
      <c r="K823" s="15">
        <v>0.18820000000000001</v>
      </c>
      <c r="L823" s="15">
        <v>0.46939999999999998</v>
      </c>
      <c r="M823" s="15">
        <v>-3.3822000000000001</v>
      </c>
      <c r="N823" s="15">
        <v>3.1238000000000001</v>
      </c>
      <c r="O823" s="15">
        <v>0.19159999999999999</v>
      </c>
      <c r="P823" s="15" t="s">
        <v>152</v>
      </c>
      <c r="Q823" s="15">
        <v>-0.34079999999999999</v>
      </c>
      <c r="R823" s="15">
        <v>-8.1495999999999995</v>
      </c>
      <c r="S823" s="15">
        <v>330.20299999999997</v>
      </c>
      <c r="T823" s="15">
        <v>329.827</v>
      </c>
      <c r="U823" s="15">
        <v>4.9478</v>
      </c>
      <c r="V823" s="15">
        <v>125.0774</v>
      </c>
      <c r="W823" s="15">
        <v>0</v>
      </c>
      <c r="X823" s="15">
        <v>3.7000000000000002E-3</v>
      </c>
      <c r="Y823" s="30">
        <v>-3.61E-2</v>
      </c>
      <c r="Z823" s="30">
        <v>-3.1699999999999999E-2</v>
      </c>
      <c r="AA823" s="30">
        <v>5.2217000000000002</v>
      </c>
      <c r="AB823">
        <f t="shared" si="64"/>
        <v>0</v>
      </c>
      <c r="AC823" s="14">
        <f t="shared" si="65"/>
        <v>0.61527678097440208</v>
      </c>
    </row>
    <row r="824" spans="1:29" s="15" customFormat="1" x14ac:dyDescent="0.2">
      <c r="A824" s="15" t="s">
        <v>67</v>
      </c>
      <c r="B824" s="15" t="s">
        <v>133</v>
      </c>
      <c r="C824" s="15">
        <v>3.9499</v>
      </c>
      <c r="D824" s="15">
        <v>-0.57420000000000004</v>
      </c>
      <c r="E824" s="15">
        <v>-5.0046999999999997</v>
      </c>
      <c r="F824" s="15">
        <v>0.62</v>
      </c>
      <c r="G824" s="15">
        <v>1E-4</v>
      </c>
      <c r="H824" s="15">
        <v>1.4079999999999999</v>
      </c>
      <c r="I824" s="15">
        <v>0</v>
      </c>
      <c r="J824" s="15">
        <v>0</v>
      </c>
      <c r="K824" s="15">
        <v>0.1338</v>
      </c>
      <c r="L824" s="15">
        <v>0.48649999999999999</v>
      </c>
      <c r="M824" s="15">
        <v>-4.0338000000000003</v>
      </c>
      <c r="N824" s="15">
        <v>3.1301000000000001</v>
      </c>
      <c r="O824" s="15">
        <v>0.1734</v>
      </c>
      <c r="P824" s="15" t="s">
        <v>152</v>
      </c>
      <c r="Q824" s="15">
        <v>-0.3367</v>
      </c>
      <c r="R824" s="15">
        <v>-8.4635999999999996</v>
      </c>
      <c r="S824" s="15">
        <v>330.20299999999997</v>
      </c>
      <c r="T824" s="15">
        <v>329.86720000000003</v>
      </c>
      <c r="U824" s="15">
        <v>4.9903000000000004</v>
      </c>
      <c r="V824" s="15">
        <v>126.2396</v>
      </c>
      <c r="W824" s="15">
        <v>0</v>
      </c>
      <c r="X824" s="15">
        <v>5.1999999999999998E-3</v>
      </c>
      <c r="Y824" s="30">
        <v>-3.1E-2</v>
      </c>
      <c r="Z824" s="30">
        <v>-5.33E-2</v>
      </c>
      <c r="AA824" s="30">
        <v>9.7539999999999996</v>
      </c>
      <c r="AB824">
        <f t="shared" si="64"/>
        <v>-9.2412546800388195E-3</v>
      </c>
      <c r="AC824" s="14">
        <f t="shared" si="65"/>
        <v>0.61763627809411836</v>
      </c>
    </row>
    <row r="825" spans="1:29" s="15" customFormat="1" x14ac:dyDescent="0.2">
      <c r="A825" s="15" t="s">
        <v>67</v>
      </c>
      <c r="B825" s="15" t="s">
        <v>133</v>
      </c>
      <c r="C825" s="15">
        <v>4.9458000000000002</v>
      </c>
      <c r="D825" s="15">
        <v>-0.64049999999999996</v>
      </c>
      <c r="E825" s="15">
        <v>-2.5908000000000002</v>
      </c>
      <c r="F825" s="15">
        <v>0.62</v>
      </c>
      <c r="G825" s="15">
        <v>1E-4</v>
      </c>
      <c r="H825" s="15">
        <v>1.5725</v>
      </c>
      <c r="I825" s="15">
        <v>0</v>
      </c>
      <c r="J825" s="15">
        <v>0</v>
      </c>
      <c r="K825" s="15">
        <v>6.93E-2</v>
      </c>
      <c r="L825" s="15">
        <v>0.44090000000000001</v>
      </c>
      <c r="M825" s="15">
        <v>-4.4992999999999999</v>
      </c>
      <c r="N825" s="15">
        <v>3.17</v>
      </c>
      <c r="O825" s="15">
        <v>0.14810000000000001</v>
      </c>
      <c r="P825" s="15" t="s">
        <v>152</v>
      </c>
      <c r="Q825" s="15">
        <v>-0.3387</v>
      </c>
      <c r="R825" s="15">
        <v>-8.3788</v>
      </c>
      <c r="S825" s="15">
        <v>330.20299999999997</v>
      </c>
      <c r="T825" s="15">
        <v>329.89420000000001</v>
      </c>
      <c r="U825" s="15">
        <v>4.9698000000000002</v>
      </c>
      <c r="V825" s="15">
        <v>126.1129</v>
      </c>
      <c r="W825" s="15">
        <v>0</v>
      </c>
      <c r="X825" s="15">
        <v>6.0000000000000001E-3</v>
      </c>
      <c r="Y825" s="30">
        <v>-2.52E-2</v>
      </c>
      <c r="Z825" s="30">
        <v>-6.5600000000000006E-2</v>
      </c>
      <c r="AA825" s="30">
        <v>12.9138</v>
      </c>
      <c r="AB825">
        <f t="shared" si="64"/>
        <v>-9.2412546800388195E-3</v>
      </c>
      <c r="AC825" s="14">
        <f t="shared" si="65"/>
        <v>0.6193662613336699</v>
      </c>
    </row>
    <row r="826" spans="1:29" s="15" customFormat="1" x14ac:dyDescent="0.2">
      <c r="A826" s="15" t="s">
        <v>67</v>
      </c>
      <c r="B826" s="15" t="s">
        <v>133</v>
      </c>
      <c r="C826" s="15">
        <v>5.9436999999999998</v>
      </c>
      <c r="D826" s="15">
        <v>-0.66310000000000002</v>
      </c>
      <c r="E826" s="15">
        <v>0</v>
      </c>
      <c r="F826" s="15">
        <v>0.62</v>
      </c>
      <c r="G826" s="15">
        <v>1E-4</v>
      </c>
      <c r="H826" s="15">
        <v>1.6281000000000001</v>
      </c>
      <c r="I826" s="15">
        <v>0</v>
      </c>
      <c r="J826" s="15">
        <v>0</v>
      </c>
      <c r="K826" s="15">
        <v>-5.9999999999999995E-4</v>
      </c>
      <c r="L826" s="15">
        <v>0.3584</v>
      </c>
      <c r="M826" s="15">
        <v>-4.6887999999999996</v>
      </c>
      <c r="N826" s="15">
        <v>3.2349999999999999</v>
      </c>
      <c r="O826" s="15">
        <v>0.11799999999999999</v>
      </c>
      <c r="P826" s="15" t="s">
        <v>152</v>
      </c>
      <c r="Q826" s="15">
        <v>-0.34849999999999998</v>
      </c>
      <c r="R826" s="15">
        <v>-7.8129</v>
      </c>
      <c r="S826" s="15">
        <v>330.20299999999997</v>
      </c>
      <c r="T826" s="15">
        <v>329.89580000000001</v>
      </c>
      <c r="U826" s="15">
        <v>4.9080000000000004</v>
      </c>
      <c r="V826" s="15">
        <v>125.1033</v>
      </c>
      <c r="W826" s="15">
        <v>0</v>
      </c>
      <c r="X826" s="15">
        <v>5.7000000000000002E-3</v>
      </c>
      <c r="Y826" s="30">
        <v>-1.9599999999999999E-2</v>
      </c>
      <c r="Z826" s="30">
        <v>-7.1199999999999999E-2</v>
      </c>
      <c r="AA826" s="30">
        <v>14.797700000000001</v>
      </c>
      <c r="AB826">
        <f t="shared" si="64"/>
        <v>-9.2412546800388195E-3</v>
      </c>
      <c r="AC826" s="14">
        <f t="shared" si="65"/>
        <v>0.62</v>
      </c>
    </row>
    <row r="827" spans="1:29" s="15" customFormat="1" x14ac:dyDescent="0.2">
      <c r="A827" s="15" t="s">
        <v>67</v>
      </c>
      <c r="B827" s="15" t="s">
        <v>133</v>
      </c>
      <c r="C827" s="15">
        <v>6.9414999999999996</v>
      </c>
      <c r="D827" s="15">
        <v>-0.64019999999999999</v>
      </c>
      <c r="E827" s="15">
        <v>2.5908000000000002</v>
      </c>
      <c r="F827" s="15">
        <v>0.62</v>
      </c>
      <c r="G827" s="15">
        <v>1E-4</v>
      </c>
      <c r="H827" s="15">
        <v>1.5707</v>
      </c>
      <c r="I827" s="15">
        <v>0</v>
      </c>
      <c r="J827" s="15">
        <v>0</v>
      </c>
      <c r="K827" s="15">
        <v>-7.0300000000000001E-2</v>
      </c>
      <c r="L827" s="15">
        <v>0.2697</v>
      </c>
      <c r="M827" s="15">
        <v>-4.5334000000000003</v>
      </c>
      <c r="N827" s="15">
        <v>3.3062</v>
      </c>
      <c r="O827" s="15">
        <v>8.8300000000000003E-2</v>
      </c>
      <c r="P827" s="15" t="s">
        <v>152</v>
      </c>
      <c r="Q827" s="15">
        <v>-0.36559999999999998</v>
      </c>
      <c r="R827" s="15">
        <v>-6.7199</v>
      </c>
      <c r="S827" s="15">
        <v>330.20299999999997</v>
      </c>
      <c r="T827" s="15">
        <v>329.87259999999998</v>
      </c>
      <c r="U827" s="15">
        <v>4.8342000000000001</v>
      </c>
      <c r="V827" s="15">
        <v>123.74250000000001</v>
      </c>
      <c r="W827" s="15">
        <v>0</v>
      </c>
      <c r="X827" s="15">
        <v>4.4999999999999997E-3</v>
      </c>
      <c r="Y827" s="30">
        <v>-1.5299999999999999E-2</v>
      </c>
      <c r="Z827" s="30">
        <v>-7.1099999999999997E-2</v>
      </c>
      <c r="AA827" s="30">
        <v>15.283300000000001</v>
      </c>
      <c r="AB827">
        <f t="shared" si="64"/>
        <v>-9.2412546800388195E-3</v>
      </c>
      <c r="AC827" s="14">
        <f t="shared" si="65"/>
        <v>0.6193662613336699</v>
      </c>
    </row>
    <row r="828" spans="1:29" s="15" customFormat="1" x14ac:dyDescent="0.2">
      <c r="A828" s="15" t="s">
        <v>67</v>
      </c>
      <c r="B828" s="15" t="s">
        <v>133</v>
      </c>
      <c r="C828" s="15">
        <v>7.9374000000000002</v>
      </c>
      <c r="D828" s="15">
        <v>-0.5736</v>
      </c>
      <c r="E828" s="15">
        <v>5.0046999999999997</v>
      </c>
      <c r="F828" s="15">
        <v>0.62</v>
      </c>
      <c r="G828" s="15">
        <v>1E-4</v>
      </c>
      <c r="H828" s="15">
        <v>1.405</v>
      </c>
      <c r="I828" s="15">
        <v>0</v>
      </c>
      <c r="J828" s="15">
        <v>0</v>
      </c>
      <c r="K828" s="15">
        <v>-0.13450000000000001</v>
      </c>
      <c r="L828" s="15">
        <v>0.19789999999999999</v>
      </c>
      <c r="M828" s="15">
        <v>-4.0166000000000004</v>
      </c>
      <c r="N828" s="15">
        <v>3.3620999999999999</v>
      </c>
      <c r="O828" s="15">
        <v>6.5100000000000005E-2</v>
      </c>
      <c r="P828" s="15" t="s">
        <v>152</v>
      </c>
      <c r="Q828" s="15">
        <v>-0.38669999999999999</v>
      </c>
      <c r="R828" s="15">
        <v>-5.1455000000000002</v>
      </c>
      <c r="S828" s="15">
        <v>330.20299999999997</v>
      </c>
      <c r="T828" s="15">
        <v>329.83710000000002</v>
      </c>
      <c r="U828" s="15">
        <v>4.7728999999999999</v>
      </c>
      <c r="V828" s="15">
        <v>122.4473</v>
      </c>
      <c r="W828" s="15">
        <v>0</v>
      </c>
      <c r="X828" s="15">
        <v>3.0999999999999999E-3</v>
      </c>
      <c r="Y828" s="30">
        <v>-1.2999999999999999E-2</v>
      </c>
      <c r="Z828" s="30">
        <v>-6.3799999999999996E-2</v>
      </c>
      <c r="AA828" s="30">
        <v>14.0177</v>
      </c>
      <c r="AB828">
        <f t="shared" si="64"/>
        <v>-9.2412546800388195E-3</v>
      </c>
      <c r="AC828" s="14">
        <f t="shared" si="65"/>
        <v>0.61763627809411836</v>
      </c>
    </row>
    <row r="829" spans="1:29" s="15" customFormat="1" x14ac:dyDescent="0.2">
      <c r="A829" s="15" t="s">
        <v>67</v>
      </c>
      <c r="B829" s="15" t="s">
        <v>133</v>
      </c>
      <c r="C829" s="15">
        <v>8.9238</v>
      </c>
      <c r="D829" s="15">
        <v>-0.46860000000000002</v>
      </c>
      <c r="E829" s="15">
        <v>7.0652999999999997</v>
      </c>
      <c r="F829" s="15">
        <v>0.62</v>
      </c>
      <c r="G829" s="15">
        <v>1E-4</v>
      </c>
      <c r="H829" s="15">
        <v>1.1436999999999999</v>
      </c>
      <c r="I829" s="15">
        <v>0</v>
      </c>
      <c r="J829" s="15">
        <v>0</v>
      </c>
      <c r="K829" s="15">
        <v>-0.18840000000000001</v>
      </c>
      <c r="L829" s="15">
        <v>0.15190000000000001</v>
      </c>
      <c r="M829" s="15">
        <v>-3.1823000000000001</v>
      </c>
      <c r="N829" s="15">
        <v>3.3873000000000002</v>
      </c>
      <c r="O829" s="15">
        <v>5.2999999999999999E-2</v>
      </c>
      <c r="P829" s="15" t="s">
        <v>152</v>
      </c>
      <c r="Q829" s="15">
        <v>-0.40649999999999997</v>
      </c>
      <c r="R829" s="15">
        <v>-3.2347999999999999</v>
      </c>
      <c r="S829" s="15">
        <v>330.20299999999997</v>
      </c>
      <c r="T829" s="15">
        <v>329.80720000000002</v>
      </c>
      <c r="U829" s="15">
        <v>4.7347000000000001</v>
      </c>
      <c r="V829" s="15">
        <v>121.37860000000001</v>
      </c>
      <c r="W829" s="15">
        <v>0</v>
      </c>
      <c r="X829" s="15">
        <v>2.2000000000000001E-3</v>
      </c>
      <c r="Y829" s="30">
        <v>-1.34E-2</v>
      </c>
      <c r="Z829" s="30">
        <v>-4.5900000000000003E-2</v>
      </c>
      <c r="AA829" s="30">
        <v>10.5977</v>
      </c>
      <c r="AB829">
        <f t="shared" si="64"/>
        <v>-9.2412546800388195E-3</v>
      </c>
      <c r="AC829" s="14">
        <f t="shared" si="65"/>
        <v>0.6152920997893746</v>
      </c>
    </row>
    <row r="830" spans="1:29" s="15" customFormat="1" x14ac:dyDescent="0.2">
      <c r="A830" s="15" t="s">
        <v>67</v>
      </c>
      <c r="B830" s="15" t="s">
        <v>133</v>
      </c>
      <c r="C830" s="15">
        <v>9.9124999999999996</v>
      </c>
      <c r="D830" s="15">
        <v>-0.33119999999999999</v>
      </c>
      <c r="E830" s="15">
        <v>8.6575000000000006</v>
      </c>
      <c r="F830" s="15">
        <v>0.62</v>
      </c>
      <c r="G830" s="15">
        <v>2.0000000000000001E-4</v>
      </c>
      <c r="H830" s="15">
        <v>0.80610000000000004</v>
      </c>
      <c r="I830" s="15">
        <v>0</v>
      </c>
      <c r="J830" s="15">
        <v>0</v>
      </c>
      <c r="K830" s="15">
        <v>-0.22889999999999999</v>
      </c>
      <c r="L830" s="15">
        <v>0.12609999999999999</v>
      </c>
      <c r="M830" s="15">
        <v>-2.117</v>
      </c>
      <c r="N830" s="15">
        <v>3.3797999999999999</v>
      </c>
      <c r="O830" s="15">
        <v>5.2999999999999999E-2</v>
      </c>
      <c r="P830" s="15" t="s">
        <v>152</v>
      </c>
      <c r="Q830" s="15">
        <v>-0.42</v>
      </c>
      <c r="R830" s="15">
        <v>-1.1884999999999999</v>
      </c>
      <c r="S830" s="15">
        <v>330.20299999999997</v>
      </c>
      <c r="T830" s="15">
        <v>329.7971</v>
      </c>
      <c r="U830" s="15">
        <v>4.7149999999999999</v>
      </c>
      <c r="V830" s="15">
        <v>120.4559</v>
      </c>
      <c r="W830" s="15">
        <v>0</v>
      </c>
      <c r="X830" s="15">
        <v>2.3999999999999998E-3</v>
      </c>
      <c r="Y830" s="30">
        <v>-1.6500000000000001E-2</v>
      </c>
      <c r="Z830" s="30">
        <v>-1.47E-2</v>
      </c>
      <c r="AA830" s="30">
        <v>4.8456000000000001</v>
      </c>
      <c r="AB830">
        <f t="shared" si="64"/>
        <v>-1.8482508879263174E-2</v>
      </c>
      <c r="AC830" s="14">
        <f t="shared" si="65"/>
        <v>0.61293560519353274</v>
      </c>
    </row>
    <row r="831" spans="1:29" s="15" customFormat="1" x14ac:dyDescent="0.2">
      <c r="A831" s="15" t="s">
        <v>67</v>
      </c>
      <c r="B831" s="15" t="s">
        <v>133</v>
      </c>
      <c r="C831" s="15">
        <v>10.8978</v>
      </c>
      <c r="D831" s="15">
        <v>-0.1714</v>
      </c>
      <c r="E831" s="15">
        <v>9.6585999999999999</v>
      </c>
      <c r="F831" s="15">
        <v>0.62</v>
      </c>
      <c r="G831" s="15">
        <v>2.0000000000000001E-4</v>
      </c>
      <c r="H831" s="15">
        <v>0.41560000000000002</v>
      </c>
      <c r="I831" s="15">
        <v>0</v>
      </c>
      <c r="J831" s="15">
        <v>0</v>
      </c>
      <c r="K831" s="15">
        <v>-0.25390000000000001</v>
      </c>
      <c r="L831" s="15">
        <v>0.1075</v>
      </c>
      <c r="M831" s="15">
        <v>-0.91800000000000004</v>
      </c>
      <c r="N831" s="15">
        <v>3.3513000000000002</v>
      </c>
      <c r="O831" s="15">
        <v>6.25E-2</v>
      </c>
      <c r="P831" s="15" t="s">
        <v>152</v>
      </c>
      <c r="Q831" s="15">
        <v>-0.42449999999999999</v>
      </c>
      <c r="R831" s="15">
        <v>0.80689999999999995</v>
      </c>
      <c r="S831" s="15">
        <v>330.20299999999997</v>
      </c>
      <c r="T831" s="15">
        <v>329.8098</v>
      </c>
      <c r="U831" s="15">
        <v>4.7000999999999999</v>
      </c>
      <c r="V831" s="15">
        <v>119.49160000000001</v>
      </c>
      <c r="W831" s="15">
        <v>0</v>
      </c>
      <c r="X831" s="15">
        <v>3.5999999999999999E-3</v>
      </c>
      <c r="Y831" s="30">
        <v>-2.1899999999999999E-2</v>
      </c>
      <c r="Z831" s="30">
        <v>3.0499999999999999E-2</v>
      </c>
      <c r="AA831" s="30">
        <v>-2.9725999999999999</v>
      </c>
      <c r="AB831">
        <f t="shared" si="64"/>
        <v>-1.8482508879263174E-2</v>
      </c>
      <c r="AC831" s="14">
        <f t="shared" si="65"/>
        <v>0.61121147303538159</v>
      </c>
    </row>
    <row r="832" spans="1:29" s="15" customFormat="1" x14ac:dyDescent="0.2">
      <c r="A832" s="15" t="s">
        <v>67</v>
      </c>
      <c r="B832" s="15" t="s">
        <v>133</v>
      </c>
      <c r="C832" s="15">
        <v>11.8812</v>
      </c>
      <c r="D832" s="15">
        <v>0</v>
      </c>
      <c r="E832" s="15">
        <v>10</v>
      </c>
      <c r="F832" s="15">
        <v>0.62</v>
      </c>
      <c r="G832" s="15">
        <v>2.0000000000000001E-4</v>
      </c>
      <c r="H832" s="15">
        <v>-1.9E-3</v>
      </c>
      <c r="I832" s="15">
        <v>0</v>
      </c>
      <c r="J832" s="15">
        <v>0</v>
      </c>
      <c r="K832" s="15">
        <v>-0.26250000000000001</v>
      </c>
      <c r="L832" s="15">
        <v>8.4000000000000005E-2</v>
      </c>
      <c r="M832" s="15">
        <v>0.33169999999999999</v>
      </c>
      <c r="N832" s="15">
        <v>3.3214999999999999</v>
      </c>
      <c r="O832" s="15">
        <v>7.6499999999999999E-2</v>
      </c>
      <c r="P832" s="15" t="s">
        <v>152</v>
      </c>
      <c r="Q832" s="15">
        <v>-0.42080000000000001</v>
      </c>
      <c r="R832" s="15">
        <v>2.6339999999999999</v>
      </c>
      <c r="S832" s="15">
        <v>330.20299999999997</v>
      </c>
      <c r="T832" s="15">
        <v>329.8374</v>
      </c>
      <c r="U832" s="15">
        <v>4.6763000000000003</v>
      </c>
      <c r="V832" s="15">
        <v>118.3518</v>
      </c>
      <c r="W832" s="15">
        <v>0</v>
      </c>
      <c r="X832" s="15">
        <v>5.0000000000000001E-3</v>
      </c>
      <c r="Y832" s="30">
        <v>-2.86E-2</v>
      </c>
      <c r="Z832" s="30">
        <v>8.7300000000000003E-2</v>
      </c>
      <c r="AA832" s="30">
        <v>-12.1136</v>
      </c>
      <c r="AB832">
        <f t="shared" si="64"/>
        <v>-1.8482508879263174E-2</v>
      </c>
      <c r="AC832" s="14">
        <f t="shared" si="65"/>
        <v>0.61058080686756899</v>
      </c>
    </row>
    <row r="833" spans="1:29" s="15" customFormat="1" x14ac:dyDescent="0.2">
      <c r="A833" s="15" t="s">
        <v>67</v>
      </c>
      <c r="B833" s="15" t="s">
        <v>133</v>
      </c>
      <c r="C833" s="15">
        <v>12.8645</v>
      </c>
      <c r="D833" s="15">
        <v>0.1714</v>
      </c>
      <c r="E833" s="15">
        <v>9.6585999999999999</v>
      </c>
      <c r="F833" s="15">
        <v>0.62</v>
      </c>
      <c r="G833" s="15">
        <v>1E-4</v>
      </c>
      <c r="H833" s="15">
        <v>-0.41959999999999997</v>
      </c>
      <c r="I833" s="15">
        <v>0</v>
      </c>
      <c r="J833" s="15">
        <v>-1E-4</v>
      </c>
      <c r="K833" s="15">
        <v>-0.25409999999999999</v>
      </c>
      <c r="L833" s="15">
        <v>4.9299999999999997E-2</v>
      </c>
      <c r="M833" s="15">
        <v>1.5690999999999999</v>
      </c>
      <c r="N833" s="15">
        <v>3.3090000000000002</v>
      </c>
      <c r="O833" s="15">
        <v>0.09</v>
      </c>
      <c r="P833" s="15" t="s">
        <v>152</v>
      </c>
      <c r="Q833" s="15">
        <v>-0.41299999999999998</v>
      </c>
      <c r="R833" s="15">
        <v>4.2506000000000004</v>
      </c>
      <c r="S833" s="15">
        <v>330.20299999999997</v>
      </c>
      <c r="T833" s="15">
        <v>329.8657</v>
      </c>
      <c r="U833" s="15">
        <v>4.6368</v>
      </c>
      <c r="V833" s="15">
        <v>117.0438</v>
      </c>
      <c r="W833" s="15">
        <v>0</v>
      </c>
      <c r="X833" s="15">
        <v>5.8999999999999999E-3</v>
      </c>
      <c r="Y833" s="30">
        <v>-3.5299999999999998E-2</v>
      </c>
      <c r="Z833" s="30">
        <v>0.15029999999999999</v>
      </c>
      <c r="AA833" s="30">
        <v>-21.5337</v>
      </c>
      <c r="AB833">
        <f t="shared" si="64"/>
        <v>-9.2412546800388195E-3</v>
      </c>
      <c r="AC833" s="14">
        <f t="shared" si="65"/>
        <v>0.61121147303538159</v>
      </c>
    </row>
    <row r="834" spans="1:29" s="15" customFormat="1" x14ac:dyDescent="0.2">
      <c r="A834" s="15" t="s">
        <v>67</v>
      </c>
      <c r="B834" s="15" t="s">
        <v>133</v>
      </c>
      <c r="C834" s="15">
        <v>13.8499</v>
      </c>
      <c r="D834" s="15">
        <v>0.33110000000000001</v>
      </c>
      <c r="E834" s="15">
        <v>8.6575000000000006</v>
      </c>
      <c r="F834" s="15">
        <v>0.62</v>
      </c>
      <c r="G834" s="15">
        <v>0</v>
      </c>
      <c r="H834" s="15">
        <v>-0.81040000000000001</v>
      </c>
      <c r="I834" s="15">
        <v>0</v>
      </c>
      <c r="J834" s="15">
        <v>-1E-4</v>
      </c>
      <c r="K834" s="15">
        <v>-0.2291</v>
      </c>
      <c r="L834" s="15">
        <v>3.8E-3</v>
      </c>
      <c r="M834" s="15">
        <v>2.7370000000000001</v>
      </c>
      <c r="N834" s="15">
        <v>3.3226</v>
      </c>
      <c r="O834" s="15">
        <v>0.10059999999999999</v>
      </c>
      <c r="P834" s="15" t="s">
        <v>152</v>
      </c>
      <c r="Q834" s="15">
        <v>-0.40600000000000003</v>
      </c>
      <c r="R834" s="15">
        <v>5.6467999999999998</v>
      </c>
      <c r="S834" s="15">
        <v>330.20299999999997</v>
      </c>
      <c r="T834" s="15">
        <v>329.88290000000001</v>
      </c>
      <c r="U834" s="15">
        <v>4.5831999999999997</v>
      </c>
      <c r="V834" s="15">
        <v>115.69029999999999</v>
      </c>
      <c r="W834" s="15">
        <v>0</v>
      </c>
      <c r="X834" s="15">
        <v>6.0000000000000001E-3</v>
      </c>
      <c r="Y834" s="30">
        <v>-4.0899999999999999E-2</v>
      </c>
      <c r="Z834" s="30">
        <v>0.21279999999999999</v>
      </c>
      <c r="AA834" s="30">
        <v>-30.1905</v>
      </c>
      <c r="AB834">
        <f t="shared" si="64"/>
        <v>0</v>
      </c>
      <c r="AC834" s="14">
        <f t="shared" si="65"/>
        <v>0.61293560519353274</v>
      </c>
    </row>
    <row r="835" spans="1:29" s="15" customFormat="1" x14ac:dyDescent="0.2">
      <c r="A835" s="15" t="s">
        <v>67</v>
      </c>
      <c r="B835" s="15" t="s">
        <v>133</v>
      </c>
      <c r="C835" s="15">
        <v>14.8324</v>
      </c>
      <c r="D835" s="15">
        <v>0.46750000000000003</v>
      </c>
      <c r="E835" s="15">
        <v>7.0768000000000004</v>
      </c>
      <c r="F835" s="15">
        <v>0.62</v>
      </c>
      <c r="G835" s="15">
        <v>-2.0000000000000001E-4</v>
      </c>
      <c r="H835" s="15">
        <v>-1.1480999999999999</v>
      </c>
      <c r="I835" s="15">
        <v>0</v>
      </c>
      <c r="J835" s="15">
        <v>-1E-4</v>
      </c>
      <c r="K835" s="15">
        <v>-0.1883</v>
      </c>
      <c r="L835" s="15">
        <v>-4.8800000000000003E-2</v>
      </c>
      <c r="M835" s="15">
        <v>3.7625999999999999</v>
      </c>
      <c r="N835" s="15">
        <v>3.3584000000000001</v>
      </c>
      <c r="O835" s="15">
        <v>0.10879999999999999</v>
      </c>
      <c r="P835" s="15" t="s">
        <v>152</v>
      </c>
      <c r="Q835" s="15">
        <v>-0.40339999999999998</v>
      </c>
      <c r="R835" s="15">
        <v>6.7813999999999997</v>
      </c>
      <c r="S835" s="15">
        <v>330.20299999999997</v>
      </c>
      <c r="T835" s="15">
        <v>329.88560000000001</v>
      </c>
      <c r="U835" s="15">
        <v>4.5220000000000002</v>
      </c>
      <c r="V835" s="15">
        <v>114.42400000000001</v>
      </c>
      <c r="W835" s="15">
        <v>0</v>
      </c>
      <c r="X835" s="15">
        <v>5.3E-3</v>
      </c>
      <c r="Y835" s="30">
        <v>-4.4299999999999999E-2</v>
      </c>
      <c r="Z835" s="30">
        <v>0.26850000000000002</v>
      </c>
      <c r="AA835" s="30">
        <v>-37.316899999999997</v>
      </c>
      <c r="AB835">
        <f t="shared" si="64"/>
        <v>1.8482508879263174E-2</v>
      </c>
      <c r="AC835" s="14">
        <f t="shared" si="65"/>
        <v>0.61527678097440208</v>
      </c>
    </row>
    <row r="836" spans="1:29" s="15" customFormat="1" x14ac:dyDescent="0.2">
      <c r="A836" s="15" t="s">
        <v>67</v>
      </c>
      <c r="B836" s="15" t="s">
        <v>133</v>
      </c>
      <c r="C836" s="15">
        <v>15.8249</v>
      </c>
      <c r="D836" s="15">
        <v>0.57310000000000005</v>
      </c>
      <c r="E836" s="15">
        <v>5.0046999999999997</v>
      </c>
      <c r="F836" s="15">
        <v>0.62</v>
      </c>
      <c r="G836" s="15">
        <v>-2.9999999999999997E-4</v>
      </c>
      <c r="H836" s="15">
        <v>-1.4088000000000001</v>
      </c>
      <c r="I836" s="15">
        <v>0</v>
      </c>
      <c r="J836" s="15">
        <v>0</v>
      </c>
      <c r="K836" s="15">
        <v>-0.1338</v>
      </c>
      <c r="L836" s="15">
        <v>-0.1055</v>
      </c>
      <c r="M836" s="15">
        <v>4.5488999999999997</v>
      </c>
      <c r="N836" s="15">
        <v>3.4024000000000001</v>
      </c>
      <c r="O836" s="15">
        <v>0.11749999999999999</v>
      </c>
      <c r="P836" s="15" t="s">
        <v>152</v>
      </c>
      <c r="Q836" s="15">
        <v>-0.40589999999999998</v>
      </c>
      <c r="R836" s="15">
        <v>7.5408999999999997</v>
      </c>
      <c r="S836" s="15">
        <v>330.20299999999997</v>
      </c>
      <c r="T836" s="15">
        <v>329.87909999999999</v>
      </c>
      <c r="U836" s="15">
        <v>4.4592000000000001</v>
      </c>
      <c r="V836" s="15">
        <v>113.2868</v>
      </c>
      <c r="W836" s="15">
        <v>0</v>
      </c>
      <c r="X836" s="15">
        <v>4.4000000000000003E-3</v>
      </c>
      <c r="Y836" s="30">
        <v>-4.53E-2</v>
      </c>
      <c r="Z836" s="30">
        <v>0.3125</v>
      </c>
      <c r="AA836" s="30">
        <v>-42.538899999999998</v>
      </c>
      <c r="AB836">
        <f t="shared" si="64"/>
        <v>2.772376211685874E-2</v>
      </c>
      <c r="AC836" s="14">
        <f t="shared" si="65"/>
        <v>0.61763627809411836</v>
      </c>
    </row>
    <row r="837" spans="1:29" s="15" customFormat="1" x14ac:dyDescent="0.2">
      <c r="A837" s="15" t="s">
        <v>67</v>
      </c>
      <c r="B837" s="15" t="s">
        <v>133</v>
      </c>
      <c r="C837" s="15">
        <v>16.820900000000002</v>
      </c>
      <c r="D837" s="15">
        <v>0.63939999999999997</v>
      </c>
      <c r="E837" s="15">
        <v>2.5908000000000002</v>
      </c>
      <c r="F837" s="15">
        <v>0.62</v>
      </c>
      <c r="G837" s="15">
        <v>-2.9999999999999997E-4</v>
      </c>
      <c r="H837" s="15">
        <v>-1.5730999999999999</v>
      </c>
      <c r="I837" s="15">
        <v>0</v>
      </c>
      <c r="J837" s="15">
        <v>0</v>
      </c>
      <c r="K837" s="15">
        <v>-6.9199999999999998E-2</v>
      </c>
      <c r="L837" s="15">
        <v>-0.1651</v>
      </c>
      <c r="M837" s="15">
        <v>4.9889000000000001</v>
      </c>
      <c r="N837" s="15">
        <v>3.4384000000000001</v>
      </c>
      <c r="O837" s="15">
        <v>0.12939999999999999</v>
      </c>
      <c r="P837" s="15" t="s">
        <v>152</v>
      </c>
      <c r="Q837" s="15">
        <v>-0.41120000000000001</v>
      </c>
      <c r="R837" s="15">
        <v>7.7537000000000003</v>
      </c>
      <c r="S837" s="15">
        <v>330.20299999999997</v>
      </c>
      <c r="T837" s="15">
        <v>329.87310000000002</v>
      </c>
      <c r="U837" s="15">
        <v>4.3974000000000002</v>
      </c>
      <c r="V837" s="15">
        <v>112.214</v>
      </c>
      <c r="W837" s="15">
        <v>0</v>
      </c>
      <c r="X837" s="15">
        <v>4.1000000000000003E-3</v>
      </c>
      <c r="Y837" s="30">
        <v>-4.41E-2</v>
      </c>
      <c r="Z837" s="30">
        <v>0.34150000000000003</v>
      </c>
      <c r="AA837" s="30">
        <v>-45.801400000000001</v>
      </c>
      <c r="AB837">
        <f t="shared" si="64"/>
        <v>2.772376211685874E-2</v>
      </c>
      <c r="AC837" s="14">
        <f t="shared" si="65"/>
        <v>0.6193662613336699</v>
      </c>
    </row>
    <row r="838" spans="1:29" s="15" customFormat="1" x14ac:dyDescent="0.2">
      <c r="A838" s="15" t="s">
        <v>67</v>
      </c>
      <c r="B838" s="15" t="s">
        <v>133</v>
      </c>
      <c r="C838" s="15">
        <v>17.8187</v>
      </c>
      <c r="D838" s="15">
        <v>0.66200000000000003</v>
      </c>
      <c r="E838" s="15">
        <v>0</v>
      </c>
      <c r="F838" s="15">
        <v>0.62</v>
      </c>
      <c r="G838" s="15">
        <v>-2.9999999999999997E-4</v>
      </c>
      <c r="H838" s="15">
        <v>-1.6285000000000001</v>
      </c>
      <c r="I838" s="15">
        <v>0</v>
      </c>
      <c r="J838" s="15">
        <v>0</v>
      </c>
      <c r="K838" s="15">
        <v>8.0000000000000004E-4</v>
      </c>
      <c r="L838" s="15">
        <v>-0.22500000000000001</v>
      </c>
      <c r="M838" s="15">
        <v>4.9996</v>
      </c>
      <c r="N838" s="15">
        <v>3.4544999999999999</v>
      </c>
      <c r="O838" s="15">
        <v>0.14580000000000001</v>
      </c>
      <c r="P838" s="15" t="s">
        <v>152</v>
      </c>
      <c r="Q838" s="15">
        <v>-0.41570000000000001</v>
      </c>
      <c r="R838" s="15">
        <v>7.2576000000000001</v>
      </c>
      <c r="S838" s="15">
        <v>330.20299999999997</v>
      </c>
      <c r="T838" s="15">
        <v>329.87400000000002</v>
      </c>
      <c r="U838" s="15">
        <v>4.3369999999999997</v>
      </c>
      <c r="V838" s="15">
        <v>111.12090000000001</v>
      </c>
      <c r="W838" s="15">
        <v>0</v>
      </c>
      <c r="X838" s="15">
        <v>4.7000000000000002E-3</v>
      </c>
      <c r="Y838" s="30">
        <v>-4.1799999999999997E-2</v>
      </c>
      <c r="Z838" s="30">
        <v>0.35399999999999998</v>
      </c>
      <c r="AA838" s="30">
        <v>-47.173299999999998</v>
      </c>
      <c r="AB838">
        <f t="shared" si="64"/>
        <v>2.772376211685874E-2</v>
      </c>
      <c r="AC838" s="14">
        <f t="shared" si="65"/>
        <v>0.62</v>
      </c>
    </row>
    <row r="839" spans="1:29" s="15" customFormat="1" x14ac:dyDescent="0.2">
      <c r="A839" s="15" t="s">
        <v>67</v>
      </c>
      <c r="B839" s="15" t="s">
        <v>133</v>
      </c>
      <c r="C839" s="15">
        <v>18.816600000000001</v>
      </c>
      <c r="D839" s="15">
        <v>0.63919999999999999</v>
      </c>
      <c r="E839" s="15">
        <v>-2.5908000000000002</v>
      </c>
      <c r="F839" s="15">
        <v>0.62</v>
      </c>
      <c r="G839" s="15">
        <v>-2.9999999999999997E-4</v>
      </c>
      <c r="H839" s="15">
        <v>-1.5708</v>
      </c>
      <c r="I839" s="15">
        <v>0</v>
      </c>
      <c r="J839" s="15">
        <v>0</v>
      </c>
      <c r="K839" s="15">
        <v>7.0499999999999993E-2</v>
      </c>
      <c r="L839" s="15">
        <v>-0.27779999999999999</v>
      </c>
      <c r="M839" s="15">
        <v>4.5599999999999996</v>
      </c>
      <c r="N839" s="15">
        <v>3.4479000000000002</v>
      </c>
      <c r="O839" s="15">
        <v>0.16520000000000001</v>
      </c>
      <c r="P839" s="15" t="s">
        <v>152</v>
      </c>
      <c r="Q839" s="15">
        <v>-0.41589999999999999</v>
      </c>
      <c r="R839" s="15">
        <v>5.9880000000000004</v>
      </c>
      <c r="S839" s="15">
        <v>330.20299999999997</v>
      </c>
      <c r="T839" s="15">
        <v>329.88069999999999</v>
      </c>
      <c r="U839" s="15">
        <v>4.2813999999999997</v>
      </c>
      <c r="V839" s="15">
        <v>110.03919999999999</v>
      </c>
      <c r="W839" s="15">
        <v>0</v>
      </c>
      <c r="X839" s="15">
        <v>5.8999999999999999E-3</v>
      </c>
      <c r="Y839" s="30">
        <v>-3.9399999999999998E-2</v>
      </c>
      <c r="Z839" s="30">
        <v>0.34889999999999999</v>
      </c>
      <c r="AA839" s="30">
        <v>-46.669499999999999</v>
      </c>
      <c r="AB839">
        <f t="shared" si="64"/>
        <v>2.772376211685874E-2</v>
      </c>
      <c r="AC839" s="14">
        <f t="shared" si="65"/>
        <v>0.6193662613336699</v>
      </c>
    </row>
    <row r="840" spans="1:29" s="15" customFormat="1" x14ac:dyDescent="0.2">
      <c r="A840" s="15" t="s">
        <v>67</v>
      </c>
      <c r="B840" s="15" t="s">
        <v>133</v>
      </c>
      <c r="C840" s="15">
        <v>19.8125</v>
      </c>
      <c r="D840" s="15">
        <v>0.57250000000000001</v>
      </c>
      <c r="E840" s="15">
        <v>-5.0046999999999997</v>
      </c>
      <c r="F840" s="15">
        <v>0.62</v>
      </c>
      <c r="G840" s="15">
        <v>-2.9999999999999997E-4</v>
      </c>
      <c r="H840" s="15">
        <v>-1.4046000000000001</v>
      </c>
      <c r="I840" s="15">
        <v>0</v>
      </c>
      <c r="J840" s="15">
        <v>0</v>
      </c>
      <c r="K840" s="15">
        <v>0.13469999999999999</v>
      </c>
      <c r="L840" s="15">
        <v>-0.30890000000000001</v>
      </c>
      <c r="M840" s="15">
        <v>3.7296999999999998</v>
      </c>
      <c r="N840" s="15">
        <v>3.4228999999999998</v>
      </c>
      <c r="O840" s="15">
        <v>0.1842</v>
      </c>
      <c r="P840" s="15" t="s">
        <v>152</v>
      </c>
      <c r="Q840" s="15">
        <v>-0.41060000000000002</v>
      </c>
      <c r="R840" s="15">
        <v>4.0378999999999996</v>
      </c>
      <c r="S840" s="15">
        <v>330.20299999999997</v>
      </c>
      <c r="T840" s="15">
        <v>329.88499999999999</v>
      </c>
      <c r="U840" s="15">
        <v>4.2408000000000001</v>
      </c>
      <c r="V840" s="15">
        <v>109.2067</v>
      </c>
      <c r="W840" s="15">
        <v>0</v>
      </c>
      <c r="X840" s="15">
        <v>6.8999999999999999E-3</v>
      </c>
      <c r="Y840" s="30">
        <v>-3.7900000000000003E-2</v>
      </c>
      <c r="Z840" s="30">
        <v>0.32600000000000001</v>
      </c>
      <c r="AA840" s="30">
        <v>-44.202199999999998</v>
      </c>
      <c r="AB840">
        <f t="shared" si="64"/>
        <v>2.772376211685874E-2</v>
      </c>
      <c r="AC840" s="14">
        <f t="shared" si="65"/>
        <v>0.61763627809411836</v>
      </c>
    </row>
    <row r="841" spans="1:29" s="15" customFormat="1" x14ac:dyDescent="0.2">
      <c r="A841" s="15" t="s">
        <v>67</v>
      </c>
      <c r="B841" s="15" t="s">
        <v>133</v>
      </c>
      <c r="C841" s="15">
        <v>20.7989</v>
      </c>
      <c r="D841" s="15">
        <v>0.46750000000000003</v>
      </c>
      <c r="E841" s="15">
        <v>-7.0652999999999997</v>
      </c>
      <c r="F841" s="15">
        <v>0.62</v>
      </c>
      <c r="G841" s="15">
        <v>-2.9999999999999997E-4</v>
      </c>
      <c r="H841" s="15">
        <v>-1.1431</v>
      </c>
      <c r="I841" s="15">
        <v>0</v>
      </c>
      <c r="J841" s="15">
        <v>0</v>
      </c>
      <c r="K841" s="15">
        <v>0.18859999999999999</v>
      </c>
      <c r="L841" s="15">
        <v>-0.29930000000000001</v>
      </c>
      <c r="M841" s="15">
        <v>2.6366999999999998</v>
      </c>
      <c r="N841" s="15">
        <v>3.3862999999999999</v>
      </c>
      <c r="O841" s="15">
        <v>0.19939999999999999</v>
      </c>
      <c r="P841" s="15" t="s">
        <v>152</v>
      </c>
      <c r="Q841" s="15">
        <v>-0.40089999999999998</v>
      </c>
      <c r="R841" s="15">
        <v>1.653</v>
      </c>
      <c r="S841" s="15">
        <v>330.20299999999997</v>
      </c>
      <c r="T841" s="15">
        <v>329.87740000000002</v>
      </c>
      <c r="U841" s="15">
        <v>4.2319000000000004</v>
      </c>
      <c r="V841" s="15">
        <v>109.0324</v>
      </c>
      <c r="W841" s="15">
        <v>0</v>
      </c>
      <c r="X841" s="15">
        <v>7.1999999999999998E-3</v>
      </c>
      <c r="Y841" s="30">
        <v>-3.78E-2</v>
      </c>
      <c r="Z841" s="30">
        <v>0.2863</v>
      </c>
      <c r="AA841" s="30">
        <v>-39.690100000000001</v>
      </c>
      <c r="AB841">
        <f t="shared" si="64"/>
        <v>2.772376211685874E-2</v>
      </c>
      <c r="AC841" s="14">
        <f t="shared" si="65"/>
        <v>0.6152920997893746</v>
      </c>
    </row>
    <row r="842" spans="1:29" s="15" customFormat="1" x14ac:dyDescent="0.2">
      <c r="A842" s="15" t="s">
        <v>67</v>
      </c>
      <c r="B842" s="15" t="s">
        <v>133</v>
      </c>
      <c r="C842" s="15">
        <v>21.787500000000001</v>
      </c>
      <c r="D842" s="15">
        <v>0.33019999999999999</v>
      </c>
      <c r="E842" s="15">
        <v>-8.6575000000000006</v>
      </c>
      <c r="F842" s="15">
        <v>0.62</v>
      </c>
      <c r="G842" s="15">
        <v>-4.0000000000000002E-4</v>
      </c>
      <c r="H842" s="15">
        <v>-0.8054</v>
      </c>
      <c r="I842" s="15">
        <v>0</v>
      </c>
      <c r="J842" s="15">
        <v>0</v>
      </c>
      <c r="K842" s="15">
        <v>0.22889999999999999</v>
      </c>
      <c r="L842" s="15">
        <v>-0.23380000000000001</v>
      </c>
      <c r="M842" s="15">
        <v>1.4367000000000001</v>
      </c>
      <c r="N842" s="15">
        <v>3.3435000000000001</v>
      </c>
      <c r="O842" s="15">
        <v>0.2089</v>
      </c>
      <c r="P842" s="15" t="s">
        <v>152</v>
      </c>
      <c r="Q842" s="15">
        <v>-0.38900000000000001</v>
      </c>
      <c r="R842" s="15">
        <v>-0.83879999999999999</v>
      </c>
      <c r="S842" s="15">
        <v>330.20299999999997</v>
      </c>
      <c r="T842" s="15">
        <v>329.85379999999998</v>
      </c>
      <c r="U842" s="15">
        <v>4.2718999999999996</v>
      </c>
      <c r="V842" s="15">
        <v>109.9301</v>
      </c>
      <c r="W842" s="15">
        <v>0</v>
      </c>
      <c r="X842" s="15">
        <v>6.3E-3</v>
      </c>
      <c r="Y842" s="30">
        <v>-3.8800000000000001E-2</v>
      </c>
      <c r="Z842" s="30">
        <v>0.23280000000000001</v>
      </c>
      <c r="AA842" s="30">
        <v>-33.2483</v>
      </c>
      <c r="AB842">
        <f t="shared" si="64"/>
        <v>3.6965013912011513E-2</v>
      </c>
      <c r="AC842" s="14">
        <f t="shared" si="65"/>
        <v>0.61293560519353274</v>
      </c>
    </row>
    <row r="843" spans="1:29" s="15" customFormat="1" x14ac:dyDescent="0.2">
      <c r="A843" s="15" t="s">
        <v>67</v>
      </c>
      <c r="B843" s="15" t="s">
        <v>133</v>
      </c>
      <c r="C843" s="15">
        <v>22.7728</v>
      </c>
      <c r="D843" s="15">
        <v>0.17030000000000001</v>
      </c>
      <c r="E843" s="15">
        <v>-9.6585999999999999</v>
      </c>
      <c r="F843" s="15">
        <v>0.62</v>
      </c>
      <c r="G843" s="15">
        <v>-4.0000000000000002E-4</v>
      </c>
      <c r="H843" s="15">
        <v>-0.41499999999999998</v>
      </c>
      <c r="I843" s="15">
        <v>0</v>
      </c>
      <c r="J843" s="15">
        <v>0</v>
      </c>
      <c r="K843" s="15">
        <v>0.25380000000000003</v>
      </c>
      <c r="L843" s="15">
        <v>-0.11020000000000001</v>
      </c>
      <c r="M843" s="15">
        <v>0.26319999999999999</v>
      </c>
      <c r="N843" s="15">
        <v>3.2961999999999998</v>
      </c>
      <c r="O843" s="15">
        <v>0.21279999999999999</v>
      </c>
      <c r="P843" s="15" t="s">
        <v>152</v>
      </c>
      <c r="Q843" s="15">
        <v>-0.37719999999999998</v>
      </c>
      <c r="R843" s="15">
        <v>-3.1318000000000001</v>
      </c>
      <c r="S843" s="15">
        <v>330.20299999999997</v>
      </c>
      <c r="T843" s="15">
        <v>329.82010000000002</v>
      </c>
      <c r="U843" s="15">
        <v>4.3691000000000004</v>
      </c>
      <c r="V843" s="15">
        <v>112.0938</v>
      </c>
      <c r="W843" s="15">
        <v>0</v>
      </c>
      <c r="X843" s="15">
        <v>4.7000000000000002E-3</v>
      </c>
      <c r="Y843" s="30">
        <v>-4.0399999999999998E-2</v>
      </c>
      <c r="Z843" s="30">
        <v>0.17069999999999999</v>
      </c>
      <c r="AA843" s="30">
        <v>-25.327400000000001</v>
      </c>
      <c r="AB843">
        <f t="shared" si="64"/>
        <v>3.6965013912011513E-2</v>
      </c>
      <c r="AC843" s="14">
        <f t="shared" si="65"/>
        <v>0.61121147303538159</v>
      </c>
    </row>
    <row r="844" spans="1:29" s="15" customFormat="1" x14ac:dyDescent="0.2">
      <c r="A844" s="15" t="s">
        <v>68</v>
      </c>
      <c r="B844" s="15" t="s">
        <v>133</v>
      </c>
      <c r="C844" s="15">
        <v>6.1000000000000004E-3</v>
      </c>
      <c r="D844" s="15">
        <v>-1.1000000000000001E-3</v>
      </c>
      <c r="E844" s="15">
        <v>-10</v>
      </c>
      <c r="F844" s="15">
        <v>0.62</v>
      </c>
      <c r="G844" s="15">
        <v>-4.0000000000000002E-4</v>
      </c>
      <c r="H844" s="15">
        <v>2.3E-3</v>
      </c>
      <c r="I844" s="15">
        <v>0</v>
      </c>
      <c r="J844" s="15">
        <v>0</v>
      </c>
      <c r="K844" s="15">
        <v>0.26240000000000002</v>
      </c>
      <c r="L844" s="15">
        <v>8.0199999999999994E-2</v>
      </c>
      <c r="M844" s="15">
        <v>-0.54139999999999999</v>
      </c>
      <c r="N844" s="15">
        <v>3.2122000000000002</v>
      </c>
      <c r="O844" s="15">
        <v>0.2</v>
      </c>
      <c r="P844" s="15" t="s">
        <v>152</v>
      </c>
      <c r="Q844" s="15">
        <v>-0.36880000000000002</v>
      </c>
      <c r="R844" s="15">
        <v>-3.8353999999999999</v>
      </c>
      <c r="S844" s="15">
        <v>330.20299999999997</v>
      </c>
      <c r="T844" s="15">
        <v>329.81490000000002</v>
      </c>
      <c r="U844" s="15">
        <v>4.2690999999999999</v>
      </c>
      <c r="V844" s="15">
        <v>109.6729</v>
      </c>
      <c r="W844" s="15">
        <v>0</v>
      </c>
      <c r="X844" s="15">
        <v>1.8E-3</v>
      </c>
      <c r="Y844" s="30">
        <v>3.5499999999999997E-2</v>
      </c>
      <c r="Z844" s="30">
        <v>-0.82920000000000005</v>
      </c>
      <c r="AA844" s="30">
        <v>6.0904999999999996</v>
      </c>
      <c r="AB844">
        <f t="shared" si="64"/>
        <v>3.6965013912011513E-2</v>
      </c>
      <c r="AC844" s="14">
        <f t="shared" si="65"/>
        <v>0.61058080686756899</v>
      </c>
    </row>
    <row r="845" spans="1:29" s="15" customFormat="1" x14ac:dyDescent="0.2">
      <c r="A845" s="15" t="s">
        <v>68</v>
      </c>
      <c r="B845" s="15" t="s">
        <v>133</v>
      </c>
      <c r="C845" s="15">
        <v>0.98950000000000005</v>
      </c>
      <c r="D845" s="15">
        <v>-0.1724</v>
      </c>
      <c r="E845" s="15">
        <v>-9.6585999999999999</v>
      </c>
      <c r="F845" s="15">
        <v>0.62</v>
      </c>
      <c r="G845" s="15">
        <v>-2.9999999999999997E-4</v>
      </c>
      <c r="H845" s="15">
        <v>0.41980000000000001</v>
      </c>
      <c r="I845" s="15">
        <v>0</v>
      </c>
      <c r="J845" s="15">
        <v>1E-4</v>
      </c>
      <c r="K845" s="15">
        <v>0.254</v>
      </c>
      <c r="L845" s="15">
        <v>0.2535</v>
      </c>
      <c r="M845" s="15">
        <v>-1.6491</v>
      </c>
      <c r="N845" s="15">
        <v>3.1553</v>
      </c>
      <c r="O845" s="15">
        <v>0.17449999999999999</v>
      </c>
      <c r="P845" s="15" t="s">
        <v>152</v>
      </c>
      <c r="Q845" s="15">
        <v>-0.3523</v>
      </c>
      <c r="R845" s="15">
        <v>-5.4821999999999997</v>
      </c>
      <c r="S845" s="15">
        <v>330.20299999999997</v>
      </c>
      <c r="T845" s="15">
        <v>329.8152</v>
      </c>
      <c r="U845" s="15">
        <v>4.4688999999999997</v>
      </c>
      <c r="V845" s="15">
        <v>113.6648</v>
      </c>
      <c r="W845" s="15">
        <v>0</v>
      </c>
      <c r="X845" s="15">
        <v>2.5000000000000001E-3</v>
      </c>
      <c r="Y845" s="30">
        <v>3.5200000000000002E-2</v>
      </c>
      <c r="Z845" s="30">
        <v>-0.89529999999999998</v>
      </c>
      <c r="AA845" s="30">
        <v>15.7317</v>
      </c>
      <c r="AB845">
        <f t="shared" si="64"/>
        <v>2.772376211685874E-2</v>
      </c>
      <c r="AC845" s="14">
        <f t="shared" si="65"/>
        <v>0.61121147303538159</v>
      </c>
    </row>
    <row r="846" spans="1:29" s="15" customFormat="1" x14ac:dyDescent="0.2">
      <c r="A846" s="15" t="s">
        <v>68</v>
      </c>
      <c r="B846" s="15" t="s">
        <v>133</v>
      </c>
      <c r="C846" s="15">
        <v>1.9748000000000001</v>
      </c>
      <c r="D846" s="15">
        <v>-0.3322</v>
      </c>
      <c r="E846" s="15">
        <v>-8.6575000000000006</v>
      </c>
      <c r="F846" s="15">
        <v>0.62</v>
      </c>
      <c r="G846" s="15">
        <v>-2.0000000000000001E-4</v>
      </c>
      <c r="H846" s="15">
        <v>0.81030000000000002</v>
      </c>
      <c r="I846" s="15">
        <v>0</v>
      </c>
      <c r="J846" s="15">
        <v>1E-4</v>
      </c>
      <c r="K846" s="15">
        <v>0.22889999999999999</v>
      </c>
      <c r="L846" s="15">
        <v>0.38719999999999999</v>
      </c>
      <c r="M846" s="15">
        <v>-2.6901000000000002</v>
      </c>
      <c r="N846" s="15">
        <v>3.1107999999999998</v>
      </c>
      <c r="O846" s="15">
        <v>0.15659999999999999</v>
      </c>
      <c r="P846" s="15" t="s">
        <v>152</v>
      </c>
      <c r="Q846" s="15">
        <v>-0.3377</v>
      </c>
      <c r="R846" s="15">
        <v>-6.7720000000000002</v>
      </c>
      <c r="S846" s="15">
        <v>330.20299999999997</v>
      </c>
      <c r="T846" s="15">
        <v>329.8349</v>
      </c>
      <c r="U846" s="15">
        <v>4.6494</v>
      </c>
      <c r="V846" s="15">
        <v>117.1871</v>
      </c>
      <c r="W846" s="15">
        <v>0</v>
      </c>
      <c r="X846" s="15">
        <v>3.3999999999999998E-3</v>
      </c>
      <c r="Y846" s="30">
        <v>3.6600000000000001E-2</v>
      </c>
      <c r="Z846" s="30">
        <v>-0.94679999999999997</v>
      </c>
      <c r="AA846" s="30">
        <v>23.821300000000001</v>
      </c>
      <c r="AB846">
        <f t="shared" si="64"/>
        <v>1.8482508879263174E-2</v>
      </c>
      <c r="AC846" s="14">
        <f t="shared" si="65"/>
        <v>0.61293560519353274</v>
      </c>
    </row>
    <row r="847" spans="1:29" s="15" customFormat="1" x14ac:dyDescent="0.2">
      <c r="A847" s="15" t="s">
        <v>68</v>
      </c>
      <c r="B847" s="15" t="s">
        <v>133</v>
      </c>
      <c r="C847" s="15">
        <v>2.9573</v>
      </c>
      <c r="D847" s="15">
        <v>-0.46860000000000002</v>
      </c>
      <c r="E847" s="15">
        <v>-7.0768000000000004</v>
      </c>
      <c r="F847" s="15">
        <v>0.62</v>
      </c>
      <c r="G847" s="15">
        <v>0</v>
      </c>
      <c r="H847" s="15">
        <v>1.1476</v>
      </c>
      <c r="I847" s="15">
        <v>0</v>
      </c>
      <c r="J847" s="15">
        <v>1E-4</v>
      </c>
      <c r="K847" s="15">
        <v>0.18809999999999999</v>
      </c>
      <c r="L847" s="15">
        <v>0.45829999999999999</v>
      </c>
      <c r="M847" s="15">
        <v>-3.6221000000000001</v>
      </c>
      <c r="N847" s="15">
        <v>3.0891000000000002</v>
      </c>
      <c r="O847" s="15">
        <v>0.1472</v>
      </c>
      <c r="P847" s="15" t="s">
        <v>152</v>
      </c>
      <c r="Q847" s="15">
        <v>-0.32869999999999999</v>
      </c>
      <c r="R847" s="15">
        <v>-7.6890999999999998</v>
      </c>
      <c r="S847" s="15">
        <v>330.20299999999997</v>
      </c>
      <c r="T847" s="15">
        <v>329.86090000000002</v>
      </c>
      <c r="U847" s="15">
        <v>4.7690000000000001</v>
      </c>
      <c r="V847" s="15">
        <v>119.4922</v>
      </c>
      <c r="W847" s="15">
        <v>0</v>
      </c>
      <c r="X847" s="15">
        <v>4.3E-3</v>
      </c>
      <c r="Y847" s="30">
        <v>3.9300000000000002E-2</v>
      </c>
      <c r="Z847" s="30">
        <v>-0.97689999999999999</v>
      </c>
      <c r="AA847" s="30">
        <v>29.679099999999998</v>
      </c>
      <c r="AB847">
        <f t="shared" si="64"/>
        <v>0</v>
      </c>
      <c r="AC847" s="14">
        <f t="shared" si="65"/>
        <v>0.61527678097440208</v>
      </c>
    </row>
    <row r="848" spans="1:29" s="15" customFormat="1" x14ac:dyDescent="0.2">
      <c r="A848" s="15" t="s">
        <v>68</v>
      </c>
      <c r="B848" s="15" t="s">
        <v>133</v>
      </c>
      <c r="C848" s="15">
        <v>3.9499</v>
      </c>
      <c r="D848" s="15">
        <v>-0.57420000000000004</v>
      </c>
      <c r="E848" s="15">
        <v>-5.0046999999999997</v>
      </c>
      <c r="F848" s="15">
        <v>0.62</v>
      </c>
      <c r="G848" s="15">
        <v>1E-4</v>
      </c>
      <c r="H848" s="15">
        <v>1.4079999999999999</v>
      </c>
      <c r="I848" s="15">
        <v>0</v>
      </c>
      <c r="J848" s="15">
        <v>0</v>
      </c>
      <c r="K848" s="15">
        <v>0.13370000000000001</v>
      </c>
      <c r="L848" s="15">
        <v>0.46389999999999998</v>
      </c>
      <c r="M848" s="15">
        <v>-4.3754999999999997</v>
      </c>
      <c r="N848" s="15">
        <v>3.0975000000000001</v>
      </c>
      <c r="O848" s="15">
        <v>0.14169999999999999</v>
      </c>
      <c r="P848" s="15" t="s">
        <v>152</v>
      </c>
      <c r="Q848" s="15">
        <v>-0.3276</v>
      </c>
      <c r="R848" s="15">
        <v>-8.1876999999999995</v>
      </c>
      <c r="S848" s="15">
        <v>330.20299999999997</v>
      </c>
      <c r="T848" s="15">
        <v>329.87860000000001</v>
      </c>
      <c r="U848" s="15">
        <v>4.8082000000000003</v>
      </c>
      <c r="V848" s="15">
        <v>120.2924</v>
      </c>
      <c r="W848" s="15">
        <v>0</v>
      </c>
      <c r="X848" s="15">
        <v>5.0000000000000001E-3</v>
      </c>
      <c r="Y848" s="30">
        <v>4.2599999999999999E-2</v>
      </c>
      <c r="Z848" s="30">
        <v>-0.98350000000000004</v>
      </c>
      <c r="AA848" s="30">
        <v>33.282400000000003</v>
      </c>
      <c r="AB848">
        <f t="shared" si="64"/>
        <v>-9.2412546800388195E-3</v>
      </c>
      <c r="AC848" s="14">
        <f t="shared" si="65"/>
        <v>0.61763627809411836</v>
      </c>
    </row>
    <row r="849" spans="1:29" s="15" customFormat="1" x14ac:dyDescent="0.2">
      <c r="A849" s="15" t="s">
        <v>68</v>
      </c>
      <c r="B849" s="15" t="s">
        <v>133</v>
      </c>
      <c r="C849" s="15">
        <v>4.9458000000000002</v>
      </c>
      <c r="D849" s="15">
        <v>-0.64049999999999996</v>
      </c>
      <c r="E849" s="15">
        <v>-2.5908000000000002</v>
      </c>
      <c r="F849" s="15">
        <v>0.62</v>
      </c>
      <c r="G849" s="15">
        <v>1E-4</v>
      </c>
      <c r="H849" s="15">
        <v>1.5723</v>
      </c>
      <c r="I849" s="15">
        <v>0</v>
      </c>
      <c r="J849" s="15">
        <v>0</v>
      </c>
      <c r="K849" s="15">
        <v>6.9199999999999998E-2</v>
      </c>
      <c r="L849" s="15">
        <v>0.41930000000000001</v>
      </c>
      <c r="M849" s="15">
        <v>-4.8578000000000001</v>
      </c>
      <c r="N849" s="15">
        <v>3.1355</v>
      </c>
      <c r="O849" s="15">
        <v>0.13370000000000001</v>
      </c>
      <c r="P849" s="15" t="s">
        <v>152</v>
      </c>
      <c r="Q849" s="15">
        <v>-0.33529999999999999</v>
      </c>
      <c r="R849" s="15">
        <v>-8.1803000000000008</v>
      </c>
      <c r="S849" s="15">
        <v>330.20299999999997</v>
      </c>
      <c r="T849" s="15">
        <v>329.87970000000001</v>
      </c>
      <c r="U849" s="15">
        <v>4.7759</v>
      </c>
      <c r="V849" s="15">
        <v>119.8248</v>
      </c>
      <c r="W849" s="15">
        <v>0</v>
      </c>
      <c r="X849" s="15">
        <v>5.4000000000000003E-3</v>
      </c>
      <c r="Y849" s="30">
        <v>4.5499999999999999E-2</v>
      </c>
      <c r="Z849" s="30">
        <v>-0.97</v>
      </c>
      <c r="AA849" s="30">
        <v>35.0822</v>
      </c>
      <c r="AB849">
        <f t="shared" si="64"/>
        <v>-9.2412546800388195E-3</v>
      </c>
      <c r="AC849" s="14">
        <f t="shared" si="65"/>
        <v>0.6193662613336699</v>
      </c>
    </row>
    <row r="850" spans="1:29" s="15" customFormat="1" x14ac:dyDescent="0.2">
      <c r="A850" s="15" t="s">
        <v>68</v>
      </c>
      <c r="B850" s="15" t="s">
        <v>133</v>
      </c>
      <c r="C850" s="15">
        <v>5.9436999999999998</v>
      </c>
      <c r="D850" s="15">
        <v>-0.66310000000000002</v>
      </c>
      <c r="E850" s="15">
        <v>0</v>
      </c>
      <c r="F850" s="15">
        <v>0.62</v>
      </c>
      <c r="G850" s="15">
        <v>1E-4</v>
      </c>
      <c r="H850" s="15">
        <v>1.6277999999999999</v>
      </c>
      <c r="I850" s="15">
        <v>0</v>
      </c>
      <c r="J850" s="15">
        <v>0</v>
      </c>
      <c r="K850" s="15">
        <v>-5.9999999999999995E-4</v>
      </c>
      <c r="L850" s="15">
        <v>0.35</v>
      </c>
      <c r="M850" s="15">
        <v>-4.9813000000000001</v>
      </c>
      <c r="N850" s="15">
        <v>3.1934</v>
      </c>
      <c r="O850" s="15">
        <v>0.1182</v>
      </c>
      <c r="P850" s="15" t="s">
        <v>152</v>
      </c>
      <c r="Q850" s="15">
        <v>-0.35039999999999999</v>
      </c>
      <c r="R850" s="15">
        <v>-7.5750999999999999</v>
      </c>
      <c r="S850" s="15">
        <v>330.20299999999997</v>
      </c>
      <c r="T850" s="15">
        <v>329.86649999999997</v>
      </c>
      <c r="U850" s="15">
        <v>4.7023999999999999</v>
      </c>
      <c r="V850" s="15">
        <v>118.66970000000001</v>
      </c>
      <c r="W850" s="15">
        <v>0</v>
      </c>
      <c r="X850" s="15">
        <v>5.5999999999999999E-3</v>
      </c>
      <c r="Y850" s="30">
        <v>4.7699999999999999E-2</v>
      </c>
      <c r="Z850" s="30">
        <v>-0.94389999999999996</v>
      </c>
      <c r="AA850" s="30">
        <v>35.613500000000002</v>
      </c>
      <c r="AB850">
        <f t="shared" si="64"/>
        <v>-9.2412546800388195E-3</v>
      </c>
      <c r="AC850" s="14">
        <f t="shared" si="65"/>
        <v>0.62</v>
      </c>
    </row>
    <row r="851" spans="1:29" s="15" customFormat="1" x14ac:dyDescent="0.2">
      <c r="A851" s="15" t="s">
        <v>68</v>
      </c>
      <c r="B851" s="15" t="s">
        <v>133</v>
      </c>
      <c r="C851" s="15">
        <v>6.9414999999999996</v>
      </c>
      <c r="D851" s="15">
        <v>-0.64019999999999999</v>
      </c>
      <c r="E851" s="15">
        <v>2.5908000000000002</v>
      </c>
      <c r="F851" s="15">
        <v>0.62</v>
      </c>
      <c r="G851" s="15">
        <v>1E-4</v>
      </c>
      <c r="H851" s="15">
        <v>1.5704</v>
      </c>
      <c r="I851" s="15">
        <v>0</v>
      </c>
      <c r="J851" s="15">
        <v>0</v>
      </c>
      <c r="K851" s="15">
        <v>-7.0300000000000001E-2</v>
      </c>
      <c r="L851" s="15">
        <v>0.28010000000000002</v>
      </c>
      <c r="M851" s="15">
        <v>-4.6993</v>
      </c>
      <c r="N851" s="15">
        <v>3.2547000000000001</v>
      </c>
      <c r="O851" s="15">
        <v>9.5399999999999999E-2</v>
      </c>
      <c r="P851" s="15" t="s">
        <v>152</v>
      </c>
      <c r="Q851" s="15">
        <v>-0.36980000000000002</v>
      </c>
      <c r="R851" s="15">
        <v>-6.3407999999999998</v>
      </c>
      <c r="S851" s="15">
        <v>330.20299999999997</v>
      </c>
      <c r="T851" s="15">
        <v>329.85019999999997</v>
      </c>
      <c r="U851" s="15">
        <v>4.6238000000000001</v>
      </c>
      <c r="V851" s="15">
        <v>117.4306</v>
      </c>
      <c r="W851" s="15">
        <v>0</v>
      </c>
      <c r="X851" s="15">
        <v>5.4000000000000003E-3</v>
      </c>
      <c r="Y851" s="30">
        <v>4.9299999999999997E-2</v>
      </c>
      <c r="Z851" s="30">
        <v>-0.91339999999999999</v>
      </c>
      <c r="AA851" s="30">
        <v>35.120600000000003</v>
      </c>
      <c r="AB851">
        <f t="shared" si="64"/>
        <v>-9.2412546800388195E-3</v>
      </c>
      <c r="AC851" s="14">
        <f t="shared" si="65"/>
        <v>0.6193662613336699</v>
      </c>
    </row>
    <row r="852" spans="1:29" s="15" customFormat="1" x14ac:dyDescent="0.2">
      <c r="A852" s="15" t="s">
        <v>68</v>
      </c>
      <c r="B852" s="15" t="s">
        <v>133</v>
      </c>
      <c r="C852" s="15">
        <v>7.9374000000000002</v>
      </c>
      <c r="D852" s="15">
        <v>-0.5736</v>
      </c>
      <c r="E852" s="15">
        <v>5.0046999999999997</v>
      </c>
      <c r="F852" s="15">
        <v>0.62</v>
      </c>
      <c r="G852" s="15">
        <v>1E-4</v>
      </c>
      <c r="H852" s="15">
        <v>1.4048</v>
      </c>
      <c r="I852" s="15">
        <v>0</v>
      </c>
      <c r="J852" s="15">
        <v>0</v>
      </c>
      <c r="K852" s="15">
        <v>-0.13439999999999999</v>
      </c>
      <c r="L852" s="15">
        <v>0.224</v>
      </c>
      <c r="M852" s="15">
        <v>-4.0320999999999998</v>
      </c>
      <c r="N852" s="15">
        <v>3.3016999999999999</v>
      </c>
      <c r="O852" s="15">
        <v>7.0300000000000001E-2</v>
      </c>
      <c r="P852" s="15" t="s">
        <v>152</v>
      </c>
      <c r="Q852" s="15">
        <v>-0.38979999999999998</v>
      </c>
      <c r="R852" s="15">
        <v>-4.5589000000000004</v>
      </c>
      <c r="S852" s="15">
        <v>330.20299999999997</v>
      </c>
      <c r="T852" s="15">
        <v>329.8442</v>
      </c>
      <c r="U852" s="15">
        <v>4.5650000000000004</v>
      </c>
      <c r="V852" s="15">
        <v>116.4516</v>
      </c>
      <c r="W852" s="15">
        <v>0</v>
      </c>
      <c r="X852" s="15">
        <v>4.8999999999999998E-3</v>
      </c>
      <c r="Y852" s="30">
        <v>5.0200000000000002E-2</v>
      </c>
      <c r="Z852" s="30">
        <v>-0.88380000000000003</v>
      </c>
      <c r="AA852" s="30">
        <v>33.410800000000002</v>
      </c>
      <c r="AB852">
        <f t="shared" si="64"/>
        <v>-9.2412546800388195E-3</v>
      </c>
      <c r="AC852" s="14">
        <f t="shared" si="65"/>
        <v>0.61763627809411836</v>
      </c>
    </row>
    <row r="853" spans="1:29" s="15" customFormat="1" x14ac:dyDescent="0.2">
      <c r="A853" s="15" t="s">
        <v>68</v>
      </c>
      <c r="B853" s="15" t="s">
        <v>133</v>
      </c>
      <c r="C853" s="15">
        <v>8.9238</v>
      </c>
      <c r="D853" s="15">
        <v>-0.46860000000000002</v>
      </c>
      <c r="E853" s="15">
        <v>7.0652999999999997</v>
      </c>
      <c r="F853" s="15">
        <v>0.62</v>
      </c>
      <c r="G853" s="15">
        <v>1E-4</v>
      </c>
      <c r="H853" s="15">
        <v>1.1436999999999999</v>
      </c>
      <c r="I853" s="15">
        <v>0</v>
      </c>
      <c r="J853" s="15">
        <v>0</v>
      </c>
      <c r="K853" s="15">
        <v>-0.1883</v>
      </c>
      <c r="L853" s="15">
        <v>0.18379999999999999</v>
      </c>
      <c r="M853" s="15">
        <v>-3.0670999999999999</v>
      </c>
      <c r="N853" s="15">
        <v>3.3227000000000002</v>
      </c>
      <c r="O853" s="15">
        <v>5.0500000000000003E-2</v>
      </c>
      <c r="P853" s="15" t="s">
        <v>152</v>
      </c>
      <c r="Q853" s="15">
        <v>-0.40679999999999999</v>
      </c>
      <c r="R853" s="15">
        <v>-2.4291999999999998</v>
      </c>
      <c r="S853" s="15">
        <v>330.20299999999997</v>
      </c>
      <c r="T853" s="15">
        <v>329.85610000000003</v>
      </c>
      <c r="U853" s="15">
        <v>4.5311000000000003</v>
      </c>
      <c r="V853" s="15">
        <v>115.71469999999999</v>
      </c>
      <c r="W853" s="15">
        <v>0</v>
      </c>
      <c r="X853" s="15">
        <v>4.0000000000000001E-3</v>
      </c>
      <c r="Y853" s="30">
        <v>5.0200000000000002E-2</v>
      </c>
      <c r="Z853" s="30">
        <v>-0.85550000000000004</v>
      </c>
      <c r="AA853" s="30">
        <v>30.011600000000001</v>
      </c>
      <c r="AB853">
        <f t="shared" ref="AB853:AB867" si="66">DEGREES(ATAN2(F853,-G853))</f>
        <v>-9.2412546800388195E-3</v>
      </c>
      <c r="AC853" s="14">
        <f t="shared" ref="AC853:AC867" si="67">IF(B853="PMMPSI2",F853*COS(RADIANS(E853)),F853)</f>
        <v>0.6152920997893746</v>
      </c>
    </row>
    <row r="854" spans="1:29" s="15" customFormat="1" x14ac:dyDescent="0.2">
      <c r="A854" s="15" t="s">
        <v>68</v>
      </c>
      <c r="B854" s="15" t="s">
        <v>133</v>
      </c>
      <c r="C854" s="15">
        <v>9.9124999999999996</v>
      </c>
      <c r="D854" s="15">
        <v>-0.33119999999999999</v>
      </c>
      <c r="E854" s="15">
        <v>8.6575000000000006</v>
      </c>
      <c r="F854" s="15">
        <v>0.62</v>
      </c>
      <c r="G854" s="15">
        <v>2.0000000000000001E-4</v>
      </c>
      <c r="H854" s="15">
        <v>0.80620000000000003</v>
      </c>
      <c r="I854" s="15">
        <v>0</v>
      </c>
      <c r="J854" s="15">
        <v>0</v>
      </c>
      <c r="K854" s="15">
        <v>-0.22889999999999999</v>
      </c>
      <c r="L854" s="15">
        <v>0.153</v>
      </c>
      <c r="M854" s="15">
        <v>-1.9313</v>
      </c>
      <c r="N854" s="15">
        <v>3.3169</v>
      </c>
      <c r="O854" s="15">
        <v>4.2500000000000003E-2</v>
      </c>
      <c r="P854" s="15" t="s">
        <v>152</v>
      </c>
      <c r="Q854" s="15">
        <v>-0.41860000000000003</v>
      </c>
      <c r="R854" s="15">
        <v>-0.21779999999999999</v>
      </c>
      <c r="S854" s="15">
        <v>330.20299999999997</v>
      </c>
      <c r="T854" s="15">
        <v>329.88369999999998</v>
      </c>
      <c r="U854" s="15">
        <v>4.5094000000000003</v>
      </c>
      <c r="V854" s="15">
        <v>114.9507</v>
      </c>
      <c r="W854" s="15">
        <v>0</v>
      </c>
      <c r="X854" s="15">
        <v>3.0999999999999999E-3</v>
      </c>
      <c r="Y854" s="30">
        <v>4.87E-2</v>
      </c>
      <c r="Z854" s="30">
        <v>-0.82450000000000001</v>
      </c>
      <c r="AA854" s="30">
        <v>24.534400000000002</v>
      </c>
      <c r="AB854">
        <f t="shared" si="66"/>
        <v>-1.8482508879263174E-2</v>
      </c>
      <c r="AC854" s="14">
        <f t="shared" si="67"/>
        <v>0.61293560519353274</v>
      </c>
    </row>
    <row r="855" spans="1:29" s="15" customFormat="1" x14ac:dyDescent="0.2">
      <c r="A855" s="15" t="s">
        <v>68</v>
      </c>
      <c r="B855" s="15" t="s">
        <v>133</v>
      </c>
      <c r="C855" s="15">
        <v>10.8978</v>
      </c>
      <c r="D855" s="15">
        <v>-0.1714</v>
      </c>
      <c r="E855" s="15">
        <v>9.6585999999999999</v>
      </c>
      <c r="F855" s="15">
        <v>0.62</v>
      </c>
      <c r="G855" s="15">
        <v>2.0000000000000001E-4</v>
      </c>
      <c r="H855" s="15">
        <v>0.41570000000000001</v>
      </c>
      <c r="I855" s="15">
        <v>0</v>
      </c>
      <c r="J855" s="15">
        <v>0</v>
      </c>
      <c r="K855" s="15">
        <v>-0.254</v>
      </c>
      <c r="L855" s="15">
        <v>0.1226</v>
      </c>
      <c r="M855" s="15">
        <v>-0.75060000000000004</v>
      </c>
      <c r="N855" s="15">
        <v>3.2938999999999998</v>
      </c>
      <c r="O855" s="15">
        <v>4.82E-2</v>
      </c>
      <c r="P855" s="15" t="s">
        <v>152</v>
      </c>
      <c r="Q855" s="15">
        <v>-0.42430000000000001</v>
      </c>
      <c r="R855" s="15">
        <v>1.8268</v>
      </c>
      <c r="S855" s="15">
        <v>330.20299999999997</v>
      </c>
      <c r="T855" s="15">
        <v>329.91640000000001</v>
      </c>
      <c r="U855" s="15">
        <v>4.4810999999999996</v>
      </c>
      <c r="V855" s="15">
        <v>113.87649999999999</v>
      </c>
      <c r="W855" s="15">
        <v>0</v>
      </c>
      <c r="X855" s="15">
        <v>2.3999999999999998E-3</v>
      </c>
      <c r="Y855" s="30">
        <v>4.4900000000000002E-2</v>
      </c>
      <c r="Z855" s="30">
        <v>-0.78559999999999997</v>
      </c>
      <c r="AA855" s="30">
        <v>17.027799999999999</v>
      </c>
      <c r="AB855">
        <f t="shared" si="66"/>
        <v>-1.8482508879263174E-2</v>
      </c>
      <c r="AC855" s="14">
        <f t="shared" si="67"/>
        <v>0.61121147303538159</v>
      </c>
    </row>
    <row r="856" spans="1:29" s="15" customFormat="1" x14ac:dyDescent="0.2">
      <c r="A856" s="15" t="s">
        <v>68</v>
      </c>
      <c r="B856" s="15" t="s">
        <v>133</v>
      </c>
      <c r="C856" s="15">
        <v>11.8812</v>
      </c>
      <c r="D856" s="15">
        <v>0</v>
      </c>
      <c r="E856" s="15">
        <v>10</v>
      </c>
      <c r="F856" s="15">
        <v>0.62</v>
      </c>
      <c r="G856" s="15">
        <v>2.0000000000000001E-4</v>
      </c>
      <c r="H856" s="15">
        <v>-1.9E-3</v>
      </c>
      <c r="I856" s="15">
        <v>0</v>
      </c>
      <c r="J856" s="15">
        <v>0</v>
      </c>
      <c r="K856" s="15">
        <v>-0.26250000000000001</v>
      </c>
      <c r="L856" s="15">
        <v>8.6599999999999996E-2</v>
      </c>
      <c r="M856" s="15">
        <v>0.38419999999999999</v>
      </c>
      <c r="N856" s="15">
        <v>3.27</v>
      </c>
      <c r="O856" s="15">
        <v>6.5000000000000002E-2</v>
      </c>
      <c r="P856" s="15" t="s">
        <v>152</v>
      </c>
      <c r="Q856" s="15">
        <v>-0.4244</v>
      </c>
      <c r="R856" s="15">
        <v>3.5480999999999998</v>
      </c>
      <c r="S856" s="15">
        <v>330.20299999999997</v>
      </c>
      <c r="T856" s="15">
        <v>329.94130000000001</v>
      </c>
      <c r="U856" s="15">
        <v>4.4335000000000004</v>
      </c>
      <c r="V856" s="15">
        <v>112.4051</v>
      </c>
      <c r="W856" s="15">
        <v>0</v>
      </c>
      <c r="X856" s="15">
        <v>2.2000000000000001E-3</v>
      </c>
      <c r="Y856" s="30">
        <v>3.8699999999999998E-2</v>
      </c>
      <c r="Z856" s="30">
        <v>-0.73580000000000001</v>
      </c>
      <c r="AA856" s="30">
        <v>8.1166999999999998</v>
      </c>
      <c r="AB856">
        <f t="shared" si="66"/>
        <v>-1.8482508879263174E-2</v>
      </c>
      <c r="AC856" s="14">
        <f t="shared" si="67"/>
        <v>0.61058080686756899</v>
      </c>
    </row>
    <row r="857" spans="1:29" s="15" customFormat="1" x14ac:dyDescent="0.2">
      <c r="A857" s="15" t="s">
        <v>68</v>
      </c>
      <c r="B857" s="15" t="s">
        <v>133</v>
      </c>
      <c r="C857" s="15">
        <v>12.8645</v>
      </c>
      <c r="D857" s="15">
        <v>0.1714</v>
      </c>
      <c r="E857" s="15">
        <v>9.6585999999999999</v>
      </c>
      <c r="F857" s="15">
        <v>0.62</v>
      </c>
      <c r="G857" s="15">
        <v>1E-4</v>
      </c>
      <c r="H857" s="15">
        <v>-0.41970000000000002</v>
      </c>
      <c r="I857" s="15">
        <v>0</v>
      </c>
      <c r="J857" s="15">
        <v>-1E-4</v>
      </c>
      <c r="K857" s="15">
        <v>-0.25419999999999998</v>
      </c>
      <c r="L857" s="15">
        <v>4.3400000000000001E-2</v>
      </c>
      <c r="M857" s="15">
        <v>1.4281999999999999</v>
      </c>
      <c r="N857" s="15">
        <v>3.2603</v>
      </c>
      <c r="O857" s="15">
        <v>8.72E-2</v>
      </c>
      <c r="P857" s="15" t="s">
        <v>152</v>
      </c>
      <c r="Q857" s="15">
        <v>-0.42030000000000001</v>
      </c>
      <c r="R857" s="15">
        <v>4.9062999999999999</v>
      </c>
      <c r="S857" s="15">
        <v>330.20299999999997</v>
      </c>
      <c r="T857" s="15">
        <v>329.95100000000002</v>
      </c>
      <c r="U857" s="15">
        <v>4.3670999999999998</v>
      </c>
      <c r="V857" s="15">
        <v>110.7045</v>
      </c>
      <c r="W857" s="15">
        <v>0</v>
      </c>
      <c r="X857" s="15">
        <v>2.8E-3</v>
      </c>
      <c r="Y857" s="30">
        <v>3.0800000000000001E-2</v>
      </c>
      <c r="Z857" s="30">
        <v>-0.67700000000000005</v>
      </c>
      <c r="AA857" s="30">
        <v>-1.1545000000000001</v>
      </c>
      <c r="AB857">
        <f t="shared" si="66"/>
        <v>-9.2412546800388195E-3</v>
      </c>
      <c r="AC857" s="14">
        <f t="shared" si="67"/>
        <v>0.61121147303538159</v>
      </c>
    </row>
    <row r="858" spans="1:29" s="15" customFormat="1" x14ac:dyDescent="0.2">
      <c r="A858" s="15" t="s">
        <v>68</v>
      </c>
      <c r="B858" s="15" t="s">
        <v>133</v>
      </c>
      <c r="C858" s="15">
        <v>13.8499</v>
      </c>
      <c r="D858" s="15">
        <v>0.33110000000000001</v>
      </c>
      <c r="E858" s="15">
        <v>8.6575000000000006</v>
      </c>
      <c r="F858" s="15">
        <v>0.62</v>
      </c>
      <c r="G858" s="15">
        <v>0</v>
      </c>
      <c r="H858" s="15">
        <v>-0.8105</v>
      </c>
      <c r="I858" s="15">
        <v>0</v>
      </c>
      <c r="J858" s="15">
        <v>-1E-4</v>
      </c>
      <c r="K858" s="15">
        <v>-0.2291</v>
      </c>
      <c r="L858" s="15">
        <v>-6.0000000000000001E-3</v>
      </c>
      <c r="M858" s="15">
        <v>2.3664999999999998</v>
      </c>
      <c r="N858" s="15">
        <v>3.2728000000000002</v>
      </c>
      <c r="O858" s="15">
        <v>0.1099</v>
      </c>
      <c r="P858" s="15" t="s">
        <v>152</v>
      </c>
      <c r="Q858" s="15">
        <v>-0.41410000000000002</v>
      </c>
      <c r="R858" s="15">
        <v>5.9442000000000004</v>
      </c>
      <c r="S858" s="15">
        <v>330.20299999999997</v>
      </c>
      <c r="T858" s="15">
        <v>329.94690000000003</v>
      </c>
      <c r="U858" s="15">
        <v>4.2930999999999999</v>
      </c>
      <c r="V858" s="15">
        <v>109.0808</v>
      </c>
      <c r="W858" s="15">
        <v>0</v>
      </c>
      <c r="X858" s="15">
        <v>4.1000000000000003E-3</v>
      </c>
      <c r="Y858" s="30">
        <v>2.3E-2</v>
      </c>
      <c r="Z858" s="30">
        <v>-0.61599999999999999</v>
      </c>
      <c r="AA858" s="30">
        <v>-9.6835000000000004</v>
      </c>
      <c r="AB858">
        <f t="shared" si="66"/>
        <v>0</v>
      </c>
      <c r="AC858" s="14">
        <f t="shared" si="67"/>
        <v>0.61293560519353274</v>
      </c>
    </row>
    <row r="859" spans="1:29" s="15" customFormat="1" x14ac:dyDescent="0.2">
      <c r="A859" s="15" t="s">
        <v>68</v>
      </c>
      <c r="B859" s="15" t="s">
        <v>133</v>
      </c>
      <c r="C859" s="15">
        <v>14.8324</v>
      </c>
      <c r="D859" s="15">
        <v>0.46750000000000003</v>
      </c>
      <c r="E859" s="15">
        <v>7.0768000000000004</v>
      </c>
      <c r="F859" s="15">
        <v>0.62</v>
      </c>
      <c r="G859" s="15">
        <v>-2.0000000000000001E-4</v>
      </c>
      <c r="H859" s="15">
        <v>-1.1479999999999999</v>
      </c>
      <c r="I859" s="15">
        <v>0</v>
      </c>
      <c r="J859" s="15">
        <v>-1E-4</v>
      </c>
      <c r="K859" s="15">
        <v>-0.18820000000000001</v>
      </c>
      <c r="L859" s="15">
        <v>-6.1499999999999999E-2</v>
      </c>
      <c r="M859" s="15">
        <v>3.1842999999999999</v>
      </c>
      <c r="N859" s="15">
        <v>3.3054999999999999</v>
      </c>
      <c r="O859" s="15">
        <v>0.13100000000000001</v>
      </c>
      <c r="P859" s="15" t="s">
        <v>152</v>
      </c>
      <c r="Q859" s="15">
        <v>-0.40770000000000001</v>
      </c>
      <c r="R859" s="15">
        <v>6.7134999999999998</v>
      </c>
      <c r="S859" s="15">
        <v>330.20299999999997</v>
      </c>
      <c r="T859" s="15">
        <v>329.93790000000001</v>
      </c>
      <c r="U859" s="15">
        <v>4.2244000000000002</v>
      </c>
      <c r="V859" s="15">
        <v>107.7728</v>
      </c>
      <c r="W859" s="15">
        <v>0</v>
      </c>
      <c r="X859" s="15">
        <v>5.7000000000000002E-3</v>
      </c>
      <c r="Y859" s="30">
        <v>1.7299999999999999E-2</v>
      </c>
      <c r="Z859" s="30">
        <v>-0.56210000000000004</v>
      </c>
      <c r="AA859" s="30">
        <v>-16.672499999999999</v>
      </c>
      <c r="AB859">
        <f t="shared" si="66"/>
        <v>1.8482508879263174E-2</v>
      </c>
      <c r="AC859" s="14">
        <f t="shared" si="67"/>
        <v>0.61527678097440208</v>
      </c>
    </row>
    <row r="860" spans="1:29" s="15" customFormat="1" x14ac:dyDescent="0.2">
      <c r="A860" s="15" t="s">
        <v>68</v>
      </c>
      <c r="B860" s="15" t="s">
        <v>133</v>
      </c>
      <c r="C860" s="15">
        <v>15.8249</v>
      </c>
      <c r="D860" s="15">
        <v>0.57310000000000005</v>
      </c>
      <c r="E860" s="15">
        <v>5.0046999999999997</v>
      </c>
      <c r="F860" s="15">
        <v>0.62</v>
      </c>
      <c r="G860" s="15">
        <v>-2.9999999999999997E-4</v>
      </c>
      <c r="H860" s="15">
        <v>-1.4086000000000001</v>
      </c>
      <c r="I860" s="15">
        <v>0</v>
      </c>
      <c r="J860" s="15">
        <v>0</v>
      </c>
      <c r="K860" s="15">
        <v>-0.13370000000000001</v>
      </c>
      <c r="L860" s="15">
        <v>-0.1242</v>
      </c>
      <c r="M860" s="15">
        <v>3.8426999999999998</v>
      </c>
      <c r="N860" s="15">
        <v>3.3483000000000001</v>
      </c>
      <c r="O860" s="15">
        <v>0.15179999999999999</v>
      </c>
      <c r="P860" s="15" t="s">
        <v>152</v>
      </c>
      <c r="Q860" s="15">
        <v>-0.40279999999999999</v>
      </c>
      <c r="R860" s="15">
        <v>7.2079000000000004</v>
      </c>
      <c r="S860" s="15">
        <v>330.20299999999997</v>
      </c>
      <c r="T860" s="15">
        <v>329.9341</v>
      </c>
      <c r="U860" s="15">
        <v>4.1669999999999998</v>
      </c>
      <c r="V860" s="15">
        <v>106.80110000000001</v>
      </c>
      <c r="W860" s="15">
        <v>0</v>
      </c>
      <c r="X860" s="15">
        <v>7.1000000000000004E-3</v>
      </c>
      <c r="Y860" s="30">
        <v>1.54E-2</v>
      </c>
      <c r="Z860" s="30">
        <v>-0.52380000000000004</v>
      </c>
      <c r="AA860" s="30">
        <v>-21.7956</v>
      </c>
      <c r="AB860">
        <f t="shared" si="66"/>
        <v>2.772376211685874E-2</v>
      </c>
      <c r="AC860" s="14">
        <f t="shared" si="67"/>
        <v>0.61763627809411836</v>
      </c>
    </row>
    <row r="861" spans="1:29" s="15" customFormat="1" x14ac:dyDescent="0.2">
      <c r="A861" s="15" t="s">
        <v>68</v>
      </c>
      <c r="B861" s="15" t="s">
        <v>133</v>
      </c>
      <c r="C861" s="15">
        <v>16.820900000000002</v>
      </c>
      <c r="D861" s="15">
        <v>0.63939999999999997</v>
      </c>
      <c r="E861" s="15">
        <v>2.5908000000000002</v>
      </c>
      <c r="F861" s="15">
        <v>0.62</v>
      </c>
      <c r="G861" s="15">
        <v>-2.9999999999999997E-4</v>
      </c>
      <c r="H861" s="15">
        <v>-1.5728</v>
      </c>
      <c r="I861" s="15">
        <v>0</v>
      </c>
      <c r="J861" s="15">
        <v>0</v>
      </c>
      <c r="K861" s="15">
        <v>-6.9199999999999998E-2</v>
      </c>
      <c r="L861" s="15">
        <v>-0.19409999999999999</v>
      </c>
      <c r="M861" s="15">
        <v>4.2746000000000004</v>
      </c>
      <c r="N861" s="15">
        <v>3.3877999999999999</v>
      </c>
      <c r="O861" s="15">
        <v>0.17480000000000001</v>
      </c>
      <c r="P861" s="15" t="s">
        <v>152</v>
      </c>
      <c r="Q861" s="15">
        <v>-0.4002</v>
      </c>
      <c r="R861" s="15">
        <v>7.3411999999999997</v>
      </c>
      <c r="S861" s="15">
        <v>330.20299999999997</v>
      </c>
      <c r="T861" s="15">
        <v>329.94009999999997</v>
      </c>
      <c r="U861" s="15">
        <v>4.1169000000000002</v>
      </c>
      <c r="V861" s="15">
        <v>105.97450000000001</v>
      </c>
      <c r="W861" s="15">
        <v>0</v>
      </c>
      <c r="X861" s="15">
        <v>7.7999999999999996E-3</v>
      </c>
      <c r="Y861" s="30">
        <v>1.78E-2</v>
      </c>
      <c r="Z861" s="30">
        <v>-0.50609999999999999</v>
      </c>
      <c r="AA861" s="30">
        <v>-25.096599999999999</v>
      </c>
      <c r="AB861">
        <f t="shared" si="66"/>
        <v>2.772376211685874E-2</v>
      </c>
      <c r="AC861" s="14">
        <f t="shared" si="67"/>
        <v>0.6193662613336699</v>
      </c>
    </row>
    <row r="862" spans="1:29" s="15" customFormat="1" x14ac:dyDescent="0.2">
      <c r="A862" s="15" t="s">
        <v>68</v>
      </c>
      <c r="B862" s="15" t="s">
        <v>133</v>
      </c>
      <c r="C862" s="15">
        <v>17.8187</v>
      </c>
      <c r="D862" s="15">
        <v>0.66200000000000003</v>
      </c>
      <c r="E862" s="15">
        <v>0</v>
      </c>
      <c r="F862" s="15">
        <v>0.62</v>
      </c>
      <c r="G862" s="15">
        <v>-2.9999999999999997E-4</v>
      </c>
      <c r="H862" s="15">
        <v>-1.6282000000000001</v>
      </c>
      <c r="I862" s="15">
        <v>0</v>
      </c>
      <c r="J862" s="15">
        <v>0</v>
      </c>
      <c r="K862" s="15">
        <v>6.9999999999999999E-4</v>
      </c>
      <c r="L862" s="15">
        <v>-0.26600000000000001</v>
      </c>
      <c r="M862" s="15">
        <v>4.4057000000000004</v>
      </c>
      <c r="N862" s="15">
        <v>3.4131</v>
      </c>
      <c r="O862" s="15">
        <v>0.20080000000000001</v>
      </c>
      <c r="P862" s="15" t="s">
        <v>152</v>
      </c>
      <c r="Q862" s="15">
        <v>-0.39989999999999998</v>
      </c>
      <c r="R862" s="15">
        <v>6.9837999999999996</v>
      </c>
      <c r="S862" s="15">
        <v>330.20299999999997</v>
      </c>
      <c r="T862" s="15">
        <v>329.95170000000002</v>
      </c>
      <c r="U862" s="15">
        <v>4.0658000000000003</v>
      </c>
      <c r="V862" s="15">
        <v>105.0595</v>
      </c>
      <c r="W862" s="15">
        <v>0</v>
      </c>
      <c r="X862" s="15">
        <v>7.6E-3</v>
      </c>
      <c r="Y862" s="30">
        <v>2.3300000000000001E-2</v>
      </c>
      <c r="Z862" s="30">
        <v>-0.50990000000000002</v>
      </c>
      <c r="AA862" s="30">
        <v>-26.708300000000001</v>
      </c>
      <c r="AB862">
        <f t="shared" si="66"/>
        <v>2.772376211685874E-2</v>
      </c>
      <c r="AC862" s="14">
        <f t="shared" si="67"/>
        <v>0.62</v>
      </c>
    </row>
    <row r="863" spans="1:29" s="15" customFormat="1" x14ac:dyDescent="0.2">
      <c r="A863" s="15" t="s">
        <v>68</v>
      </c>
      <c r="B863" s="15" t="s">
        <v>133</v>
      </c>
      <c r="C863" s="15">
        <v>18.816600000000001</v>
      </c>
      <c r="D863" s="15">
        <v>0.63919999999999999</v>
      </c>
      <c r="E863" s="15">
        <v>-2.5908000000000002</v>
      </c>
      <c r="F863" s="15">
        <v>0.62</v>
      </c>
      <c r="G863" s="15">
        <v>-2.9999999999999997E-4</v>
      </c>
      <c r="H863" s="15">
        <v>-1.5706</v>
      </c>
      <c r="I863" s="15">
        <v>0</v>
      </c>
      <c r="J863" s="15">
        <v>0</v>
      </c>
      <c r="K863" s="15">
        <v>7.0400000000000004E-2</v>
      </c>
      <c r="L863" s="15">
        <v>-0.32619999999999999</v>
      </c>
      <c r="M863" s="15">
        <v>4.1874000000000002</v>
      </c>
      <c r="N863" s="15">
        <v>3.4184000000000001</v>
      </c>
      <c r="O863" s="15">
        <v>0.22689999999999999</v>
      </c>
      <c r="P863" s="15" t="s">
        <v>152</v>
      </c>
      <c r="Q863" s="15">
        <v>-0.40100000000000002</v>
      </c>
      <c r="R863" s="15">
        <v>6.0381</v>
      </c>
      <c r="S863" s="15">
        <v>330.20299999999997</v>
      </c>
      <c r="T863" s="15">
        <v>329.95800000000003</v>
      </c>
      <c r="U863" s="15">
        <v>4.0110000000000001</v>
      </c>
      <c r="V863" s="15">
        <v>104.0073</v>
      </c>
      <c r="W863" s="15">
        <v>0</v>
      </c>
      <c r="X863" s="15">
        <v>6.4999999999999997E-3</v>
      </c>
      <c r="Y863" s="30">
        <v>2.9899999999999999E-2</v>
      </c>
      <c r="Z863" s="30">
        <v>-0.53300000000000003</v>
      </c>
      <c r="AA863" s="30">
        <v>-26.5854</v>
      </c>
      <c r="AB863">
        <f t="shared" si="66"/>
        <v>2.772376211685874E-2</v>
      </c>
      <c r="AC863" s="14">
        <f t="shared" si="67"/>
        <v>0.6193662613336699</v>
      </c>
    </row>
    <row r="864" spans="1:29" s="15" customFormat="1" x14ac:dyDescent="0.2">
      <c r="A864" s="15" t="s">
        <v>68</v>
      </c>
      <c r="B864" s="15" t="s">
        <v>133</v>
      </c>
      <c r="C864" s="15">
        <v>19.8125</v>
      </c>
      <c r="D864" s="15">
        <v>0.57250000000000001</v>
      </c>
      <c r="E864" s="15">
        <v>-5.0046999999999997</v>
      </c>
      <c r="F864" s="15">
        <v>0.62</v>
      </c>
      <c r="G864" s="15">
        <v>-2.9999999999999997E-4</v>
      </c>
      <c r="H864" s="15">
        <v>-1.4046000000000001</v>
      </c>
      <c r="I864" s="15">
        <v>0</v>
      </c>
      <c r="J864" s="15">
        <v>0</v>
      </c>
      <c r="K864" s="15">
        <v>0.13450000000000001</v>
      </c>
      <c r="L864" s="15">
        <v>-0.3543</v>
      </c>
      <c r="M864" s="15">
        <v>3.6229</v>
      </c>
      <c r="N864" s="15">
        <v>3.4035000000000002</v>
      </c>
      <c r="O864" s="15">
        <v>0.2472</v>
      </c>
      <c r="P864" s="15" t="s">
        <v>152</v>
      </c>
      <c r="Q864" s="15">
        <v>-0.40179999999999999</v>
      </c>
      <c r="R864" s="15">
        <v>4.5082000000000004</v>
      </c>
      <c r="S864" s="15">
        <v>330.20299999999997</v>
      </c>
      <c r="T864" s="15">
        <v>329.94850000000002</v>
      </c>
      <c r="U864" s="15">
        <v>3.9634</v>
      </c>
      <c r="V864" s="15">
        <v>103.0877</v>
      </c>
      <c r="W864" s="15">
        <v>0</v>
      </c>
      <c r="X864" s="15">
        <v>4.7999999999999996E-3</v>
      </c>
      <c r="Y864" s="30">
        <v>3.5400000000000001E-2</v>
      </c>
      <c r="Z864" s="30">
        <v>-0.57210000000000005</v>
      </c>
      <c r="AA864" s="30">
        <v>-24.436199999999999</v>
      </c>
      <c r="AB864">
        <f t="shared" si="66"/>
        <v>2.772376211685874E-2</v>
      </c>
      <c r="AC864" s="14">
        <f t="shared" si="67"/>
        <v>0.61763627809411836</v>
      </c>
    </row>
    <row r="865" spans="1:29" s="15" customFormat="1" x14ac:dyDescent="0.2">
      <c r="A865" s="15" t="s">
        <v>68</v>
      </c>
      <c r="B865" s="15" t="s">
        <v>133</v>
      </c>
      <c r="C865" s="15">
        <v>20.7989</v>
      </c>
      <c r="D865" s="15">
        <v>0.46750000000000003</v>
      </c>
      <c r="E865" s="15">
        <v>-7.0652999999999997</v>
      </c>
      <c r="F865" s="15">
        <v>0.62</v>
      </c>
      <c r="G865" s="15">
        <v>-2.9999999999999997E-4</v>
      </c>
      <c r="H865" s="15">
        <v>-1.1433</v>
      </c>
      <c r="I865" s="15">
        <v>0</v>
      </c>
      <c r="J865" s="15">
        <v>0</v>
      </c>
      <c r="K865" s="15">
        <v>0.1885</v>
      </c>
      <c r="L865" s="15">
        <v>-0.32979999999999998</v>
      </c>
      <c r="M865" s="15">
        <v>2.7721</v>
      </c>
      <c r="N865" s="15">
        <v>3.3714</v>
      </c>
      <c r="O865" s="15">
        <v>0.25530000000000003</v>
      </c>
      <c r="P865" s="15" t="s">
        <v>152</v>
      </c>
      <c r="Q865" s="15">
        <v>-0.4002</v>
      </c>
      <c r="R865" s="15">
        <v>2.5263</v>
      </c>
      <c r="S865" s="15">
        <v>330.20299999999997</v>
      </c>
      <c r="T865" s="15">
        <v>329.91950000000003</v>
      </c>
      <c r="U865" s="15">
        <v>3.9462999999999999</v>
      </c>
      <c r="V865" s="15">
        <v>102.8275</v>
      </c>
      <c r="W865" s="15">
        <v>0</v>
      </c>
      <c r="X865" s="15">
        <v>3.2000000000000002E-3</v>
      </c>
      <c r="Y865" s="30">
        <v>3.8399999999999997E-2</v>
      </c>
      <c r="Z865" s="30">
        <v>-0.62429999999999997</v>
      </c>
      <c r="AA865" s="30">
        <v>-19.905799999999999</v>
      </c>
      <c r="AB865">
        <f t="shared" si="66"/>
        <v>2.772376211685874E-2</v>
      </c>
      <c r="AC865" s="14">
        <f t="shared" si="67"/>
        <v>0.6152920997893746</v>
      </c>
    </row>
    <row r="866" spans="1:29" s="15" customFormat="1" x14ac:dyDescent="0.2">
      <c r="A866" s="15" t="s">
        <v>68</v>
      </c>
      <c r="B866" s="15" t="s">
        <v>133</v>
      </c>
      <c r="C866" s="15">
        <v>21.787500000000001</v>
      </c>
      <c r="D866" s="15">
        <v>0.33019999999999999</v>
      </c>
      <c r="E866" s="15">
        <v>-8.6575000000000006</v>
      </c>
      <c r="F866" s="15">
        <v>0.62</v>
      </c>
      <c r="G866" s="15">
        <v>-4.0000000000000002E-4</v>
      </c>
      <c r="H866" s="15">
        <v>-0.80559999999999998</v>
      </c>
      <c r="I866" s="15">
        <v>0</v>
      </c>
      <c r="J866" s="15">
        <v>0</v>
      </c>
      <c r="K866" s="15">
        <v>0.22889999999999999</v>
      </c>
      <c r="L866" s="15">
        <v>-0.24199999999999999</v>
      </c>
      <c r="M866" s="15">
        <v>1.7313000000000001</v>
      </c>
      <c r="N866" s="15">
        <v>3.3260999999999998</v>
      </c>
      <c r="O866" s="15">
        <v>0.248</v>
      </c>
      <c r="P866" s="15" t="s">
        <v>152</v>
      </c>
      <c r="Q866" s="15">
        <v>-0.39439999999999997</v>
      </c>
      <c r="R866" s="15">
        <v>0.31890000000000002</v>
      </c>
      <c r="S866" s="15">
        <v>330.20299999999997</v>
      </c>
      <c r="T866" s="15">
        <v>329.87790000000001</v>
      </c>
      <c r="U866" s="15">
        <v>3.9861</v>
      </c>
      <c r="V866" s="15">
        <v>103.76300000000001</v>
      </c>
      <c r="W866" s="15">
        <v>0</v>
      </c>
      <c r="X866" s="15">
        <v>2E-3</v>
      </c>
      <c r="Y866" s="30">
        <v>3.85E-2</v>
      </c>
      <c r="Z866" s="30">
        <v>-0.68710000000000004</v>
      </c>
      <c r="AA866" s="30">
        <v>-12.908799999999999</v>
      </c>
      <c r="AB866">
        <f t="shared" si="66"/>
        <v>3.6965013912011513E-2</v>
      </c>
      <c r="AC866" s="14">
        <f t="shared" si="67"/>
        <v>0.61293560519353274</v>
      </c>
    </row>
    <row r="867" spans="1:29" s="15" customFormat="1" x14ac:dyDescent="0.2">
      <c r="A867" s="15" t="s">
        <v>68</v>
      </c>
      <c r="B867" s="15" t="s">
        <v>133</v>
      </c>
      <c r="C867" s="15">
        <v>22.7728</v>
      </c>
      <c r="D867" s="15">
        <v>0.17030000000000001</v>
      </c>
      <c r="E867" s="15">
        <v>-9.6585999999999999</v>
      </c>
      <c r="F867" s="15">
        <v>0.62</v>
      </c>
      <c r="G867" s="15">
        <v>-4.0000000000000002E-4</v>
      </c>
      <c r="H867" s="15">
        <v>-0.41520000000000001</v>
      </c>
      <c r="I867" s="15">
        <v>0</v>
      </c>
      <c r="J867" s="15">
        <v>0</v>
      </c>
      <c r="K867" s="15">
        <v>0.25390000000000001</v>
      </c>
      <c r="L867" s="15">
        <v>-9.7100000000000006E-2</v>
      </c>
      <c r="M867" s="15">
        <v>0.60109999999999997</v>
      </c>
      <c r="N867" s="15">
        <v>3.2713999999999999</v>
      </c>
      <c r="O867" s="15">
        <v>0.2273</v>
      </c>
      <c r="P867" s="15" t="s">
        <v>152</v>
      </c>
      <c r="Q867" s="15">
        <v>-0.3836</v>
      </c>
      <c r="R867" s="15">
        <v>-1.8664000000000001</v>
      </c>
      <c r="S867" s="15">
        <v>330.20299999999997</v>
      </c>
      <c r="T867" s="15">
        <v>329.83819999999997</v>
      </c>
      <c r="U867" s="15">
        <v>4.0968999999999998</v>
      </c>
      <c r="V867" s="15">
        <v>106.1314</v>
      </c>
      <c r="W867" s="15">
        <v>0</v>
      </c>
      <c r="X867" s="15">
        <v>1.6000000000000001E-3</v>
      </c>
      <c r="Y867" s="30">
        <v>3.7100000000000001E-2</v>
      </c>
      <c r="Z867" s="30">
        <v>-0.75719999999999998</v>
      </c>
      <c r="AA867" s="30">
        <v>-3.9009999999999998</v>
      </c>
      <c r="AB867">
        <f t="shared" si="66"/>
        <v>3.6965013912011513E-2</v>
      </c>
      <c r="AC867" s="14">
        <f t="shared" si="67"/>
        <v>0.61121147303538159</v>
      </c>
    </row>
    <row r="869" spans="1:29" x14ac:dyDescent="0.2">
      <c r="A869" s="11" t="s">
        <v>69</v>
      </c>
      <c r="B869" s="11" t="s">
        <v>197</v>
      </c>
      <c r="D869" s="11">
        <f t="shared" ref="D869:D892" si="68">AVERAGE(D532,D556,D580,D604,D628,D652,D676,D700,D724,D748,D772,D796,D820,D844)</f>
        <v>-1.1000000000000001E-3</v>
      </c>
      <c r="E869" s="11">
        <f t="shared" ref="E869:AC879" si="69">AVERAGE(E532,E556,E580,E604,E628,E652,E676,E700,E724,E748,E772,E796,E820,E844)</f>
        <v>-10</v>
      </c>
      <c r="F869" s="11">
        <f t="shared" si="69"/>
        <v>0.62</v>
      </c>
      <c r="G869" s="11">
        <f t="shared" si="69"/>
        <v>-4.0714285714285722E-4</v>
      </c>
      <c r="H869" s="11">
        <f t="shared" si="69"/>
        <v>2.4071428571428568E-3</v>
      </c>
      <c r="I869" s="11">
        <f t="shared" si="69"/>
        <v>0</v>
      </c>
      <c r="J869" s="11">
        <f t="shared" si="69"/>
        <v>0</v>
      </c>
      <c r="K869" s="11">
        <f t="shared" si="69"/>
        <v>0.26229999999999998</v>
      </c>
      <c r="L869" s="11">
        <f t="shared" si="69"/>
        <v>-0.14734999999999995</v>
      </c>
      <c r="M869" s="11">
        <f t="shared" si="69"/>
        <v>-0.24728571428571428</v>
      </c>
      <c r="N869" s="11">
        <f t="shared" si="69"/>
        <v>3.0990571428571427</v>
      </c>
      <c r="O869" s="11">
        <f t="shared" si="69"/>
        <v>6.7871428571428569E-2</v>
      </c>
      <c r="P869" s="11" t="e">
        <f t="shared" si="69"/>
        <v>#DIV/0!</v>
      </c>
      <c r="Q869" s="11">
        <f t="shared" si="69"/>
        <v>-0.31377142857142859</v>
      </c>
      <c r="R869" s="11">
        <f t="shared" si="69"/>
        <v>-4.4910928571428572</v>
      </c>
      <c r="S869" s="11">
        <f t="shared" si="69"/>
        <v>330.20299999999992</v>
      </c>
      <c r="T869" s="11">
        <f t="shared" si="69"/>
        <v>330.55847857142857</v>
      </c>
      <c r="U869" s="11">
        <f t="shared" si="69"/>
        <v>4.4263000000000003</v>
      </c>
      <c r="V869" s="11">
        <f t="shared" si="69"/>
        <v>112.94838571428571</v>
      </c>
      <c r="W869" s="14">
        <f t="shared" si="69"/>
        <v>0</v>
      </c>
      <c r="X869" s="14">
        <f t="shared" si="69"/>
        <v>6.857142857142857E-4</v>
      </c>
      <c r="Y869" s="29">
        <f t="shared" si="69"/>
        <v>-4.9778571428571429E-2</v>
      </c>
      <c r="Z869" s="29">
        <f t="shared" si="69"/>
        <v>-0.13994999999999999</v>
      </c>
      <c r="AA869" s="29">
        <f t="shared" si="69"/>
        <v>-12.221428571428573</v>
      </c>
      <c r="AB869" s="11">
        <f t="shared" si="69"/>
        <v>3.7625103188575544E-2</v>
      </c>
      <c r="AC869" s="11">
        <f t="shared" si="69"/>
        <v>0.61058080686756899</v>
      </c>
    </row>
    <row r="870" spans="1:29" x14ac:dyDescent="0.2">
      <c r="A870" s="11" t="s">
        <v>69</v>
      </c>
      <c r="B870" s="11" t="s">
        <v>197</v>
      </c>
      <c r="D870" s="11">
        <f t="shared" si="68"/>
        <v>-0.17240000000000005</v>
      </c>
      <c r="E870" s="11">
        <f t="shared" ref="E870:S870" si="70">AVERAGE(E533,E557,E581,E605,E629,E653,E677,E701,E725,E749,E773,E797,E821,E845)</f>
        <v>-9.6586000000000034</v>
      </c>
      <c r="F870" s="11">
        <f t="shared" si="70"/>
        <v>0.62</v>
      </c>
      <c r="G870" s="11">
        <f t="shared" si="70"/>
        <v>-3.0714285714285712E-4</v>
      </c>
      <c r="H870" s="11">
        <f t="shared" si="70"/>
        <v>0.41979285714285719</v>
      </c>
      <c r="I870" s="11">
        <f t="shared" si="70"/>
        <v>0</v>
      </c>
      <c r="J870" s="11">
        <f t="shared" si="70"/>
        <v>1.0000000000000003E-4</v>
      </c>
      <c r="K870" s="11">
        <f t="shared" si="70"/>
        <v>0.25389999999999996</v>
      </c>
      <c r="L870" s="11">
        <f t="shared" si="70"/>
        <v>6.1014285714285701E-2</v>
      </c>
      <c r="M870" s="11">
        <f t="shared" si="70"/>
        <v>-1.300314285714286</v>
      </c>
      <c r="N870" s="11">
        <f t="shared" si="70"/>
        <v>3.0844142857142849</v>
      </c>
      <c r="O870" s="11">
        <f t="shared" si="70"/>
        <v>5.0071428571428579E-2</v>
      </c>
      <c r="P870" s="11" t="e">
        <f t="shared" si="70"/>
        <v>#DIV/0!</v>
      </c>
      <c r="Q870" s="11">
        <f t="shared" si="70"/>
        <v>-0.30930714285714284</v>
      </c>
      <c r="R870" s="11">
        <f t="shared" si="70"/>
        <v>-6.0330000000000004</v>
      </c>
      <c r="S870" s="11">
        <f t="shared" si="70"/>
        <v>330.20299999999992</v>
      </c>
      <c r="T870" s="11">
        <f t="shared" si="69"/>
        <v>330.56716428571428</v>
      </c>
      <c r="U870" s="11">
        <f t="shared" si="69"/>
        <v>4.6089000000000002</v>
      </c>
      <c r="V870" s="11">
        <f t="shared" si="69"/>
        <v>116.84120714285714</v>
      </c>
      <c r="W870" s="14">
        <f t="shared" si="69"/>
        <v>0</v>
      </c>
      <c r="X870" s="14">
        <f t="shared" si="69"/>
        <v>5.8571428571428576E-4</v>
      </c>
      <c r="Y870" s="29">
        <f t="shared" si="69"/>
        <v>-7.7935714285714316E-2</v>
      </c>
      <c r="Z870" s="29">
        <f t="shared" si="69"/>
        <v>-9.5514285714285704E-2</v>
      </c>
      <c r="AA870" s="29">
        <f t="shared" si="69"/>
        <v>-6.2847999999999997</v>
      </c>
      <c r="AB870" s="11">
        <f t="shared" si="69"/>
        <v>2.8383851530798219E-2</v>
      </c>
      <c r="AC870" s="11">
        <f t="shared" si="69"/>
        <v>0.61121147303538159</v>
      </c>
    </row>
    <row r="871" spans="1:29" x14ac:dyDescent="0.2">
      <c r="A871" s="11" t="s">
        <v>69</v>
      </c>
      <c r="B871" s="11" t="s">
        <v>197</v>
      </c>
      <c r="D871" s="11">
        <f t="shared" si="68"/>
        <v>-0.33219999999999994</v>
      </c>
      <c r="E871" s="11">
        <f t="shared" si="69"/>
        <v>-8.6575000000000006</v>
      </c>
      <c r="F871" s="11">
        <f t="shared" si="69"/>
        <v>0.62</v>
      </c>
      <c r="G871" s="11">
        <f t="shared" si="69"/>
        <v>-2.0714285714285718E-4</v>
      </c>
      <c r="H871" s="11">
        <f t="shared" si="69"/>
        <v>0.8101857142857144</v>
      </c>
      <c r="I871" s="11">
        <f t="shared" si="69"/>
        <v>0</v>
      </c>
      <c r="J871" s="11">
        <f t="shared" si="69"/>
        <v>1.0000000000000003E-4</v>
      </c>
      <c r="K871" s="11">
        <f t="shared" si="69"/>
        <v>0.22885714285714281</v>
      </c>
      <c r="L871" s="11">
        <f t="shared" si="69"/>
        <v>0.22647857142857145</v>
      </c>
      <c r="M871" s="11">
        <f t="shared" si="69"/>
        <v>-2.3172071428571428</v>
      </c>
      <c r="N871" s="11">
        <f t="shared" si="69"/>
        <v>3.0707571428571425</v>
      </c>
      <c r="O871" s="11">
        <f t="shared" si="69"/>
        <v>3.2464285714285716E-2</v>
      </c>
      <c r="P871" s="11" t="e">
        <f t="shared" si="69"/>
        <v>#DIV/0!</v>
      </c>
      <c r="Q871" s="11">
        <f t="shared" si="69"/>
        <v>-0.30315714285714285</v>
      </c>
      <c r="R871" s="11">
        <f t="shared" si="69"/>
        <v>-7.2671357142857138</v>
      </c>
      <c r="S871" s="11">
        <f t="shared" si="69"/>
        <v>330.20299999999992</v>
      </c>
      <c r="T871" s="11">
        <f t="shared" si="69"/>
        <v>330.5881071428571</v>
      </c>
      <c r="U871" s="11">
        <f t="shared" si="69"/>
        <v>4.7755642857142862</v>
      </c>
      <c r="V871" s="11">
        <f t="shared" si="69"/>
        <v>120.4100142857143</v>
      </c>
      <c r="W871" s="14">
        <f t="shared" si="69"/>
        <v>0</v>
      </c>
      <c r="X871" s="14">
        <f t="shared" si="69"/>
        <v>9.999999999999998E-4</v>
      </c>
      <c r="Y871" s="29">
        <f t="shared" si="69"/>
        <v>-0.10285</v>
      </c>
      <c r="Z871" s="29">
        <f t="shared" si="69"/>
        <v>-4.8571428571428564E-2</v>
      </c>
      <c r="AA871" s="29">
        <f t="shared" si="69"/>
        <v>-1.1541142857142863</v>
      </c>
      <c r="AB871" s="11">
        <f t="shared" si="69"/>
        <v>1.9142598396234285E-2</v>
      </c>
      <c r="AC871" s="11">
        <f t="shared" si="69"/>
        <v>0.61293560519353274</v>
      </c>
    </row>
    <row r="872" spans="1:29" x14ac:dyDescent="0.2">
      <c r="A872" s="11" t="s">
        <v>69</v>
      </c>
      <c r="B872" s="11" t="s">
        <v>197</v>
      </c>
      <c r="D872" s="11">
        <f t="shared" si="68"/>
        <v>-0.46860000000000007</v>
      </c>
      <c r="E872" s="11">
        <f t="shared" si="69"/>
        <v>-7.0768000000000013</v>
      </c>
      <c r="F872" s="11">
        <f t="shared" si="69"/>
        <v>0.62</v>
      </c>
      <c r="G872" s="11">
        <f t="shared" si="69"/>
        <v>-7.1428571428571436E-6</v>
      </c>
      <c r="H872" s="11">
        <f t="shared" si="69"/>
        <v>1.1474642857142856</v>
      </c>
      <c r="I872" s="11">
        <f t="shared" si="69"/>
        <v>0</v>
      </c>
      <c r="J872" s="11">
        <f t="shared" si="69"/>
        <v>1.0000000000000003E-4</v>
      </c>
      <c r="K872" s="11">
        <f t="shared" si="69"/>
        <v>0.18809285714285712</v>
      </c>
      <c r="L872" s="11">
        <f t="shared" si="69"/>
        <v>0.31523571428571434</v>
      </c>
      <c r="M872" s="11">
        <f t="shared" si="69"/>
        <v>-3.242807142857143</v>
      </c>
      <c r="N872" s="11">
        <f t="shared" si="69"/>
        <v>3.0576285714285718</v>
      </c>
      <c r="O872" s="11">
        <f t="shared" si="69"/>
        <v>1.6299999999999999E-2</v>
      </c>
      <c r="P872" s="11" t="e">
        <f t="shared" si="69"/>
        <v>#DIV/0!</v>
      </c>
      <c r="Q872" s="11">
        <f t="shared" si="69"/>
        <v>-0.29594285714285717</v>
      </c>
      <c r="R872" s="11">
        <f t="shared" si="69"/>
        <v>-8.1631142857142862</v>
      </c>
      <c r="S872" s="11">
        <f t="shared" si="69"/>
        <v>330.20299999999992</v>
      </c>
      <c r="T872" s="11">
        <f t="shared" si="69"/>
        <v>330.61290000000002</v>
      </c>
      <c r="U872" s="11">
        <f t="shared" si="69"/>
        <v>4.8901857142857139</v>
      </c>
      <c r="V872" s="11">
        <f t="shared" si="69"/>
        <v>122.92280714285712</v>
      </c>
      <c r="W872" s="14">
        <f t="shared" si="69"/>
        <v>0</v>
      </c>
      <c r="X872" s="14">
        <f t="shared" si="69"/>
        <v>1.7785714285714284E-3</v>
      </c>
      <c r="Y872" s="29">
        <f t="shared" si="69"/>
        <v>-0.12060000000000001</v>
      </c>
      <c r="Z872" s="29">
        <f t="shared" si="69"/>
        <v>-8.1142857142857093E-3</v>
      </c>
      <c r="AA872" s="29">
        <f t="shared" si="69"/>
        <v>2.850192857142857</v>
      </c>
      <c r="AB872" s="11">
        <f t="shared" si="69"/>
        <v>6.6008962000277285E-4</v>
      </c>
      <c r="AC872" s="11">
        <f t="shared" si="69"/>
        <v>0.61527678097440208</v>
      </c>
    </row>
    <row r="873" spans="1:29" x14ac:dyDescent="0.2">
      <c r="A873" s="11" t="s">
        <v>69</v>
      </c>
      <c r="B873" s="11" t="s">
        <v>197</v>
      </c>
      <c r="D873" s="11">
        <f t="shared" si="68"/>
        <v>-0.57420000000000015</v>
      </c>
      <c r="E873" s="11">
        <f t="shared" si="69"/>
        <v>-5.0046999999999997</v>
      </c>
      <c r="F873" s="11">
        <f t="shared" si="69"/>
        <v>0.62</v>
      </c>
      <c r="G873" s="11">
        <f t="shared" si="69"/>
        <v>9.2857142857142886E-5</v>
      </c>
      <c r="H873" s="11">
        <f t="shared" si="69"/>
        <v>1.4079000000000002</v>
      </c>
      <c r="I873" s="11">
        <f t="shared" si="69"/>
        <v>0</v>
      </c>
      <c r="J873" s="11">
        <f t="shared" si="69"/>
        <v>0</v>
      </c>
      <c r="K873" s="11">
        <f t="shared" si="69"/>
        <v>0.13374285714285711</v>
      </c>
      <c r="L873" s="11">
        <f t="shared" si="69"/>
        <v>0.31793571428571432</v>
      </c>
      <c r="M873" s="11">
        <f t="shared" si="69"/>
        <v>-3.9925214285714286</v>
      </c>
      <c r="N873" s="11">
        <f t="shared" si="69"/>
        <v>3.0467142857142853</v>
      </c>
      <c r="O873" s="11">
        <f t="shared" si="69"/>
        <v>3.2142857142857965E-4</v>
      </c>
      <c r="P873" s="11" t="e">
        <f t="shared" si="69"/>
        <v>#DIV/0!</v>
      </c>
      <c r="Q873" s="11">
        <f t="shared" si="69"/>
        <v>-0.28947857142857142</v>
      </c>
      <c r="R873" s="11">
        <f t="shared" si="69"/>
        <v>-8.6499071428571437</v>
      </c>
      <c r="S873" s="11">
        <f t="shared" si="69"/>
        <v>330.20299999999992</v>
      </c>
      <c r="T873" s="11">
        <f t="shared" si="69"/>
        <v>330.63278571428566</v>
      </c>
      <c r="U873" s="11">
        <f t="shared" si="69"/>
        <v>4.9345857142857144</v>
      </c>
      <c r="V873" s="11">
        <f t="shared" si="69"/>
        <v>124.01931428571429</v>
      </c>
      <c r="W873" s="14">
        <f t="shared" si="69"/>
        <v>0</v>
      </c>
      <c r="X873" s="14">
        <f t="shared" si="69"/>
        <v>2.5714285714285713E-3</v>
      </c>
      <c r="Y873" s="29">
        <f t="shared" si="69"/>
        <v>-0.12940714285714283</v>
      </c>
      <c r="Z873" s="29">
        <f t="shared" si="69"/>
        <v>1.9257142857142862E-2</v>
      </c>
      <c r="AA873" s="29">
        <f t="shared" si="69"/>
        <v>5.7576785714285714</v>
      </c>
      <c r="AB873" s="11">
        <f t="shared" si="69"/>
        <v>-8.5811650600360473E-3</v>
      </c>
      <c r="AC873" s="11">
        <f t="shared" si="69"/>
        <v>0.61763627809411836</v>
      </c>
    </row>
    <row r="874" spans="1:29" x14ac:dyDescent="0.2">
      <c r="A874" s="11" t="s">
        <v>69</v>
      </c>
      <c r="B874" s="11" t="s">
        <v>197</v>
      </c>
      <c r="D874" s="11">
        <f t="shared" si="68"/>
        <v>-0.64050000000000007</v>
      </c>
      <c r="E874" s="11">
        <f t="shared" si="69"/>
        <v>-2.5908000000000007</v>
      </c>
      <c r="F874" s="11">
        <f t="shared" si="69"/>
        <v>0.62</v>
      </c>
      <c r="G874" s="11">
        <f t="shared" si="69"/>
        <v>9.2857142857142886E-5</v>
      </c>
      <c r="H874" s="11">
        <f t="shared" si="69"/>
        <v>1.5722500000000001</v>
      </c>
      <c r="I874" s="11">
        <f t="shared" si="69"/>
        <v>0</v>
      </c>
      <c r="J874" s="11">
        <f t="shared" si="69"/>
        <v>0</v>
      </c>
      <c r="K874" s="11">
        <f t="shared" si="69"/>
        <v>6.9271428571428595E-2</v>
      </c>
      <c r="L874" s="11">
        <f t="shared" si="69"/>
        <v>0.25173571428571428</v>
      </c>
      <c r="M874" s="11">
        <f t="shared" si="69"/>
        <v>-4.4711071428571429</v>
      </c>
      <c r="N874" s="11">
        <f t="shared" si="69"/>
        <v>3.0409571428571431</v>
      </c>
      <c r="O874" s="11">
        <f t="shared" si="69"/>
        <v>-1.7614285714285704E-2</v>
      </c>
      <c r="P874" s="11" t="e">
        <f t="shared" si="69"/>
        <v>#DIV/0!</v>
      </c>
      <c r="Q874" s="11">
        <f t="shared" si="69"/>
        <v>-0.28643571428571429</v>
      </c>
      <c r="R874" s="11">
        <f t="shared" si="69"/>
        <v>-8.6298785714285717</v>
      </c>
      <c r="S874" s="11">
        <f t="shared" si="69"/>
        <v>330.20299999999992</v>
      </c>
      <c r="T874" s="11">
        <f t="shared" si="69"/>
        <v>330.64235000000008</v>
      </c>
      <c r="U874" s="11">
        <f t="shared" si="69"/>
        <v>4.9141642857142864</v>
      </c>
      <c r="V874" s="11">
        <f t="shared" si="69"/>
        <v>123.80913571428572</v>
      </c>
      <c r="W874" s="14">
        <f t="shared" si="69"/>
        <v>0</v>
      </c>
      <c r="X874" s="14">
        <f t="shared" si="69"/>
        <v>3.0357142857142861E-3</v>
      </c>
      <c r="Y874" s="29">
        <f t="shared" si="69"/>
        <v>-0.13032142857142853</v>
      </c>
      <c r="Z874" s="29">
        <f t="shared" si="69"/>
        <v>3.2142857142857126E-2</v>
      </c>
      <c r="AA874" s="29">
        <f t="shared" si="69"/>
        <v>7.7731785714285717</v>
      </c>
      <c r="AB874" s="11">
        <f t="shared" si="69"/>
        <v>-8.5811650600360473E-3</v>
      </c>
      <c r="AC874" s="11">
        <f t="shared" si="69"/>
        <v>0.61936626133366979</v>
      </c>
    </row>
    <row r="875" spans="1:29" x14ac:dyDescent="0.2">
      <c r="A875" s="11" t="s">
        <v>69</v>
      </c>
      <c r="B875" s="11" t="s">
        <v>197</v>
      </c>
      <c r="D875" s="11">
        <f t="shared" si="68"/>
        <v>-0.66310000000000002</v>
      </c>
      <c r="E875" s="11">
        <f t="shared" si="69"/>
        <v>0</v>
      </c>
      <c r="F875" s="11">
        <f t="shared" si="69"/>
        <v>0.62</v>
      </c>
      <c r="G875" s="11">
        <f t="shared" si="69"/>
        <v>9.2857142857142886E-5</v>
      </c>
      <c r="H875" s="11">
        <f t="shared" si="69"/>
        <v>1.6278357142857145</v>
      </c>
      <c r="I875" s="11">
        <f t="shared" si="69"/>
        <v>0</v>
      </c>
      <c r="J875" s="11">
        <f t="shared" si="69"/>
        <v>0</v>
      </c>
      <c r="K875" s="11">
        <f t="shared" si="69"/>
        <v>-5.7142857142857147E-4</v>
      </c>
      <c r="L875" s="11">
        <f t="shared" si="69"/>
        <v>0.15111428571428573</v>
      </c>
      <c r="M875" s="11">
        <f t="shared" si="69"/>
        <v>-4.6027642857142856</v>
      </c>
      <c r="N875" s="11">
        <f t="shared" si="69"/>
        <v>3.042471428571428</v>
      </c>
      <c r="O875" s="11">
        <f t="shared" si="69"/>
        <v>-3.8435714285714288E-2</v>
      </c>
      <c r="P875" s="11" t="e">
        <f t="shared" si="69"/>
        <v>#DIV/0!</v>
      </c>
      <c r="Q875" s="11">
        <f t="shared" si="69"/>
        <v>-0.28922142857142857</v>
      </c>
      <c r="R875" s="11">
        <f t="shared" si="69"/>
        <v>-8.0262571428571423</v>
      </c>
      <c r="S875" s="11">
        <f t="shared" si="69"/>
        <v>330.20299999999992</v>
      </c>
      <c r="T875" s="11">
        <f t="shared" si="69"/>
        <v>330.64142142857139</v>
      </c>
      <c r="U875" s="11">
        <f t="shared" si="69"/>
        <v>4.8531357142857141</v>
      </c>
      <c r="V875" s="11">
        <f t="shared" si="69"/>
        <v>122.75841428571428</v>
      </c>
      <c r="W875" s="14">
        <f t="shared" si="69"/>
        <v>0</v>
      </c>
      <c r="X875" s="14">
        <f t="shared" si="69"/>
        <v>3.0071428571428575E-3</v>
      </c>
      <c r="Y875" s="29">
        <f t="shared" si="69"/>
        <v>-0.12644285714285713</v>
      </c>
      <c r="Z875" s="29">
        <f t="shared" si="69"/>
        <v>3.4164285714285723E-2</v>
      </c>
      <c r="AA875" s="29">
        <f t="shared" si="69"/>
        <v>9.0215642857142857</v>
      </c>
      <c r="AB875" s="11">
        <f t="shared" si="69"/>
        <v>-8.5811650600360473E-3</v>
      </c>
      <c r="AC875" s="11">
        <f t="shared" si="69"/>
        <v>0.62</v>
      </c>
    </row>
    <row r="876" spans="1:29" x14ac:dyDescent="0.2">
      <c r="A876" s="11" t="s">
        <v>69</v>
      </c>
      <c r="B876" s="11" t="s">
        <v>197</v>
      </c>
      <c r="D876" s="11">
        <f t="shared" si="68"/>
        <v>-0.64019999999999999</v>
      </c>
      <c r="E876" s="11">
        <f t="shared" si="69"/>
        <v>2.5908000000000007</v>
      </c>
      <c r="F876" s="11">
        <f t="shared" si="69"/>
        <v>0.62</v>
      </c>
      <c r="G876" s="11">
        <f t="shared" si="69"/>
        <v>9.2857142857142886E-5</v>
      </c>
      <c r="H876" s="11">
        <f t="shared" si="69"/>
        <v>1.5704714285714285</v>
      </c>
      <c r="I876" s="11">
        <f t="shared" si="69"/>
        <v>0</v>
      </c>
      <c r="J876" s="11">
        <f t="shared" si="69"/>
        <v>0</v>
      </c>
      <c r="K876" s="11">
        <f t="shared" si="69"/>
        <v>-7.0264285714285737E-2</v>
      </c>
      <c r="L876" s="11">
        <f t="shared" si="69"/>
        <v>5.2621428571428562E-2</v>
      </c>
      <c r="M876" s="11">
        <f t="shared" si="69"/>
        <v>-4.3571857142857144</v>
      </c>
      <c r="N876" s="11">
        <f t="shared" si="69"/>
        <v>3.0505071428571422</v>
      </c>
      <c r="O876" s="11">
        <f t="shared" si="69"/>
        <v>-6.0328571428571419E-2</v>
      </c>
      <c r="P876" s="11" t="e">
        <f t="shared" si="69"/>
        <v>#DIV/0!</v>
      </c>
      <c r="Q876" s="11">
        <f t="shared" si="69"/>
        <v>-0.29847142857142861</v>
      </c>
      <c r="R876" s="11">
        <f t="shared" si="69"/>
        <v>-6.8358999999999996</v>
      </c>
      <c r="S876" s="11">
        <f t="shared" si="69"/>
        <v>330.20299999999992</v>
      </c>
      <c r="T876" s="11">
        <f t="shared" si="69"/>
        <v>330.6339214285714</v>
      </c>
      <c r="U876" s="11">
        <f t="shared" si="69"/>
        <v>4.7820714285714283</v>
      </c>
      <c r="V876" s="11">
        <f t="shared" si="69"/>
        <v>121.43432857142855</v>
      </c>
      <c r="W876" s="14">
        <f t="shared" si="69"/>
        <v>0</v>
      </c>
      <c r="X876" s="14">
        <f t="shared" si="69"/>
        <v>2.4785714285714285E-3</v>
      </c>
      <c r="Y876" s="29">
        <f t="shared" si="69"/>
        <v>-0.12125714285714287</v>
      </c>
      <c r="Z876" s="29">
        <f t="shared" si="69"/>
        <v>3.1514285714285703E-2</v>
      </c>
      <c r="AA876" s="29">
        <f t="shared" si="69"/>
        <v>9.3720499999999998</v>
      </c>
      <c r="AB876" s="11">
        <f t="shared" si="69"/>
        <v>-8.5811650600360473E-3</v>
      </c>
      <c r="AC876" s="11">
        <f t="shared" si="69"/>
        <v>0.61936626133366979</v>
      </c>
    </row>
    <row r="877" spans="1:29" x14ac:dyDescent="0.2">
      <c r="A877" s="11" t="s">
        <v>69</v>
      </c>
      <c r="B877" s="11" t="s">
        <v>197</v>
      </c>
      <c r="D877" s="11">
        <f t="shared" si="68"/>
        <v>-0.5736</v>
      </c>
      <c r="E877" s="11">
        <f t="shared" si="69"/>
        <v>5.0046999999999997</v>
      </c>
      <c r="F877" s="11">
        <f t="shared" si="69"/>
        <v>0.62</v>
      </c>
      <c r="G877" s="11">
        <f t="shared" si="69"/>
        <v>9.2857142857142886E-5</v>
      </c>
      <c r="H877" s="11">
        <f t="shared" si="69"/>
        <v>1.4048214285714287</v>
      </c>
      <c r="I877" s="11">
        <f t="shared" si="69"/>
        <v>0</v>
      </c>
      <c r="J877" s="11">
        <f t="shared" si="69"/>
        <v>0</v>
      </c>
      <c r="K877" s="11">
        <f t="shared" si="69"/>
        <v>-0.13440000000000002</v>
      </c>
      <c r="L877" s="11">
        <f t="shared" si="69"/>
        <v>-1.958571428571431E-2</v>
      </c>
      <c r="M877" s="11">
        <f t="shared" si="69"/>
        <v>-3.7588357142857141</v>
      </c>
      <c r="N877" s="11">
        <f t="shared" si="69"/>
        <v>3.0609642857142854</v>
      </c>
      <c r="O877" s="11">
        <f t="shared" si="69"/>
        <v>-7.9207142857142851E-2</v>
      </c>
      <c r="P877" s="11" t="e">
        <f t="shared" si="69"/>
        <v>#DIV/0!</v>
      </c>
      <c r="Q877" s="11">
        <f t="shared" si="69"/>
        <v>-0.31262142857142855</v>
      </c>
      <c r="R877" s="11">
        <f t="shared" si="69"/>
        <v>-5.1559499999999989</v>
      </c>
      <c r="S877" s="11">
        <f t="shared" si="69"/>
        <v>330.20299999999992</v>
      </c>
      <c r="T877" s="11">
        <f t="shared" si="69"/>
        <v>330.62492857142854</v>
      </c>
      <c r="U877" s="11">
        <f t="shared" si="69"/>
        <v>4.724164285714286</v>
      </c>
      <c r="V877" s="11">
        <f t="shared" si="69"/>
        <v>120.24489285714287</v>
      </c>
      <c r="W877" s="14">
        <f t="shared" si="69"/>
        <v>0</v>
      </c>
      <c r="X877" s="14">
        <f t="shared" si="69"/>
        <v>1.6714285714285713E-3</v>
      </c>
      <c r="Y877" s="29">
        <f t="shared" si="69"/>
        <v>-0.1167</v>
      </c>
      <c r="Z877" s="29">
        <f t="shared" si="69"/>
        <v>2.9071428571428564E-2</v>
      </c>
      <c r="AA877" s="29">
        <f t="shared" si="69"/>
        <v>8.4557357142857139</v>
      </c>
      <c r="AB877" s="11">
        <f t="shared" si="69"/>
        <v>-8.5811650600360473E-3</v>
      </c>
      <c r="AC877" s="11">
        <f t="shared" si="69"/>
        <v>0.61763627809411836</v>
      </c>
    </row>
    <row r="878" spans="1:29" x14ac:dyDescent="0.2">
      <c r="A878" s="11" t="s">
        <v>69</v>
      </c>
      <c r="B878" s="11" t="s">
        <v>197</v>
      </c>
      <c r="D878" s="11">
        <f t="shared" si="68"/>
        <v>-0.46860000000000007</v>
      </c>
      <c r="E878" s="11">
        <f t="shared" si="69"/>
        <v>7.0652999999999979</v>
      </c>
      <c r="F878" s="11">
        <f t="shared" si="69"/>
        <v>0.62</v>
      </c>
      <c r="G878" s="11">
        <f t="shared" si="69"/>
        <v>9.2857142857142886E-5</v>
      </c>
      <c r="H878" s="11">
        <f t="shared" si="69"/>
        <v>1.1436499999999996</v>
      </c>
      <c r="I878" s="11">
        <f t="shared" si="69"/>
        <v>0</v>
      </c>
      <c r="J878" s="11">
        <f t="shared" si="69"/>
        <v>0</v>
      </c>
      <c r="K878" s="11">
        <f t="shared" si="69"/>
        <v>-0.18837857142857148</v>
      </c>
      <c r="L878" s="11">
        <f t="shared" si="69"/>
        <v>-6.0571428571428561E-2</v>
      </c>
      <c r="M878" s="11">
        <f t="shared" si="69"/>
        <v>-2.8758999999999992</v>
      </c>
      <c r="N878" s="11">
        <f t="shared" si="69"/>
        <v>3.0681214285714291</v>
      </c>
      <c r="O878" s="11">
        <f t="shared" si="69"/>
        <v>-9.0550000000000019E-2</v>
      </c>
      <c r="P878" s="11" t="e">
        <f t="shared" si="69"/>
        <v>#DIV/0!</v>
      </c>
      <c r="Q878" s="11">
        <f t="shared" si="69"/>
        <v>-0.32803571428571432</v>
      </c>
      <c r="R878" s="11">
        <f t="shared" si="69"/>
        <v>-3.1662642857142864</v>
      </c>
      <c r="S878" s="11">
        <f t="shared" si="69"/>
        <v>330.20299999999992</v>
      </c>
      <c r="T878" s="11">
        <f t="shared" si="69"/>
        <v>330.61766428571434</v>
      </c>
      <c r="U878" s="11">
        <f t="shared" si="69"/>
        <v>4.6871071428571431</v>
      </c>
      <c r="V878" s="11">
        <f t="shared" si="69"/>
        <v>119.30325000000002</v>
      </c>
      <c r="W878" s="14">
        <f t="shared" si="69"/>
        <v>0</v>
      </c>
      <c r="X878" s="14">
        <f t="shared" si="69"/>
        <v>9.4285714285714285E-4</v>
      </c>
      <c r="Y878" s="29">
        <f t="shared" si="69"/>
        <v>-0.11229999999999997</v>
      </c>
      <c r="Z878" s="29">
        <f t="shared" si="69"/>
        <v>2.7685714285714289E-2</v>
      </c>
      <c r="AA878" s="29">
        <f t="shared" si="69"/>
        <v>5.8747857142857143</v>
      </c>
      <c r="AB878" s="11">
        <f t="shared" si="69"/>
        <v>-8.5811650600360473E-3</v>
      </c>
      <c r="AC878" s="11">
        <f t="shared" si="69"/>
        <v>0.61529209978937449</v>
      </c>
    </row>
    <row r="879" spans="1:29" x14ac:dyDescent="0.2">
      <c r="A879" s="11" t="s">
        <v>69</v>
      </c>
      <c r="B879" s="11" t="s">
        <v>197</v>
      </c>
      <c r="D879" s="11">
        <f t="shared" si="68"/>
        <v>-0.33119999999999999</v>
      </c>
      <c r="E879" s="11">
        <f t="shared" si="69"/>
        <v>8.6575000000000006</v>
      </c>
      <c r="F879" s="11">
        <f t="shared" si="69"/>
        <v>0.62</v>
      </c>
      <c r="G879" s="11">
        <f t="shared" si="69"/>
        <v>1.9285714285714289E-4</v>
      </c>
      <c r="H879" s="11">
        <f t="shared" si="69"/>
        <v>0.80611428571428589</v>
      </c>
      <c r="I879" s="11">
        <f t="shared" si="69"/>
        <v>0</v>
      </c>
      <c r="J879" s="11">
        <f t="shared" si="69"/>
        <v>0</v>
      </c>
      <c r="K879" s="11">
        <f t="shared" si="69"/>
        <v>-0.22890714285714281</v>
      </c>
      <c r="L879" s="11">
        <f t="shared" si="69"/>
        <v>-8.1664285714285745E-2</v>
      </c>
      <c r="M879" s="11">
        <f t="shared" si="69"/>
        <v>-1.796585714285714</v>
      </c>
      <c r="N879" s="11">
        <f t="shared" si="69"/>
        <v>3.0678571428571426</v>
      </c>
      <c r="O879" s="11">
        <f t="shared" si="69"/>
        <v>-9.1878571428571434E-2</v>
      </c>
      <c r="P879" s="11" t="e">
        <f t="shared" si="69"/>
        <v>#DIV/0!</v>
      </c>
      <c r="Q879" s="11">
        <f t="shared" si="69"/>
        <v>-0.34039999999999992</v>
      </c>
      <c r="R879" s="11">
        <f t="shared" si="69"/>
        <v>-1.0762428571428573</v>
      </c>
      <c r="S879" s="11">
        <f t="shared" si="69"/>
        <v>330.20299999999992</v>
      </c>
      <c r="T879" s="11">
        <f t="shared" si="69"/>
        <v>330.61242857142861</v>
      </c>
      <c r="U879" s="11">
        <f t="shared" si="69"/>
        <v>4.6635785714285722</v>
      </c>
      <c r="V879" s="11">
        <f t="shared" si="69"/>
        <v>118.46760714285713</v>
      </c>
      <c r="W879" s="14">
        <f t="shared" si="69"/>
        <v>0</v>
      </c>
      <c r="X879" s="14">
        <f t="shared" si="69"/>
        <v>5.5714285714285696E-4</v>
      </c>
      <c r="Y879" s="29">
        <f t="shared" ref="E879:AC889" si="71">AVERAGE(Y542,Y566,Y590,Y614,Y638,Y662,Y686,Y710,Y734,Y758,Y782,Y806,Y830,Y854)</f>
        <v>-0.10560000000000001</v>
      </c>
      <c r="Z879" s="29">
        <f t="shared" si="71"/>
        <v>2.3964285714285709E-2</v>
      </c>
      <c r="AA879" s="29">
        <f t="shared" si="71"/>
        <v>1.4863142857142857</v>
      </c>
      <c r="AB879" s="11">
        <f t="shared" si="71"/>
        <v>-1.7822419293604289E-2</v>
      </c>
      <c r="AC879" s="11">
        <f t="shared" si="71"/>
        <v>0.61293560519353274</v>
      </c>
    </row>
    <row r="880" spans="1:29" x14ac:dyDescent="0.2">
      <c r="A880" s="11" t="s">
        <v>69</v>
      </c>
      <c r="B880" s="11" t="s">
        <v>197</v>
      </c>
      <c r="D880" s="11">
        <f t="shared" si="68"/>
        <v>-0.17140000000000002</v>
      </c>
      <c r="E880" s="11">
        <f t="shared" si="71"/>
        <v>9.6586000000000034</v>
      </c>
      <c r="F880" s="11">
        <f t="shared" si="71"/>
        <v>0.62</v>
      </c>
      <c r="G880" s="11">
        <f t="shared" si="71"/>
        <v>1.9285714285714289E-4</v>
      </c>
      <c r="H880" s="11">
        <f t="shared" si="71"/>
        <v>0.41564285714285726</v>
      </c>
      <c r="I880" s="11">
        <f t="shared" si="71"/>
        <v>0</v>
      </c>
      <c r="J880" s="11">
        <f t="shared" si="71"/>
        <v>0</v>
      </c>
      <c r="K880" s="11">
        <f t="shared" si="71"/>
        <v>-0.25395714285714288</v>
      </c>
      <c r="L880" s="11">
        <f t="shared" si="71"/>
        <v>-0.1008785714285714</v>
      </c>
      <c r="M880" s="11">
        <f t="shared" si="71"/>
        <v>-0.60625000000000007</v>
      </c>
      <c r="N880" s="11">
        <f t="shared" si="71"/>
        <v>3.0601928571428574</v>
      </c>
      <c r="O880" s="11">
        <f t="shared" si="71"/>
        <v>-8.3871428571428583E-2</v>
      </c>
      <c r="P880" s="11" t="e">
        <f t="shared" si="71"/>
        <v>#DIV/0!</v>
      </c>
      <c r="Q880" s="11">
        <f t="shared" si="71"/>
        <v>-0.34647857142857141</v>
      </c>
      <c r="R880" s="11">
        <f t="shared" si="71"/>
        <v>0.93595714285714304</v>
      </c>
      <c r="S880" s="11">
        <f t="shared" si="71"/>
        <v>330.20299999999992</v>
      </c>
      <c r="T880" s="11">
        <f t="shared" si="71"/>
        <v>330.60747142857144</v>
      </c>
      <c r="U880" s="11">
        <f t="shared" si="71"/>
        <v>4.6392428571428566</v>
      </c>
      <c r="V880" s="11">
        <f t="shared" si="71"/>
        <v>117.50887142857144</v>
      </c>
      <c r="W880" s="14">
        <f t="shared" si="71"/>
        <v>0</v>
      </c>
      <c r="X880" s="14">
        <f t="shared" si="71"/>
        <v>6.0000000000000006E-4</v>
      </c>
      <c r="Y880" s="29">
        <f t="shared" si="71"/>
        <v>-9.3742857142857142E-2</v>
      </c>
      <c r="Z880" s="29">
        <f t="shared" si="71"/>
        <v>1.2457142857142873E-2</v>
      </c>
      <c r="AA880" s="29">
        <f t="shared" si="71"/>
        <v>-4.4057857142857157</v>
      </c>
      <c r="AB880" s="11">
        <f t="shared" si="71"/>
        <v>-1.7822419293604289E-2</v>
      </c>
      <c r="AC880" s="11">
        <f t="shared" si="71"/>
        <v>0.61121147303538159</v>
      </c>
    </row>
    <row r="881" spans="1:29" x14ac:dyDescent="0.2">
      <c r="A881" s="11" t="s">
        <v>69</v>
      </c>
      <c r="B881" s="11" t="s">
        <v>197</v>
      </c>
      <c r="D881" s="11">
        <f t="shared" si="68"/>
        <v>0</v>
      </c>
      <c r="E881" s="11">
        <f t="shared" si="71"/>
        <v>10</v>
      </c>
      <c r="F881" s="11">
        <f t="shared" si="71"/>
        <v>0.62</v>
      </c>
      <c r="G881" s="11">
        <f t="shared" si="71"/>
        <v>1.9285714285714289E-4</v>
      </c>
      <c r="H881" s="11">
        <f t="shared" si="71"/>
        <v>-1.9214285714285715E-3</v>
      </c>
      <c r="I881" s="11">
        <f t="shared" si="71"/>
        <v>0</v>
      </c>
      <c r="J881" s="11">
        <f t="shared" si="71"/>
        <v>0</v>
      </c>
      <c r="K881" s="11">
        <f t="shared" si="71"/>
        <v>-0.26250000000000007</v>
      </c>
      <c r="L881" s="11">
        <f t="shared" si="71"/>
        <v>-0.13254999999999997</v>
      </c>
      <c r="M881" s="11">
        <f t="shared" si="71"/>
        <v>0.62304285714285712</v>
      </c>
      <c r="N881" s="11">
        <f t="shared" si="71"/>
        <v>3.0499714285714288</v>
      </c>
      <c r="O881" s="11">
        <f t="shared" si="71"/>
        <v>-7.0228571428571432E-2</v>
      </c>
      <c r="P881" s="11" t="e">
        <f t="shared" si="71"/>
        <v>#DIV/0!</v>
      </c>
      <c r="Q881" s="11">
        <f t="shared" si="71"/>
        <v>-0.34538571428571435</v>
      </c>
      <c r="R881" s="11">
        <f t="shared" si="71"/>
        <v>2.7596285714285709</v>
      </c>
      <c r="S881" s="11">
        <f t="shared" si="71"/>
        <v>330.20299999999992</v>
      </c>
      <c r="T881" s="11">
        <f t="shared" si="71"/>
        <v>330.60135000000002</v>
      </c>
      <c r="U881" s="11">
        <f t="shared" si="71"/>
        <v>4.6023857142857141</v>
      </c>
      <c r="V881" s="11">
        <f t="shared" si="71"/>
        <v>116.29162857142855</v>
      </c>
      <c r="W881" s="14">
        <f t="shared" si="71"/>
        <v>0</v>
      </c>
      <c r="X881" s="14">
        <f t="shared" si="71"/>
        <v>9.5714285714285725E-4</v>
      </c>
      <c r="Y881" s="29">
        <f t="shared" si="71"/>
        <v>-7.5235714285714295E-2</v>
      </c>
      <c r="Z881" s="29">
        <f t="shared" si="71"/>
        <v>-1.0621428571428575E-2</v>
      </c>
      <c r="AA881" s="29">
        <f t="shared" si="71"/>
        <v>-11.069028571428571</v>
      </c>
      <c r="AB881" s="11">
        <f t="shared" si="71"/>
        <v>-1.7822419293604289E-2</v>
      </c>
      <c r="AC881" s="11">
        <f t="shared" si="71"/>
        <v>0.61058080686756899</v>
      </c>
    </row>
    <row r="882" spans="1:29" x14ac:dyDescent="0.2">
      <c r="A882" s="11" t="s">
        <v>69</v>
      </c>
      <c r="B882" s="11" t="s">
        <v>197</v>
      </c>
      <c r="D882" s="11">
        <f t="shared" si="68"/>
        <v>0.17140000000000002</v>
      </c>
      <c r="E882" s="11">
        <f t="shared" si="71"/>
        <v>9.6586000000000034</v>
      </c>
      <c r="F882" s="11">
        <f t="shared" si="71"/>
        <v>0.62</v>
      </c>
      <c r="G882" s="11">
        <f t="shared" si="71"/>
        <v>9.2857142857142886E-5</v>
      </c>
      <c r="H882" s="11">
        <f t="shared" si="71"/>
        <v>-0.41964999999999997</v>
      </c>
      <c r="I882" s="11">
        <f t="shared" si="71"/>
        <v>0</v>
      </c>
      <c r="J882" s="11">
        <f t="shared" si="71"/>
        <v>-1.0000000000000003E-4</v>
      </c>
      <c r="K882" s="11">
        <f t="shared" si="71"/>
        <v>-0.25414999999999999</v>
      </c>
      <c r="L882" s="11">
        <f t="shared" si="71"/>
        <v>-0.18172857142857143</v>
      </c>
      <c r="M882" s="11">
        <f t="shared" si="71"/>
        <v>1.8277285714285714</v>
      </c>
      <c r="N882" s="11">
        <f t="shared" si="71"/>
        <v>3.0449785714285715</v>
      </c>
      <c r="O882" s="11">
        <f t="shared" si="71"/>
        <v>-5.5542857142857151E-2</v>
      </c>
      <c r="P882" s="11" t="e">
        <f t="shared" si="71"/>
        <v>#DIV/0!</v>
      </c>
      <c r="Q882" s="11">
        <f t="shared" si="71"/>
        <v>-0.33883571428571424</v>
      </c>
      <c r="R882" s="11">
        <f t="shared" si="71"/>
        <v>4.345307142857143</v>
      </c>
      <c r="S882" s="11">
        <f t="shared" si="71"/>
        <v>330.20299999999992</v>
      </c>
      <c r="T882" s="11">
        <f t="shared" si="71"/>
        <v>330.59494285714288</v>
      </c>
      <c r="U882" s="11">
        <f t="shared" si="71"/>
        <v>4.5501142857142858</v>
      </c>
      <c r="V882" s="11">
        <f t="shared" si="71"/>
        <v>114.86004285714286</v>
      </c>
      <c r="W882" s="14">
        <f t="shared" si="71"/>
        <v>0</v>
      </c>
      <c r="X882" s="14">
        <f t="shared" si="71"/>
        <v>1.4428571428571429E-3</v>
      </c>
      <c r="Y882" s="29">
        <f t="shared" si="71"/>
        <v>-5.1192857142857137E-2</v>
      </c>
      <c r="Z882" s="29">
        <f t="shared" si="71"/>
        <v>-4.4857142857142852E-2</v>
      </c>
      <c r="AA882" s="29">
        <f t="shared" si="71"/>
        <v>-17.572607142857144</v>
      </c>
      <c r="AB882" s="11">
        <f t="shared" si="71"/>
        <v>-8.5811650600360473E-3</v>
      </c>
      <c r="AC882" s="11">
        <f t="shared" si="71"/>
        <v>0.61121147303538159</v>
      </c>
    </row>
    <row r="883" spans="1:29" x14ac:dyDescent="0.2">
      <c r="A883" s="11" t="s">
        <v>69</v>
      </c>
      <c r="B883" s="11" t="s">
        <v>197</v>
      </c>
      <c r="D883" s="11">
        <f t="shared" si="68"/>
        <v>0.33110000000000006</v>
      </c>
      <c r="E883" s="11">
        <f t="shared" si="71"/>
        <v>8.6575000000000006</v>
      </c>
      <c r="F883" s="11">
        <f t="shared" si="71"/>
        <v>0.62</v>
      </c>
      <c r="G883" s="11">
        <f t="shared" si="71"/>
        <v>-7.1428571428571436E-6</v>
      </c>
      <c r="H883" s="11">
        <f t="shared" si="71"/>
        <v>-0.81045</v>
      </c>
      <c r="I883" s="11">
        <f t="shared" si="71"/>
        <v>0</v>
      </c>
      <c r="J883" s="11">
        <f t="shared" si="71"/>
        <v>-1.0000000000000003E-4</v>
      </c>
      <c r="K883" s="11">
        <f t="shared" si="71"/>
        <v>-0.22909285714285713</v>
      </c>
      <c r="L883" s="11">
        <f t="shared" si="71"/>
        <v>-0.24499999999999997</v>
      </c>
      <c r="M883" s="11">
        <f t="shared" si="71"/>
        <v>2.9399500000000005</v>
      </c>
      <c r="N883" s="11">
        <f t="shared" si="71"/>
        <v>3.0520285714285711</v>
      </c>
      <c r="O883" s="11">
        <f t="shared" si="71"/>
        <v>-4.2792857142857153E-2</v>
      </c>
      <c r="P883" s="11" t="e">
        <f t="shared" si="71"/>
        <v>#DIV/0!</v>
      </c>
      <c r="Q883" s="11">
        <f t="shared" si="71"/>
        <v>-0.33011428571428569</v>
      </c>
      <c r="R883" s="11">
        <f t="shared" si="71"/>
        <v>5.664764285714285</v>
      </c>
      <c r="S883" s="11">
        <f t="shared" si="71"/>
        <v>330.20299999999992</v>
      </c>
      <c r="T883" s="11">
        <f t="shared" si="71"/>
        <v>330.59147857142852</v>
      </c>
      <c r="U883" s="11">
        <f t="shared" si="71"/>
        <v>4.4877928571428578</v>
      </c>
      <c r="V883" s="11">
        <f t="shared" si="71"/>
        <v>113.38879999999999</v>
      </c>
      <c r="W883" s="14">
        <f t="shared" si="71"/>
        <v>0</v>
      </c>
      <c r="X883" s="14">
        <f t="shared" si="71"/>
        <v>1.9E-3</v>
      </c>
      <c r="Y883" s="29">
        <f t="shared" si="71"/>
        <v>-2.4964285714285717E-2</v>
      </c>
      <c r="Z883" s="29">
        <f t="shared" si="71"/>
        <v>-8.5321428571428576E-2</v>
      </c>
      <c r="AA883" s="29">
        <f t="shared" si="71"/>
        <v>-23.111878571428569</v>
      </c>
      <c r="AB883" s="11">
        <f t="shared" si="71"/>
        <v>6.6008962000277285E-4</v>
      </c>
      <c r="AC883" s="11">
        <f t="shared" si="71"/>
        <v>0.61293560519353274</v>
      </c>
    </row>
    <row r="884" spans="1:29" x14ac:dyDescent="0.2">
      <c r="A884" s="11" t="s">
        <v>69</v>
      </c>
      <c r="B884" s="11" t="s">
        <v>197</v>
      </c>
      <c r="D884" s="11">
        <f t="shared" si="68"/>
        <v>0.46750000000000019</v>
      </c>
      <c r="E884" s="11">
        <f t="shared" si="71"/>
        <v>7.0768000000000013</v>
      </c>
      <c r="F884" s="11">
        <f t="shared" si="71"/>
        <v>0.62</v>
      </c>
      <c r="G884" s="11">
        <f t="shared" si="71"/>
        <v>-2.0714285714285718E-4</v>
      </c>
      <c r="H884" s="11">
        <f t="shared" si="71"/>
        <v>-1.1480642857142858</v>
      </c>
      <c r="I884" s="11">
        <f t="shared" si="71"/>
        <v>0</v>
      </c>
      <c r="J884" s="11">
        <f t="shared" si="71"/>
        <v>-1.0000000000000003E-4</v>
      </c>
      <c r="K884" s="11">
        <f t="shared" si="71"/>
        <v>-0.18827142857142856</v>
      </c>
      <c r="L884" s="11">
        <f t="shared" si="71"/>
        <v>-0.31602142857142856</v>
      </c>
      <c r="M884" s="11">
        <f t="shared" si="71"/>
        <v>3.8789642857142854</v>
      </c>
      <c r="N884" s="11">
        <f t="shared" si="71"/>
        <v>3.0733428571428574</v>
      </c>
      <c r="O884" s="11">
        <f t="shared" si="71"/>
        <v>-3.197142857142856E-2</v>
      </c>
      <c r="P884" s="11" t="e">
        <f t="shared" si="71"/>
        <v>#DIV/0!</v>
      </c>
      <c r="Q884" s="11">
        <f t="shared" si="71"/>
        <v>-0.32262857142857143</v>
      </c>
      <c r="R884" s="11">
        <f t="shared" si="71"/>
        <v>6.6647285714285704</v>
      </c>
      <c r="S884" s="11">
        <f t="shared" si="71"/>
        <v>330.20299999999992</v>
      </c>
      <c r="T884" s="11">
        <f t="shared" si="71"/>
        <v>330.59469999999999</v>
      </c>
      <c r="U884" s="11">
        <f t="shared" si="71"/>
        <v>4.4235285714285713</v>
      </c>
      <c r="V884" s="11">
        <f t="shared" si="71"/>
        <v>112.04786428571427</v>
      </c>
      <c r="W884" s="14">
        <f t="shared" si="71"/>
        <v>0</v>
      </c>
      <c r="X884" s="14">
        <f t="shared" si="71"/>
        <v>2.2214285714285717E-3</v>
      </c>
      <c r="Y884" s="29">
        <f t="shared" si="71"/>
        <v>-8.2857142857143372E-4</v>
      </c>
      <c r="Z884" s="29">
        <f t="shared" si="71"/>
        <v>-0.12468571428571432</v>
      </c>
      <c r="AA884" s="29">
        <f t="shared" si="71"/>
        <v>-27.256978571428569</v>
      </c>
      <c r="AB884" s="11">
        <f t="shared" si="71"/>
        <v>1.9142598396234285E-2</v>
      </c>
      <c r="AC884" s="11">
        <f t="shared" si="71"/>
        <v>0.61527678097440208</v>
      </c>
    </row>
    <row r="885" spans="1:29" x14ac:dyDescent="0.2">
      <c r="A885" s="11" t="s">
        <v>69</v>
      </c>
      <c r="B885" s="11" t="s">
        <v>197</v>
      </c>
      <c r="D885" s="11">
        <f t="shared" si="68"/>
        <v>0.57310000000000005</v>
      </c>
      <c r="E885" s="11">
        <f t="shared" si="71"/>
        <v>5.0046999999999997</v>
      </c>
      <c r="F885" s="11">
        <f t="shared" si="71"/>
        <v>0.62</v>
      </c>
      <c r="G885" s="11">
        <f t="shared" si="71"/>
        <v>-3.0714285714285712E-4</v>
      </c>
      <c r="H885" s="11">
        <f t="shared" si="71"/>
        <v>-1.4087071428571429</v>
      </c>
      <c r="I885" s="11">
        <f t="shared" si="71"/>
        <v>0</v>
      </c>
      <c r="J885" s="11">
        <f t="shared" si="71"/>
        <v>0</v>
      </c>
      <c r="K885" s="11">
        <f t="shared" si="71"/>
        <v>-0.13380714285714282</v>
      </c>
      <c r="L885" s="11">
        <f t="shared" si="71"/>
        <v>-0.39014285714285724</v>
      </c>
      <c r="M885" s="11">
        <f t="shared" si="71"/>
        <v>4.5566214285714288</v>
      </c>
      <c r="N885" s="11">
        <f t="shared" si="71"/>
        <v>3.1050785714285714</v>
      </c>
      <c r="O885" s="11">
        <f t="shared" si="71"/>
        <v>-2.0357142857142858E-2</v>
      </c>
      <c r="P885" s="11" t="e">
        <f t="shared" si="71"/>
        <v>#DIV/0!</v>
      </c>
      <c r="Q885" s="11">
        <f t="shared" si="71"/>
        <v>-0.31847142857142863</v>
      </c>
      <c r="R885" s="11">
        <f t="shared" si="71"/>
        <v>7.2463214285714281</v>
      </c>
      <c r="S885" s="11">
        <f t="shared" si="71"/>
        <v>330.20299999999992</v>
      </c>
      <c r="T885" s="11">
        <f t="shared" si="71"/>
        <v>330.60585714285719</v>
      </c>
      <c r="U885" s="11">
        <f t="shared" si="71"/>
        <v>4.36205</v>
      </c>
      <c r="V885" s="11">
        <f t="shared" si="71"/>
        <v>110.88351428571427</v>
      </c>
      <c r="W885" s="14">
        <f t="shared" si="71"/>
        <v>0</v>
      </c>
      <c r="X885" s="14">
        <f t="shared" si="71"/>
        <v>2.485714285714286E-3</v>
      </c>
      <c r="Y885" s="29">
        <f t="shared" si="71"/>
        <v>1.7721428571428569E-2</v>
      </c>
      <c r="Z885" s="29">
        <f t="shared" si="71"/>
        <v>-0.15669999999999998</v>
      </c>
      <c r="AA885" s="29">
        <f t="shared" si="71"/>
        <v>-29.999692857142858</v>
      </c>
      <c r="AB885" s="11">
        <f t="shared" si="71"/>
        <v>2.8383851530798219E-2</v>
      </c>
      <c r="AC885" s="11">
        <f t="shared" si="71"/>
        <v>0.61763627809411836</v>
      </c>
    </row>
    <row r="886" spans="1:29" x14ac:dyDescent="0.2">
      <c r="A886" s="11" t="s">
        <v>69</v>
      </c>
      <c r="B886" s="11" t="s">
        <v>197</v>
      </c>
      <c r="D886" s="11">
        <f t="shared" si="68"/>
        <v>0.63940000000000008</v>
      </c>
      <c r="E886" s="11">
        <f t="shared" si="71"/>
        <v>2.5908000000000007</v>
      </c>
      <c r="F886" s="11">
        <f t="shared" si="71"/>
        <v>0.62</v>
      </c>
      <c r="G886" s="11">
        <f t="shared" si="71"/>
        <v>-3.0714285714285712E-4</v>
      </c>
      <c r="H886" s="11">
        <f t="shared" si="71"/>
        <v>-1.5730071428571428</v>
      </c>
      <c r="I886" s="11">
        <f t="shared" si="71"/>
        <v>0</v>
      </c>
      <c r="J886" s="11">
        <f t="shared" si="71"/>
        <v>0</v>
      </c>
      <c r="K886" s="11">
        <f t="shared" si="71"/>
        <v>-6.920714285714287E-2</v>
      </c>
      <c r="L886" s="11">
        <f t="shared" si="71"/>
        <v>-0.46537142857142849</v>
      </c>
      <c r="M886" s="11">
        <f t="shared" si="71"/>
        <v>4.8969928571428571</v>
      </c>
      <c r="N886" s="11">
        <f t="shared" si="71"/>
        <v>3.1386571428571428</v>
      </c>
      <c r="O886" s="11">
        <f t="shared" si="71"/>
        <v>-4.6214285714285723E-3</v>
      </c>
      <c r="P886" s="11" t="e">
        <f t="shared" si="71"/>
        <v>#DIV/0!</v>
      </c>
      <c r="Q886" s="11">
        <f t="shared" si="71"/>
        <v>-0.31781428571428572</v>
      </c>
      <c r="R886" s="11">
        <f t="shared" si="71"/>
        <v>7.286535714285713</v>
      </c>
      <c r="S886" s="11">
        <f t="shared" si="71"/>
        <v>330.20299999999992</v>
      </c>
      <c r="T886" s="11">
        <f t="shared" si="71"/>
        <v>330.62207857142863</v>
      </c>
      <c r="U886" s="11">
        <f t="shared" si="71"/>
        <v>4.3024928571428571</v>
      </c>
      <c r="V886" s="11">
        <f t="shared" si="71"/>
        <v>109.80430714285714</v>
      </c>
      <c r="W886" s="14">
        <f t="shared" si="71"/>
        <v>0</v>
      </c>
      <c r="X886" s="14">
        <f t="shared" si="71"/>
        <v>2.7071428571428572E-3</v>
      </c>
      <c r="Y886" s="29">
        <f t="shared" si="71"/>
        <v>2.9121428571428572E-2</v>
      </c>
      <c r="Z886" s="29">
        <f t="shared" si="71"/>
        <v>-0.17866428571428575</v>
      </c>
      <c r="AA886" s="29">
        <f t="shared" si="71"/>
        <v>-31.589028571428575</v>
      </c>
      <c r="AB886" s="11">
        <f t="shared" si="71"/>
        <v>2.8383851530798219E-2</v>
      </c>
      <c r="AC886" s="11">
        <f t="shared" si="71"/>
        <v>0.61936626133366979</v>
      </c>
    </row>
    <row r="887" spans="1:29" x14ac:dyDescent="0.2">
      <c r="A887" s="11" t="s">
        <v>69</v>
      </c>
      <c r="B887" s="11" t="s">
        <v>197</v>
      </c>
      <c r="D887" s="11">
        <f t="shared" si="68"/>
        <v>0.66200000000000003</v>
      </c>
      <c r="E887" s="11">
        <f t="shared" si="71"/>
        <v>0</v>
      </c>
      <c r="F887" s="11">
        <f t="shared" si="71"/>
        <v>0.62</v>
      </c>
      <c r="G887" s="11">
        <f t="shared" si="71"/>
        <v>-3.0714285714285712E-4</v>
      </c>
      <c r="H887" s="11">
        <f t="shared" si="71"/>
        <v>-1.6284071428571425</v>
      </c>
      <c r="I887" s="11">
        <f t="shared" si="71"/>
        <v>0</v>
      </c>
      <c r="J887" s="11">
        <f t="shared" si="71"/>
        <v>0</v>
      </c>
      <c r="K887" s="11">
        <f t="shared" si="71"/>
        <v>7.4285714285714298E-4</v>
      </c>
      <c r="L887" s="11">
        <f t="shared" si="71"/>
        <v>-0.53832857142857138</v>
      </c>
      <c r="M887" s="11">
        <f t="shared" si="71"/>
        <v>4.8612642857142863</v>
      </c>
      <c r="N887" s="11">
        <f t="shared" si="71"/>
        <v>3.1645428571428575</v>
      </c>
      <c r="O887" s="11">
        <f t="shared" si="71"/>
        <v>1.6707142857142858E-2</v>
      </c>
      <c r="P887" s="11" t="e">
        <f t="shared" si="71"/>
        <v>#DIV/0!</v>
      </c>
      <c r="Q887" s="11">
        <f t="shared" si="71"/>
        <v>-0.31928571428571428</v>
      </c>
      <c r="R887" s="11">
        <f t="shared" si="71"/>
        <v>6.692392857142857</v>
      </c>
      <c r="S887" s="11">
        <f t="shared" si="71"/>
        <v>330.20299999999992</v>
      </c>
      <c r="T887" s="11">
        <f t="shared" si="71"/>
        <v>330.63657857142852</v>
      </c>
      <c r="U887" s="11">
        <f t="shared" si="71"/>
        <v>4.2421214285714282</v>
      </c>
      <c r="V887" s="11">
        <f t="shared" si="71"/>
        <v>108.68962857142857</v>
      </c>
      <c r="W887" s="14">
        <f t="shared" si="71"/>
        <v>0</v>
      </c>
      <c r="X887" s="14">
        <f t="shared" si="71"/>
        <v>2.9500000000000004E-3</v>
      </c>
      <c r="Y887" s="29">
        <f t="shared" si="71"/>
        <v>3.3657142857142865E-2</v>
      </c>
      <c r="Z887" s="29">
        <f t="shared" si="71"/>
        <v>-0.19182142857142856</v>
      </c>
      <c r="AA887" s="29">
        <f t="shared" si="71"/>
        <v>-32.264049999999997</v>
      </c>
      <c r="AB887" s="11">
        <f t="shared" si="71"/>
        <v>2.8383851530798219E-2</v>
      </c>
      <c r="AC887" s="11">
        <f t="shared" si="71"/>
        <v>0.62</v>
      </c>
    </row>
    <row r="888" spans="1:29" x14ac:dyDescent="0.2">
      <c r="A888" s="11" t="s">
        <v>69</v>
      </c>
      <c r="B888" s="11" t="s">
        <v>197</v>
      </c>
      <c r="D888" s="11">
        <f t="shared" si="68"/>
        <v>0.63919999999999988</v>
      </c>
      <c r="E888" s="11">
        <f t="shared" si="71"/>
        <v>-2.5908000000000007</v>
      </c>
      <c r="F888" s="11">
        <f t="shared" si="71"/>
        <v>0.62</v>
      </c>
      <c r="G888" s="11">
        <f t="shared" si="71"/>
        <v>-3.0714285714285712E-4</v>
      </c>
      <c r="H888" s="11">
        <f t="shared" si="71"/>
        <v>-1.5707142857142855</v>
      </c>
      <c r="I888" s="11">
        <f t="shared" si="71"/>
        <v>0</v>
      </c>
      <c r="J888" s="11">
        <f t="shared" si="71"/>
        <v>0</v>
      </c>
      <c r="K888" s="11">
        <f t="shared" si="71"/>
        <v>7.051428571428571E-2</v>
      </c>
      <c r="L888" s="11">
        <f t="shared" si="71"/>
        <v>-0.59903571428571423</v>
      </c>
      <c r="M888" s="11">
        <f t="shared" si="71"/>
        <v>4.4640214285714288</v>
      </c>
      <c r="N888" s="11">
        <f t="shared" si="71"/>
        <v>3.1761357142857136</v>
      </c>
      <c r="O888" s="11">
        <f t="shared" si="71"/>
        <v>4.1707142857142852E-2</v>
      </c>
      <c r="P888" s="11" t="e">
        <f t="shared" si="71"/>
        <v>#DIV/0!</v>
      </c>
      <c r="Q888" s="11">
        <f t="shared" si="71"/>
        <v>-0.32105</v>
      </c>
      <c r="R888" s="11">
        <f t="shared" si="71"/>
        <v>5.4582999999999995</v>
      </c>
      <c r="S888" s="11">
        <f t="shared" si="71"/>
        <v>330.20299999999992</v>
      </c>
      <c r="T888" s="11">
        <f t="shared" si="71"/>
        <v>330.64182857142856</v>
      </c>
      <c r="U888" s="11">
        <f t="shared" si="71"/>
        <v>4.1828571428571433</v>
      </c>
      <c r="V888" s="11">
        <f t="shared" si="71"/>
        <v>107.55249285714287</v>
      </c>
      <c r="W888" s="14">
        <f t="shared" si="71"/>
        <v>0</v>
      </c>
      <c r="X888" s="14">
        <f t="shared" si="71"/>
        <v>3.0999999999999999E-3</v>
      </c>
      <c r="Y888" s="29">
        <f t="shared" si="71"/>
        <v>3.2557142857142861E-2</v>
      </c>
      <c r="Z888" s="29">
        <f t="shared" si="71"/>
        <v>-0.19934999999999997</v>
      </c>
      <c r="AA888" s="29">
        <f t="shared" si="71"/>
        <v>-32.047600000000003</v>
      </c>
      <c r="AB888" s="11">
        <f t="shared" si="71"/>
        <v>2.8383851530798219E-2</v>
      </c>
      <c r="AC888" s="11">
        <f t="shared" si="71"/>
        <v>0.61936626133366979</v>
      </c>
    </row>
    <row r="889" spans="1:29" x14ac:dyDescent="0.2">
      <c r="A889" s="11" t="s">
        <v>69</v>
      </c>
      <c r="B889" s="11" t="s">
        <v>197</v>
      </c>
      <c r="D889" s="11">
        <f t="shared" si="68"/>
        <v>0.5724999999999999</v>
      </c>
      <c r="E889" s="11">
        <f t="shared" si="71"/>
        <v>-5.0046999999999997</v>
      </c>
      <c r="F889" s="11">
        <f t="shared" si="71"/>
        <v>0.62</v>
      </c>
      <c r="G889" s="11">
        <f t="shared" si="71"/>
        <v>-3.0714285714285712E-4</v>
      </c>
      <c r="H889" s="11">
        <f t="shared" si="71"/>
        <v>-1.4046285714285713</v>
      </c>
      <c r="I889" s="11">
        <f t="shared" si="71"/>
        <v>0</v>
      </c>
      <c r="J889" s="11">
        <f t="shared" si="71"/>
        <v>0</v>
      </c>
      <c r="K889" s="11">
        <f t="shared" si="71"/>
        <v>0.13463571428571433</v>
      </c>
      <c r="L889" s="11">
        <f t="shared" si="71"/>
        <v>-0.62897857142857139</v>
      </c>
      <c r="M889" s="11">
        <f t="shared" si="71"/>
        <v>3.7703642857142858</v>
      </c>
      <c r="N889" s="11">
        <f t="shared" si="71"/>
        <v>3.1723142857142861</v>
      </c>
      <c r="O889" s="11">
        <f t="shared" si="71"/>
        <v>6.5471428571428569E-2</v>
      </c>
      <c r="P889" s="11" t="e">
        <f t="shared" si="71"/>
        <v>#DIV/0!</v>
      </c>
      <c r="Q889" s="11">
        <f t="shared" si="71"/>
        <v>-0.32177857142857136</v>
      </c>
      <c r="R889" s="11">
        <f t="shared" si="71"/>
        <v>3.6930285714285715</v>
      </c>
      <c r="S889" s="11">
        <f t="shared" si="71"/>
        <v>330.20299999999992</v>
      </c>
      <c r="T889" s="11">
        <f t="shared" si="71"/>
        <v>330.63334285714285</v>
      </c>
      <c r="U889" s="11">
        <f t="shared" si="71"/>
        <v>4.1364285714285716</v>
      </c>
      <c r="V889" s="11">
        <f t="shared" si="71"/>
        <v>106.64435</v>
      </c>
      <c r="W889" s="14">
        <f t="shared" si="71"/>
        <v>0</v>
      </c>
      <c r="X889" s="14">
        <f t="shared" si="71"/>
        <v>3.0285714285714291E-3</v>
      </c>
      <c r="Y889" s="29">
        <f t="shared" si="71"/>
        <v>2.6699999999999998E-2</v>
      </c>
      <c r="Z889" s="29">
        <f t="shared" si="71"/>
        <v>-0.2034</v>
      </c>
      <c r="AA889" s="29">
        <f t="shared" si="71"/>
        <v>-30.72267857142857</v>
      </c>
      <c r="AB889" s="11">
        <f t="shared" si="71"/>
        <v>2.8383851530798219E-2</v>
      </c>
      <c r="AC889" s="11">
        <f t="shared" si="71"/>
        <v>0.61763627809411836</v>
      </c>
    </row>
    <row r="890" spans="1:29" x14ac:dyDescent="0.2">
      <c r="A890" s="11" t="s">
        <v>69</v>
      </c>
      <c r="B890" s="11" t="s">
        <v>197</v>
      </c>
      <c r="D890" s="11">
        <f t="shared" si="68"/>
        <v>0.46750000000000019</v>
      </c>
      <c r="E890" s="11">
        <f t="shared" ref="E890:AC892" si="72">AVERAGE(E553,E577,E601,E625,E649,E673,E697,E721,E745,E769,E793,E817,E841,E865)</f>
        <v>-7.0652999999999979</v>
      </c>
      <c r="F890" s="11">
        <f t="shared" si="72"/>
        <v>0.62</v>
      </c>
      <c r="G890" s="11">
        <f t="shared" si="72"/>
        <v>-3.0714285714285712E-4</v>
      </c>
      <c r="H890" s="11">
        <f t="shared" si="72"/>
        <v>-1.1431357142857144</v>
      </c>
      <c r="I890" s="11">
        <f t="shared" si="72"/>
        <v>0</v>
      </c>
      <c r="J890" s="11">
        <f t="shared" si="72"/>
        <v>0</v>
      </c>
      <c r="K890" s="11">
        <f t="shared" si="72"/>
        <v>0.18855714285714287</v>
      </c>
      <c r="L890" s="11">
        <f t="shared" si="72"/>
        <v>-0.60575714285714288</v>
      </c>
      <c r="M890" s="11">
        <f t="shared" si="72"/>
        <v>2.8739999999999997</v>
      </c>
      <c r="N890" s="11">
        <f t="shared" si="72"/>
        <v>3.1569357142857144</v>
      </c>
      <c r="O890" s="11">
        <f t="shared" si="72"/>
        <v>8.2135714285714298E-2</v>
      </c>
      <c r="P890" s="11" t="e">
        <f t="shared" si="72"/>
        <v>#DIV/0!</v>
      </c>
      <c r="Q890" s="11">
        <f t="shared" si="72"/>
        <v>-0.32107857142857144</v>
      </c>
      <c r="R890" s="11">
        <f t="shared" si="72"/>
        <v>1.5993499999999996</v>
      </c>
      <c r="S890" s="11">
        <f t="shared" si="72"/>
        <v>330.20299999999992</v>
      </c>
      <c r="T890" s="11">
        <f t="shared" si="72"/>
        <v>330.61256428571431</v>
      </c>
      <c r="U890" s="11">
        <f t="shared" si="72"/>
        <v>4.1231214285714284</v>
      </c>
      <c r="V890" s="11">
        <f t="shared" si="72"/>
        <v>106.41413571428573</v>
      </c>
      <c r="W890" s="14">
        <f t="shared" si="72"/>
        <v>0</v>
      </c>
      <c r="X890" s="14">
        <f t="shared" si="72"/>
        <v>2.6571428571428575E-3</v>
      </c>
      <c r="Y890" s="29">
        <f t="shared" si="72"/>
        <v>1.5928571428571427E-2</v>
      </c>
      <c r="Z890" s="29">
        <f t="shared" si="72"/>
        <v>-0.20311428571428566</v>
      </c>
      <c r="AA890" s="29">
        <f t="shared" si="72"/>
        <v>-28.000942857142864</v>
      </c>
      <c r="AB890" s="11">
        <f t="shared" si="72"/>
        <v>2.8383851530798219E-2</v>
      </c>
      <c r="AC890" s="11">
        <f t="shared" si="72"/>
        <v>0.61529209978937449</v>
      </c>
    </row>
    <row r="891" spans="1:29" x14ac:dyDescent="0.2">
      <c r="A891" s="11" t="s">
        <v>69</v>
      </c>
      <c r="B891" s="11" t="s">
        <v>197</v>
      </c>
      <c r="D891" s="11">
        <f t="shared" si="68"/>
        <v>0.33019999999999999</v>
      </c>
      <c r="E891" s="11">
        <f t="shared" si="72"/>
        <v>-8.6575000000000006</v>
      </c>
      <c r="F891" s="11">
        <f t="shared" si="72"/>
        <v>0.62</v>
      </c>
      <c r="G891" s="11">
        <f t="shared" si="72"/>
        <v>-4.0714285714285722E-4</v>
      </c>
      <c r="H891" s="11">
        <f t="shared" si="72"/>
        <v>-0.80540714285714299</v>
      </c>
      <c r="I891" s="11">
        <f t="shared" si="72"/>
        <v>0</v>
      </c>
      <c r="J891" s="11">
        <f t="shared" si="72"/>
        <v>0</v>
      </c>
      <c r="K891" s="11">
        <f t="shared" si="72"/>
        <v>0.22895714285714286</v>
      </c>
      <c r="L891" s="11">
        <f t="shared" si="72"/>
        <v>-0.51327142857142849</v>
      </c>
      <c r="M891" s="11">
        <f t="shared" si="72"/>
        <v>1.8667285714285711</v>
      </c>
      <c r="N891" s="11">
        <f t="shared" si="72"/>
        <v>3.1364214285714276</v>
      </c>
      <c r="O891" s="11">
        <f t="shared" si="72"/>
        <v>8.7807142857142848E-2</v>
      </c>
      <c r="P891" s="11" t="e">
        <f t="shared" si="72"/>
        <v>#DIV/0!</v>
      </c>
      <c r="Q891" s="11">
        <f t="shared" si="72"/>
        <v>-0.31935714285714284</v>
      </c>
      <c r="R891" s="11">
        <f t="shared" si="72"/>
        <v>-0.58548571428571428</v>
      </c>
      <c r="S891" s="11">
        <f t="shared" si="72"/>
        <v>330.20299999999992</v>
      </c>
      <c r="T891" s="11">
        <f t="shared" si="72"/>
        <v>330.58672857142858</v>
      </c>
      <c r="U891" s="11">
        <f t="shared" si="72"/>
        <v>4.1637214285714288</v>
      </c>
      <c r="V891" s="11">
        <f t="shared" si="72"/>
        <v>107.31762142857143</v>
      </c>
      <c r="W891" s="14">
        <f t="shared" si="72"/>
        <v>0</v>
      </c>
      <c r="X891" s="14">
        <f t="shared" si="72"/>
        <v>1.9857142857142855E-3</v>
      </c>
      <c r="Y891" s="29">
        <f t="shared" si="72"/>
        <v>-5.000000000000024E-4</v>
      </c>
      <c r="Z891" s="29">
        <f t="shared" si="72"/>
        <v>-0.1947571428571428</v>
      </c>
      <c r="AA891" s="29">
        <f t="shared" si="72"/>
        <v>-23.777250000000002</v>
      </c>
      <c r="AB891" s="11">
        <f t="shared" si="72"/>
        <v>3.7625103188575544E-2</v>
      </c>
      <c r="AC891" s="11">
        <f t="shared" si="72"/>
        <v>0.61293560519353274</v>
      </c>
    </row>
    <row r="892" spans="1:29" x14ac:dyDescent="0.2">
      <c r="A892" s="11" t="s">
        <v>69</v>
      </c>
      <c r="B892" s="11" t="s">
        <v>197</v>
      </c>
      <c r="D892" s="11">
        <f t="shared" si="68"/>
        <v>0.17030000000000006</v>
      </c>
      <c r="E892" s="11">
        <f t="shared" si="72"/>
        <v>-9.6586000000000034</v>
      </c>
      <c r="F892" s="11">
        <f t="shared" si="72"/>
        <v>0.62</v>
      </c>
      <c r="G892" s="11">
        <f t="shared" si="72"/>
        <v>-4.0714285714285722E-4</v>
      </c>
      <c r="H892" s="11">
        <f t="shared" si="72"/>
        <v>-0.41495000000000004</v>
      </c>
      <c r="I892" s="11">
        <f t="shared" si="72"/>
        <v>0</v>
      </c>
      <c r="J892" s="11">
        <f t="shared" si="72"/>
        <v>0</v>
      </c>
      <c r="K892" s="11">
        <f t="shared" si="72"/>
        <v>0.25389285714285714</v>
      </c>
      <c r="L892" s="11">
        <f t="shared" si="72"/>
        <v>-0.35261428571428571</v>
      </c>
      <c r="M892" s="11">
        <f t="shared" si="72"/>
        <v>0.8146214285714285</v>
      </c>
      <c r="N892" s="11">
        <f t="shared" si="72"/>
        <v>3.1162499999999995</v>
      </c>
      <c r="O892" s="11">
        <f t="shared" si="72"/>
        <v>8.2028571428571423E-2</v>
      </c>
      <c r="P892" s="11" t="e">
        <f t="shared" si="72"/>
        <v>#DIV/0!</v>
      </c>
      <c r="Q892" s="11">
        <f t="shared" si="72"/>
        <v>-0.31695000000000001</v>
      </c>
      <c r="R892" s="11">
        <f t="shared" si="72"/>
        <v>-2.65795</v>
      </c>
      <c r="S892" s="11">
        <f t="shared" si="72"/>
        <v>330.20299999999992</v>
      </c>
      <c r="T892" s="11">
        <f t="shared" si="72"/>
        <v>330.56592857142863</v>
      </c>
      <c r="U892" s="11">
        <f t="shared" si="72"/>
        <v>4.2680285714285713</v>
      </c>
      <c r="V892" s="11">
        <f t="shared" si="72"/>
        <v>109.56572857142855</v>
      </c>
      <c r="W892" s="14">
        <f t="shared" si="72"/>
        <v>0</v>
      </c>
      <c r="X892" s="14">
        <f t="shared" si="72"/>
        <v>1.2285714285714285E-3</v>
      </c>
      <c r="Y892" s="29">
        <f t="shared" si="72"/>
        <v>-2.287142857142857E-2</v>
      </c>
      <c r="Z892" s="29">
        <f t="shared" si="72"/>
        <v>-0.17416428571428572</v>
      </c>
      <c r="AA892" s="29">
        <f t="shared" si="72"/>
        <v>-18.311314285714285</v>
      </c>
      <c r="AB892" s="11">
        <f t="shared" si="72"/>
        <v>3.7625103188575544E-2</v>
      </c>
      <c r="AC892" s="11">
        <f t="shared" si="72"/>
        <v>0.61121147303538159</v>
      </c>
    </row>
    <row r="893" spans="1:29" x14ac:dyDescent="0.2">
      <c r="A893" s="11"/>
      <c r="B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AB893" s="11"/>
    </row>
    <row r="894" spans="1:29" x14ac:dyDescent="0.2">
      <c r="A894" s="11" t="s">
        <v>69</v>
      </c>
      <c r="B894" s="11" t="s">
        <v>198</v>
      </c>
      <c r="D894" s="11">
        <f t="shared" ref="D894:D917" si="73">STDEV(D532,D556,D580,D604,D628,D652,D676,D700,D724,D748,D772,D796,D820,D844)</f>
        <v>0</v>
      </c>
      <c r="E894" s="11">
        <f t="shared" ref="E894:AC904" si="74">STDEV(E532,E556,E580,E604,E628,E652,E676,E700,E724,E748,E772,E796,E820,E844)</f>
        <v>0</v>
      </c>
      <c r="F894" s="11">
        <f t="shared" si="74"/>
        <v>0</v>
      </c>
      <c r="G894" s="11">
        <f t="shared" si="74"/>
        <v>2.6726124191242442E-5</v>
      </c>
      <c r="H894" s="11">
        <f t="shared" si="74"/>
        <v>1.0716117059605348E-4</v>
      </c>
      <c r="I894" s="11">
        <f t="shared" si="74"/>
        <v>0</v>
      </c>
      <c r="J894" s="11">
        <f t="shared" si="74"/>
        <v>0</v>
      </c>
      <c r="K894" s="11">
        <f t="shared" si="74"/>
        <v>5.5470019622532199E-5</v>
      </c>
      <c r="L894" s="11">
        <f t="shared" si="74"/>
        <v>0.26044756670009422</v>
      </c>
      <c r="M894" s="11">
        <f t="shared" si="74"/>
        <v>0.29851671479330771</v>
      </c>
      <c r="N894" s="11">
        <f t="shared" si="74"/>
        <v>0.11157729789967757</v>
      </c>
      <c r="O894" s="11">
        <f t="shared" si="74"/>
        <v>0.10683599529236337</v>
      </c>
      <c r="P894" s="11" t="e">
        <f t="shared" si="74"/>
        <v>#DIV/0!</v>
      </c>
      <c r="Q894" s="11">
        <f t="shared" si="74"/>
        <v>3.9680734107884703E-2</v>
      </c>
      <c r="R894" s="11">
        <f t="shared" si="74"/>
        <v>0.35013785519044155</v>
      </c>
      <c r="S894" s="11">
        <f t="shared" si="74"/>
        <v>5.8989203542156567E-14</v>
      </c>
      <c r="T894" s="11">
        <f t="shared" si="74"/>
        <v>0.57593930660279835</v>
      </c>
      <c r="U894" s="11">
        <f t="shared" si="74"/>
        <v>0.1748628737479303</v>
      </c>
      <c r="V894" s="11">
        <f t="shared" si="74"/>
        <v>2.8412170474199008</v>
      </c>
      <c r="W894" s="14">
        <f t="shared" si="74"/>
        <v>0</v>
      </c>
      <c r="X894" s="14">
        <f t="shared" si="74"/>
        <v>2.4890088057628154E-3</v>
      </c>
      <c r="Y894" s="29">
        <f t="shared" si="74"/>
        <v>6.4755352360562887E-2</v>
      </c>
      <c r="Z894" s="29">
        <f t="shared" si="74"/>
        <v>0.27497057954512993</v>
      </c>
      <c r="AA894" s="29">
        <f t="shared" si="74"/>
        <v>6.8402127580977989</v>
      </c>
      <c r="AB894" s="11">
        <f t="shared" si="74"/>
        <v>2.4698279175860679E-3</v>
      </c>
      <c r="AC894" s="11">
        <f t="shared" si="74"/>
        <v>0</v>
      </c>
    </row>
    <row r="895" spans="1:29" x14ac:dyDescent="0.2">
      <c r="A895" s="11" t="s">
        <v>69</v>
      </c>
      <c r="B895" s="11" t="s">
        <v>198</v>
      </c>
      <c r="D895" s="11">
        <f t="shared" si="73"/>
        <v>5.7606644084137272E-17</v>
      </c>
      <c r="E895" s="11">
        <f t="shared" ref="E895:S895" si="75">STDEV(E533,E557,E581,E605,E629,E653,E677,E701,E725,E749,E773,E797,E821,E845)</f>
        <v>3.6868252213847854E-15</v>
      </c>
      <c r="F895" s="11">
        <f t="shared" si="75"/>
        <v>0</v>
      </c>
      <c r="G895" s="11">
        <f t="shared" si="75"/>
        <v>2.6726124191242449E-5</v>
      </c>
      <c r="H895" s="11">
        <f t="shared" si="75"/>
        <v>1.071611705960494E-4</v>
      </c>
      <c r="I895" s="11">
        <f t="shared" si="75"/>
        <v>0</v>
      </c>
      <c r="J895" s="11">
        <f t="shared" si="75"/>
        <v>2.8128244181707653E-20</v>
      </c>
      <c r="K895" s="11">
        <f t="shared" si="75"/>
        <v>3.9223227027632486E-5</v>
      </c>
      <c r="L895" s="11">
        <f t="shared" si="75"/>
        <v>0.25102021940363795</v>
      </c>
      <c r="M895" s="11">
        <f t="shared" si="75"/>
        <v>0.29639708255893776</v>
      </c>
      <c r="N895" s="11">
        <f t="shared" si="75"/>
        <v>9.5190649647009892E-2</v>
      </c>
      <c r="O895" s="11">
        <f t="shared" si="75"/>
        <v>0.10806516145770162</v>
      </c>
      <c r="P895" s="11" t="e">
        <f t="shared" si="75"/>
        <v>#DIV/0!</v>
      </c>
      <c r="Q895" s="11">
        <f t="shared" si="75"/>
        <v>3.5604979433213835E-2</v>
      </c>
      <c r="R895" s="11">
        <f t="shared" si="75"/>
        <v>0.35295362955406007</v>
      </c>
      <c r="S895" s="11">
        <f t="shared" si="75"/>
        <v>5.8989203542156567E-14</v>
      </c>
      <c r="T895" s="11">
        <f t="shared" si="74"/>
        <v>0.59200013592402978</v>
      </c>
      <c r="U895" s="11">
        <f t="shared" si="74"/>
        <v>0.17502151955600292</v>
      </c>
      <c r="V895" s="11">
        <f t="shared" si="74"/>
        <v>2.8461549180670693</v>
      </c>
      <c r="W895" s="14">
        <f t="shared" si="74"/>
        <v>0</v>
      </c>
      <c r="X895" s="14">
        <f t="shared" si="74"/>
        <v>2.537975311408423E-3</v>
      </c>
      <c r="Y895" s="29">
        <f t="shared" si="74"/>
        <v>8.3380246758153337E-2</v>
      </c>
      <c r="Z895" s="29">
        <f t="shared" si="74"/>
        <v>0.27897539416488071</v>
      </c>
      <c r="AA895" s="29">
        <f t="shared" si="74"/>
        <v>7.4286511234440225</v>
      </c>
      <c r="AB895" s="11">
        <f t="shared" si="74"/>
        <v>2.4698284315979513E-3</v>
      </c>
      <c r="AC895" s="11">
        <f t="shared" si="74"/>
        <v>0</v>
      </c>
    </row>
    <row r="896" spans="1:29" x14ac:dyDescent="0.2">
      <c r="A896" s="11" t="s">
        <v>69</v>
      </c>
      <c r="B896" s="11" t="s">
        <v>198</v>
      </c>
      <c r="D896" s="11">
        <f t="shared" si="73"/>
        <v>5.7606644084137272E-17</v>
      </c>
      <c r="E896" s="11">
        <f t="shared" si="74"/>
        <v>0</v>
      </c>
      <c r="F896" s="11">
        <f t="shared" si="74"/>
        <v>0</v>
      </c>
      <c r="G896" s="11">
        <f t="shared" si="74"/>
        <v>2.6726124191242422E-5</v>
      </c>
      <c r="H896" s="11">
        <f t="shared" si="74"/>
        <v>1.0994504121564295E-4</v>
      </c>
      <c r="I896" s="11">
        <f t="shared" si="74"/>
        <v>0</v>
      </c>
      <c r="J896" s="11">
        <f t="shared" si="74"/>
        <v>2.8128244181707653E-20</v>
      </c>
      <c r="K896" s="11">
        <f t="shared" si="74"/>
        <v>8.5163062725261086E-5</v>
      </c>
      <c r="L896" s="11">
        <f t="shared" si="74"/>
        <v>0.25030696901257815</v>
      </c>
      <c r="M896" s="11">
        <f t="shared" si="74"/>
        <v>0.28308795171570761</v>
      </c>
      <c r="N896" s="11">
        <f t="shared" si="74"/>
        <v>8.5353443572420265E-2</v>
      </c>
      <c r="O896" s="11">
        <f t="shared" si="74"/>
        <v>0.10853355813645031</v>
      </c>
      <c r="P896" s="11" t="e">
        <f t="shared" si="74"/>
        <v>#DIV/0!</v>
      </c>
      <c r="Q896" s="11">
        <f t="shared" si="74"/>
        <v>3.336183250560211E-2</v>
      </c>
      <c r="R896" s="11">
        <f t="shared" si="74"/>
        <v>0.38681915792016547</v>
      </c>
      <c r="S896" s="11">
        <f t="shared" si="74"/>
        <v>5.8989203542156567E-14</v>
      </c>
      <c r="T896" s="11">
        <f t="shared" si="74"/>
        <v>0.60534405025227556</v>
      </c>
      <c r="U896" s="11">
        <f t="shared" si="74"/>
        <v>0.17671028705044459</v>
      </c>
      <c r="V896" s="11">
        <f t="shared" si="74"/>
        <v>2.8028738904799235</v>
      </c>
      <c r="W896" s="14">
        <f t="shared" si="74"/>
        <v>0</v>
      </c>
      <c r="X896" s="14">
        <f t="shared" si="74"/>
        <v>2.4918328132582991E-3</v>
      </c>
      <c r="Y896" s="29">
        <f t="shared" si="74"/>
        <v>0.10071750096184871</v>
      </c>
      <c r="Z896" s="29">
        <f t="shared" si="74"/>
        <v>0.29876630287946421</v>
      </c>
      <c r="AA896" s="29">
        <f t="shared" si="74"/>
        <v>8.3717646392600429</v>
      </c>
      <c r="AB896" s="11">
        <f t="shared" si="74"/>
        <v>2.469828817107003E-3</v>
      </c>
      <c r="AC896" s="11">
        <f t="shared" si="74"/>
        <v>0</v>
      </c>
    </row>
    <row r="897" spans="1:29" x14ac:dyDescent="0.2">
      <c r="A897" s="11" t="s">
        <v>69</v>
      </c>
      <c r="B897" s="11" t="s">
        <v>198</v>
      </c>
      <c r="D897" s="11">
        <f t="shared" si="73"/>
        <v>5.7606644084137272E-17</v>
      </c>
      <c r="E897" s="11">
        <f t="shared" si="74"/>
        <v>9.2170630534619636E-16</v>
      </c>
      <c r="F897" s="11">
        <f t="shared" si="74"/>
        <v>0</v>
      </c>
      <c r="G897" s="11">
        <f t="shared" si="74"/>
        <v>2.6726124191242435E-5</v>
      </c>
      <c r="H897" s="11">
        <f t="shared" si="74"/>
        <v>1.3926810257772641E-4</v>
      </c>
      <c r="I897" s="11">
        <f t="shared" si="74"/>
        <v>0</v>
      </c>
      <c r="J897" s="11">
        <f t="shared" si="74"/>
        <v>2.8128244181707653E-20</v>
      </c>
      <c r="K897" s="11">
        <f t="shared" si="74"/>
        <v>1.2066664642907501E-4</v>
      </c>
      <c r="L897" s="11">
        <f t="shared" si="74"/>
        <v>0.25693580044332187</v>
      </c>
      <c r="M897" s="11">
        <f t="shared" si="74"/>
        <v>0.24575925826299616</v>
      </c>
      <c r="N897" s="11">
        <f t="shared" si="74"/>
        <v>8.194471333744506E-2</v>
      </c>
      <c r="O897" s="11">
        <f t="shared" si="74"/>
        <v>0.10773564512624979</v>
      </c>
      <c r="P897" s="11" t="e">
        <f t="shared" si="74"/>
        <v>#DIV/0!</v>
      </c>
      <c r="Q897" s="11">
        <f t="shared" si="74"/>
        <v>3.3266030589908971E-2</v>
      </c>
      <c r="R897" s="11">
        <f t="shared" si="74"/>
        <v>0.41374242983015203</v>
      </c>
      <c r="S897" s="11">
        <f t="shared" si="74"/>
        <v>5.8989203542156567E-14</v>
      </c>
      <c r="T897" s="11">
        <f t="shared" si="74"/>
        <v>0.61379231015059188</v>
      </c>
      <c r="U897" s="11">
        <f t="shared" si="74"/>
        <v>0.17938885934511892</v>
      </c>
      <c r="V897" s="11">
        <f t="shared" si="74"/>
        <v>2.7332956701963806</v>
      </c>
      <c r="W897" s="14">
        <f t="shared" si="74"/>
        <v>0</v>
      </c>
      <c r="X897" s="14">
        <f t="shared" si="74"/>
        <v>2.3684394639731654E-3</v>
      </c>
      <c r="Y897" s="29">
        <f t="shared" si="74"/>
        <v>0.11299626950955916</v>
      </c>
      <c r="Z897" s="29">
        <f t="shared" si="74"/>
        <v>0.31858740826231141</v>
      </c>
      <c r="AA897" s="29">
        <f t="shared" si="74"/>
        <v>9.2305144115727771</v>
      </c>
      <c r="AB897" s="11">
        <f t="shared" si="74"/>
        <v>2.4698292026161788E-3</v>
      </c>
      <c r="AC897" s="11">
        <f t="shared" si="74"/>
        <v>0</v>
      </c>
    </row>
    <row r="898" spans="1:29" x14ac:dyDescent="0.2">
      <c r="A898" s="11" t="s">
        <v>69</v>
      </c>
      <c r="B898" s="11" t="s">
        <v>198</v>
      </c>
      <c r="D898" s="11">
        <f t="shared" si="73"/>
        <v>1.1521328816827454E-16</v>
      </c>
      <c r="E898" s="11">
        <f t="shared" si="74"/>
        <v>0</v>
      </c>
      <c r="F898" s="11">
        <f t="shared" si="74"/>
        <v>0</v>
      </c>
      <c r="G898" s="11">
        <f t="shared" si="74"/>
        <v>2.6726124191242439E-5</v>
      </c>
      <c r="H898" s="11">
        <f t="shared" si="74"/>
        <v>3.0634319618057969E-4</v>
      </c>
      <c r="I898" s="11">
        <f t="shared" si="74"/>
        <v>0</v>
      </c>
      <c r="J898" s="11">
        <f t="shared" si="74"/>
        <v>0</v>
      </c>
      <c r="K898" s="11">
        <f t="shared" si="74"/>
        <v>1.0894095588038588E-4</v>
      </c>
      <c r="L898" s="11">
        <f t="shared" si="74"/>
        <v>0.2676319390136756</v>
      </c>
      <c r="M898" s="11">
        <f t="shared" si="74"/>
        <v>0.20744426565139923</v>
      </c>
      <c r="N898" s="11">
        <f t="shared" si="74"/>
        <v>8.4432229146702731E-2</v>
      </c>
      <c r="O898" s="11">
        <f t="shared" si="74"/>
        <v>0.10561348383153057</v>
      </c>
      <c r="P898" s="11" t="e">
        <f t="shared" si="74"/>
        <v>#DIV/0!</v>
      </c>
      <c r="Q898" s="11">
        <f t="shared" si="74"/>
        <v>3.5247196911384379E-2</v>
      </c>
      <c r="R898" s="11">
        <f t="shared" si="74"/>
        <v>0.41625523690729366</v>
      </c>
      <c r="S898" s="11">
        <f t="shared" si="74"/>
        <v>5.8989203542156567E-14</v>
      </c>
      <c r="T898" s="11">
        <f t="shared" si="74"/>
        <v>0.61718347833853227</v>
      </c>
      <c r="U898" s="11">
        <f t="shared" si="74"/>
        <v>0.18249574012791403</v>
      </c>
      <c r="V898" s="11">
        <f t="shared" si="74"/>
        <v>2.6763328555369137</v>
      </c>
      <c r="W898" s="14">
        <f t="shared" si="74"/>
        <v>0</v>
      </c>
      <c r="X898" s="14">
        <f t="shared" si="74"/>
        <v>2.2818442512172448E-3</v>
      </c>
      <c r="Y898" s="29">
        <f t="shared" si="74"/>
        <v>0.11933461335695922</v>
      </c>
      <c r="Z898" s="29">
        <f t="shared" si="74"/>
        <v>0.33036259500104453</v>
      </c>
      <c r="AA898" s="29">
        <f t="shared" si="74"/>
        <v>9.8288142863551631</v>
      </c>
      <c r="AB898" s="11">
        <f t="shared" si="74"/>
        <v>2.4698292026161788E-3</v>
      </c>
      <c r="AC898" s="11">
        <f t="shared" si="74"/>
        <v>0</v>
      </c>
    </row>
    <row r="899" spans="1:29" x14ac:dyDescent="0.2">
      <c r="A899" s="11" t="s">
        <v>69</v>
      </c>
      <c r="B899" s="11" t="s">
        <v>198</v>
      </c>
      <c r="D899" s="11">
        <f t="shared" si="73"/>
        <v>1.1521328816827454E-16</v>
      </c>
      <c r="E899" s="11">
        <f t="shared" si="74"/>
        <v>4.6085315267309818E-16</v>
      </c>
      <c r="F899" s="11">
        <f t="shared" si="74"/>
        <v>0</v>
      </c>
      <c r="G899" s="11">
        <f t="shared" si="74"/>
        <v>2.6726124191242439E-5</v>
      </c>
      <c r="H899" s="11">
        <f t="shared" si="74"/>
        <v>4.3456432647671602E-4</v>
      </c>
      <c r="I899" s="11">
        <f t="shared" si="74"/>
        <v>0</v>
      </c>
      <c r="J899" s="11">
        <f t="shared" si="74"/>
        <v>0</v>
      </c>
      <c r="K899" s="11">
        <f t="shared" si="74"/>
        <v>7.2627303920258366E-5</v>
      </c>
      <c r="L899" s="11">
        <f t="shared" si="74"/>
        <v>0.27865487230110092</v>
      </c>
      <c r="M899" s="11">
        <f t="shared" si="74"/>
        <v>0.21032378139900873</v>
      </c>
      <c r="N899" s="11">
        <f t="shared" si="74"/>
        <v>9.926905718443034E-2</v>
      </c>
      <c r="O899" s="11">
        <f t="shared" si="74"/>
        <v>0.10324902575172959</v>
      </c>
      <c r="P899" s="11" t="e">
        <f t="shared" si="74"/>
        <v>#DIV/0!</v>
      </c>
      <c r="Q899" s="11">
        <f t="shared" si="74"/>
        <v>3.9197676680421567E-2</v>
      </c>
      <c r="R899" s="11">
        <f t="shared" si="74"/>
        <v>0.41394066683443964</v>
      </c>
      <c r="S899" s="11">
        <f t="shared" si="74"/>
        <v>5.8989203542156567E-14</v>
      </c>
      <c r="T899" s="11">
        <f t="shared" si="74"/>
        <v>0.61725348582995176</v>
      </c>
      <c r="U899" s="11">
        <f t="shared" si="74"/>
        <v>0.18530460829980153</v>
      </c>
      <c r="V899" s="11">
        <f t="shared" si="74"/>
        <v>2.6542078996906429</v>
      </c>
      <c r="W899" s="14">
        <f t="shared" si="74"/>
        <v>0</v>
      </c>
      <c r="X899" s="14">
        <f t="shared" si="74"/>
        <v>2.1592759266644279E-3</v>
      </c>
      <c r="Y899" s="29">
        <f t="shared" si="74"/>
        <v>0.12088114428626183</v>
      </c>
      <c r="Z899" s="29">
        <f t="shared" si="74"/>
        <v>0.33202994238074773</v>
      </c>
      <c r="AA899" s="29">
        <f t="shared" si="74"/>
        <v>10.077816776936634</v>
      </c>
      <c r="AB899" s="11">
        <f t="shared" si="74"/>
        <v>2.4698292026161788E-3</v>
      </c>
      <c r="AC899" s="11">
        <f t="shared" si="74"/>
        <v>1.1521328816827454E-16</v>
      </c>
    </row>
    <row r="900" spans="1:29" x14ac:dyDescent="0.2">
      <c r="A900" s="11" t="s">
        <v>69</v>
      </c>
      <c r="B900" s="11" t="s">
        <v>198</v>
      </c>
      <c r="D900" s="11">
        <f t="shared" si="73"/>
        <v>0</v>
      </c>
      <c r="E900" s="11">
        <f t="shared" si="74"/>
        <v>0</v>
      </c>
      <c r="F900" s="11">
        <f t="shared" si="74"/>
        <v>0</v>
      </c>
      <c r="G900" s="11">
        <f t="shared" si="74"/>
        <v>2.6726124191242439E-5</v>
      </c>
      <c r="H900" s="11">
        <f t="shared" si="74"/>
        <v>4.8770600043174575E-4</v>
      </c>
      <c r="I900" s="11">
        <f t="shared" si="74"/>
        <v>0</v>
      </c>
      <c r="J900" s="11">
        <f t="shared" si="74"/>
        <v>0</v>
      </c>
      <c r="K900" s="11">
        <f t="shared" si="74"/>
        <v>4.6880723093849505E-5</v>
      </c>
      <c r="L900" s="11">
        <f t="shared" si="74"/>
        <v>0.28609248869537296</v>
      </c>
      <c r="M900" s="11">
        <f t="shared" si="74"/>
        <v>0.23696229692682164</v>
      </c>
      <c r="N900" s="11">
        <f t="shared" si="74"/>
        <v>0.12859186138005313</v>
      </c>
      <c r="O900" s="11">
        <f t="shared" si="74"/>
        <v>0.10244894869110217</v>
      </c>
      <c r="P900" s="11" t="e">
        <f t="shared" si="74"/>
        <v>#DIV/0!</v>
      </c>
      <c r="Q900" s="11">
        <f t="shared" si="74"/>
        <v>4.4450580658514753E-2</v>
      </c>
      <c r="R900" s="11">
        <f t="shared" si="74"/>
        <v>0.42524680203072973</v>
      </c>
      <c r="S900" s="11">
        <f t="shared" si="74"/>
        <v>5.8989203542156567E-14</v>
      </c>
      <c r="T900" s="11">
        <f t="shared" si="74"/>
        <v>0.61632502311757575</v>
      </c>
      <c r="U900" s="11">
        <f t="shared" si="74"/>
        <v>0.18720645784038228</v>
      </c>
      <c r="V900" s="11">
        <f t="shared" si="74"/>
        <v>2.663660670770768</v>
      </c>
      <c r="W900" s="14">
        <f t="shared" si="74"/>
        <v>0</v>
      </c>
      <c r="X900" s="14">
        <f t="shared" si="74"/>
        <v>2.0996205832022577E-3</v>
      </c>
      <c r="Y900" s="29">
        <f t="shared" si="74"/>
        <v>0.12014804786842527</v>
      </c>
      <c r="Z900" s="29">
        <f t="shared" si="74"/>
        <v>0.32569114346887901</v>
      </c>
      <c r="AA900" s="29">
        <f t="shared" si="74"/>
        <v>9.9910315899662372</v>
      </c>
      <c r="AB900" s="11">
        <f t="shared" si="74"/>
        <v>2.4698292026161788E-3</v>
      </c>
      <c r="AC900" s="11">
        <f t="shared" si="74"/>
        <v>0</v>
      </c>
    </row>
    <row r="901" spans="1:29" x14ac:dyDescent="0.2">
      <c r="A901" s="11" t="s">
        <v>69</v>
      </c>
      <c r="B901" s="11" t="s">
        <v>198</v>
      </c>
      <c r="D901" s="11">
        <f t="shared" si="73"/>
        <v>0</v>
      </c>
      <c r="E901" s="11">
        <f t="shared" si="74"/>
        <v>4.6085315267309818E-16</v>
      </c>
      <c r="F901" s="11">
        <f t="shared" si="74"/>
        <v>0</v>
      </c>
      <c r="G901" s="11">
        <f t="shared" si="74"/>
        <v>2.6726124191242439E-5</v>
      </c>
      <c r="H901" s="11">
        <f t="shared" si="74"/>
        <v>4.158930547232566E-4</v>
      </c>
      <c r="I901" s="11">
        <f t="shared" si="74"/>
        <v>0</v>
      </c>
      <c r="J901" s="11">
        <f t="shared" si="74"/>
        <v>0</v>
      </c>
      <c r="K901" s="11">
        <f t="shared" si="74"/>
        <v>9.2878273166406135E-5</v>
      </c>
      <c r="L901" s="11">
        <f t="shared" si="74"/>
        <v>0.28689590494589717</v>
      </c>
      <c r="M901" s="11">
        <f t="shared" si="74"/>
        <v>0.24700610661134811</v>
      </c>
      <c r="N901" s="11">
        <f t="shared" si="74"/>
        <v>0.16188018106605276</v>
      </c>
      <c r="O901" s="11">
        <f t="shared" si="74"/>
        <v>0.10420381971864584</v>
      </c>
      <c r="P901" s="11" t="e">
        <f t="shared" si="74"/>
        <v>#DIV/0!</v>
      </c>
      <c r="Q901" s="11">
        <f t="shared" si="74"/>
        <v>4.957889483627885E-2</v>
      </c>
      <c r="R901" s="11">
        <f t="shared" si="74"/>
        <v>0.42724479922117087</v>
      </c>
      <c r="S901" s="11">
        <f t="shared" si="74"/>
        <v>5.8989203542156567E-14</v>
      </c>
      <c r="T901" s="11">
        <f t="shared" si="74"/>
        <v>0.6154181907495887</v>
      </c>
      <c r="U901" s="11">
        <f t="shared" si="74"/>
        <v>0.18805526777057796</v>
      </c>
      <c r="V901" s="11">
        <f t="shared" si="74"/>
        <v>2.695024298571373</v>
      </c>
      <c r="W901" s="14">
        <f t="shared" si="74"/>
        <v>0</v>
      </c>
      <c r="X901" s="14">
        <f t="shared" si="74"/>
        <v>2.2244026238446655E-3</v>
      </c>
      <c r="Y901" s="29">
        <f t="shared" si="74"/>
        <v>0.11931171658427225</v>
      </c>
      <c r="Z901" s="29">
        <f t="shared" si="74"/>
        <v>0.31506185194252023</v>
      </c>
      <c r="AA901" s="29">
        <f t="shared" si="74"/>
        <v>9.685815384345057</v>
      </c>
      <c r="AB901" s="11">
        <f t="shared" si="74"/>
        <v>2.4698292026161788E-3</v>
      </c>
      <c r="AC901" s="11">
        <f t="shared" si="74"/>
        <v>1.1521328816827454E-16</v>
      </c>
    </row>
    <row r="902" spans="1:29" x14ac:dyDescent="0.2">
      <c r="A902" s="11" t="s">
        <v>69</v>
      </c>
      <c r="B902" s="11" t="s">
        <v>198</v>
      </c>
      <c r="D902" s="11">
        <f t="shared" si="73"/>
        <v>0</v>
      </c>
      <c r="E902" s="11">
        <f t="shared" si="74"/>
        <v>0</v>
      </c>
      <c r="F902" s="11">
        <f t="shared" si="74"/>
        <v>0</v>
      </c>
      <c r="G902" s="11">
        <f t="shared" si="74"/>
        <v>2.6726124191242439E-5</v>
      </c>
      <c r="H902" s="11">
        <f t="shared" si="74"/>
        <v>2.7225149975875407E-4</v>
      </c>
      <c r="I902" s="11">
        <f t="shared" si="74"/>
        <v>0</v>
      </c>
      <c r="J902" s="11">
        <f t="shared" si="74"/>
        <v>0</v>
      </c>
      <c r="K902" s="11">
        <f t="shared" si="74"/>
        <v>1.2403473458920855E-4</v>
      </c>
      <c r="L902" s="11">
        <f t="shared" si="74"/>
        <v>0.28085282720572807</v>
      </c>
      <c r="M902" s="11">
        <f t="shared" si="74"/>
        <v>0.25436052731731557</v>
      </c>
      <c r="N902" s="11">
        <f t="shared" si="74"/>
        <v>0.1863383919611879</v>
      </c>
      <c r="O902" s="11">
        <f t="shared" si="74"/>
        <v>0.10739869261692241</v>
      </c>
      <c r="P902" s="11" t="e">
        <f t="shared" si="74"/>
        <v>#DIV/0!</v>
      </c>
      <c r="Q902" s="11">
        <f t="shared" si="74"/>
        <v>5.3041075209130942E-2</v>
      </c>
      <c r="R902" s="11">
        <f t="shared" si="74"/>
        <v>0.39093974501292306</v>
      </c>
      <c r="S902" s="11">
        <f t="shared" si="74"/>
        <v>5.8989203542156567E-14</v>
      </c>
      <c r="T902" s="11">
        <f t="shared" si="74"/>
        <v>0.61329954085518856</v>
      </c>
      <c r="U902" s="11">
        <f t="shared" si="74"/>
        <v>0.18813205512308415</v>
      </c>
      <c r="V902" s="11">
        <f t="shared" si="74"/>
        <v>2.7413097499789552</v>
      </c>
      <c r="W902" s="14">
        <f t="shared" si="74"/>
        <v>0</v>
      </c>
      <c r="X902" s="14">
        <f t="shared" si="74"/>
        <v>2.462465484780703E-3</v>
      </c>
      <c r="Y902" s="29">
        <f t="shared" si="74"/>
        <v>0.11836204563184032</v>
      </c>
      <c r="Z902" s="29">
        <f t="shared" si="74"/>
        <v>0.3015270811375666</v>
      </c>
      <c r="AA902" s="29">
        <f t="shared" si="74"/>
        <v>9.2412423382779121</v>
      </c>
      <c r="AB902" s="11">
        <f t="shared" si="74"/>
        <v>2.4698292026161788E-3</v>
      </c>
      <c r="AC902" s="11">
        <f t="shared" si="74"/>
        <v>0</v>
      </c>
    </row>
    <row r="903" spans="1:29" x14ac:dyDescent="0.2">
      <c r="A903" s="11" t="s">
        <v>69</v>
      </c>
      <c r="B903" s="11" t="s">
        <v>198</v>
      </c>
      <c r="D903" s="11">
        <f t="shared" si="73"/>
        <v>5.7606644084137272E-17</v>
      </c>
      <c r="E903" s="11">
        <f t="shared" si="74"/>
        <v>1.8434126106923927E-15</v>
      </c>
      <c r="F903" s="11">
        <f t="shared" si="74"/>
        <v>0</v>
      </c>
      <c r="G903" s="11">
        <f t="shared" si="74"/>
        <v>2.6726124191242439E-5</v>
      </c>
      <c r="H903" s="11">
        <f t="shared" si="74"/>
        <v>1.2860194997922034E-4</v>
      </c>
      <c r="I903" s="11">
        <f t="shared" si="74"/>
        <v>0</v>
      </c>
      <c r="J903" s="11">
        <f t="shared" si="74"/>
        <v>0</v>
      </c>
      <c r="K903" s="11">
        <f t="shared" si="74"/>
        <v>1.1883130530663871E-4</v>
      </c>
      <c r="L903" s="11">
        <f t="shared" si="74"/>
        <v>0.2714020220676655</v>
      </c>
      <c r="M903" s="11">
        <f t="shared" si="74"/>
        <v>0.29641596811549509</v>
      </c>
      <c r="N903" s="11">
        <f t="shared" si="74"/>
        <v>0.19543610869646785</v>
      </c>
      <c r="O903" s="11">
        <f t="shared" si="74"/>
        <v>0.10994490053588729</v>
      </c>
      <c r="P903" s="11" t="e">
        <f t="shared" si="74"/>
        <v>#DIV/0!</v>
      </c>
      <c r="Q903" s="11">
        <f t="shared" si="74"/>
        <v>5.4080347733617522E-2</v>
      </c>
      <c r="R903" s="11">
        <f t="shared" si="74"/>
        <v>0.34067482715507136</v>
      </c>
      <c r="S903" s="11">
        <f t="shared" si="74"/>
        <v>5.8989203542156567E-14</v>
      </c>
      <c r="T903" s="11">
        <f t="shared" si="74"/>
        <v>0.60757621820975671</v>
      </c>
      <c r="U903" s="11">
        <f t="shared" si="74"/>
        <v>0.18738217411435965</v>
      </c>
      <c r="V903" s="11">
        <f t="shared" si="74"/>
        <v>2.7903635770134123</v>
      </c>
      <c r="W903" s="14">
        <f t="shared" si="74"/>
        <v>0</v>
      </c>
      <c r="X903" s="14">
        <f t="shared" si="74"/>
        <v>2.5674633652436273E-3</v>
      </c>
      <c r="Y903" s="29">
        <f t="shared" si="74"/>
        <v>0.11481822423023544</v>
      </c>
      <c r="Z903" s="29">
        <f t="shared" si="74"/>
        <v>0.28423133010100948</v>
      </c>
      <c r="AA903" s="29">
        <f t="shared" si="74"/>
        <v>8.6309898281498612</v>
      </c>
      <c r="AB903" s="11">
        <f t="shared" si="74"/>
        <v>2.4698292026161788E-3</v>
      </c>
      <c r="AC903" s="11">
        <f t="shared" si="74"/>
        <v>1.1521328816827454E-16</v>
      </c>
    </row>
    <row r="904" spans="1:29" x14ac:dyDescent="0.2">
      <c r="A904" s="11" t="s">
        <v>69</v>
      </c>
      <c r="B904" s="11" t="s">
        <v>198</v>
      </c>
      <c r="D904" s="11">
        <f t="shared" si="73"/>
        <v>0</v>
      </c>
      <c r="E904" s="11">
        <f t="shared" si="74"/>
        <v>0</v>
      </c>
      <c r="F904" s="11">
        <f t="shared" si="74"/>
        <v>0</v>
      </c>
      <c r="G904" s="11">
        <f t="shared" si="74"/>
        <v>2.6726124191242439E-5</v>
      </c>
      <c r="H904" s="11">
        <f t="shared" si="74"/>
        <v>1.4600918230948918E-4</v>
      </c>
      <c r="I904" s="11">
        <f t="shared" si="74"/>
        <v>0</v>
      </c>
      <c r="J904" s="11">
        <f t="shared" si="74"/>
        <v>0</v>
      </c>
      <c r="K904" s="11">
        <f t="shared" si="74"/>
        <v>7.3004591154743356E-5</v>
      </c>
      <c r="L904" s="11">
        <f t="shared" si="74"/>
        <v>0.26379286048291423</v>
      </c>
      <c r="M904" s="11">
        <f t="shared" si="74"/>
        <v>0.35136444997082145</v>
      </c>
      <c r="N904" s="11">
        <f t="shared" si="74"/>
        <v>0.19063382020668154</v>
      </c>
      <c r="O904" s="11">
        <f t="shared" si="74"/>
        <v>0.11063495885514271</v>
      </c>
      <c r="P904" s="11" t="e">
        <f t="shared" si="74"/>
        <v>#DIV/0!</v>
      </c>
      <c r="Q904" s="11">
        <f t="shared" si="74"/>
        <v>5.3112579996138436E-2</v>
      </c>
      <c r="R904" s="11">
        <f t="shared" si="74"/>
        <v>0.3441090563140734</v>
      </c>
      <c r="S904" s="11">
        <f t="shared" si="74"/>
        <v>5.8989203542156567E-14</v>
      </c>
      <c r="T904" s="11">
        <f t="shared" si="74"/>
        <v>0.5967035617954235</v>
      </c>
      <c r="U904" s="11">
        <f t="shared" si="74"/>
        <v>0.18557352753256345</v>
      </c>
      <c r="V904" s="11">
        <f t="shared" si="74"/>
        <v>2.8251603781471859</v>
      </c>
      <c r="W904" s="14">
        <f t="shared" si="74"/>
        <v>0</v>
      </c>
      <c r="X904" s="14">
        <f t="shared" si="74"/>
        <v>2.5019113572547769E-3</v>
      </c>
      <c r="Y904" s="29">
        <f t="shared" ref="E904:AC914" si="76">STDEV(Y542,Y566,Y590,Y614,Y638,Y662,Y686,Y710,Y734,Y758,Y782,Y806,Y830,Y854)</f>
        <v>0.1058899646585294</v>
      </c>
      <c r="Z904" s="29">
        <f t="shared" si="76"/>
        <v>0.26556000222213394</v>
      </c>
      <c r="AA904" s="29">
        <f t="shared" si="76"/>
        <v>7.9021522599719765</v>
      </c>
      <c r="AB904" s="11">
        <f t="shared" si="76"/>
        <v>2.4698290741131078E-3</v>
      </c>
      <c r="AC904" s="11">
        <f t="shared" si="76"/>
        <v>0</v>
      </c>
    </row>
    <row r="905" spans="1:29" x14ac:dyDescent="0.2">
      <c r="A905" s="11" t="s">
        <v>69</v>
      </c>
      <c r="B905" s="11" t="s">
        <v>198</v>
      </c>
      <c r="D905" s="11">
        <f t="shared" si="73"/>
        <v>2.8803322042068636E-17</v>
      </c>
      <c r="E905" s="11">
        <f t="shared" si="76"/>
        <v>3.6868252213847854E-15</v>
      </c>
      <c r="F905" s="11">
        <f t="shared" si="76"/>
        <v>0</v>
      </c>
      <c r="G905" s="11">
        <f t="shared" si="76"/>
        <v>2.6726124191242439E-5</v>
      </c>
      <c r="H905" s="11">
        <f t="shared" si="76"/>
        <v>1.6508406117111873E-4</v>
      </c>
      <c r="I905" s="11">
        <f t="shared" si="76"/>
        <v>0</v>
      </c>
      <c r="J905" s="11">
        <f t="shared" si="76"/>
        <v>0</v>
      </c>
      <c r="K905" s="11">
        <f t="shared" si="76"/>
        <v>5.1355259101303894E-5</v>
      </c>
      <c r="L905" s="11">
        <f t="shared" si="76"/>
        <v>0.26233223555862667</v>
      </c>
      <c r="M905" s="11">
        <f t="shared" si="76"/>
        <v>0.3667584066468742</v>
      </c>
      <c r="N905" s="11">
        <f t="shared" si="76"/>
        <v>0.17918399423834935</v>
      </c>
      <c r="O905" s="11">
        <f t="shared" si="76"/>
        <v>0.10967992894411817</v>
      </c>
      <c r="P905" s="11" t="e">
        <f t="shared" si="76"/>
        <v>#DIV/0!</v>
      </c>
      <c r="Q905" s="11">
        <f t="shared" si="76"/>
        <v>5.1323891251412589E-2</v>
      </c>
      <c r="R905" s="11">
        <f t="shared" si="76"/>
        <v>0.38577639341240821</v>
      </c>
      <c r="S905" s="11">
        <f t="shared" si="76"/>
        <v>5.8989203542156567E-14</v>
      </c>
      <c r="T905" s="11">
        <f t="shared" si="76"/>
        <v>0.58146451896326479</v>
      </c>
      <c r="U905" s="11">
        <f t="shared" si="76"/>
        <v>0.18262647762487874</v>
      </c>
      <c r="V905" s="11">
        <f t="shared" si="76"/>
        <v>2.8374246338831695</v>
      </c>
      <c r="W905" s="14">
        <f t="shared" si="76"/>
        <v>0</v>
      </c>
      <c r="X905" s="14">
        <f t="shared" si="76"/>
        <v>2.4324726261405441E-3</v>
      </c>
      <c r="Y905" s="29">
        <f t="shared" si="76"/>
        <v>9.1027905394112874E-2</v>
      </c>
      <c r="Z905" s="29">
        <f t="shared" si="76"/>
        <v>0.25400998682452114</v>
      </c>
      <c r="AA905" s="29">
        <f t="shared" si="76"/>
        <v>7.3480334494085122</v>
      </c>
      <c r="AB905" s="11">
        <f t="shared" si="76"/>
        <v>2.4698290741131078E-3</v>
      </c>
      <c r="AC905" s="11">
        <f t="shared" si="76"/>
        <v>0</v>
      </c>
    </row>
    <row r="906" spans="1:29" x14ac:dyDescent="0.2">
      <c r="A906" s="11" t="s">
        <v>69</v>
      </c>
      <c r="B906" s="11" t="s">
        <v>198</v>
      </c>
      <c r="D906" s="11">
        <f t="shared" si="73"/>
        <v>0</v>
      </c>
      <c r="E906" s="11">
        <f t="shared" si="76"/>
        <v>0</v>
      </c>
      <c r="F906" s="11">
        <f t="shared" si="76"/>
        <v>0</v>
      </c>
      <c r="G906" s="11">
        <f t="shared" si="76"/>
        <v>2.6726124191242439E-5</v>
      </c>
      <c r="H906" s="11">
        <f t="shared" si="76"/>
        <v>1.3114039117603009E-4</v>
      </c>
      <c r="I906" s="11">
        <f t="shared" si="76"/>
        <v>0</v>
      </c>
      <c r="J906" s="11">
        <f t="shared" si="76"/>
        <v>0</v>
      </c>
      <c r="K906" s="11">
        <f t="shared" si="76"/>
        <v>6.7936622048668266E-5</v>
      </c>
      <c r="L906" s="11">
        <f t="shared" si="76"/>
        <v>0.26820937788342786</v>
      </c>
      <c r="M906" s="11">
        <f t="shared" si="76"/>
        <v>0.32396196052643561</v>
      </c>
      <c r="N906" s="11">
        <f t="shared" si="76"/>
        <v>0.16962498649655375</v>
      </c>
      <c r="O906" s="11">
        <f t="shared" si="76"/>
        <v>0.10792926051226923</v>
      </c>
      <c r="P906" s="11" t="e">
        <f t="shared" si="76"/>
        <v>#DIV/0!</v>
      </c>
      <c r="Q906" s="11">
        <f t="shared" si="76"/>
        <v>5.0101233780951625E-2</v>
      </c>
      <c r="R906" s="11">
        <f t="shared" si="76"/>
        <v>0.37951667730371452</v>
      </c>
      <c r="S906" s="11">
        <f t="shared" si="76"/>
        <v>5.8989203542156567E-14</v>
      </c>
      <c r="T906" s="11">
        <f t="shared" si="76"/>
        <v>0.56479246256410487</v>
      </c>
      <c r="U906" s="11">
        <f t="shared" si="76"/>
        <v>0.17917852230985398</v>
      </c>
      <c r="V906" s="11">
        <f t="shared" si="76"/>
        <v>2.8336526695113093</v>
      </c>
      <c r="W906" s="14">
        <f t="shared" si="76"/>
        <v>0</v>
      </c>
      <c r="X906" s="14">
        <f t="shared" si="76"/>
        <v>2.4616174437878118E-3</v>
      </c>
      <c r="Y906" s="29">
        <f t="shared" si="76"/>
        <v>7.3853509964428452E-2</v>
      </c>
      <c r="Z906" s="29">
        <f t="shared" si="76"/>
        <v>0.25845505539520924</v>
      </c>
      <c r="AA906" s="29">
        <f t="shared" si="76"/>
        <v>7.3363516340972144</v>
      </c>
      <c r="AB906" s="11">
        <f t="shared" si="76"/>
        <v>2.4698290741131078E-3</v>
      </c>
      <c r="AC906" s="11">
        <f t="shared" si="76"/>
        <v>0</v>
      </c>
    </row>
    <row r="907" spans="1:29" x14ac:dyDescent="0.2">
      <c r="A907" s="11" t="s">
        <v>69</v>
      </c>
      <c r="B907" s="11" t="s">
        <v>198</v>
      </c>
      <c r="D907" s="11">
        <f t="shared" si="73"/>
        <v>2.8803322042068636E-17</v>
      </c>
      <c r="E907" s="11">
        <f t="shared" si="76"/>
        <v>3.6868252213847854E-15</v>
      </c>
      <c r="F907" s="11">
        <f t="shared" si="76"/>
        <v>0</v>
      </c>
      <c r="G907" s="11">
        <f t="shared" si="76"/>
        <v>2.6726124191242439E-5</v>
      </c>
      <c r="H907" s="11">
        <f t="shared" si="76"/>
        <v>1.0190493307302755E-4</v>
      </c>
      <c r="I907" s="11">
        <f t="shared" si="76"/>
        <v>0</v>
      </c>
      <c r="J907" s="11">
        <f t="shared" si="76"/>
        <v>2.8128244181707653E-20</v>
      </c>
      <c r="K907" s="11">
        <f t="shared" si="76"/>
        <v>8.5485041426514101E-5</v>
      </c>
      <c r="L907" s="11">
        <f t="shared" si="76"/>
        <v>0.2795596714301079</v>
      </c>
      <c r="M907" s="11">
        <f t="shared" si="76"/>
        <v>0.25675446046180528</v>
      </c>
      <c r="N907" s="11">
        <f t="shared" si="76"/>
        <v>0.16737027205281402</v>
      </c>
      <c r="O907" s="11">
        <f t="shared" si="76"/>
        <v>0.10585412832533497</v>
      </c>
      <c r="P907" s="11" t="e">
        <f t="shared" si="76"/>
        <v>#DIV/0!</v>
      </c>
      <c r="Q907" s="11">
        <f t="shared" si="76"/>
        <v>5.0531948875368514E-2</v>
      </c>
      <c r="R907" s="11">
        <f t="shared" si="76"/>
        <v>0.3042109982947962</v>
      </c>
      <c r="S907" s="11">
        <f t="shared" si="76"/>
        <v>5.8989203542156567E-14</v>
      </c>
      <c r="T907" s="11">
        <f t="shared" si="76"/>
        <v>0.55059160030795073</v>
      </c>
      <c r="U907" s="11">
        <f t="shared" si="76"/>
        <v>0.17634221911317274</v>
      </c>
      <c r="V907" s="11">
        <f t="shared" si="76"/>
        <v>2.8256119360957181</v>
      </c>
      <c r="W907" s="14">
        <f t="shared" si="76"/>
        <v>0</v>
      </c>
      <c r="X907" s="14">
        <f t="shared" si="76"/>
        <v>2.4753288159864231E-3</v>
      </c>
      <c r="Y907" s="29">
        <f t="shared" si="76"/>
        <v>6.2673604605812436E-2</v>
      </c>
      <c r="Z907" s="29">
        <f t="shared" si="76"/>
        <v>0.28054213371828624</v>
      </c>
      <c r="AA907" s="29">
        <f t="shared" si="76"/>
        <v>7.9433613750452263</v>
      </c>
      <c r="AB907" s="11">
        <f t="shared" si="76"/>
        <v>2.4698292026161788E-3</v>
      </c>
      <c r="AC907" s="11">
        <f t="shared" si="76"/>
        <v>0</v>
      </c>
    </row>
    <row r="908" spans="1:29" x14ac:dyDescent="0.2">
      <c r="A908" s="11" t="s">
        <v>69</v>
      </c>
      <c r="B908" s="11" t="s">
        <v>198</v>
      </c>
      <c r="D908" s="11">
        <f t="shared" si="73"/>
        <v>5.7606644084137272E-17</v>
      </c>
      <c r="E908" s="11">
        <f t="shared" si="76"/>
        <v>0</v>
      </c>
      <c r="F908" s="11">
        <f t="shared" si="76"/>
        <v>0</v>
      </c>
      <c r="G908" s="11">
        <f t="shared" si="76"/>
        <v>2.6726124191242435E-5</v>
      </c>
      <c r="H908" s="11">
        <f t="shared" si="76"/>
        <v>1.1602387022305149E-4</v>
      </c>
      <c r="I908" s="11">
        <f t="shared" si="76"/>
        <v>0</v>
      </c>
      <c r="J908" s="11">
        <f t="shared" si="76"/>
        <v>2.8128244181707653E-20</v>
      </c>
      <c r="K908" s="11">
        <f t="shared" si="76"/>
        <v>4.7463114654927109E-5</v>
      </c>
      <c r="L908" s="11">
        <f t="shared" si="76"/>
        <v>0.29278902879823787</v>
      </c>
      <c r="M908" s="11">
        <f t="shared" si="76"/>
        <v>0.23434752218414037</v>
      </c>
      <c r="N908" s="11">
        <f t="shared" si="76"/>
        <v>0.17271277814992067</v>
      </c>
      <c r="O908" s="11">
        <f t="shared" si="76"/>
        <v>0.10386273089097872</v>
      </c>
      <c r="P908" s="11" t="e">
        <f t="shared" si="76"/>
        <v>#DIV/0!</v>
      </c>
      <c r="Q908" s="11">
        <f t="shared" si="76"/>
        <v>5.2813996646327202E-2</v>
      </c>
      <c r="R908" s="11">
        <f t="shared" si="76"/>
        <v>0.27192904506405824</v>
      </c>
      <c r="S908" s="11">
        <f t="shared" si="76"/>
        <v>5.8989203542156567E-14</v>
      </c>
      <c r="T908" s="11">
        <f t="shared" si="76"/>
        <v>0.54189251443233488</v>
      </c>
      <c r="U908" s="11">
        <f t="shared" si="76"/>
        <v>0.17508171483090926</v>
      </c>
      <c r="V908" s="11">
        <f t="shared" si="76"/>
        <v>2.8188069470283668</v>
      </c>
      <c r="W908" s="14">
        <f t="shared" si="76"/>
        <v>0</v>
      </c>
      <c r="X908" s="14">
        <f t="shared" si="76"/>
        <v>2.4425711547780642E-3</v>
      </c>
      <c r="Y908" s="29">
        <f t="shared" si="76"/>
        <v>6.4421683009358285E-2</v>
      </c>
      <c r="Z908" s="29">
        <f t="shared" si="76"/>
        <v>0.31563433609301622</v>
      </c>
      <c r="AA908" s="29">
        <f t="shared" si="76"/>
        <v>8.973853170883876</v>
      </c>
      <c r="AB908" s="11">
        <f t="shared" si="76"/>
        <v>2.4698292026161788E-3</v>
      </c>
      <c r="AC908" s="11">
        <f t="shared" si="76"/>
        <v>0</v>
      </c>
    </row>
    <row r="909" spans="1:29" x14ac:dyDescent="0.2">
      <c r="A909" s="11" t="s">
        <v>69</v>
      </c>
      <c r="B909" s="11" t="s">
        <v>198</v>
      </c>
      <c r="D909" s="11">
        <f t="shared" si="73"/>
        <v>1.7281993225241182E-16</v>
      </c>
      <c r="E909" s="11">
        <f t="shared" si="76"/>
        <v>9.2170630534619636E-16</v>
      </c>
      <c r="F909" s="11">
        <f t="shared" si="76"/>
        <v>0</v>
      </c>
      <c r="G909" s="11">
        <f t="shared" si="76"/>
        <v>2.6726124191242422E-5</v>
      </c>
      <c r="H909" s="11">
        <f t="shared" si="76"/>
        <v>1.6919330254590894E-4</v>
      </c>
      <c r="I909" s="11">
        <f t="shared" si="76"/>
        <v>0</v>
      </c>
      <c r="J909" s="11">
        <f t="shared" si="76"/>
        <v>2.8128244181707653E-20</v>
      </c>
      <c r="K909" s="11">
        <f t="shared" si="76"/>
        <v>4.6880723093844376E-5</v>
      </c>
      <c r="L909" s="11">
        <f t="shared" si="76"/>
        <v>0.30441621855755174</v>
      </c>
      <c r="M909" s="11">
        <f t="shared" si="76"/>
        <v>0.26202076138276603</v>
      </c>
      <c r="N909" s="11">
        <f t="shared" si="76"/>
        <v>0.18168141056545922</v>
      </c>
      <c r="O909" s="11">
        <f t="shared" si="76"/>
        <v>0.10259139586483121</v>
      </c>
      <c r="P909" s="11" t="e">
        <f t="shared" si="76"/>
        <v>#DIV/0!</v>
      </c>
      <c r="Q909" s="11">
        <f t="shared" si="76"/>
        <v>5.6283450615494668E-2</v>
      </c>
      <c r="R909" s="11">
        <f t="shared" si="76"/>
        <v>0.3898897268727135</v>
      </c>
      <c r="S909" s="11">
        <f t="shared" si="76"/>
        <v>5.8989203542156567E-14</v>
      </c>
      <c r="T909" s="11">
        <f t="shared" si="76"/>
        <v>0.53951009115820903</v>
      </c>
      <c r="U909" s="11">
        <f t="shared" si="76"/>
        <v>0.17581418700334836</v>
      </c>
      <c r="V909" s="11">
        <f t="shared" si="76"/>
        <v>2.8110065852773309</v>
      </c>
      <c r="W909" s="14">
        <f t="shared" si="76"/>
        <v>0</v>
      </c>
      <c r="X909" s="14">
        <f t="shared" si="76"/>
        <v>2.5607025993265599E-3</v>
      </c>
      <c r="Y909" s="29">
        <f t="shared" si="76"/>
        <v>7.4329758287195888E-2</v>
      </c>
      <c r="Z909" s="29">
        <f t="shared" si="76"/>
        <v>0.35670142407070082</v>
      </c>
      <c r="AA909" s="29">
        <f t="shared" si="76"/>
        <v>10.195934729562824</v>
      </c>
      <c r="AB909" s="11">
        <f t="shared" si="76"/>
        <v>2.469828817107003E-3</v>
      </c>
      <c r="AC909" s="11">
        <f t="shared" si="76"/>
        <v>0</v>
      </c>
    </row>
    <row r="910" spans="1:29" x14ac:dyDescent="0.2">
      <c r="A910" s="11" t="s">
        <v>69</v>
      </c>
      <c r="B910" s="11" t="s">
        <v>198</v>
      </c>
      <c r="D910" s="11">
        <f t="shared" si="73"/>
        <v>0</v>
      </c>
      <c r="E910" s="11">
        <f t="shared" si="76"/>
        <v>0</v>
      </c>
      <c r="F910" s="11">
        <f t="shared" si="76"/>
        <v>0</v>
      </c>
      <c r="G910" s="11">
        <f t="shared" si="76"/>
        <v>2.6726124191242449E-5</v>
      </c>
      <c r="H910" s="11">
        <f t="shared" si="76"/>
        <v>1.5915297775933931E-4</v>
      </c>
      <c r="I910" s="11">
        <f t="shared" si="76"/>
        <v>0</v>
      </c>
      <c r="J910" s="11">
        <f t="shared" si="76"/>
        <v>0</v>
      </c>
      <c r="K910" s="11">
        <f t="shared" si="76"/>
        <v>6.1572792621481415E-5</v>
      </c>
      <c r="L910" s="11">
        <f t="shared" si="76"/>
        <v>0.31250291989844647</v>
      </c>
      <c r="M910" s="11">
        <f t="shared" si="76"/>
        <v>0.27397659691904463</v>
      </c>
      <c r="N910" s="11">
        <f t="shared" si="76"/>
        <v>0.18891509765203821</v>
      </c>
      <c r="O910" s="11">
        <f t="shared" si="76"/>
        <v>0.10270397126832882</v>
      </c>
      <c r="P910" s="11" t="e">
        <f t="shared" si="76"/>
        <v>#DIV/0!</v>
      </c>
      <c r="Q910" s="11">
        <f t="shared" si="76"/>
        <v>5.9848493697019389E-2</v>
      </c>
      <c r="R910" s="11">
        <f t="shared" si="76"/>
        <v>0.52232520105710067</v>
      </c>
      <c r="S910" s="11">
        <f t="shared" si="76"/>
        <v>5.8989203542156567E-14</v>
      </c>
      <c r="T910" s="11">
        <f t="shared" si="76"/>
        <v>0.54170242003163516</v>
      </c>
      <c r="U910" s="11">
        <f t="shared" si="76"/>
        <v>0.17833410627678167</v>
      </c>
      <c r="V910" s="11">
        <f t="shared" si="76"/>
        <v>2.7973368015522699</v>
      </c>
      <c r="W910" s="14">
        <f t="shared" si="76"/>
        <v>0</v>
      </c>
      <c r="X910" s="14">
        <f t="shared" si="76"/>
        <v>2.8070946225199137E-3</v>
      </c>
      <c r="Y910" s="29">
        <f t="shared" si="76"/>
        <v>8.3423481093767612E-2</v>
      </c>
      <c r="Z910" s="29">
        <f t="shared" si="76"/>
        <v>0.39564584007573084</v>
      </c>
      <c r="AA910" s="29">
        <f t="shared" si="76"/>
        <v>11.36379570542169</v>
      </c>
      <c r="AB910" s="11">
        <f t="shared" si="76"/>
        <v>2.4698284315979513E-3</v>
      </c>
      <c r="AC910" s="11">
        <f t="shared" si="76"/>
        <v>0</v>
      </c>
    </row>
    <row r="911" spans="1:29" x14ac:dyDescent="0.2">
      <c r="A911" s="11" t="s">
        <v>69</v>
      </c>
      <c r="B911" s="11" t="s">
        <v>198</v>
      </c>
      <c r="D911" s="11">
        <f t="shared" si="73"/>
        <v>1.1521328816827454E-16</v>
      </c>
      <c r="E911" s="11">
        <f t="shared" si="76"/>
        <v>4.6085315267309818E-16</v>
      </c>
      <c r="F911" s="11">
        <f t="shared" si="76"/>
        <v>0</v>
      </c>
      <c r="G911" s="11">
        <f t="shared" si="76"/>
        <v>2.6726124191242449E-5</v>
      </c>
      <c r="H911" s="11">
        <f t="shared" si="76"/>
        <v>1.5424399110242041E-4</v>
      </c>
      <c r="I911" s="11">
        <f t="shared" si="76"/>
        <v>0</v>
      </c>
      <c r="J911" s="11">
        <f t="shared" si="76"/>
        <v>0</v>
      </c>
      <c r="K911" s="11">
        <f t="shared" si="76"/>
        <v>4.7463114654933696E-5</v>
      </c>
      <c r="L911" s="11">
        <f t="shared" si="76"/>
        <v>0.31693635233051376</v>
      </c>
      <c r="M911" s="11">
        <f t="shared" si="76"/>
        <v>0.24280650879720192</v>
      </c>
      <c r="N911" s="11">
        <f t="shared" si="76"/>
        <v>0.19102522875782146</v>
      </c>
      <c r="O911" s="11">
        <f t="shared" si="76"/>
        <v>0.10387054945438598</v>
      </c>
      <c r="P911" s="11" t="e">
        <f t="shared" si="76"/>
        <v>#DIV/0!</v>
      </c>
      <c r="Q911" s="11">
        <f t="shared" si="76"/>
        <v>6.2388631325597493E-2</v>
      </c>
      <c r="R911" s="11">
        <f t="shared" si="76"/>
        <v>0.56909640741623546</v>
      </c>
      <c r="S911" s="11">
        <f t="shared" si="76"/>
        <v>5.8989203542156567E-14</v>
      </c>
      <c r="T911" s="11">
        <f t="shared" si="76"/>
        <v>0.54531389856396162</v>
      </c>
      <c r="U911" s="11">
        <f t="shared" si="76"/>
        <v>0.18195504290170861</v>
      </c>
      <c r="V911" s="11">
        <f t="shared" si="76"/>
        <v>2.7758904319055979</v>
      </c>
      <c r="W911" s="14">
        <f t="shared" si="76"/>
        <v>0</v>
      </c>
      <c r="X911" s="14">
        <f t="shared" si="76"/>
        <v>2.9730751460694399E-3</v>
      </c>
      <c r="Y911" s="29">
        <f t="shared" si="76"/>
        <v>8.7311741906374057E-2</v>
      </c>
      <c r="Z911" s="29">
        <f t="shared" si="76"/>
        <v>0.42560811987472308</v>
      </c>
      <c r="AA911" s="29">
        <f t="shared" si="76"/>
        <v>12.229784115927705</v>
      </c>
      <c r="AB911" s="11">
        <f t="shared" si="76"/>
        <v>2.4698284315979513E-3</v>
      </c>
      <c r="AC911" s="11">
        <f t="shared" si="76"/>
        <v>1.1521328816827454E-16</v>
      </c>
    </row>
    <row r="912" spans="1:29" x14ac:dyDescent="0.2">
      <c r="A912" s="11" t="s">
        <v>69</v>
      </c>
      <c r="B912" s="11" t="s">
        <v>198</v>
      </c>
      <c r="D912" s="11">
        <f t="shared" si="73"/>
        <v>0</v>
      </c>
      <c r="E912" s="11">
        <f t="shared" si="76"/>
        <v>0</v>
      </c>
      <c r="F912" s="11">
        <f t="shared" si="76"/>
        <v>0</v>
      </c>
      <c r="G912" s="11">
        <f t="shared" si="76"/>
        <v>2.6726124191242449E-5</v>
      </c>
      <c r="H912" s="11">
        <f t="shared" si="76"/>
        <v>1.3280573269764659E-4</v>
      </c>
      <c r="I912" s="11">
        <f t="shared" si="76"/>
        <v>0</v>
      </c>
      <c r="J912" s="11">
        <f t="shared" si="76"/>
        <v>0</v>
      </c>
      <c r="K912" s="11">
        <f t="shared" si="76"/>
        <v>6.4620617265886436E-5</v>
      </c>
      <c r="L912" s="11">
        <f t="shared" si="76"/>
        <v>0.31852856997467283</v>
      </c>
      <c r="M912" s="11">
        <f t="shared" si="76"/>
        <v>0.1921346987728334</v>
      </c>
      <c r="N912" s="11">
        <f t="shared" si="76"/>
        <v>0.18769161169029658</v>
      </c>
      <c r="O912" s="11">
        <f t="shared" si="76"/>
        <v>0.10502726726013521</v>
      </c>
      <c r="P912" s="11" t="e">
        <f t="shared" si="76"/>
        <v>#DIV/0!</v>
      </c>
      <c r="Q912" s="11">
        <f t="shared" si="76"/>
        <v>6.3165190719899858E-2</v>
      </c>
      <c r="R912" s="11">
        <f t="shared" si="76"/>
        <v>0.52102424786964763</v>
      </c>
      <c r="S912" s="11">
        <f t="shared" si="76"/>
        <v>5.8989203542156567E-14</v>
      </c>
      <c r="T912" s="11">
        <f t="shared" si="76"/>
        <v>0.54736178048549455</v>
      </c>
      <c r="U912" s="11">
        <f t="shared" si="76"/>
        <v>0.18530669039593389</v>
      </c>
      <c r="V912" s="11">
        <f t="shared" si="76"/>
        <v>2.7510535686500943</v>
      </c>
      <c r="W912" s="14">
        <f t="shared" si="76"/>
        <v>0</v>
      </c>
      <c r="X912" s="14">
        <f t="shared" si="76"/>
        <v>2.9093351077575731E-3</v>
      </c>
      <c r="Y912" s="29">
        <f t="shared" si="76"/>
        <v>8.5661846046719475E-2</v>
      </c>
      <c r="Z912" s="29">
        <f t="shared" si="76"/>
        <v>0.44312038159220069</v>
      </c>
      <c r="AA912" s="29">
        <f t="shared" si="76"/>
        <v>12.629981920064409</v>
      </c>
      <c r="AB912" s="11">
        <f t="shared" si="76"/>
        <v>2.4698284315979513E-3</v>
      </c>
      <c r="AC912" s="11">
        <f t="shared" si="76"/>
        <v>0</v>
      </c>
    </row>
    <row r="913" spans="1:29" x14ac:dyDescent="0.2">
      <c r="A913" s="11" t="s">
        <v>69</v>
      </c>
      <c r="B913" s="11" t="s">
        <v>198</v>
      </c>
      <c r="D913" s="11">
        <f t="shared" si="73"/>
        <v>1.1521328816827454E-16</v>
      </c>
      <c r="E913" s="11">
        <f t="shared" si="76"/>
        <v>4.6085315267309818E-16</v>
      </c>
      <c r="F913" s="11">
        <f t="shared" si="76"/>
        <v>0</v>
      </c>
      <c r="G913" s="11">
        <f t="shared" si="76"/>
        <v>2.6726124191242449E-5</v>
      </c>
      <c r="H913" s="11">
        <f t="shared" si="76"/>
        <v>9.4926229309854232E-5</v>
      </c>
      <c r="I913" s="11">
        <f t="shared" si="76"/>
        <v>0</v>
      </c>
      <c r="J913" s="11">
        <f t="shared" si="76"/>
        <v>0</v>
      </c>
      <c r="K913" s="11">
        <f t="shared" si="76"/>
        <v>6.6299354413177811E-5</v>
      </c>
      <c r="L913" s="11">
        <f t="shared" si="76"/>
        <v>0.3176724428307654</v>
      </c>
      <c r="M913" s="11">
        <f t="shared" si="76"/>
        <v>0.18068312755323226</v>
      </c>
      <c r="N913" s="11">
        <f t="shared" si="76"/>
        <v>0.18063601569132096</v>
      </c>
      <c r="O913" s="11">
        <f t="shared" si="76"/>
        <v>0.10529332263353071</v>
      </c>
      <c r="P913" s="11" t="e">
        <f t="shared" si="76"/>
        <v>#DIV/0!</v>
      </c>
      <c r="Q913" s="11">
        <f t="shared" si="76"/>
        <v>6.1887487861814E-2</v>
      </c>
      <c r="R913" s="11">
        <f t="shared" si="76"/>
        <v>0.43245866854533055</v>
      </c>
      <c r="S913" s="11">
        <f t="shared" si="76"/>
        <v>5.8989203542156567E-14</v>
      </c>
      <c r="T913" s="11">
        <f t="shared" si="76"/>
        <v>0.54669702399405007</v>
      </c>
      <c r="U913" s="11">
        <f t="shared" si="76"/>
        <v>0.18708503091163861</v>
      </c>
      <c r="V913" s="11">
        <f t="shared" si="76"/>
        <v>2.7310814678056015</v>
      </c>
      <c r="W913" s="14">
        <f t="shared" si="76"/>
        <v>0</v>
      </c>
      <c r="X913" s="14">
        <f t="shared" si="76"/>
        <v>2.7481462283342373E-3</v>
      </c>
      <c r="Y913" s="29">
        <f t="shared" si="76"/>
        <v>7.9651208057724687E-2</v>
      </c>
      <c r="Z913" s="29">
        <f t="shared" si="76"/>
        <v>0.44634493689556698</v>
      </c>
      <c r="AA913" s="29">
        <f t="shared" si="76"/>
        <v>12.489329329040483</v>
      </c>
      <c r="AB913" s="11">
        <f t="shared" si="76"/>
        <v>2.4698284315979513E-3</v>
      </c>
      <c r="AC913" s="11">
        <f t="shared" si="76"/>
        <v>1.1521328816827454E-16</v>
      </c>
    </row>
    <row r="914" spans="1:29" x14ac:dyDescent="0.2">
      <c r="A914" s="11" t="s">
        <v>69</v>
      </c>
      <c r="B914" s="11" t="s">
        <v>198</v>
      </c>
      <c r="D914" s="11">
        <f t="shared" si="73"/>
        <v>1.1521328816827454E-16</v>
      </c>
      <c r="E914" s="11">
        <f t="shared" si="76"/>
        <v>0</v>
      </c>
      <c r="F914" s="11">
        <f t="shared" si="76"/>
        <v>0</v>
      </c>
      <c r="G914" s="11">
        <f t="shared" si="76"/>
        <v>2.6726124191242449E-5</v>
      </c>
      <c r="H914" s="11">
        <f t="shared" si="76"/>
        <v>8.2542030585546611E-5</v>
      </c>
      <c r="I914" s="11">
        <f t="shared" si="76"/>
        <v>0</v>
      </c>
      <c r="J914" s="11">
        <f t="shared" si="76"/>
        <v>0</v>
      </c>
      <c r="K914" s="11">
        <f t="shared" si="76"/>
        <v>6.3332369377658122E-5</v>
      </c>
      <c r="L914" s="11">
        <f t="shared" si="76"/>
        <v>0.31377473835312386</v>
      </c>
      <c r="M914" s="11">
        <f t="shared" si="76"/>
        <v>0.22624538280760176</v>
      </c>
      <c r="N914" s="11">
        <f t="shared" si="76"/>
        <v>0.17137073108476686</v>
      </c>
      <c r="O914" s="11">
        <f t="shared" si="76"/>
        <v>0.10476428067568881</v>
      </c>
      <c r="P914" s="11" t="e">
        <f t="shared" si="76"/>
        <v>#DIV/0!</v>
      </c>
      <c r="Q914" s="11">
        <f t="shared" si="76"/>
        <v>5.8815790378113852E-2</v>
      </c>
      <c r="R914" s="11">
        <f t="shared" si="76"/>
        <v>0.38288793787090364</v>
      </c>
      <c r="S914" s="11">
        <f t="shared" si="76"/>
        <v>5.8989203542156567E-14</v>
      </c>
      <c r="T914" s="11">
        <f t="shared" si="76"/>
        <v>0.54464683506383449</v>
      </c>
      <c r="U914" s="11">
        <f t="shared" si="76"/>
        <v>0.18651637349685302</v>
      </c>
      <c r="V914" s="11">
        <f t="shared" si="76"/>
        <v>2.7226330439343225</v>
      </c>
      <c r="W914" s="14">
        <f t="shared" si="76"/>
        <v>0</v>
      </c>
      <c r="X914" s="14">
        <f t="shared" si="76"/>
        <v>2.6192860364342299E-3</v>
      </c>
      <c r="Y914" s="29">
        <f t="shared" si="76"/>
        <v>7.0575338904878535E-2</v>
      </c>
      <c r="Z914" s="29">
        <f t="shared" si="76"/>
        <v>0.43209438783673171</v>
      </c>
      <c r="AA914" s="29">
        <f t="shared" si="76"/>
        <v>11.75056017035774</v>
      </c>
      <c r="AB914" s="11">
        <f t="shared" si="76"/>
        <v>2.4698284315979513E-3</v>
      </c>
      <c r="AC914" s="11">
        <f t="shared" si="76"/>
        <v>0</v>
      </c>
    </row>
    <row r="915" spans="1:29" x14ac:dyDescent="0.2">
      <c r="A915" s="11" t="s">
        <v>69</v>
      </c>
      <c r="B915" s="11" t="s">
        <v>198</v>
      </c>
      <c r="D915" s="11">
        <f t="shared" si="73"/>
        <v>1.7281993225241182E-16</v>
      </c>
      <c r="E915" s="11">
        <f t="shared" ref="E915:AC917" si="77">STDEV(E553,E577,E601,E625,E649,E673,E697,E721,E745,E769,E793,E817,E841,E865)</f>
        <v>1.8434126106923927E-15</v>
      </c>
      <c r="F915" s="11">
        <f t="shared" si="77"/>
        <v>0</v>
      </c>
      <c r="G915" s="11">
        <f t="shared" si="77"/>
        <v>2.6726124191242449E-5</v>
      </c>
      <c r="H915" s="11">
        <f t="shared" si="77"/>
        <v>1.0818177620696623E-4</v>
      </c>
      <c r="I915" s="11">
        <f t="shared" si="77"/>
        <v>0</v>
      </c>
      <c r="J915" s="11">
        <f t="shared" si="77"/>
        <v>0</v>
      </c>
      <c r="K915" s="11">
        <f t="shared" si="77"/>
        <v>5.1355259101303894E-5</v>
      </c>
      <c r="L915" s="11">
        <f t="shared" si="77"/>
        <v>0.30559472084215289</v>
      </c>
      <c r="M915" s="11">
        <f t="shared" si="77"/>
        <v>0.27782470953961103</v>
      </c>
      <c r="N915" s="11">
        <f t="shared" si="77"/>
        <v>0.16021285172277175</v>
      </c>
      <c r="O915" s="11">
        <f t="shared" si="77"/>
        <v>0.10427684754568453</v>
      </c>
      <c r="P915" s="11" t="e">
        <f t="shared" si="77"/>
        <v>#DIV/0!</v>
      </c>
      <c r="Q915" s="11">
        <f t="shared" si="77"/>
        <v>5.4608046442476993E-2</v>
      </c>
      <c r="R915" s="11">
        <f t="shared" si="77"/>
        <v>0.39028682894270827</v>
      </c>
      <c r="S915" s="11">
        <f t="shared" si="77"/>
        <v>5.8989203542156567E-14</v>
      </c>
      <c r="T915" s="11">
        <f t="shared" si="77"/>
        <v>0.5445348270378515</v>
      </c>
      <c r="U915" s="11">
        <f t="shared" si="77"/>
        <v>0.18378846192365758</v>
      </c>
      <c r="V915" s="11">
        <f t="shared" si="77"/>
        <v>2.7298254090712435</v>
      </c>
      <c r="W915" s="14">
        <f t="shared" si="77"/>
        <v>0</v>
      </c>
      <c r="X915" s="14">
        <f t="shared" si="77"/>
        <v>2.5877564639052719E-3</v>
      </c>
      <c r="Y915" s="29">
        <f t="shared" si="77"/>
        <v>5.9870802291542471E-2</v>
      </c>
      <c r="Z915" s="29">
        <f t="shared" si="77"/>
        <v>0.39783423269409168</v>
      </c>
      <c r="AA915" s="29">
        <f t="shared" si="77"/>
        <v>10.407728696924735</v>
      </c>
      <c r="AB915" s="11">
        <f t="shared" si="77"/>
        <v>2.4698284315979513E-3</v>
      </c>
      <c r="AC915" s="11">
        <f t="shared" si="77"/>
        <v>1.1521328816827454E-16</v>
      </c>
    </row>
    <row r="916" spans="1:29" x14ac:dyDescent="0.2">
      <c r="A916" s="11" t="s">
        <v>69</v>
      </c>
      <c r="B916" s="11" t="s">
        <v>198</v>
      </c>
      <c r="D916" s="11">
        <f t="shared" si="73"/>
        <v>0</v>
      </c>
      <c r="E916" s="11">
        <f t="shared" si="77"/>
        <v>0</v>
      </c>
      <c r="F916" s="11">
        <f t="shared" si="77"/>
        <v>0</v>
      </c>
      <c r="G916" s="11">
        <f t="shared" si="77"/>
        <v>2.6726124191242442E-5</v>
      </c>
      <c r="H916" s="11">
        <f t="shared" si="77"/>
        <v>1.2688144505363088E-4</v>
      </c>
      <c r="I916" s="11">
        <f t="shared" si="77"/>
        <v>0</v>
      </c>
      <c r="J916" s="11">
        <f t="shared" si="77"/>
        <v>0</v>
      </c>
      <c r="K916" s="11">
        <f t="shared" si="77"/>
        <v>5.1355259101318145E-5</v>
      </c>
      <c r="L916" s="11">
        <f t="shared" si="77"/>
        <v>0.29250190907614071</v>
      </c>
      <c r="M916" s="11">
        <f t="shared" si="77"/>
        <v>0.30367735010539393</v>
      </c>
      <c r="N916" s="11">
        <f t="shared" si="77"/>
        <v>0.1466278710969289</v>
      </c>
      <c r="O916" s="11">
        <f t="shared" si="77"/>
        <v>0.10447781114656846</v>
      </c>
      <c r="P916" s="11" t="e">
        <f t="shared" si="77"/>
        <v>#DIV/0!</v>
      </c>
      <c r="Q916" s="11">
        <f t="shared" si="77"/>
        <v>4.9776666054653494E-2</v>
      </c>
      <c r="R916" s="11">
        <f t="shared" si="77"/>
        <v>0.39917616673332607</v>
      </c>
      <c r="S916" s="11">
        <f t="shared" si="77"/>
        <v>5.8989203542156567E-14</v>
      </c>
      <c r="T916" s="11">
        <f t="shared" si="77"/>
        <v>0.54956249372158961</v>
      </c>
      <c r="U916" s="11">
        <f t="shared" si="77"/>
        <v>0.17999432118636594</v>
      </c>
      <c r="V916" s="11">
        <f t="shared" si="77"/>
        <v>2.7568425995577375</v>
      </c>
      <c r="W916" s="14">
        <f t="shared" si="77"/>
        <v>0</v>
      </c>
      <c r="X916" s="14">
        <f t="shared" si="77"/>
        <v>2.5016478085937194E-3</v>
      </c>
      <c r="Y916" s="29">
        <f t="shared" si="77"/>
        <v>5.113655925370509E-2</v>
      </c>
      <c r="Z916" s="29">
        <f t="shared" si="77"/>
        <v>0.34843770597490586</v>
      </c>
      <c r="AA916" s="29">
        <f t="shared" si="77"/>
        <v>8.698046130796353</v>
      </c>
      <c r="AB916" s="11">
        <f t="shared" si="77"/>
        <v>2.4698279175860679E-3</v>
      </c>
      <c r="AC916" s="11">
        <f t="shared" si="77"/>
        <v>0</v>
      </c>
    </row>
    <row r="917" spans="1:29" x14ac:dyDescent="0.2">
      <c r="A917" s="11" t="s">
        <v>69</v>
      </c>
      <c r="B917" s="11" t="s">
        <v>198</v>
      </c>
      <c r="D917" s="11">
        <f t="shared" si="73"/>
        <v>5.7606644084137272E-17</v>
      </c>
      <c r="E917" s="11">
        <f t="shared" si="77"/>
        <v>3.6868252213847854E-15</v>
      </c>
      <c r="F917" s="11">
        <f t="shared" si="77"/>
        <v>0</v>
      </c>
      <c r="G917" s="11">
        <f t="shared" si="77"/>
        <v>2.6726124191242442E-5</v>
      </c>
      <c r="H917" s="11">
        <f t="shared" si="77"/>
        <v>1.1602387022307175E-4</v>
      </c>
      <c r="I917" s="11">
        <f t="shared" si="77"/>
        <v>0</v>
      </c>
      <c r="J917" s="11">
        <f t="shared" si="77"/>
        <v>0</v>
      </c>
      <c r="K917" s="11">
        <f t="shared" si="77"/>
        <v>6.1572792621481415E-5</v>
      </c>
      <c r="L917" s="11">
        <f t="shared" si="77"/>
        <v>0.27600893201027121</v>
      </c>
      <c r="M917" s="11">
        <f t="shared" si="77"/>
        <v>0.30427934831859216</v>
      </c>
      <c r="N917" s="11">
        <f t="shared" si="77"/>
        <v>0.13004730943894108</v>
      </c>
      <c r="O917" s="11">
        <f t="shared" si="77"/>
        <v>0.10546223114367625</v>
      </c>
      <c r="P917" s="11" t="e">
        <f t="shared" si="77"/>
        <v>#DIV/0!</v>
      </c>
      <c r="Q917" s="11">
        <f t="shared" si="77"/>
        <v>4.4679021923045695E-2</v>
      </c>
      <c r="R917" s="11">
        <f t="shared" si="77"/>
        <v>0.37878920411469802</v>
      </c>
      <c r="S917" s="11">
        <f t="shared" si="77"/>
        <v>5.8989203542156567E-14</v>
      </c>
      <c r="T917" s="11">
        <f t="shared" si="77"/>
        <v>0.56064389140257798</v>
      </c>
      <c r="U917" s="11">
        <f t="shared" si="77"/>
        <v>0.17662639156649898</v>
      </c>
      <c r="V917" s="11">
        <f t="shared" si="77"/>
        <v>2.8010027213972375</v>
      </c>
      <c r="W917" s="14">
        <f t="shared" si="77"/>
        <v>0</v>
      </c>
      <c r="X917" s="14">
        <f t="shared" si="77"/>
        <v>2.4549568604790564E-3</v>
      </c>
      <c r="Y917" s="29">
        <f t="shared" si="77"/>
        <v>5.1787872482500538E-2</v>
      </c>
      <c r="Z917" s="29">
        <f t="shared" si="77"/>
        <v>0.30038307492816019</v>
      </c>
      <c r="AA917" s="29">
        <f t="shared" si="77"/>
        <v>7.2598145279187483</v>
      </c>
      <c r="AB917" s="11">
        <f t="shared" si="77"/>
        <v>2.4698279175860679E-3</v>
      </c>
      <c r="AC917" s="11">
        <f t="shared" si="77"/>
        <v>0</v>
      </c>
    </row>
    <row r="918" spans="1:29" s="17" customFormat="1" x14ac:dyDescent="0.2">
      <c r="A918" s="17" t="s">
        <v>116</v>
      </c>
      <c r="B918" s="17" t="s">
        <v>113</v>
      </c>
      <c r="D918" s="17">
        <f>AVERAGE(D894:D917)</f>
        <v>5.5206367247298216E-17</v>
      </c>
      <c r="E918" s="17">
        <f t="shared" ref="E918:AC918" si="78">AVERAGE(E894:E917)</f>
        <v>9.2170630534619616E-16</v>
      </c>
      <c r="F918" s="17">
        <f t="shared" si="78"/>
        <v>0</v>
      </c>
      <c r="G918" s="17">
        <f t="shared" si="78"/>
        <v>2.6726124191242452E-5</v>
      </c>
      <c r="H918" s="17">
        <f t="shared" si="78"/>
        <v>1.7970872108220195E-4</v>
      </c>
      <c r="I918" s="17">
        <f t="shared" si="78"/>
        <v>0</v>
      </c>
      <c r="J918" s="17">
        <f t="shared" si="78"/>
        <v>7.0320610454269146E-21</v>
      </c>
      <c r="K918" s="17">
        <f t="shared" si="78"/>
        <v>7.1017215099937077E-5</v>
      </c>
      <c r="L918" s="17">
        <f t="shared" si="78"/>
        <v>0.28395252449233443</v>
      </c>
      <c r="M918" s="17">
        <f t="shared" si="78"/>
        <v>0.26554621822244545</v>
      </c>
      <c r="N918" s="17">
        <f t="shared" si="78"/>
        <v>0.15198949636400466</v>
      </c>
      <c r="O918" s="17">
        <f t="shared" si="78"/>
        <v>0.10585241315330235</v>
      </c>
      <c r="P918" s="17" t="e">
        <f t="shared" si="78"/>
        <v>#DIV/0!</v>
      </c>
      <c r="Q918" s="17">
        <f t="shared" si="78"/>
        <v>4.9451907426427973E-2</v>
      </c>
      <c r="R918" s="17">
        <f t="shared" si="78"/>
        <v>0.39955965456117332</v>
      </c>
      <c r="S918" s="17">
        <f t="shared" si="78"/>
        <v>5.8989203542156554E-14</v>
      </c>
      <c r="T918" s="17">
        <f t="shared" si="78"/>
        <v>0.5762312358146906</v>
      </c>
      <c r="U918" s="17">
        <f t="shared" si="78"/>
        <v>0.18161595458540758</v>
      </c>
      <c r="V918" s="17">
        <f t="shared" si="78"/>
        <v>2.7692404071476049</v>
      </c>
      <c r="W918" s="14">
        <f t="shared" si="78"/>
        <v>0</v>
      </c>
      <c r="X918" s="14">
        <f t="shared" si="78"/>
        <v>2.5065929541968021E-3</v>
      </c>
      <c r="Y918" s="29">
        <f t="shared" si="78"/>
        <v>8.8180018229365331E-2</v>
      </c>
      <c r="Z918" s="29">
        <f t="shared" si="78"/>
        <v>0.33252396862831385</v>
      </c>
      <c r="AA918" s="29">
        <f t="shared" si="78"/>
        <v>9.410649181326125</v>
      </c>
      <c r="AB918" s="17">
        <f t="shared" si="78"/>
        <v>2.4698287689184505E-3</v>
      </c>
      <c r="AC918" s="17">
        <f t="shared" si="78"/>
        <v>2.8803322042068642E-17</v>
      </c>
    </row>
    <row r="919" spans="1:29" x14ac:dyDescent="0.2">
      <c r="D919" s="11"/>
    </row>
    <row r="920" spans="1:29" x14ac:dyDescent="0.2">
      <c r="A920" s="11" t="s">
        <v>69</v>
      </c>
      <c r="B920" s="11" t="s">
        <v>200</v>
      </c>
      <c r="D920" s="12">
        <f>IF(D869=0,0,ABS(D894/D869))</f>
        <v>0</v>
      </c>
      <c r="E920" s="12">
        <f t="shared" ref="E920:AB920" si="79">IF(E869=0,0,ABS(E894/E869))</f>
        <v>0</v>
      </c>
      <c r="F920" s="12">
        <f t="shared" si="79"/>
        <v>0</v>
      </c>
      <c r="G920" s="12">
        <f t="shared" si="79"/>
        <v>6.5643112048665631E-2</v>
      </c>
      <c r="H920" s="12">
        <f t="shared" si="79"/>
        <v>4.4517993719428751E-2</v>
      </c>
      <c r="I920" s="12">
        <f t="shared" si="79"/>
        <v>0</v>
      </c>
      <c r="J920" s="12">
        <f t="shared" si="79"/>
        <v>0</v>
      </c>
      <c r="K920" s="12">
        <f t="shared" si="79"/>
        <v>2.1147548464556693E-4</v>
      </c>
      <c r="L920" s="12">
        <f t="shared" si="79"/>
        <v>1.7675437170009793</v>
      </c>
      <c r="M920" s="12">
        <f t="shared" si="79"/>
        <v>1.2071733122779631</v>
      </c>
      <c r="N920" s="12">
        <f t="shared" si="79"/>
        <v>3.6003627153776863E-2</v>
      </c>
      <c r="O920" s="12">
        <f t="shared" si="79"/>
        <v>1.5740938056125944</v>
      </c>
      <c r="P920" s="12" t="e">
        <f t="shared" si="79"/>
        <v>#DIV/0!</v>
      </c>
      <c r="Q920" s="12">
        <f t="shared" si="79"/>
        <v>0.12646382205208201</v>
      </c>
      <c r="R920" s="12">
        <f t="shared" si="79"/>
        <v>7.7962728967753345E-2</v>
      </c>
      <c r="S920" s="12">
        <f t="shared" si="79"/>
        <v>1.7864526834146444E-16</v>
      </c>
      <c r="T920" s="12">
        <f t="shared" si="79"/>
        <v>1.7423219912308097E-3</v>
      </c>
      <c r="U920" s="12">
        <f t="shared" si="79"/>
        <v>3.9505427501057379E-2</v>
      </c>
      <c r="V920" s="12">
        <f t="shared" si="79"/>
        <v>2.5155003583734653E-2</v>
      </c>
      <c r="W920" s="34">
        <f t="shared" si="79"/>
        <v>0</v>
      </c>
      <c r="X920" s="34">
        <f t="shared" si="79"/>
        <v>3.629804508404106</v>
      </c>
      <c r="Y920" s="32">
        <f t="shared" si="79"/>
        <v>1.3008680342199461</v>
      </c>
      <c r="Z920" s="32">
        <f t="shared" si="79"/>
        <v>1.96477727434891</v>
      </c>
      <c r="AA920" s="32">
        <f t="shared" si="79"/>
        <v>0.55969011463102969</v>
      </c>
      <c r="AB920" s="12">
        <f t="shared" si="79"/>
        <v>6.5643086882908652E-2</v>
      </c>
      <c r="AC920" s="14">
        <f t="shared" ref="AC920:AC943" si="80">IF(B920="PMMPSI2",G920*COS(RADIANS(F920)),G920)</f>
        <v>6.5643112048665631E-2</v>
      </c>
    </row>
    <row r="921" spans="1:29" x14ac:dyDescent="0.2">
      <c r="A921" s="11" t="s">
        <v>69</v>
      </c>
      <c r="B921" s="11" t="s">
        <v>200</v>
      </c>
      <c r="D921" s="12">
        <f t="shared" ref="D921:AB921" si="81">IF(D870=0,0,ABS(D895/D870))</f>
        <v>3.3414526730938081E-16</v>
      </c>
      <c r="E921" s="12">
        <f t="shared" si="81"/>
        <v>3.8171424651448284E-16</v>
      </c>
      <c r="F921" s="12">
        <f t="shared" si="81"/>
        <v>0</v>
      </c>
      <c r="G921" s="12">
        <f t="shared" si="81"/>
        <v>8.701528806451031E-2</v>
      </c>
      <c r="H921" s="12">
        <f t="shared" si="81"/>
        <v>2.5527154350694925E-4</v>
      </c>
      <c r="I921" s="12">
        <f t="shared" si="81"/>
        <v>0</v>
      </c>
      <c r="J921" s="12">
        <f t="shared" si="81"/>
        <v>2.8128244181707642E-16</v>
      </c>
      <c r="K921" s="12">
        <f t="shared" si="81"/>
        <v>1.5448297372049031E-4</v>
      </c>
      <c r="L921" s="12">
        <f t="shared" si="81"/>
        <v>4.114122069364238</v>
      </c>
      <c r="M921" s="12">
        <f t="shared" si="81"/>
        <v>0.22794264880057172</v>
      </c>
      <c r="N921" s="12">
        <f t="shared" si="81"/>
        <v>3.0861823616851053E-2</v>
      </c>
      <c r="O921" s="12">
        <f t="shared" si="81"/>
        <v>2.1582200576431134</v>
      </c>
      <c r="P921" s="12" t="e">
        <f t="shared" si="81"/>
        <v>#DIV/0!</v>
      </c>
      <c r="Q921" s="12">
        <f t="shared" si="81"/>
        <v>0.11511205045031377</v>
      </c>
      <c r="R921" s="12">
        <f t="shared" si="81"/>
        <v>5.8503833839559101E-2</v>
      </c>
      <c r="S921" s="12">
        <f t="shared" si="81"/>
        <v>1.7864526834146444E-16</v>
      </c>
      <c r="T921" s="12">
        <f t="shared" si="81"/>
        <v>1.7908618879410388E-3</v>
      </c>
      <c r="U921" s="12">
        <f t="shared" si="81"/>
        <v>3.7974683667687067E-2</v>
      </c>
      <c r="V921" s="12">
        <f t="shared" si="81"/>
        <v>2.4359170772578442E-2</v>
      </c>
      <c r="W921" s="34">
        <f t="shared" si="81"/>
        <v>0</v>
      </c>
      <c r="X921" s="34">
        <f t="shared" si="81"/>
        <v>4.3331285804534048</v>
      </c>
      <c r="Y921" s="32">
        <f t="shared" si="81"/>
        <v>1.0698592746898967</v>
      </c>
      <c r="Z921" s="32">
        <f t="shared" si="81"/>
        <v>2.920771401666415</v>
      </c>
      <c r="AA921" s="32">
        <f t="shared" si="81"/>
        <v>1.1820027882262001</v>
      </c>
      <c r="AB921" s="12">
        <f t="shared" si="81"/>
        <v>8.7015267428313448E-2</v>
      </c>
      <c r="AC921" s="14">
        <f t="shared" si="80"/>
        <v>8.701528806451031E-2</v>
      </c>
    </row>
    <row r="922" spans="1:29" x14ac:dyDescent="0.2">
      <c r="A922" s="11" t="s">
        <v>69</v>
      </c>
      <c r="B922" s="11" t="s">
        <v>200</v>
      </c>
      <c r="D922" s="12">
        <f t="shared" ref="D922:AB922" si="82">IF(D871=0,0,ABS(D896/D871))</f>
        <v>1.7340952463617484E-16</v>
      </c>
      <c r="E922" s="12">
        <f t="shared" si="82"/>
        <v>0</v>
      </c>
      <c r="F922" s="12">
        <f t="shared" si="82"/>
        <v>0</v>
      </c>
      <c r="G922" s="12">
        <f t="shared" si="82"/>
        <v>0.12902266850944616</v>
      </c>
      <c r="H922" s="12">
        <f t="shared" si="82"/>
        <v>1.3570350510632491E-4</v>
      </c>
      <c r="I922" s="12">
        <f t="shared" si="82"/>
        <v>0</v>
      </c>
      <c r="J922" s="12">
        <f t="shared" si="82"/>
        <v>2.8128244181707642E-16</v>
      </c>
      <c r="K922" s="12">
        <f t="shared" si="82"/>
        <v>3.7212324536630944E-4</v>
      </c>
      <c r="L922" s="12">
        <f t="shared" si="82"/>
        <v>1.1052125922276135</v>
      </c>
      <c r="M922" s="12">
        <f t="shared" si="82"/>
        <v>0.12216773653073455</v>
      </c>
      <c r="N922" s="12">
        <f t="shared" si="82"/>
        <v>2.7795569496910578E-2</v>
      </c>
      <c r="O922" s="12">
        <f t="shared" si="82"/>
        <v>3.3431679073934086</v>
      </c>
      <c r="P922" s="12" t="e">
        <f t="shared" si="82"/>
        <v>#DIV/0!</v>
      </c>
      <c r="Q922" s="12">
        <f t="shared" si="82"/>
        <v>0.11004798432647603</v>
      </c>
      <c r="R922" s="12">
        <f t="shared" si="82"/>
        <v>5.3228558420858649E-2</v>
      </c>
      <c r="S922" s="12">
        <f t="shared" si="82"/>
        <v>1.7864526834146444E-16</v>
      </c>
      <c r="T922" s="12">
        <f t="shared" si="82"/>
        <v>1.8311126056046781E-3</v>
      </c>
      <c r="U922" s="12">
        <f t="shared" si="82"/>
        <v>3.700301712596752E-2</v>
      </c>
      <c r="V922" s="12">
        <f t="shared" si="82"/>
        <v>2.3277747346073213E-2</v>
      </c>
      <c r="W922" s="34">
        <f t="shared" si="82"/>
        <v>0</v>
      </c>
      <c r="X922" s="34">
        <f t="shared" si="82"/>
        <v>2.4918328132582994</v>
      </c>
      <c r="Y922" s="32">
        <f t="shared" si="82"/>
        <v>0.97926593059648726</v>
      </c>
      <c r="Z922" s="32">
        <f t="shared" si="82"/>
        <v>6.1510709416360285</v>
      </c>
      <c r="AA922" s="32">
        <f t="shared" si="82"/>
        <v>7.2538436989181898</v>
      </c>
      <c r="AB922" s="12">
        <f t="shared" si="82"/>
        <v>0.12902265230580534</v>
      </c>
      <c r="AC922" s="14">
        <f t="shared" si="80"/>
        <v>0.12902266850944616</v>
      </c>
    </row>
    <row r="923" spans="1:29" x14ac:dyDescent="0.2">
      <c r="A923" s="11" t="s">
        <v>69</v>
      </c>
      <c r="B923" s="11" t="s">
        <v>200</v>
      </c>
      <c r="D923" s="12">
        <f t="shared" ref="D923:AB923" si="83">IF(D872=0,0,ABS(D897/D872))</f>
        <v>1.2293351277024596E-16</v>
      </c>
      <c r="E923" s="12">
        <f t="shared" si="83"/>
        <v>1.3024337346628367E-16</v>
      </c>
      <c r="F923" s="12">
        <f t="shared" si="83"/>
        <v>0</v>
      </c>
      <c r="G923" s="12">
        <f t="shared" si="83"/>
        <v>3.7416573867739404</v>
      </c>
      <c r="H923" s="12">
        <f t="shared" si="83"/>
        <v>1.2137031567046406E-4</v>
      </c>
      <c r="I923" s="12">
        <f t="shared" si="83"/>
        <v>0</v>
      </c>
      <c r="J923" s="12">
        <f t="shared" si="83"/>
        <v>2.8128244181707642E-16</v>
      </c>
      <c r="K923" s="12">
        <f t="shared" si="83"/>
        <v>6.4152700034445388E-4</v>
      </c>
      <c r="L923" s="12">
        <f t="shared" si="83"/>
        <v>0.8150592994372704</v>
      </c>
      <c r="M923" s="12">
        <f t="shared" si="83"/>
        <v>7.5785961802978155E-2</v>
      </c>
      <c r="N923" s="12">
        <f t="shared" si="83"/>
        <v>2.6800087526379704E-2</v>
      </c>
      <c r="O923" s="12">
        <f t="shared" si="83"/>
        <v>6.6095487807515214</v>
      </c>
      <c r="P923" s="12" t="e">
        <f t="shared" si="83"/>
        <v>#DIV/0!</v>
      </c>
      <c r="Q923" s="12">
        <f t="shared" si="83"/>
        <v>0.1124069386606308</v>
      </c>
      <c r="R923" s="12">
        <f t="shared" si="83"/>
        <v>5.0684385315321955E-2</v>
      </c>
      <c r="S923" s="12">
        <f t="shared" si="83"/>
        <v>1.7864526834146444E-16</v>
      </c>
      <c r="T923" s="12">
        <f t="shared" si="83"/>
        <v>1.8565286174574308E-3</v>
      </c>
      <c r="U923" s="12">
        <f t="shared" si="83"/>
        <v>3.6683445134009882E-2</v>
      </c>
      <c r="V923" s="12">
        <f t="shared" si="83"/>
        <v>2.2235870899204476E-2</v>
      </c>
      <c r="W923" s="34">
        <f t="shared" si="83"/>
        <v>0</v>
      </c>
      <c r="X923" s="34">
        <f t="shared" si="83"/>
        <v>1.3316527106676432</v>
      </c>
      <c r="Y923" s="32">
        <f t="shared" si="83"/>
        <v>0.93695082512072259</v>
      </c>
      <c r="Z923" s="32">
        <f t="shared" si="83"/>
        <v>39.262532708383475</v>
      </c>
      <c r="AA923" s="32">
        <f t="shared" si="83"/>
        <v>3.2385578359865095</v>
      </c>
      <c r="AB923" s="12">
        <f t="shared" si="83"/>
        <v>3.7416573867739409</v>
      </c>
      <c r="AC923" s="14">
        <f t="shared" si="80"/>
        <v>3.7416573867739404</v>
      </c>
    </row>
    <row r="924" spans="1:29" x14ac:dyDescent="0.2">
      <c r="A924" s="11" t="s">
        <v>69</v>
      </c>
      <c r="B924" s="11" t="s">
        <v>200</v>
      </c>
      <c r="D924" s="12">
        <f t="shared" ref="D924:AB924" si="84">IF(D873=0,0,ABS(D898/D873))</f>
        <v>2.0065010130316008E-16</v>
      </c>
      <c r="E924" s="12">
        <f t="shared" si="84"/>
        <v>0</v>
      </c>
      <c r="F924" s="12">
        <f t="shared" si="84"/>
        <v>0</v>
      </c>
      <c r="G924" s="12">
        <f t="shared" si="84"/>
        <v>0.28781979898261079</v>
      </c>
      <c r="H924" s="12">
        <f t="shared" si="84"/>
        <v>2.1758874648808839E-4</v>
      </c>
      <c r="I924" s="12">
        <f t="shared" si="84"/>
        <v>0</v>
      </c>
      <c r="J924" s="12">
        <f t="shared" si="84"/>
        <v>0</v>
      </c>
      <c r="K924" s="12">
        <f t="shared" si="84"/>
        <v>8.145553206181386E-4</v>
      </c>
      <c r="L924" s="12">
        <f t="shared" si="84"/>
        <v>0.84178004227976411</v>
      </c>
      <c r="M924" s="12">
        <f t="shared" si="84"/>
        <v>5.1958209708501235E-2</v>
      </c>
      <c r="N924" s="12">
        <f t="shared" si="84"/>
        <v>2.7712552352741556E-2</v>
      </c>
      <c r="O924" s="12">
        <f t="shared" si="84"/>
        <v>328.57528303142004</v>
      </c>
      <c r="P924" s="12" t="e">
        <f t="shared" si="84"/>
        <v>#DIV/0!</v>
      </c>
      <c r="Q924" s="12">
        <f t="shared" si="84"/>
        <v>0.1217609881706964</v>
      </c>
      <c r="R924" s="12">
        <f t="shared" si="84"/>
        <v>4.8122509297805101E-2</v>
      </c>
      <c r="S924" s="12">
        <f t="shared" si="84"/>
        <v>1.7864526834146444E-16</v>
      </c>
      <c r="T924" s="12">
        <f t="shared" si="84"/>
        <v>1.8666735575094107E-3</v>
      </c>
      <c r="U924" s="12">
        <f t="shared" si="84"/>
        <v>3.6982991216382273E-2</v>
      </c>
      <c r="V924" s="12">
        <f t="shared" si="84"/>
        <v>2.1579968176337505E-2</v>
      </c>
      <c r="W924" s="34">
        <f t="shared" si="84"/>
        <v>0</v>
      </c>
      <c r="X924" s="34">
        <f t="shared" si="84"/>
        <v>0.88738387547337305</v>
      </c>
      <c r="Y924" s="32">
        <f t="shared" si="84"/>
        <v>0.92216403764278265</v>
      </c>
      <c r="Z924" s="32">
        <f t="shared" si="84"/>
        <v>17.155327633585394</v>
      </c>
      <c r="AA924" s="32">
        <f t="shared" si="84"/>
        <v>1.7070793661752601</v>
      </c>
      <c r="AB924" s="12">
        <f t="shared" si="84"/>
        <v>0.28781979898261084</v>
      </c>
      <c r="AC924" s="14">
        <f t="shared" si="80"/>
        <v>0.28781979898261079</v>
      </c>
    </row>
    <row r="925" spans="1:29" x14ac:dyDescent="0.2">
      <c r="A925" s="11" t="s">
        <v>69</v>
      </c>
      <c r="B925" s="11" t="s">
        <v>200</v>
      </c>
      <c r="D925" s="12">
        <f t="shared" ref="D925:AB925" si="85">IF(D874=0,0,ABS(D899/D874))</f>
        <v>1.7988023133220067E-16</v>
      </c>
      <c r="E925" s="12">
        <f t="shared" si="85"/>
        <v>1.7788063635676165E-16</v>
      </c>
      <c r="F925" s="12">
        <f t="shared" si="85"/>
        <v>0</v>
      </c>
      <c r="G925" s="12">
        <f t="shared" si="85"/>
        <v>0.28781979898261079</v>
      </c>
      <c r="H925" s="12">
        <f t="shared" si="85"/>
        <v>2.7639645506548956E-4</v>
      </c>
      <c r="I925" s="12">
        <f t="shared" si="85"/>
        <v>0</v>
      </c>
      <c r="J925" s="12">
        <f t="shared" si="85"/>
        <v>0</v>
      </c>
      <c r="K925" s="12">
        <f t="shared" si="85"/>
        <v>1.0484453030352823E-3</v>
      </c>
      <c r="L925" s="12">
        <f t="shared" si="85"/>
        <v>1.1069342031652847</v>
      </c>
      <c r="M925" s="12">
        <f t="shared" si="85"/>
        <v>4.7040648921825405E-2</v>
      </c>
      <c r="N925" s="12">
        <f t="shared" si="85"/>
        <v>3.264401716992358E-2</v>
      </c>
      <c r="O925" s="12">
        <f t="shared" si="85"/>
        <v>5.8616640734964118</v>
      </c>
      <c r="P925" s="12" t="e">
        <f t="shared" si="85"/>
        <v>#DIV/0!</v>
      </c>
      <c r="Q925" s="12">
        <f t="shared" si="85"/>
        <v>0.13684633139470384</v>
      </c>
      <c r="R925" s="12">
        <f t="shared" si="85"/>
        <v>4.7965989719124955E-2</v>
      </c>
      <c r="S925" s="12">
        <f t="shared" si="85"/>
        <v>1.7864526834146444E-16</v>
      </c>
      <c r="T925" s="12">
        <f t="shared" si="85"/>
        <v>1.8668312931781172E-3</v>
      </c>
      <c r="U925" s="12">
        <f t="shared" si="85"/>
        <v>3.7708264829177773E-2</v>
      </c>
      <c r="V925" s="12">
        <f t="shared" si="85"/>
        <v>2.1437900235534775E-2</v>
      </c>
      <c r="W925" s="34">
        <f t="shared" si="85"/>
        <v>0</v>
      </c>
      <c r="X925" s="34">
        <f t="shared" si="85"/>
        <v>0.71129089348945851</v>
      </c>
      <c r="Y925" s="32">
        <f t="shared" si="85"/>
        <v>0.92756153467123381</v>
      </c>
      <c r="Z925" s="32">
        <f t="shared" si="85"/>
        <v>10.329820429623268</v>
      </c>
      <c r="AA925" s="32">
        <f t="shared" si="85"/>
        <v>1.2964859464285421</v>
      </c>
      <c r="AB925" s="12">
        <f t="shared" si="85"/>
        <v>0.28781979898261084</v>
      </c>
      <c r="AC925" s="14">
        <f t="shared" si="80"/>
        <v>0.28781979898261079</v>
      </c>
    </row>
    <row r="926" spans="1:29" x14ac:dyDescent="0.2">
      <c r="A926" s="11" t="s">
        <v>69</v>
      </c>
      <c r="B926" s="11" t="s">
        <v>200</v>
      </c>
      <c r="D926" s="12">
        <f t="shared" ref="D926:AB926" si="86">IF(D875=0,0,ABS(D900/D875))</f>
        <v>0</v>
      </c>
      <c r="E926" s="12">
        <f t="shared" si="86"/>
        <v>0</v>
      </c>
      <c r="F926" s="12">
        <f t="shared" si="86"/>
        <v>0</v>
      </c>
      <c r="G926" s="12">
        <f t="shared" si="86"/>
        <v>0.28781979898261079</v>
      </c>
      <c r="H926" s="12">
        <f t="shared" si="86"/>
        <v>2.9960394415215821E-4</v>
      </c>
      <c r="I926" s="12">
        <f t="shared" si="86"/>
        <v>0</v>
      </c>
      <c r="J926" s="12">
        <f t="shared" si="86"/>
        <v>0</v>
      </c>
      <c r="K926" s="12">
        <f t="shared" si="86"/>
        <v>8.2041265414236633E-2</v>
      </c>
      <c r="L926" s="12">
        <f t="shared" si="86"/>
        <v>1.8932193428508324</v>
      </c>
      <c r="M926" s="12">
        <f t="shared" si="86"/>
        <v>5.1482605281849309E-2</v>
      </c>
      <c r="N926" s="12">
        <f t="shared" si="86"/>
        <v>4.2265593744764456E-2</v>
      </c>
      <c r="O926" s="12">
        <f t="shared" si="86"/>
        <v>2.6654623335354586</v>
      </c>
      <c r="P926" s="12" t="e">
        <f t="shared" si="86"/>
        <v>#DIV/0!</v>
      </c>
      <c r="Q926" s="12">
        <f t="shared" si="86"/>
        <v>0.15369048164263824</v>
      </c>
      <c r="R926" s="12">
        <f t="shared" si="86"/>
        <v>5.2981955905707846E-2</v>
      </c>
      <c r="S926" s="12">
        <f t="shared" si="86"/>
        <v>1.7864526834146444E-16</v>
      </c>
      <c r="T926" s="12">
        <f t="shared" si="86"/>
        <v>1.8640284706455653E-3</v>
      </c>
      <c r="U926" s="12">
        <f t="shared" si="86"/>
        <v>3.8574329848085731E-2</v>
      </c>
      <c r="V926" s="12">
        <f t="shared" si="86"/>
        <v>2.1698395879986086E-2</v>
      </c>
      <c r="W926" s="34">
        <f t="shared" si="86"/>
        <v>0</v>
      </c>
      <c r="X926" s="34">
        <f t="shared" si="86"/>
        <v>0.69821112030478871</v>
      </c>
      <c r="Y926" s="32">
        <f t="shared" si="86"/>
        <v>0.95021617340297926</v>
      </c>
      <c r="Z926" s="32">
        <f t="shared" si="86"/>
        <v>9.5330880379768033</v>
      </c>
      <c r="AA926" s="32">
        <f t="shared" si="86"/>
        <v>1.1074611091323829</v>
      </c>
      <c r="AB926" s="12">
        <f t="shared" si="86"/>
        <v>0.28781979898261084</v>
      </c>
      <c r="AC926" s="14">
        <f t="shared" si="80"/>
        <v>0.28781979898261079</v>
      </c>
    </row>
    <row r="927" spans="1:29" x14ac:dyDescent="0.2">
      <c r="A927" s="11" t="s">
        <v>69</v>
      </c>
      <c r="B927" s="11" t="s">
        <v>200</v>
      </c>
      <c r="D927" s="12">
        <f t="shared" ref="D927:AB927" si="87">IF(D876=0,0,ABS(D901/D876))</f>
        <v>0</v>
      </c>
      <c r="E927" s="12">
        <f t="shared" si="87"/>
        <v>1.7788063635676165E-16</v>
      </c>
      <c r="F927" s="12">
        <f t="shared" si="87"/>
        <v>0</v>
      </c>
      <c r="G927" s="12">
        <f t="shared" si="87"/>
        <v>0.28781979898261079</v>
      </c>
      <c r="H927" s="12">
        <f t="shared" si="87"/>
        <v>2.648205164111592E-4</v>
      </c>
      <c r="I927" s="12">
        <f t="shared" si="87"/>
        <v>0</v>
      </c>
      <c r="J927" s="12">
        <f t="shared" si="87"/>
        <v>0</v>
      </c>
      <c r="K927" s="12">
        <f t="shared" si="87"/>
        <v>1.3218418464264364E-3</v>
      </c>
      <c r="L927" s="12">
        <f t="shared" si="87"/>
        <v>5.4520736653217883</v>
      </c>
      <c r="M927" s="12">
        <f t="shared" si="87"/>
        <v>5.6689368507176541E-2</v>
      </c>
      <c r="N927" s="12">
        <f t="shared" si="87"/>
        <v>5.306664547404856E-2</v>
      </c>
      <c r="O927" s="12">
        <f t="shared" si="87"/>
        <v>1.7272714611189226</v>
      </c>
      <c r="P927" s="12" t="e">
        <f t="shared" si="87"/>
        <v>#DIV/0!</v>
      </c>
      <c r="Q927" s="12">
        <f t="shared" si="87"/>
        <v>0.16610934947300623</v>
      </c>
      <c r="R927" s="12">
        <f t="shared" si="87"/>
        <v>6.2500153486910417E-2</v>
      </c>
      <c r="S927" s="12">
        <f t="shared" si="87"/>
        <v>1.7864526834146444E-16</v>
      </c>
      <c r="T927" s="12">
        <f t="shared" si="87"/>
        <v>1.8613280455028591E-3</v>
      </c>
      <c r="U927" s="12">
        <f t="shared" si="87"/>
        <v>3.9325064583311052E-2</v>
      </c>
      <c r="V927" s="12">
        <f t="shared" si="87"/>
        <v>2.2193265531057309E-2</v>
      </c>
      <c r="W927" s="34">
        <f t="shared" si="87"/>
        <v>0</v>
      </c>
      <c r="X927" s="34">
        <f t="shared" si="87"/>
        <v>0.89745350817940395</v>
      </c>
      <c r="Y927" s="32">
        <f t="shared" si="87"/>
        <v>0.98395619237736298</v>
      </c>
      <c r="Z927" s="32">
        <f t="shared" si="87"/>
        <v>9.9974295720654691</v>
      </c>
      <c r="AA927" s="32">
        <f t="shared" si="87"/>
        <v>1.0334788423391954</v>
      </c>
      <c r="AB927" s="12">
        <f t="shared" si="87"/>
        <v>0.28781979898261084</v>
      </c>
      <c r="AC927" s="14">
        <f t="shared" si="80"/>
        <v>0.28781979898261079</v>
      </c>
    </row>
    <row r="928" spans="1:29" x14ac:dyDescent="0.2">
      <c r="A928" s="11" t="s">
        <v>69</v>
      </c>
      <c r="B928" s="11" t="s">
        <v>200</v>
      </c>
      <c r="D928" s="12">
        <f t="shared" ref="D928:AB928" si="88">IF(D877=0,0,ABS(D902/D877))</f>
        <v>0</v>
      </c>
      <c r="E928" s="12">
        <f t="shared" si="88"/>
        <v>0</v>
      </c>
      <c r="F928" s="12">
        <f t="shared" si="88"/>
        <v>0</v>
      </c>
      <c r="G928" s="12">
        <f t="shared" si="88"/>
        <v>0.28781979898261079</v>
      </c>
      <c r="H928" s="12">
        <f t="shared" si="88"/>
        <v>1.9379794059349469E-4</v>
      </c>
      <c r="I928" s="12">
        <f t="shared" si="88"/>
        <v>0</v>
      </c>
      <c r="J928" s="12">
        <f t="shared" si="88"/>
        <v>0</v>
      </c>
      <c r="K928" s="12">
        <f t="shared" si="88"/>
        <v>9.2287748950303967E-4</v>
      </c>
      <c r="L928" s="12">
        <f t="shared" si="88"/>
        <v>14.339677537856266</v>
      </c>
      <c r="M928" s="12">
        <f t="shared" si="88"/>
        <v>6.7670030469967293E-2</v>
      </c>
      <c r="N928" s="12">
        <f t="shared" si="88"/>
        <v>6.0875715809831893E-2</v>
      </c>
      <c r="O928" s="12">
        <f t="shared" si="88"/>
        <v>1.3559218113778644</v>
      </c>
      <c r="P928" s="12" t="e">
        <f t="shared" si="88"/>
        <v>#DIV/0!</v>
      </c>
      <c r="Q928" s="12">
        <f t="shared" si="88"/>
        <v>0.1696655134982597</v>
      </c>
      <c r="R928" s="12">
        <f t="shared" si="88"/>
        <v>7.5823028736299453E-2</v>
      </c>
      <c r="S928" s="12">
        <f t="shared" si="88"/>
        <v>1.7864526834146444E-16</v>
      </c>
      <c r="T928" s="12">
        <f t="shared" si="88"/>
        <v>1.8549706566445146E-3</v>
      </c>
      <c r="U928" s="12">
        <f t="shared" si="88"/>
        <v>3.9823351548545667E-2</v>
      </c>
      <c r="V928" s="12">
        <f t="shared" si="88"/>
        <v>2.2797722920638072E-2</v>
      </c>
      <c r="W928" s="34">
        <f t="shared" si="88"/>
        <v>0</v>
      </c>
      <c r="X928" s="34">
        <f t="shared" si="88"/>
        <v>1.4732699481593952</v>
      </c>
      <c r="Y928" s="32">
        <f t="shared" si="88"/>
        <v>1.0142420362625564</v>
      </c>
      <c r="Z928" s="32">
        <f t="shared" si="88"/>
        <v>10.371938908908927</v>
      </c>
      <c r="AA928" s="32">
        <f t="shared" si="88"/>
        <v>1.0928963073745444</v>
      </c>
      <c r="AB928" s="12">
        <f t="shared" si="88"/>
        <v>0.28781979898261084</v>
      </c>
      <c r="AC928" s="14">
        <f t="shared" si="80"/>
        <v>0.28781979898261079</v>
      </c>
    </row>
    <row r="929" spans="1:29" x14ac:dyDescent="0.2">
      <c r="A929" s="11" t="s">
        <v>69</v>
      </c>
      <c r="B929" s="11" t="s">
        <v>200</v>
      </c>
      <c r="D929" s="12">
        <f t="shared" ref="D929:AB929" si="89">IF(D878=0,0,ABS(D903/D878))</f>
        <v>1.2293351277024596E-16</v>
      </c>
      <c r="E929" s="12">
        <f t="shared" si="89"/>
        <v>2.6091073424941522E-16</v>
      </c>
      <c r="F929" s="12">
        <f t="shared" si="89"/>
        <v>0</v>
      </c>
      <c r="G929" s="12">
        <f t="shared" si="89"/>
        <v>0.28781979898261079</v>
      </c>
      <c r="H929" s="12">
        <f t="shared" si="89"/>
        <v>1.1244869494969648E-4</v>
      </c>
      <c r="I929" s="12">
        <f t="shared" si="89"/>
        <v>0</v>
      </c>
      <c r="J929" s="12">
        <f t="shared" si="89"/>
        <v>0</v>
      </c>
      <c r="K929" s="12">
        <f t="shared" si="89"/>
        <v>6.3081116076780857E-4</v>
      </c>
      <c r="L929" s="12">
        <f t="shared" si="89"/>
        <v>4.4806937605510821</v>
      </c>
      <c r="M929" s="12">
        <f t="shared" si="89"/>
        <v>0.10306894124117499</v>
      </c>
      <c r="N929" s="12">
        <f t="shared" si="89"/>
        <v>6.369894844333665E-2</v>
      </c>
      <c r="O929" s="12">
        <f t="shared" si="89"/>
        <v>1.2141899562218361</v>
      </c>
      <c r="P929" s="12" t="e">
        <f t="shared" si="89"/>
        <v>#DIV/0!</v>
      </c>
      <c r="Q929" s="12">
        <f t="shared" si="89"/>
        <v>0.16486115803389118</v>
      </c>
      <c r="R929" s="12">
        <f t="shared" si="89"/>
        <v>0.10759519623555922</v>
      </c>
      <c r="S929" s="12">
        <f t="shared" si="89"/>
        <v>1.7864526834146444E-16</v>
      </c>
      <c r="T929" s="12">
        <f t="shared" si="89"/>
        <v>1.83770041302058E-3</v>
      </c>
      <c r="U929" s="12">
        <f t="shared" si="89"/>
        <v>3.9978214366172174E-2</v>
      </c>
      <c r="V929" s="12">
        <f t="shared" si="89"/>
        <v>2.3388831209656166E-2</v>
      </c>
      <c r="W929" s="34">
        <f t="shared" si="89"/>
        <v>0</v>
      </c>
      <c r="X929" s="34">
        <f t="shared" si="89"/>
        <v>2.7230672055614229</v>
      </c>
      <c r="Y929" s="32">
        <f t="shared" si="89"/>
        <v>1.022424080411714</v>
      </c>
      <c r="Z929" s="32">
        <f t="shared" si="89"/>
        <v>10.266353512420363</v>
      </c>
      <c r="AA929" s="32">
        <f t="shared" si="89"/>
        <v>1.4691582379186847</v>
      </c>
      <c r="AB929" s="12">
        <f t="shared" si="89"/>
        <v>0.28781979898261084</v>
      </c>
      <c r="AC929" s="14">
        <f t="shared" si="80"/>
        <v>0.28781979898261079</v>
      </c>
    </row>
    <row r="930" spans="1:29" x14ac:dyDescent="0.2">
      <c r="A930" s="11" t="s">
        <v>69</v>
      </c>
      <c r="B930" s="11" t="s">
        <v>200</v>
      </c>
      <c r="D930" s="12">
        <f t="shared" ref="D930:AB930" si="90">IF(D879=0,0,ABS(D904/D879))</f>
        <v>0</v>
      </c>
      <c r="E930" s="12">
        <f t="shared" si="90"/>
        <v>0</v>
      </c>
      <c r="F930" s="12">
        <f t="shared" si="90"/>
        <v>0</v>
      </c>
      <c r="G930" s="12">
        <f t="shared" si="90"/>
        <v>0.13857990321384966</v>
      </c>
      <c r="H930" s="12">
        <f t="shared" si="90"/>
        <v>1.8112714896264691E-4</v>
      </c>
      <c r="I930" s="12">
        <f t="shared" si="90"/>
        <v>0</v>
      </c>
      <c r="J930" s="12">
        <f t="shared" si="90"/>
        <v>0</v>
      </c>
      <c r="K930" s="12">
        <f t="shared" si="90"/>
        <v>3.1892666276606461E-4</v>
      </c>
      <c r="L930" s="12">
        <f t="shared" si="90"/>
        <v>3.2302108342174387</v>
      </c>
      <c r="M930" s="12">
        <f t="shared" si="90"/>
        <v>0.19557344087560932</v>
      </c>
      <c r="N930" s="12">
        <f t="shared" si="90"/>
        <v>6.2139079927672682E-2</v>
      </c>
      <c r="O930" s="12">
        <f t="shared" si="90"/>
        <v>1.2041432200668567</v>
      </c>
      <c r="P930" s="12" t="e">
        <f t="shared" si="90"/>
        <v>#DIV/0!</v>
      </c>
      <c r="Q930" s="12">
        <f t="shared" si="90"/>
        <v>0.15602990598160532</v>
      </c>
      <c r="R930" s="12">
        <f t="shared" si="90"/>
        <v>0.31973179104537125</v>
      </c>
      <c r="S930" s="12">
        <f t="shared" si="90"/>
        <v>1.7864526834146444E-16</v>
      </c>
      <c r="T930" s="12">
        <f t="shared" si="90"/>
        <v>1.8048431039745564E-3</v>
      </c>
      <c r="U930" s="12">
        <f t="shared" si="90"/>
        <v>3.9792087704811109E-2</v>
      </c>
      <c r="V930" s="12">
        <f t="shared" si="90"/>
        <v>2.3847534750494247E-2</v>
      </c>
      <c r="W930" s="34">
        <f t="shared" si="90"/>
        <v>0</v>
      </c>
      <c r="X930" s="34">
        <f t="shared" si="90"/>
        <v>4.4906101284060114</v>
      </c>
      <c r="Y930" s="32">
        <f t="shared" si="90"/>
        <v>1.002745877448195</v>
      </c>
      <c r="Z930" s="32">
        <f t="shared" si="90"/>
        <v>11.081490405692627</v>
      </c>
      <c r="AA930" s="32">
        <f t="shared" si="90"/>
        <v>5.3166092366355739</v>
      </c>
      <c r="AB930" s="12">
        <f t="shared" si="90"/>
        <v>0.13857989947523144</v>
      </c>
      <c r="AC930" s="14">
        <f t="shared" si="80"/>
        <v>0.13857990321384966</v>
      </c>
    </row>
    <row r="931" spans="1:29" x14ac:dyDescent="0.2">
      <c r="A931" s="11" t="s">
        <v>69</v>
      </c>
      <c r="B931" s="11" t="s">
        <v>200</v>
      </c>
      <c r="D931" s="12">
        <f t="shared" ref="D931:AB931" si="91">IF(D880=0,0,ABS(D905/D880))</f>
        <v>1.6804738647647976E-16</v>
      </c>
      <c r="E931" s="12">
        <f t="shared" si="91"/>
        <v>3.8171424651448284E-16</v>
      </c>
      <c r="F931" s="12">
        <f t="shared" si="91"/>
        <v>0</v>
      </c>
      <c r="G931" s="12">
        <f t="shared" si="91"/>
        <v>0.13857990321384966</v>
      </c>
      <c r="H931" s="12">
        <f t="shared" si="91"/>
        <v>3.971776690832895E-4</v>
      </c>
      <c r="I931" s="12">
        <f t="shared" si="91"/>
        <v>0</v>
      </c>
      <c r="J931" s="12">
        <f t="shared" si="91"/>
        <v>0</v>
      </c>
      <c r="K931" s="12">
        <f t="shared" si="91"/>
        <v>2.0222017984425225E-4</v>
      </c>
      <c r="L931" s="12">
        <f t="shared" si="91"/>
        <v>2.6004753223966399</v>
      </c>
      <c r="M931" s="12">
        <f t="shared" si="91"/>
        <v>0.6049623202422667</v>
      </c>
      <c r="N931" s="12">
        <f t="shared" si="91"/>
        <v>5.8553170536331529E-2</v>
      </c>
      <c r="O931" s="12">
        <f t="shared" si="91"/>
        <v>1.3077150444708348</v>
      </c>
      <c r="P931" s="12" t="e">
        <f t="shared" si="91"/>
        <v>#DIV/0!</v>
      </c>
      <c r="Q931" s="12">
        <f t="shared" si="91"/>
        <v>0.14813005906771728</v>
      </c>
      <c r="R931" s="12">
        <f t="shared" si="91"/>
        <v>0.41217313886271606</v>
      </c>
      <c r="S931" s="12">
        <f t="shared" si="91"/>
        <v>1.7864526834146444E-16</v>
      </c>
      <c r="T931" s="12">
        <f t="shared" si="91"/>
        <v>1.7587760991931837E-3</v>
      </c>
      <c r="U931" s="12">
        <f t="shared" si="91"/>
        <v>3.9365578230873617E-2</v>
      </c>
      <c r="V931" s="12">
        <f t="shared" si="91"/>
        <v>2.4146471661145322E-2</v>
      </c>
      <c r="W931" s="34">
        <f t="shared" si="91"/>
        <v>0</v>
      </c>
      <c r="X931" s="34">
        <f t="shared" si="91"/>
        <v>4.054121043567573</v>
      </c>
      <c r="Y931" s="32">
        <f t="shared" si="91"/>
        <v>0.97103830807496205</v>
      </c>
      <c r="Z931" s="32">
        <f t="shared" si="91"/>
        <v>20.390709951509699</v>
      </c>
      <c r="AA931" s="32">
        <f t="shared" si="91"/>
        <v>1.667814534325305</v>
      </c>
      <c r="AB931" s="12">
        <f t="shared" si="91"/>
        <v>0.13857989947523144</v>
      </c>
      <c r="AC931" s="14">
        <f t="shared" si="80"/>
        <v>0.13857990321384966</v>
      </c>
    </row>
    <row r="932" spans="1:29" x14ac:dyDescent="0.2">
      <c r="A932" s="11" t="s">
        <v>69</v>
      </c>
      <c r="B932" s="11" t="s">
        <v>200</v>
      </c>
      <c r="D932" s="12">
        <f t="shared" ref="D932:AB932" si="92">IF(D881=0,0,ABS(D906/D881))</f>
        <v>0</v>
      </c>
      <c r="E932" s="12">
        <f t="shared" si="92"/>
        <v>0</v>
      </c>
      <c r="F932" s="12">
        <f t="shared" si="92"/>
        <v>0</v>
      </c>
      <c r="G932" s="12">
        <f t="shared" si="92"/>
        <v>0.13857990321384966</v>
      </c>
      <c r="H932" s="12">
        <f t="shared" si="92"/>
        <v>6.8251504701279594E-2</v>
      </c>
      <c r="I932" s="12">
        <f t="shared" si="92"/>
        <v>0</v>
      </c>
      <c r="J932" s="12">
        <f t="shared" si="92"/>
        <v>0</v>
      </c>
      <c r="K932" s="12">
        <f t="shared" si="92"/>
        <v>2.5880617923302191E-4</v>
      </c>
      <c r="L932" s="12">
        <f t="shared" si="92"/>
        <v>2.0234581507614329</v>
      </c>
      <c r="M932" s="12">
        <f t="shared" si="92"/>
        <v>0.5199673775445508</v>
      </c>
      <c r="N932" s="12">
        <f t="shared" si="92"/>
        <v>5.5615270657143209E-2</v>
      </c>
      <c r="O932" s="12">
        <f t="shared" si="92"/>
        <v>1.5368283636816202</v>
      </c>
      <c r="P932" s="12" t="e">
        <f t="shared" si="92"/>
        <v>#DIV/0!</v>
      </c>
      <c r="Q932" s="12">
        <f t="shared" si="92"/>
        <v>0.14505878995188043</v>
      </c>
      <c r="R932" s="12">
        <f t="shared" si="92"/>
        <v>0.13752454994595556</v>
      </c>
      <c r="S932" s="12">
        <f t="shared" si="92"/>
        <v>1.7864526834146444E-16</v>
      </c>
      <c r="T932" s="12">
        <f t="shared" si="92"/>
        <v>1.7083791780163778E-3</v>
      </c>
      <c r="U932" s="12">
        <f t="shared" si="92"/>
        <v>3.893166141066521E-2</v>
      </c>
      <c r="V932" s="12">
        <f t="shared" si="92"/>
        <v>2.4366781206188248E-2</v>
      </c>
      <c r="W932" s="34">
        <f t="shared" si="92"/>
        <v>0</v>
      </c>
      <c r="X932" s="34">
        <f t="shared" si="92"/>
        <v>2.5718391203753255</v>
      </c>
      <c r="Y932" s="32">
        <f t="shared" si="92"/>
        <v>0.98162834852558456</v>
      </c>
      <c r="Z932" s="32">
        <f t="shared" si="92"/>
        <v>24.333360965251703</v>
      </c>
      <c r="AA932" s="32">
        <f t="shared" si="92"/>
        <v>0.66278188612086875</v>
      </c>
      <c r="AB932" s="12">
        <f t="shared" si="92"/>
        <v>0.13857989947523144</v>
      </c>
      <c r="AC932" s="14">
        <f t="shared" si="80"/>
        <v>0.13857990321384966</v>
      </c>
    </row>
    <row r="933" spans="1:29" x14ac:dyDescent="0.2">
      <c r="A933" s="11" t="s">
        <v>69</v>
      </c>
      <c r="B933" s="11" t="s">
        <v>200</v>
      </c>
      <c r="D933" s="12">
        <f t="shared" ref="D933:AB933" si="93">IF(D882=0,0,ABS(D907/D882))</f>
        <v>1.6804738647647976E-16</v>
      </c>
      <c r="E933" s="12">
        <f t="shared" si="93"/>
        <v>3.8171424651448284E-16</v>
      </c>
      <c r="F933" s="12">
        <f t="shared" si="93"/>
        <v>0</v>
      </c>
      <c r="G933" s="12">
        <f t="shared" si="93"/>
        <v>0.28781979898261079</v>
      </c>
      <c r="H933" s="12">
        <f t="shared" si="93"/>
        <v>2.4283315399267858E-4</v>
      </c>
      <c r="I933" s="12">
        <f t="shared" si="93"/>
        <v>0</v>
      </c>
      <c r="J933" s="12">
        <f t="shared" si="93"/>
        <v>2.8128244181707642E-16</v>
      </c>
      <c r="K933" s="12">
        <f t="shared" si="93"/>
        <v>3.3635664539254025E-4</v>
      </c>
      <c r="L933" s="12">
        <f t="shared" si="93"/>
        <v>1.5383363729351114</v>
      </c>
      <c r="M933" s="12">
        <f t="shared" si="93"/>
        <v>0.1404773468421098</v>
      </c>
      <c r="N933" s="12">
        <f t="shared" si="93"/>
        <v>5.4965993397546688E-2</v>
      </c>
      <c r="O933" s="12">
        <f t="shared" si="93"/>
        <v>1.9058099235528414</v>
      </c>
      <c r="P933" s="12" t="e">
        <f t="shared" si="93"/>
        <v>#DIV/0!</v>
      </c>
      <c r="Q933" s="12">
        <f t="shared" si="93"/>
        <v>0.14913406924028907</v>
      </c>
      <c r="R933" s="12">
        <f t="shared" si="93"/>
        <v>7.0009089874086605E-2</v>
      </c>
      <c r="S933" s="12">
        <f t="shared" si="93"/>
        <v>1.7864526834146444E-16</v>
      </c>
      <c r="T933" s="12">
        <f t="shared" si="93"/>
        <v>1.6654568141590512E-3</v>
      </c>
      <c r="U933" s="12">
        <f t="shared" si="93"/>
        <v>3.8755558221212939E-2</v>
      </c>
      <c r="V933" s="12">
        <f t="shared" si="93"/>
        <v>2.4600477814639789E-2</v>
      </c>
      <c r="W933" s="34">
        <f t="shared" si="93"/>
        <v>0</v>
      </c>
      <c r="X933" s="34">
        <f t="shared" si="93"/>
        <v>1.7155744269212834</v>
      </c>
      <c r="Y933" s="32">
        <f t="shared" si="93"/>
        <v>1.2242646358049034</v>
      </c>
      <c r="Z933" s="32">
        <f t="shared" si="93"/>
        <v>6.2541240000891847</v>
      </c>
      <c r="AA933" s="32">
        <f t="shared" si="93"/>
        <v>0.45203089732043644</v>
      </c>
      <c r="AB933" s="12">
        <f t="shared" si="93"/>
        <v>0.28781979898261084</v>
      </c>
      <c r="AC933" s="14">
        <f t="shared" si="80"/>
        <v>0.28781979898261079</v>
      </c>
    </row>
    <row r="934" spans="1:29" x14ac:dyDescent="0.2">
      <c r="A934" s="11" t="s">
        <v>69</v>
      </c>
      <c r="B934" s="11" t="s">
        <v>200</v>
      </c>
      <c r="D934" s="12">
        <f t="shared" ref="D934:AB934" si="94">IF(D883=0,0,ABS(D908/D883))</f>
        <v>1.7398563601370361E-16</v>
      </c>
      <c r="E934" s="12">
        <f t="shared" si="94"/>
        <v>0</v>
      </c>
      <c r="F934" s="12">
        <f t="shared" si="94"/>
        <v>0</v>
      </c>
      <c r="G934" s="12">
        <f t="shared" si="94"/>
        <v>3.7416573867739404</v>
      </c>
      <c r="H934" s="12">
        <f t="shared" si="94"/>
        <v>1.4315981272509283E-4</v>
      </c>
      <c r="I934" s="12">
        <f t="shared" si="94"/>
        <v>0</v>
      </c>
      <c r="J934" s="12">
        <f t="shared" si="94"/>
        <v>2.8128244181707642E-16</v>
      </c>
      <c r="K934" s="12">
        <f t="shared" si="94"/>
        <v>2.0717850066067394E-4</v>
      </c>
      <c r="L934" s="12">
        <f t="shared" si="94"/>
        <v>1.195057260400971</v>
      </c>
      <c r="M934" s="12">
        <f t="shared" si="94"/>
        <v>7.9711397195238121E-2</v>
      </c>
      <c r="N934" s="12">
        <f t="shared" si="94"/>
        <v>5.6589502394166165E-2</v>
      </c>
      <c r="O934" s="12">
        <f t="shared" si="94"/>
        <v>2.4271043773555361</v>
      </c>
      <c r="P934" s="12" t="e">
        <f t="shared" si="94"/>
        <v>#DIV/0!</v>
      </c>
      <c r="Q934" s="12">
        <f t="shared" si="94"/>
        <v>0.15998700732399621</v>
      </c>
      <c r="R934" s="12">
        <f t="shared" si="94"/>
        <v>4.800359403299867E-2</v>
      </c>
      <c r="S934" s="12">
        <f t="shared" si="94"/>
        <v>1.7864526834146444E-16</v>
      </c>
      <c r="T934" s="12">
        <f t="shared" si="94"/>
        <v>1.6391605638898887E-3</v>
      </c>
      <c r="U934" s="12">
        <f t="shared" si="94"/>
        <v>3.9012877912189242E-2</v>
      </c>
      <c r="V934" s="12">
        <f t="shared" si="94"/>
        <v>2.4859659393417752E-2</v>
      </c>
      <c r="W934" s="34">
        <f t="shared" si="94"/>
        <v>0</v>
      </c>
      <c r="X934" s="34">
        <f t="shared" si="94"/>
        <v>1.2855637656726653</v>
      </c>
      <c r="Y934" s="32">
        <f t="shared" si="94"/>
        <v>2.5805538258398166</v>
      </c>
      <c r="Z934" s="32">
        <f t="shared" si="94"/>
        <v>3.699355969277712</v>
      </c>
      <c r="AA934" s="32">
        <f t="shared" si="94"/>
        <v>0.3882788300029214</v>
      </c>
      <c r="AB934" s="12">
        <f t="shared" si="94"/>
        <v>3.7416573867739409</v>
      </c>
      <c r="AC934" s="14">
        <f t="shared" si="80"/>
        <v>3.7416573867739404</v>
      </c>
    </row>
    <row r="935" spans="1:29" x14ac:dyDescent="0.2">
      <c r="A935" s="11" t="s">
        <v>69</v>
      </c>
      <c r="B935" s="11" t="s">
        <v>200</v>
      </c>
      <c r="D935" s="12">
        <f t="shared" ref="D935:AB935" si="95">IF(D884=0,0,ABS(D909/D884))</f>
        <v>3.6966830428323369E-16</v>
      </c>
      <c r="E935" s="12">
        <f t="shared" si="95"/>
        <v>1.3024337346628367E-16</v>
      </c>
      <c r="F935" s="12">
        <f t="shared" si="95"/>
        <v>0</v>
      </c>
      <c r="G935" s="12">
        <f t="shared" si="95"/>
        <v>0.12902266850944616</v>
      </c>
      <c r="H935" s="12">
        <f t="shared" si="95"/>
        <v>1.4737267298637615E-4</v>
      </c>
      <c r="I935" s="12">
        <f t="shared" si="95"/>
        <v>0</v>
      </c>
      <c r="J935" s="12">
        <f t="shared" si="95"/>
        <v>2.8128244181707642E-16</v>
      </c>
      <c r="K935" s="12">
        <f t="shared" si="95"/>
        <v>2.4900604116921666E-4</v>
      </c>
      <c r="L935" s="12">
        <f t="shared" si="95"/>
        <v>0.9632771421028693</v>
      </c>
      <c r="M935" s="12">
        <f t="shared" si="95"/>
        <v>6.7549155414437304E-2</v>
      </c>
      <c r="N935" s="12">
        <f t="shared" si="95"/>
        <v>5.9115243241803457E-2</v>
      </c>
      <c r="O935" s="12">
        <f t="shared" si="95"/>
        <v>3.2088461619920405</v>
      </c>
      <c r="P935" s="12" t="e">
        <f t="shared" si="95"/>
        <v>#DIV/0!</v>
      </c>
      <c r="Q935" s="12">
        <f t="shared" si="95"/>
        <v>0.17445277820955662</v>
      </c>
      <c r="R935" s="12">
        <f t="shared" si="95"/>
        <v>5.8500465952080249E-2</v>
      </c>
      <c r="S935" s="12">
        <f t="shared" si="95"/>
        <v>1.7864526834146444E-16</v>
      </c>
      <c r="T935" s="12">
        <f t="shared" si="95"/>
        <v>1.6319381138239937E-3</v>
      </c>
      <c r="U935" s="12">
        <f t="shared" si="95"/>
        <v>3.9745235995292658E-2</v>
      </c>
      <c r="V935" s="12">
        <f t="shared" si="95"/>
        <v>2.5087551674429595E-2</v>
      </c>
      <c r="W935" s="34">
        <f t="shared" si="95"/>
        <v>0</v>
      </c>
      <c r="X935" s="34">
        <f t="shared" si="95"/>
        <v>1.1527278582177438</v>
      </c>
      <c r="Y935" s="32">
        <f t="shared" si="95"/>
        <v>89.708328967304823</v>
      </c>
      <c r="Z935" s="32">
        <f t="shared" si="95"/>
        <v>2.8608042718777558</v>
      </c>
      <c r="AA935" s="32">
        <f t="shared" si="95"/>
        <v>0.37406694593253459</v>
      </c>
      <c r="AB935" s="12">
        <f t="shared" si="95"/>
        <v>0.12902265230580534</v>
      </c>
      <c r="AC935" s="14">
        <f t="shared" si="80"/>
        <v>0.12902266850944616</v>
      </c>
    </row>
    <row r="936" spans="1:29" x14ac:dyDescent="0.2">
      <c r="A936" s="11" t="s">
        <v>69</v>
      </c>
      <c r="B936" s="11" t="s">
        <v>200</v>
      </c>
      <c r="D936" s="12">
        <f t="shared" ref="D936:AB936" si="96">IF(D885=0,0,ABS(D910/D885))</f>
        <v>0</v>
      </c>
      <c r="E936" s="12">
        <f t="shared" si="96"/>
        <v>0</v>
      </c>
      <c r="F936" s="12">
        <f t="shared" si="96"/>
        <v>0</v>
      </c>
      <c r="G936" s="12">
        <f t="shared" si="96"/>
        <v>8.701528806451031E-2</v>
      </c>
      <c r="H936" s="12">
        <f t="shared" si="96"/>
        <v>1.12978044135238E-4</v>
      </c>
      <c r="I936" s="12">
        <f t="shared" si="96"/>
        <v>0</v>
      </c>
      <c r="J936" s="12">
        <f t="shared" si="96"/>
        <v>0</v>
      </c>
      <c r="K936" s="12">
        <f t="shared" si="96"/>
        <v>4.601607306361715E-4</v>
      </c>
      <c r="L936" s="12">
        <f t="shared" si="96"/>
        <v>0.80099613302421269</v>
      </c>
      <c r="M936" s="12">
        <f t="shared" si="96"/>
        <v>6.0127136127905302E-2</v>
      </c>
      <c r="N936" s="12">
        <f t="shared" si="96"/>
        <v>6.0840681904265934E-2</v>
      </c>
      <c r="O936" s="12">
        <f t="shared" si="96"/>
        <v>5.0451073605494861</v>
      </c>
      <c r="P936" s="12" t="e">
        <f t="shared" si="96"/>
        <v>#DIV/0!</v>
      </c>
      <c r="Q936" s="12">
        <f t="shared" si="96"/>
        <v>0.18792421651600755</v>
      </c>
      <c r="R936" s="12">
        <f t="shared" si="96"/>
        <v>7.2081428653941751E-2</v>
      </c>
      <c r="S936" s="12">
        <f t="shared" si="96"/>
        <v>1.7864526834146444E-16</v>
      </c>
      <c r="T936" s="12">
        <f t="shared" si="96"/>
        <v>1.6385142862050434E-3</v>
      </c>
      <c r="U936" s="12">
        <f t="shared" si="96"/>
        <v>4.0883095397068275E-2</v>
      </c>
      <c r="V936" s="12">
        <f t="shared" si="96"/>
        <v>2.5227706928050226E-2</v>
      </c>
      <c r="W936" s="34">
        <f t="shared" si="96"/>
        <v>0</v>
      </c>
      <c r="X936" s="34">
        <f t="shared" si="96"/>
        <v>1.1292909400942179</v>
      </c>
      <c r="Y936" s="32">
        <f t="shared" si="96"/>
        <v>4.7074918795354561</v>
      </c>
      <c r="Z936" s="32">
        <f t="shared" si="96"/>
        <v>2.524861774573905</v>
      </c>
      <c r="AA936" s="32">
        <f t="shared" si="96"/>
        <v>0.3787970683411846</v>
      </c>
      <c r="AB936" s="12">
        <f t="shared" si="96"/>
        <v>8.7015267428313448E-2</v>
      </c>
      <c r="AC936" s="14">
        <f t="shared" si="80"/>
        <v>8.701528806451031E-2</v>
      </c>
    </row>
    <row r="937" spans="1:29" x14ac:dyDescent="0.2">
      <c r="A937" s="11" t="s">
        <v>69</v>
      </c>
      <c r="B937" s="11" t="s">
        <v>200</v>
      </c>
      <c r="D937" s="12">
        <f t="shared" ref="D937:AB937" si="97">IF(D886=0,0,ABS(D911/D886))</f>
        <v>1.8018969059786445E-16</v>
      </c>
      <c r="E937" s="12">
        <f t="shared" si="97"/>
        <v>1.7788063635676165E-16</v>
      </c>
      <c r="F937" s="12">
        <f t="shared" si="97"/>
        <v>0</v>
      </c>
      <c r="G937" s="12">
        <f t="shared" si="97"/>
        <v>8.701528806451031E-2</v>
      </c>
      <c r="H937" s="12">
        <f t="shared" si="97"/>
        <v>9.8056764588022301E-5</v>
      </c>
      <c r="I937" s="12">
        <f t="shared" si="97"/>
        <v>0</v>
      </c>
      <c r="J937" s="12">
        <f t="shared" si="97"/>
        <v>0</v>
      </c>
      <c r="K937" s="12">
        <f t="shared" si="97"/>
        <v>6.8581236987209373E-4</v>
      </c>
      <c r="L937" s="12">
        <f t="shared" si="97"/>
        <v>0.68103955866699306</v>
      </c>
      <c r="M937" s="12">
        <f t="shared" si="97"/>
        <v>4.9582777814968469E-2</v>
      </c>
      <c r="N937" s="12">
        <f t="shared" si="97"/>
        <v>6.0862088486648078E-2</v>
      </c>
      <c r="O937" s="12">
        <f t="shared" si="97"/>
        <v>22.475853050408091</v>
      </c>
      <c r="P937" s="12" t="e">
        <f t="shared" si="97"/>
        <v>#DIV/0!</v>
      </c>
      <c r="Q937" s="12">
        <f t="shared" si="97"/>
        <v>0.19630530825692563</v>
      </c>
      <c r="R937" s="12">
        <f t="shared" si="97"/>
        <v>7.8102465935970922E-2</v>
      </c>
      <c r="S937" s="12">
        <f t="shared" si="97"/>
        <v>1.7864526834146444E-16</v>
      </c>
      <c r="T937" s="12">
        <f t="shared" si="97"/>
        <v>1.6493571782023333E-3</v>
      </c>
      <c r="U937" s="12">
        <f t="shared" si="97"/>
        <v>4.2290608943053289E-2</v>
      </c>
      <c r="V937" s="12">
        <f t="shared" si="97"/>
        <v>2.5280341947735444E-2</v>
      </c>
      <c r="W937" s="34">
        <f t="shared" si="97"/>
        <v>0</v>
      </c>
      <c r="X937" s="34">
        <f t="shared" si="97"/>
        <v>1.0982335631918776</v>
      </c>
      <c r="Y937" s="32">
        <f t="shared" si="97"/>
        <v>2.9981956995075714</v>
      </c>
      <c r="Z937" s="32">
        <f t="shared" si="97"/>
        <v>2.3821667445912613</v>
      </c>
      <c r="AA937" s="32">
        <f t="shared" si="97"/>
        <v>0.38715290304904204</v>
      </c>
      <c r="AB937" s="12">
        <f t="shared" si="97"/>
        <v>8.7015267428313448E-2</v>
      </c>
      <c r="AC937" s="14">
        <f t="shared" si="80"/>
        <v>8.701528806451031E-2</v>
      </c>
    </row>
    <row r="938" spans="1:29" x14ac:dyDescent="0.2">
      <c r="A938" s="11" t="s">
        <v>69</v>
      </c>
      <c r="B938" s="11" t="s">
        <v>200</v>
      </c>
      <c r="D938" s="12">
        <f t="shared" ref="D938:AB938" si="98">IF(D887=0,0,ABS(D912/D887))</f>
        <v>0</v>
      </c>
      <c r="E938" s="12">
        <f t="shared" si="98"/>
        <v>0</v>
      </c>
      <c r="F938" s="12">
        <f t="shared" si="98"/>
        <v>0</v>
      </c>
      <c r="G938" s="12">
        <f t="shared" si="98"/>
        <v>8.701528806451031E-2</v>
      </c>
      <c r="H938" s="12">
        <f t="shared" si="98"/>
        <v>8.1555606827313836E-5</v>
      </c>
      <c r="I938" s="12">
        <f t="shared" si="98"/>
        <v>0</v>
      </c>
      <c r="J938" s="12">
        <f t="shared" si="98"/>
        <v>0</v>
      </c>
      <c r="K938" s="12">
        <f t="shared" si="98"/>
        <v>8.6989292473308652E-2</v>
      </c>
      <c r="L938" s="12">
        <f t="shared" si="98"/>
        <v>0.59169917199339495</v>
      </c>
      <c r="M938" s="12">
        <f t="shared" si="98"/>
        <v>3.9523606922062707E-2</v>
      </c>
      <c r="N938" s="12">
        <f t="shared" si="98"/>
        <v>5.9310813650903127E-2</v>
      </c>
      <c r="O938" s="12">
        <f t="shared" si="98"/>
        <v>6.2863691391273742</v>
      </c>
      <c r="P938" s="12" t="e">
        <f t="shared" si="98"/>
        <v>#DIV/0!</v>
      </c>
      <c r="Q938" s="12">
        <f t="shared" si="98"/>
        <v>0.19783281209812037</v>
      </c>
      <c r="R938" s="12">
        <f t="shared" si="98"/>
        <v>7.7853207214748796E-2</v>
      </c>
      <c r="S938" s="12">
        <f t="shared" si="98"/>
        <v>1.7864526834146444E-16</v>
      </c>
      <c r="T938" s="12">
        <f t="shared" si="98"/>
        <v>1.6554786008567597E-3</v>
      </c>
      <c r="U938" s="12">
        <f t="shared" si="98"/>
        <v>4.3682552118348379E-2</v>
      </c>
      <c r="V938" s="12">
        <f t="shared" si="98"/>
        <v>2.5311095500176073E-2</v>
      </c>
      <c r="W938" s="34">
        <f t="shared" si="98"/>
        <v>0</v>
      </c>
      <c r="X938" s="34">
        <f t="shared" si="98"/>
        <v>0.98621529076527892</v>
      </c>
      <c r="Y938" s="32">
        <f t="shared" si="98"/>
        <v>2.5451312492658582</v>
      </c>
      <c r="Z938" s="32">
        <f t="shared" si="98"/>
        <v>2.31006715408334</v>
      </c>
      <c r="AA938" s="32">
        <f t="shared" si="98"/>
        <v>0.39145680471188243</v>
      </c>
      <c r="AB938" s="12">
        <f t="shared" si="98"/>
        <v>8.7015267428313448E-2</v>
      </c>
      <c r="AC938" s="14">
        <f t="shared" si="80"/>
        <v>8.701528806451031E-2</v>
      </c>
    </row>
    <row r="939" spans="1:29" x14ac:dyDescent="0.2">
      <c r="A939" s="11" t="s">
        <v>69</v>
      </c>
      <c r="B939" s="11" t="s">
        <v>200</v>
      </c>
      <c r="D939" s="12">
        <f t="shared" ref="D939:AB939" si="99">IF(D888=0,0,ABS(D913/D888))</f>
        <v>1.8024607035086759E-16</v>
      </c>
      <c r="E939" s="12">
        <f t="shared" si="99"/>
        <v>1.7788063635676165E-16</v>
      </c>
      <c r="F939" s="12">
        <f t="shared" si="99"/>
        <v>0</v>
      </c>
      <c r="G939" s="12">
        <f t="shared" si="99"/>
        <v>8.701528806451031E-2</v>
      </c>
      <c r="H939" s="12">
        <f t="shared" si="99"/>
        <v>6.0435070956705748E-5</v>
      </c>
      <c r="I939" s="12">
        <f t="shared" si="99"/>
        <v>0</v>
      </c>
      <c r="J939" s="12">
        <f t="shared" si="99"/>
        <v>0</v>
      </c>
      <c r="K939" s="12">
        <f t="shared" si="99"/>
        <v>9.4022585269903708E-4</v>
      </c>
      <c r="L939" s="12">
        <f t="shared" si="99"/>
        <v>0.53030634944621902</v>
      </c>
      <c r="M939" s="12">
        <f t="shared" si="99"/>
        <v>4.0475416716593646E-2</v>
      </c>
      <c r="N939" s="12">
        <f t="shared" si="99"/>
        <v>5.6872889555333275E-2</v>
      </c>
      <c r="O939" s="12">
        <f t="shared" si="99"/>
        <v>2.5245872869830968</v>
      </c>
      <c r="P939" s="12" t="e">
        <f t="shared" si="99"/>
        <v>#DIV/0!</v>
      </c>
      <c r="Q939" s="12">
        <f t="shared" si="99"/>
        <v>0.19276588650308052</v>
      </c>
      <c r="R939" s="12">
        <f t="shared" si="99"/>
        <v>7.9229552891070587E-2</v>
      </c>
      <c r="S939" s="12">
        <f t="shared" si="99"/>
        <v>1.7864526834146444E-16</v>
      </c>
      <c r="T939" s="12">
        <f t="shared" si="99"/>
        <v>1.6534418115097833E-3</v>
      </c>
      <c r="U939" s="12">
        <f t="shared" si="99"/>
        <v>4.4726612581334362E-2</v>
      </c>
      <c r="V939" s="12">
        <f t="shared" si="99"/>
        <v>2.5393009452911279E-2</v>
      </c>
      <c r="W939" s="34">
        <f t="shared" si="99"/>
        <v>0</v>
      </c>
      <c r="X939" s="34">
        <f t="shared" si="99"/>
        <v>0.88649878333362497</v>
      </c>
      <c r="Y939" s="32">
        <f t="shared" si="99"/>
        <v>2.4465048547787309</v>
      </c>
      <c r="Z939" s="32">
        <f t="shared" si="99"/>
        <v>2.2390014391550892</v>
      </c>
      <c r="AA939" s="32">
        <f t="shared" si="99"/>
        <v>0.38971184516283536</v>
      </c>
      <c r="AB939" s="12">
        <f t="shared" si="99"/>
        <v>8.7015267428313448E-2</v>
      </c>
      <c r="AC939" s="14">
        <f t="shared" si="80"/>
        <v>8.701528806451031E-2</v>
      </c>
    </row>
    <row r="940" spans="1:29" x14ac:dyDescent="0.2">
      <c r="A940" s="11" t="s">
        <v>69</v>
      </c>
      <c r="B940" s="11" t="s">
        <v>200</v>
      </c>
      <c r="D940" s="12">
        <f t="shared" ref="D940:AB940" si="100">IF(D889=0,0,ABS(D914/D889))</f>
        <v>2.012459181978595E-16</v>
      </c>
      <c r="E940" s="12">
        <f t="shared" si="100"/>
        <v>0</v>
      </c>
      <c r="F940" s="12">
        <f t="shared" si="100"/>
        <v>0</v>
      </c>
      <c r="G940" s="12">
        <f t="shared" si="100"/>
        <v>8.701528806451031E-2</v>
      </c>
      <c r="H940" s="12">
        <f t="shared" si="100"/>
        <v>5.8764311266712738E-5</v>
      </c>
      <c r="I940" s="12">
        <f t="shared" si="100"/>
        <v>0</v>
      </c>
      <c r="J940" s="12">
        <f t="shared" si="100"/>
        <v>0</v>
      </c>
      <c r="K940" s="12">
        <f t="shared" si="100"/>
        <v>4.7039798996615918E-4</v>
      </c>
      <c r="L940" s="12">
        <f t="shared" si="100"/>
        <v>0.49886395595395416</v>
      </c>
      <c r="M940" s="12">
        <f t="shared" si="100"/>
        <v>6.0006239626455654E-2</v>
      </c>
      <c r="N940" s="12">
        <f t="shared" si="100"/>
        <v>5.4020729237481781E-2</v>
      </c>
      <c r="O940" s="12">
        <f t="shared" si="100"/>
        <v>1.6001526614222599</v>
      </c>
      <c r="P940" s="12" t="e">
        <f t="shared" si="100"/>
        <v>#DIV/0!</v>
      </c>
      <c r="Q940" s="12">
        <f t="shared" si="100"/>
        <v>0.18278342811018983</v>
      </c>
      <c r="R940" s="12">
        <f t="shared" si="100"/>
        <v>0.10367857449930082</v>
      </c>
      <c r="S940" s="12">
        <f t="shared" si="100"/>
        <v>1.7864526834146444E-16</v>
      </c>
      <c r="T940" s="12">
        <f t="shared" si="100"/>
        <v>1.6472834541045084E-3</v>
      </c>
      <c r="U940" s="12">
        <f t="shared" si="100"/>
        <v>4.509116264817721E-2</v>
      </c>
      <c r="V940" s="12">
        <f t="shared" si="100"/>
        <v>2.5530026147042223E-2</v>
      </c>
      <c r="W940" s="34">
        <f t="shared" si="100"/>
        <v>0</v>
      </c>
      <c r="X940" s="34">
        <f t="shared" si="100"/>
        <v>0.86485859693583045</v>
      </c>
      <c r="Y940" s="32">
        <f t="shared" si="100"/>
        <v>2.643271120032904</v>
      </c>
      <c r="Z940" s="32">
        <f t="shared" si="100"/>
        <v>2.1243578556378155</v>
      </c>
      <c r="AA940" s="32">
        <f t="shared" si="100"/>
        <v>0.38247186497877528</v>
      </c>
      <c r="AB940" s="12">
        <f t="shared" si="100"/>
        <v>8.7015267428313448E-2</v>
      </c>
      <c r="AC940" s="14">
        <f t="shared" si="80"/>
        <v>8.701528806451031E-2</v>
      </c>
    </row>
    <row r="941" spans="1:29" x14ac:dyDescent="0.2">
      <c r="A941" s="11" t="s">
        <v>69</v>
      </c>
      <c r="B941" s="11" t="s">
        <v>200</v>
      </c>
      <c r="D941" s="12">
        <f t="shared" ref="D941:AB941" si="101">IF(D890=0,0,ABS(D915/D890))</f>
        <v>3.6966830428323369E-16</v>
      </c>
      <c r="E941" s="12">
        <f t="shared" si="101"/>
        <v>2.6091073424941522E-16</v>
      </c>
      <c r="F941" s="12">
        <f t="shared" si="101"/>
        <v>0</v>
      </c>
      <c r="G941" s="12">
        <f t="shared" si="101"/>
        <v>8.701528806451031E-2</v>
      </c>
      <c r="H941" s="12">
        <f t="shared" si="101"/>
        <v>9.4635986659347233E-5</v>
      </c>
      <c r="I941" s="12">
        <f t="shared" si="101"/>
        <v>0</v>
      </c>
      <c r="J941" s="12">
        <f t="shared" si="101"/>
        <v>0</v>
      </c>
      <c r="K941" s="12">
        <f t="shared" si="101"/>
        <v>2.7235912850149803E-4</v>
      </c>
      <c r="L941" s="12">
        <f t="shared" si="101"/>
        <v>0.50448389168102969</v>
      </c>
      <c r="M941" s="12">
        <f t="shared" si="101"/>
        <v>9.6668305337373361E-2</v>
      </c>
      <c r="N941" s="12">
        <f t="shared" si="101"/>
        <v>5.0749481846519444E-2</v>
      </c>
      <c r="O941" s="12">
        <f t="shared" si="101"/>
        <v>1.2695676716580426</v>
      </c>
      <c r="P941" s="12" t="e">
        <f t="shared" si="101"/>
        <v>#DIV/0!</v>
      </c>
      <c r="Q941" s="12">
        <f t="shared" si="101"/>
        <v>0.17007689488435807</v>
      </c>
      <c r="R941" s="12">
        <f t="shared" si="101"/>
        <v>0.24402840462857309</v>
      </c>
      <c r="S941" s="12">
        <f t="shared" si="101"/>
        <v>1.7864526834146444E-16</v>
      </c>
      <c r="T941" s="12">
        <f t="shared" si="101"/>
        <v>1.6470481943549678E-3</v>
      </c>
      <c r="U941" s="12">
        <f t="shared" si="101"/>
        <v>4.4575078640683226E-2</v>
      </c>
      <c r="V941" s="12">
        <f t="shared" si="101"/>
        <v>2.5652845749747265E-2</v>
      </c>
      <c r="W941" s="34">
        <f t="shared" si="101"/>
        <v>0</v>
      </c>
      <c r="X941" s="34">
        <f t="shared" si="101"/>
        <v>0.97388684125467206</v>
      </c>
      <c r="Y941" s="32">
        <f t="shared" si="101"/>
        <v>3.758705076599079</v>
      </c>
      <c r="Z941" s="32">
        <f t="shared" si="101"/>
        <v>1.9586718447451417</v>
      </c>
      <c r="AA941" s="32">
        <f t="shared" si="101"/>
        <v>0.37169208015685762</v>
      </c>
      <c r="AB941" s="12">
        <f t="shared" si="101"/>
        <v>8.7015267428313448E-2</v>
      </c>
      <c r="AC941" s="14">
        <f t="shared" si="80"/>
        <v>8.701528806451031E-2</v>
      </c>
    </row>
    <row r="942" spans="1:29" x14ac:dyDescent="0.2">
      <c r="A942" s="11" t="s">
        <v>69</v>
      </c>
      <c r="B942" s="11" t="s">
        <v>200</v>
      </c>
      <c r="D942" s="12">
        <f t="shared" ref="D942:AB942" si="102">IF(D891=0,0,ABS(D916/D891))</f>
        <v>0</v>
      </c>
      <c r="E942" s="12">
        <f t="shared" si="102"/>
        <v>0</v>
      </c>
      <c r="F942" s="12">
        <f t="shared" si="102"/>
        <v>0</v>
      </c>
      <c r="G942" s="12">
        <f t="shared" si="102"/>
        <v>6.5643112048665631E-2</v>
      </c>
      <c r="H942" s="12">
        <f t="shared" si="102"/>
        <v>1.5753702481893203E-4</v>
      </c>
      <c r="I942" s="12">
        <f t="shared" si="102"/>
        <v>0</v>
      </c>
      <c r="J942" s="12">
        <f t="shared" si="102"/>
        <v>0</v>
      </c>
      <c r="K942" s="12">
        <f t="shared" si="102"/>
        <v>2.2430075105086853E-4</v>
      </c>
      <c r="L942" s="12">
        <f t="shared" si="102"/>
        <v>0.5698776374329888</v>
      </c>
      <c r="M942" s="12">
        <f t="shared" si="102"/>
        <v>0.16267889973580657</v>
      </c>
      <c r="N942" s="12">
        <f t="shared" si="102"/>
        <v>4.675005398229113E-2</v>
      </c>
      <c r="O942" s="12">
        <f t="shared" si="102"/>
        <v>1.1898554917855353</v>
      </c>
      <c r="P942" s="12" t="e">
        <f t="shared" si="102"/>
        <v>#DIV/0!</v>
      </c>
      <c r="Q942" s="12">
        <f t="shared" si="102"/>
        <v>0.15586520348135741</v>
      </c>
      <c r="R942" s="12">
        <f t="shared" si="102"/>
        <v>0.68178634763158363</v>
      </c>
      <c r="S942" s="12">
        <f t="shared" si="102"/>
        <v>1.7864526834146444E-16</v>
      </c>
      <c r="T942" s="12">
        <f t="shared" si="102"/>
        <v>1.6623852267041259E-3</v>
      </c>
      <c r="U942" s="12">
        <f t="shared" si="102"/>
        <v>4.3229193949250809E-2</v>
      </c>
      <c r="V942" s="12">
        <f t="shared" si="102"/>
        <v>2.5688629349585795E-2</v>
      </c>
      <c r="W942" s="34">
        <f t="shared" si="102"/>
        <v>0</v>
      </c>
      <c r="X942" s="34">
        <f t="shared" si="102"/>
        <v>1.2598226374212977</v>
      </c>
      <c r="Y942" s="32">
        <f t="shared" si="102"/>
        <v>102.27311850740969</v>
      </c>
      <c r="Z942" s="32">
        <f t="shared" si="102"/>
        <v>1.7890881990936272</v>
      </c>
      <c r="AA942" s="32">
        <f t="shared" si="102"/>
        <v>0.36581379809676695</v>
      </c>
      <c r="AB942" s="12">
        <f t="shared" si="102"/>
        <v>6.5643086882908652E-2</v>
      </c>
      <c r="AC942" s="14">
        <f t="shared" si="80"/>
        <v>6.5643112048665631E-2</v>
      </c>
    </row>
    <row r="943" spans="1:29" x14ac:dyDescent="0.2">
      <c r="A943" s="11" t="s">
        <v>69</v>
      </c>
      <c r="B943" s="11" t="s">
        <v>200</v>
      </c>
      <c r="D943" s="12">
        <f t="shared" ref="D943:AB943" si="103">IF(D892=0,0,ABS(D917/D892))</f>
        <v>3.3826567283697738E-16</v>
      </c>
      <c r="E943" s="12">
        <f t="shared" si="103"/>
        <v>3.8171424651448284E-16</v>
      </c>
      <c r="F943" s="12">
        <f t="shared" si="103"/>
        <v>0</v>
      </c>
      <c r="G943" s="12">
        <f t="shared" si="103"/>
        <v>6.5643112048665631E-2</v>
      </c>
      <c r="H943" s="12">
        <f t="shared" si="103"/>
        <v>2.7960927876387938E-4</v>
      </c>
      <c r="I943" s="12">
        <f t="shared" si="103"/>
        <v>0</v>
      </c>
      <c r="J943" s="12">
        <f t="shared" si="103"/>
        <v>0</v>
      </c>
      <c r="K943" s="12">
        <f t="shared" si="103"/>
        <v>2.425148675483865E-4</v>
      </c>
      <c r="L943" s="12">
        <f t="shared" si="103"/>
        <v>0.78275028321998885</v>
      </c>
      <c r="M943" s="12">
        <f t="shared" si="103"/>
        <v>0.37352239659616565</v>
      </c>
      <c r="N943" s="12">
        <f t="shared" si="103"/>
        <v>4.1731988588508975E-2</v>
      </c>
      <c r="O943" s="12">
        <f t="shared" si="103"/>
        <v>1.2856767990347158</v>
      </c>
      <c r="P943" s="12" t="e">
        <f t="shared" si="103"/>
        <v>#DIV/0!</v>
      </c>
      <c r="Q943" s="12">
        <f t="shared" si="103"/>
        <v>0.14096552113281494</v>
      </c>
      <c r="R943" s="12">
        <f t="shared" si="103"/>
        <v>0.14251178694659344</v>
      </c>
      <c r="S943" s="12">
        <f t="shared" si="103"/>
        <v>1.7864526834146444E-16</v>
      </c>
      <c r="T943" s="12">
        <f t="shared" si="103"/>
        <v>1.6960123320193725E-3</v>
      </c>
      <c r="U943" s="12">
        <f t="shared" si="103"/>
        <v>4.1383601025749353E-2</v>
      </c>
      <c r="V943" s="12">
        <f t="shared" si="103"/>
        <v>2.5564588105405569E-2</v>
      </c>
      <c r="W943" s="34">
        <f t="shared" si="103"/>
        <v>0</v>
      </c>
      <c r="X943" s="34">
        <f t="shared" si="103"/>
        <v>1.9982207003899297</v>
      </c>
      <c r="Y943" s="32">
        <f t="shared" si="103"/>
        <v>2.2643042309650454</v>
      </c>
      <c r="Z943" s="32">
        <f t="shared" si="103"/>
        <v>1.7247110892811559</v>
      </c>
      <c r="AA943" s="32">
        <f t="shared" si="103"/>
        <v>0.39646605451922962</v>
      </c>
      <c r="AB943" s="12">
        <f t="shared" si="103"/>
        <v>6.5643086882908652E-2</v>
      </c>
      <c r="AC943" s="14">
        <f t="shared" si="80"/>
        <v>6.5643112048665631E-2</v>
      </c>
    </row>
    <row r="944" spans="1:29" x14ac:dyDescent="0.2">
      <c r="D944" s="11"/>
    </row>
    <row r="945" spans="1:29" x14ac:dyDescent="0.2">
      <c r="A945" s="11" t="s">
        <v>69</v>
      </c>
      <c r="B945" s="11" t="s">
        <v>204</v>
      </c>
      <c r="D945" s="11">
        <f t="shared" ref="D945:D968" si="104">ABS(MAX(D532,D556,D580,D604,D628,D652,D676,D700,D724,D748,D772,D796,D820,D844)-MIN(D532,D556,D580,D604,D628,D652,D676,D700,D724,D748,D772,D796,D820,D844))</f>
        <v>0</v>
      </c>
      <c r="E945" s="11">
        <f t="shared" ref="E945:AC955" si="105">ABS(MAX(E532,E556,E580,E604,E628,E652,E676,E700,E724,E748,E772,E796,E820,E844)-MIN(E532,E556,E580,E604,E628,E652,E676,E700,E724,E748,E772,E796,E820,E844))</f>
        <v>0</v>
      </c>
      <c r="F945" s="11">
        <f t="shared" si="105"/>
        <v>0</v>
      </c>
      <c r="G945" s="11">
        <f t="shared" si="105"/>
        <v>9.9999999999999991E-5</v>
      </c>
      <c r="H945" s="11">
        <f t="shared" si="105"/>
        <v>3.9999999999999975E-4</v>
      </c>
      <c r="I945" s="11">
        <f t="shared" si="105"/>
        <v>0</v>
      </c>
      <c r="J945" s="11">
        <f t="shared" si="105"/>
        <v>0</v>
      </c>
      <c r="K945" s="11">
        <f t="shared" si="105"/>
        <v>2.0000000000003348E-4</v>
      </c>
      <c r="L945" s="11">
        <f t="shared" si="105"/>
        <v>0.71389999999999998</v>
      </c>
      <c r="M945" s="11">
        <f t="shared" si="105"/>
        <v>1.1109</v>
      </c>
      <c r="N945" s="11">
        <f t="shared" si="105"/>
        <v>0.31679999999999975</v>
      </c>
      <c r="O945" s="11">
        <f t="shared" si="105"/>
        <v>0.2999</v>
      </c>
      <c r="P945" s="11">
        <f t="shared" si="105"/>
        <v>0</v>
      </c>
      <c r="Q945" s="11">
        <f t="shared" si="105"/>
        <v>0.10659999999999997</v>
      </c>
      <c r="R945" s="11">
        <f t="shared" si="105"/>
        <v>1.1932999999999998</v>
      </c>
      <c r="S945" s="11">
        <f t="shared" si="105"/>
        <v>0</v>
      </c>
      <c r="T945" s="11">
        <f t="shared" si="105"/>
        <v>1.3603999999999701</v>
      </c>
      <c r="U945" s="11">
        <f t="shared" si="105"/>
        <v>0.5613999999999999</v>
      </c>
      <c r="V945" s="11">
        <f t="shared" si="105"/>
        <v>9.4575000000000102</v>
      </c>
      <c r="W945" s="14">
        <f t="shared" si="105"/>
        <v>0</v>
      </c>
      <c r="X945" s="14">
        <f t="shared" si="105"/>
        <v>8.8999999999999999E-3</v>
      </c>
      <c r="Y945" s="29">
        <f t="shared" si="105"/>
        <v>0.2102</v>
      </c>
      <c r="Z945" s="29">
        <f t="shared" si="105"/>
        <v>0.94460000000000011</v>
      </c>
      <c r="AA945" s="29">
        <f t="shared" si="105"/>
        <v>24.1919</v>
      </c>
      <c r="AB945" s="11">
        <f t="shared" si="105"/>
        <v>9.2412498718964092E-3</v>
      </c>
      <c r="AC945" s="11">
        <f t="shared" si="105"/>
        <v>0</v>
      </c>
    </row>
    <row r="946" spans="1:29" x14ac:dyDescent="0.2">
      <c r="A946" s="11" t="s">
        <v>69</v>
      </c>
      <c r="B946" s="11" t="s">
        <v>204</v>
      </c>
      <c r="D946" s="11">
        <f t="shared" si="104"/>
        <v>0</v>
      </c>
      <c r="E946" s="11">
        <f t="shared" ref="E946:S946" si="106">ABS(MAX(E533,E557,E581,E605,E629,E653,E677,E701,E725,E749,E773,E797,E821,E845)-MIN(E533,E557,E581,E605,E629,E653,E677,E701,E725,E749,E773,E797,E821,E845))</f>
        <v>0</v>
      </c>
      <c r="F946" s="11">
        <f t="shared" si="106"/>
        <v>0</v>
      </c>
      <c r="G946" s="11">
        <f t="shared" si="106"/>
        <v>1.0000000000000005E-4</v>
      </c>
      <c r="H946" s="11">
        <f t="shared" si="106"/>
        <v>4.0000000000001146E-4</v>
      </c>
      <c r="I946" s="11">
        <f t="shared" si="106"/>
        <v>0</v>
      </c>
      <c r="J946" s="11">
        <f t="shared" si="106"/>
        <v>0</v>
      </c>
      <c r="K946" s="11">
        <f t="shared" si="106"/>
        <v>1.9999999999997797E-4</v>
      </c>
      <c r="L946" s="11">
        <f t="shared" si="106"/>
        <v>0.72189999999999999</v>
      </c>
      <c r="M946" s="11">
        <f t="shared" si="106"/>
        <v>1.1233</v>
      </c>
      <c r="N946" s="11">
        <f t="shared" si="106"/>
        <v>0.27910000000000013</v>
      </c>
      <c r="O946" s="11">
        <f t="shared" si="106"/>
        <v>0.29749999999999999</v>
      </c>
      <c r="P946" s="11">
        <f t="shared" si="106"/>
        <v>0</v>
      </c>
      <c r="Q946" s="11">
        <f t="shared" si="106"/>
        <v>9.6099999999999963E-2</v>
      </c>
      <c r="R946" s="11">
        <f t="shared" si="106"/>
        <v>1.0680000000000005</v>
      </c>
      <c r="S946" s="11">
        <f t="shared" si="106"/>
        <v>0</v>
      </c>
      <c r="T946" s="11">
        <f t="shared" si="105"/>
        <v>1.3987999999999943</v>
      </c>
      <c r="U946" s="11">
        <f t="shared" si="105"/>
        <v>0.56010000000000026</v>
      </c>
      <c r="V946" s="11">
        <f t="shared" si="105"/>
        <v>9.4489999999999981</v>
      </c>
      <c r="W946" s="14">
        <f t="shared" si="105"/>
        <v>0</v>
      </c>
      <c r="X946" s="14">
        <f t="shared" si="105"/>
        <v>8.8999999999999999E-3</v>
      </c>
      <c r="Y946" s="29">
        <f t="shared" si="105"/>
        <v>0.2492</v>
      </c>
      <c r="Z946" s="29">
        <f t="shared" si="105"/>
        <v>0.99680000000000002</v>
      </c>
      <c r="AA946" s="29">
        <f t="shared" si="105"/>
        <v>27.843699999999998</v>
      </c>
      <c r="AB946" s="11">
        <f t="shared" si="105"/>
        <v>9.2412517951527724E-3</v>
      </c>
      <c r="AC946" s="11">
        <f t="shared" si="105"/>
        <v>0</v>
      </c>
    </row>
    <row r="947" spans="1:29" x14ac:dyDescent="0.2">
      <c r="A947" s="11" t="s">
        <v>69</v>
      </c>
      <c r="B947" s="11" t="s">
        <v>204</v>
      </c>
      <c r="D947" s="11">
        <f t="shared" si="104"/>
        <v>0</v>
      </c>
      <c r="E947" s="11">
        <f t="shared" si="105"/>
        <v>0</v>
      </c>
      <c r="F947" s="11">
        <f t="shared" si="105"/>
        <v>0</v>
      </c>
      <c r="G947" s="11">
        <f t="shared" si="105"/>
        <v>9.9999999999999964E-5</v>
      </c>
      <c r="H947" s="11">
        <f t="shared" si="105"/>
        <v>3.9999999999995595E-4</v>
      </c>
      <c r="I947" s="11">
        <f t="shared" si="105"/>
        <v>0</v>
      </c>
      <c r="J947" s="11">
        <f t="shared" si="105"/>
        <v>0</v>
      </c>
      <c r="K947" s="11">
        <f t="shared" si="105"/>
        <v>2.9999999999999472E-4</v>
      </c>
      <c r="L947" s="11">
        <f t="shared" si="105"/>
        <v>0.73180000000000001</v>
      </c>
      <c r="M947" s="11">
        <f t="shared" si="105"/>
        <v>1.0604</v>
      </c>
      <c r="N947" s="11">
        <f t="shared" si="105"/>
        <v>0.25090000000000012</v>
      </c>
      <c r="O947" s="11">
        <f t="shared" si="105"/>
        <v>0.2949</v>
      </c>
      <c r="P947" s="11">
        <f t="shared" si="105"/>
        <v>0</v>
      </c>
      <c r="Q947" s="11">
        <f t="shared" si="105"/>
        <v>8.660000000000001E-2</v>
      </c>
      <c r="R947" s="11">
        <f t="shared" si="105"/>
        <v>1.2656000000000001</v>
      </c>
      <c r="S947" s="11">
        <f t="shared" si="105"/>
        <v>0</v>
      </c>
      <c r="T947" s="11">
        <f t="shared" si="105"/>
        <v>1.4307999999999765</v>
      </c>
      <c r="U947" s="11">
        <f t="shared" si="105"/>
        <v>0.56529999999999969</v>
      </c>
      <c r="V947" s="11">
        <f t="shared" si="105"/>
        <v>9.2725999999999971</v>
      </c>
      <c r="W947" s="14">
        <f t="shared" si="105"/>
        <v>0</v>
      </c>
      <c r="X947" s="14">
        <f t="shared" si="105"/>
        <v>9.1000000000000004E-3</v>
      </c>
      <c r="Y947" s="29">
        <f t="shared" si="105"/>
        <v>0.29260000000000003</v>
      </c>
      <c r="Z947" s="29">
        <f t="shared" si="105"/>
        <v>1.1675</v>
      </c>
      <c r="AA947" s="29">
        <f t="shared" si="105"/>
        <v>33.0715</v>
      </c>
      <c r="AB947" s="11">
        <f t="shared" si="105"/>
        <v>9.2412532375955661E-3</v>
      </c>
      <c r="AC947" s="11">
        <f t="shared" si="105"/>
        <v>0</v>
      </c>
    </row>
    <row r="948" spans="1:29" x14ac:dyDescent="0.2">
      <c r="A948" s="11" t="s">
        <v>69</v>
      </c>
      <c r="B948" s="11" t="s">
        <v>204</v>
      </c>
      <c r="D948" s="11">
        <f t="shared" si="104"/>
        <v>0</v>
      </c>
      <c r="E948" s="11">
        <f t="shared" si="105"/>
        <v>0</v>
      </c>
      <c r="F948" s="11">
        <f t="shared" si="105"/>
        <v>0</v>
      </c>
      <c r="G948" s="11">
        <f t="shared" si="105"/>
        <v>1E-4</v>
      </c>
      <c r="H948" s="11">
        <f t="shared" si="105"/>
        <v>4.9999999999994493E-4</v>
      </c>
      <c r="I948" s="11">
        <f t="shared" si="105"/>
        <v>0</v>
      </c>
      <c r="J948" s="11">
        <f t="shared" si="105"/>
        <v>0</v>
      </c>
      <c r="K948" s="11">
        <f t="shared" si="105"/>
        <v>5.0000000000000044E-4</v>
      </c>
      <c r="L948" s="11">
        <f t="shared" si="105"/>
        <v>0.7399</v>
      </c>
      <c r="M948" s="11">
        <f t="shared" si="105"/>
        <v>0.91800000000000015</v>
      </c>
      <c r="N948" s="11">
        <f t="shared" si="105"/>
        <v>0.24110000000000031</v>
      </c>
      <c r="O948" s="11">
        <f t="shared" si="105"/>
        <v>0.30130000000000001</v>
      </c>
      <c r="P948" s="11">
        <f t="shared" si="105"/>
        <v>0</v>
      </c>
      <c r="Q948" s="11">
        <f t="shared" si="105"/>
        <v>8.829999999999999E-2</v>
      </c>
      <c r="R948" s="11">
        <f t="shared" si="105"/>
        <v>1.3309000000000006</v>
      </c>
      <c r="S948" s="11">
        <f t="shared" si="105"/>
        <v>0</v>
      </c>
      <c r="T948" s="11">
        <f t="shared" si="105"/>
        <v>1.4710999999999785</v>
      </c>
      <c r="U948" s="11">
        <f t="shared" si="105"/>
        <v>0.58640000000000025</v>
      </c>
      <c r="V948" s="11">
        <f t="shared" si="105"/>
        <v>8.9312999999999931</v>
      </c>
      <c r="W948" s="14">
        <f t="shared" si="105"/>
        <v>0</v>
      </c>
      <c r="X948" s="14">
        <f t="shared" si="105"/>
        <v>8.3000000000000001E-3</v>
      </c>
      <c r="Y948" s="29">
        <f t="shared" si="105"/>
        <v>0.33760000000000001</v>
      </c>
      <c r="Z948" s="29">
        <f t="shared" si="105"/>
        <v>1.2774999999999999</v>
      </c>
      <c r="AA948" s="29">
        <f t="shared" si="105"/>
        <v>36.032799999999995</v>
      </c>
      <c r="AB948" s="11">
        <f t="shared" si="105"/>
        <v>9.2412546800388195E-3</v>
      </c>
      <c r="AC948" s="11">
        <f t="shared" si="105"/>
        <v>0</v>
      </c>
    </row>
    <row r="949" spans="1:29" x14ac:dyDescent="0.2">
      <c r="A949" s="11" t="s">
        <v>69</v>
      </c>
      <c r="B949" s="11" t="s">
        <v>204</v>
      </c>
      <c r="D949" s="11">
        <f t="shared" si="104"/>
        <v>0</v>
      </c>
      <c r="E949" s="11">
        <f t="shared" si="105"/>
        <v>0</v>
      </c>
      <c r="F949" s="11">
        <f t="shared" si="105"/>
        <v>0</v>
      </c>
      <c r="G949" s="11">
        <f t="shared" si="105"/>
        <v>1E-4</v>
      </c>
      <c r="H949" s="11">
        <f t="shared" si="105"/>
        <v>1.2999999999998568E-3</v>
      </c>
      <c r="I949" s="11">
        <f t="shared" si="105"/>
        <v>0</v>
      </c>
      <c r="J949" s="11">
        <f t="shared" si="105"/>
        <v>0</v>
      </c>
      <c r="K949" s="11">
        <f t="shared" si="105"/>
        <v>4.0000000000001146E-4</v>
      </c>
      <c r="L949" s="11">
        <f t="shared" si="105"/>
        <v>0.74340000000000006</v>
      </c>
      <c r="M949" s="11">
        <f t="shared" si="105"/>
        <v>0.62419999999999964</v>
      </c>
      <c r="N949" s="11">
        <f t="shared" si="105"/>
        <v>0.25530000000000008</v>
      </c>
      <c r="O949" s="11">
        <f t="shared" si="105"/>
        <v>0.2873</v>
      </c>
      <c r="P949" s="11">
        <f t="shared" si="105"/>
        <v>0</v>
      </c>
      <c r="Q949" s="11">
        <f t="shared" si="105"/>
        <v>9.9299999999999999E-2</v>
      </c>
      <c r="R949" s="11">
        <f t="shared" si="105"/>
        <v>1.3616999999999999</v>
      </c>
      <c r="S949" s="11">
        <f t="shared" si="105"/>
        <v>0</v>
      </c>
      <c r="T949" s="11">
        <f t="shared" si="105"/>
        <v>1.4815999999999576</v>
      </c>
      <c r="U949" s="11">
        <f t="shared" si="105"/>
        <v>0.60829999999999984</v>
      </c>
      <c r="V949" s="11">
        <f t="shared" si="105"/>
        <v>8.5413000000000068</v>
      </c>
      <c r="W949" s="14">
        <f t="shared" si="105"/>
        <v>0</v>
      </c>
      <c r="X949" s="14">
        <f t="shared" si="105"/>
        <v>7.1999999999999998E-3</v>
      </c>
      <c r="Y949" s="29">
        <f t="shared" si="105"/>
        <v>0.36329999999999996</v>
      </c>
      <c r="Z949" s="29">
        <f t="shared" si="105"/>
        <v>1.3220000000000001</v>
      </c>
      <c r="AA949" s="29">
        <f t="shared" si="105"/>
        <v>36.96</v>
      </c>
      <c r="AB949" s="11">
        <f t="shared" si="105"/>
        <v>9.2412546800388195E-3</v>
      </c>
      <c r="AC949" s="11">
        <f t="shared" si="105"/>
        <v>0</v>
      </c>
    </row>
    <row r="950" spans="1:29" x14ac:dyDescent="0.2">
      <c r="A950" s="11" t="s">
        <v>69</v>
      </c>
      <c r="B950" s="11" t="s">
        <v>204</v>
      </c>
      <c r="D950" s="11">
        <f t="shared" si="104"/>
        <v>0</v>
      </c>
      <c r="E950" s="11">
        <f t="shared" si="105"/>
        <v>0</v>
      </c>
      <c r="F950" s="11">
        <f t="shared" si="105"/>
        <v>0</v>
      </c>
      <c r="G950" s="11">
        <f t="shared" si="105"/>
        <v>1E-4</v>
      </c>
      <c r="H950" s="11">
        <f t="shared" si="105"/>
        <v>1.8000000000000238E-3</v>
      </c>
      <c r="I950" s="11">
        <f t="shared" si="105"/>
        <v>0</v>
      </c>
      <c r="J950" s="11">
        <f t="shared" si="105"/>
        <v>0</v>
      </c>
      <c r="K950" s="11">
        <f t="shared" si="105"/>
        <v>3.0000000000000859E-4</v>
      </c>
      <c r="L950" s="11">
        <f t="shared" si="105"/>
        <v>0.73660000000000003</v>
      </c>
      <c r="M950" s="11">
        <f t="shared" si="105"/>
        <v>0.67319999999999958</v>
      </c>
      <c r="N950" s="11">
        <f t="shared" si="105"/>
        <v>0.29179999999999984</v>
      </c>
      <c r="O950" s="11">
        <f t="shared" si="105"/>
        <v>0.26769999999999999</v>
      </c>
      <c r="P950" s="11">
        <f t="shared" si="105"/>
        <v>0</v>
      </c>
      <c r="Q950" s="11">
        <f t="shared" si="105"/>
        <v>0.11530000000000001</v>
      </c>
      <c r="R950" s="11">
        <f t="shared" si="105"/>
        <v>1.4127999999999998</v>
      </c>
      <c r="S950" s="11">
        <f t="shared" si="105"/>
        <v>0</v>
      </c>
      <c r="T950" s="11">
        <f t="shared" si="105"/>
        <v>1.4583999999999833</v>
      </c>
      <c r="U950" s="11">
        <f t="shared" si="105"/>
        <v>0.62290000000000045</v>
      </c>
      <c r="V950" s="11">
        <f t="shared" si="105"/>
        <v>8.2794999999999987</v>
      </c>
      <c r="W950" s="14">
        <f t="shared" si="105"/>
        <v>0</v>
      </c>
      <c r="X950" s="14">
        <f t="shared" si="105"/>
        <v>6.3E-3</v>
      </c>
      <c r="Y950" s="29">
        <f t="shared" si="105"/>
        <v>0.36879999999999996</v>
      </c>
      <c r="Z950" s="29">
        <f t="shared" si="105"/>
        <v>1.3170999999999999</v>
      </c>
      <c r="AA950" s="29">
        <f t="shared" si="105"/>
        <v>36.526299999999999</v>
      </c>
      <c r="AB950" s="11">
        <f t="shared" si="105"/>
        <v>9.2412546800388195E-3</v>
      </c>
      <c r="AC950" s="11">
        <f t="shared" si="105"/>
        <v>0</v>
      </c>
    </row>
    <row r="951" spans="1:29" x14ac:dyDescent="0.2">
      <c r="A951" s="11" t="s">
        <v>69</v>
      </c>
      <c r="B951" s="11" t="s">
        <v>204</v>
      </c>
      <c r="D951" s="11">
        <f t="shared" si="104"/>
        <v>0</v>
      </c>
      <c r="E951" s="11">
        <f t="shared" si="105"/>
        <v>0</v>
      </c>
      <c r="F951" s="11">
        <f t="shared" si="105"/>
        <v>0</v>
      </c>
      <c r="G951" s="11">
        <f t="shared" si="105"/>
        <v>1E-4</v>
      </c>
      <c r="H951" s="11">
        <f t="shared" si="105"/>
        <v>2.0000000000000018E-3</v>
      </c>
      <c r="I951" s="11">
        <f t="shared" si="105"/>
        <v>0</v>
      </c>
      <c r="J951" s="11">
        <f t="shared" si="105"/>
        <v>0</v>
      </c>
      <c r="K951" s="11">
        <f t="shared" si="105"/>
        <v>9.9999999999999937E-5</v>
      </c>
      <c r="L951" s="11">
        <f t="shared" si="105"/>
        <v>0.72089999999999999</v>
      </c>
      <c r="M951" s="11">
        <f t="shared" si="105"/>
        <v>0.76239999999999952</v>
      </c>
      <c r="N951" s="11">
        <f t="shared" si="105"/>
        <v>0.34049999999999958</v>
      </c>
      <c r="O951" s="11">
        <f t="shared" si="105"/>
        <v>0.27410000000000001</v>
      </c>
      <c r="P951" s="11">
        <f t="shared" si="105"/>
        <v>0</v>
      </c>
      <c r="Q951" s="11">
        <f t="shared" si="105"/>
        <v>0.13030000000000003</v>
      </c>
      <c r="R951" s="11">
        <f t="shared" si="105"/>
        <v>1.7192999999999996</v>
      </c>
      <c r="S951" s="11">
        <f t="shared" si="105"/>
        <v>0</v>
      </c>
      <c r="T951" s="11">
        <f t="shared" si="105"/>
        <v>1.4635000000000105</v>
      </c>
      <c r="U951" s="11">
        <f t="shared" si="105"/>
        <v>0.62769999999999992</v>
      </c>
      <c r="V951" s="11">
        <f t="shared" si="105"/>
        <v>8.2874999999999943</v>
      </c>
      <c r="W951" s="14">
        <f t="shared" si="105"/>
        <v>0</v>
      </c>
      <c r="X951" s="14">
        <f t="shared" si="105"/>
        <v>5.8000000000000005E-3</v>
      </c>
      <c r="Y951" s="29">
        <f t="shared" si="105"/>
        <v>0.36160000000000003</v>
      </c>
      <c r="Z951" s="29">
        <f t="shared" si="105"/>
        <v>1.2835000000000001</v>
      </c>
      <c r="AA951" s="29">
        <f t="shared" si="105"/>
        <v>35.463900000000002</v>
      </c>
      <c r="AB951" s="11">
        <f t="shared" si="105"/>
        <v>9.2412546800388195E-3</v>
      </c>
      <c r="AC951" s="11">
        <f t="shared" si="105"/>
        <v>0</v>
      </c>
    </row>
    <row r="952" spans="1:29" x14ac:dyDescent="0.2">
      <c r="A952" s="11" t="s">
        <v>69</v>
      </c>
      <c r="B952" s="11" t="s">
        <v>204</v>
      </c>
      <c r="D952" s="11">
        <f t="shared" si="104"/>
        <v>0</v>
      </c>
      <c r="E952" s="11">
        <f t="shared" si="105"/>
        <v>0</v>
      </c>
      <c r="F952" s="11">
        <f t="shared" si="105"/>
        <v>0</v>
      </c>
      <c r="G952" s="11">
        <f t="shared" si="105"/>
        <v>1E-4</v>
      </c>
      <c r="H952" s="11">
        <f t="shared" si="105"/>
        <v>1.7000000000000348E-3</v>
      </c>
      <c r="I952" s="11">
        <f t="shared" si="105"/>
        <v>0</v>
      </c>
      <c r="J952" s="11">
        <f t="shared" si="105"/>
        <v>0</v>
      </c>
      <c r="K952" s="11">
        <f t="shared" si="105"/>
        <v>3.9999999999999758E-4</v>
      </c>
      <c r="L952" s="11">
        <f t="shared" si="105"/>
        <v>0.70120000000000005</v>
      </c>
      <c r="M952" s="11">
        <f t="shared" si="105"/>
        <v>0.84729999999999972</v>
      </c>
      <c r="N952" s="11">
        <f t="shared" si="105"/>
        <v>0.40879999999999983</v>
      </c>
      <c r="O952" s="11">
        <f t="shared" si="105"/>
        <v>0.28539999999999999</v>
      </c>
      <c r="P952" s="11">
        <f t="shared" si="105"/>
        <v>0</v>
      </c>
      <c r="Q952" s="11">
        <f t="shared" si="105"/>
        <v>0.13969999999999999</v>
      </c>
      <c r="R952" s="11">
        <f t="shared" si="105"/>
        <v>1.6591000000000005</v>
      </c>
      <c r="S952" s="11">
        <f t="shared" si="105"/>
        <v>0</v>
      </c>
      <c r="T952" s="11">
        <f t="shared" si="105"/>
        <v>1.4679999999999609</v>
      </c>
      <c r="U952" s="11">
        <f t="shared" si="105"/>
        <v>0.6236000000000006</v>
      </c>
      <c r="V952" s="11">
        <f t="shared" si="105"/>
        <v>8.5874000000000024</v>
      </c>
      <c r="W952" s="14">
        <f t="shared" si="105"/>
        <v>0</v>
      </c>
      <c r="X952" s="14">
        <f t="shared" si="105"/>
        <v>7.4000000000000003E-3</v>
      </c>
      <c r="Y952" s="29">
        <f t="shared" si="105"/>
        <v>0.35260000000000002</v>
      </c>
      <c r="Z952" s="29">
        <f t="shared" si="105"/>
        <v>1.2410999999999999</v>
      </c>
      <c r="AA952" s="29">
        <f t="shared" si="105"/>
        <v>34.203700000000005</v>
      </c>
      <c r="AB952" s="11">
        <f t="shared" si="105"/>
        <v>9.2412546800388195E-3</v>
      </c>
      <c r="AC952" s="11">
        <f t="shared" si="105"/>
        <v>0</v>
      </c>
    </row>
    <row r="953" spans="1:29" x14ac:dyDescent="0.2">
      <c r="A953" s="11" t="s">
        <v>69</v>
      </c>
      <c r="B953" s="11" t="s">
        <v>204</v>
      </c>
      <c r="D953" s="11">
        <f t="shared" si="104"/>
        <v>0</v>
      </c>
      <c r="E953" s="11">
        <f t="shared" si="105"/>
        <v>0</v>
      </c>
      <c r="F953" s="11">
        <f t="shared" si="105"/>
        <v>0</v>
      </c>
      <c r="G953" s="11">
        <f t="shared" si="105"/>
        <v>1E-4</v>
      </c>
      <c r="H953" s="11">
        <f t="shared" si="105"/>
        <v>1.1000000000001009E-3</v>
      </c>
      <c r="I953" s="11">
        <f t="shared" si="105"/>
        <v>0</v>
      </c>
      <c r="J953" s="11">
        <f t="shared" si="105"/>
        <v>0</v>
      </c>
      <c r="K953" s="11">
        <f t="shared" si="105"/>
        <v>5.0000000000000044E-4</v>
      </c>
      <c r="L953" s="11">
        <f t="shared" si="105"/>
        <v>0.68379999999999996</v>
      </c>
      <c r="M953" s="11">
        <f t="shared" si="105"/>
        <v>0.91389999999999949</v>
      </c>
      <c r="N953" s="11">
        <f t="shared" si="105"/>
        <v>0.46879999999999988</v>
      </c>
      <c r="O953" s="11">
        <f t="shared" si="105"/>
        <v>0.29400000000000004</v>
      </c>
      <c r="P953" s="11">
        <f t="shared" si="105"/>
        <v>0</v>
      </c>
      <c r="Q953" s="11">
        <f t="shared" si="105"/>
        <v>0.14100000000000001</v>
      </c>
      <c r="R953" s="11">
        <f t="shared" si="105"/>
        <v>1.3734999999999999</v>
      </c>
      <c r="S953" s="11">
        <f t="shared" si="105"/>
        <v>0</v>
      </c>
      <c r="T953" s="11">
        <f t="shared" si="105"/>
        <v>1.478300000000047</v>
      </c>
      <c r="U953" s="11">
        <f t="shared" si="105"/>
        <v>0.61350000000000016</v>
      </c>
      <c r="V953" s="11">
        <f t="shared" si="105"/>
        <v>9.0577000000000112</v>
      </c>
      <c r="W953" s="14">
        <f t="shared" si="105"/>
        <v>0</v>
      </c>
      <c r="X953" s="14">
        <f t="shared" si="105"/>
        <v>8.199999999999999E-3</v>
      </c>
      <c r="Y953" s="29">
        <f t="shared" si="105"/>
        <v>0.3498</v>
      </c>
      <c r="Z953" s="29">
        <f t="shared" si="105"/>
        <v>1.1919</v>
      </c>
      <c r="AA953" s="29">
        <f t="shared" si="105"/>
        <v>32.885600000000004</v>
      </c>
      <c r="AB953" s="11">
        <f t="shared" si="105"/>
        <v>9.2412546800388195E-3</v>
      </c>
      <c r="AC953" s="11">
        <f t="shared" si="105"/>
        <v>0</v>
      </c>
    </row>
    <row r="954" spans="1:29" x14ac:dyDescent="0.2">
      <c r="A954" s="11" t="s">
        <v>69</v>
      </c>
      <c r="B954" s="11" t="s">
        <v>204</v>
      </c>
      <c r="D954" s="11">
        <f t="shared" si="104"/>
        <v>0</v>
      </c>
      <c r="E954" s="11">
        <f t="shared" si="105"/>
        <v>0</v>
      </c>
      <c r="F954" s="11">
        <f t="shared" si="105"/>
        <v>0</v>
      </c>
      <c r="G954" s="11">
        <f t="shared" si="105"/>
        <v>1E-4</v>
      </c>
      <c r="H954" s="11">
        <f t="shared" si="105"/>
        <v>3.9999999999995595E-4</v>
      </c>
      <c r="I954" s="11">
        <f t="shared" si="105"/>
        <v>0</v>
      </c>
      <c r="J954" s="11">
        <f t="shared" si="105"/>
        <v>0</v>
      </c>
      <c r="K954" s="11">
        <f t="shared" si="105"/>
        <v>5.0000000000000044E-4</v>
      </c>
      <c r="L954" s="11">
        <f t="shared" si="105"/>
        <v>0.67379999999999995</v>
      </c>
      <c r="M954" s="11">
        <f t="shared" si="105"/>
        <v>1.1019000000000001</v>
      </c>
      <c r="N954" s="11">
        <f t="shared" si="105"/>
        <v>0.49430000000000041</v>
      </c>
      <c r="O954" s="11">
        <f t="shared" si="105"/>
        <v>0.32269999999999999</v>
      </c>
      <c r="P954" s="11">
        <f t="shared" si="105"/>
        <v>0</v>
      </c>
      <c r="Q954" s="11">
        <f t="shared" si="105"/>
        <v>0.13479999999999998</v>
      </c>
      <c r="R954" s="11">
        <f t="shared" si="105"/>
        <v>1.1898000000000004</v>
      </c>
      <c r="S954" s="11">
        <f t="shared" si="105"/>
        <v>0</v>
      </c>
      <c r="T954" s="11">
        <f t="shared" si="105"/>
        <v>1.4938999999999965</v>
      </c>
      <c r="U954" s="11">
        <f t="shared" si="105"/>
        <v>0.61070000000000046</v>
      </c>
      <c r="V954" s="11">
        <f t="shared" si="105"/>
        <v>9.4883000000000095</v>
      </c>
      <c r="W954" s="14">
        <f t="shared" si="105"/>
        <v>0</v>
      </c>
      <c r="X954" s="14">
        <f t="shared" si="105"/>
        <v>9.3999999999999986E-3</v>
      </c>
      <c r="Y954" s="29">
        <f t="shared" si="105"/>
        <v>0.35360000000000003</v>
      </c>
      <c r="Z954" s="29">
        <f t="shared" si="105"/>
        <v>1.1167</v>
      </c>
      <c r="AA954" s="29">
        <f t="shared" si="105"/>
        <v>30.997600000000002</v>
      </c>
      <c r="AB954" s="11">
        <f t="shared" si="105"/>
        <v>9.2412546800388195E-3</v>
      </c>
      <c r="AC954" s="11">
        <f t="shared" si="105"/>
        <v>0</v>
      </c>
    </row>
    <row r="955" spans="1:29" x14ac:dyDescent="0.2">
      <c r="A955" s="11" t="s">
        <v>69</v>
      </c>
      <c r="B955" s="11" t="s">
        <v>204</v>
      </c>
      <c r="D955" s="11">
        <f t="shared" si="104"/>
        <v>0</v>
      </c>
      <c r="E955" s="11">
        <f t="shared" si="105"/>
        <v>0</v>
      </c>
      <c r="F955" s="11">
        <f t="shared" si="105"/>
        <v>0</v>
      </c>
      <c r="G955" s="11">
        <f t="shared" si="105"/>
        <v>1E-4</v>
      </c>
      <c r="H955" s="11">
        <f t="shared" si="105"/>
        <v>6.0000000000004494E-4</v>
      </c>
      <c r="I955" s="11">
        <f t="shared" si="105"/>
        <v>0</v>
      </c>
      <c r="J955" s="11">
        <f t="shared" si="105"/>
        <v>0</v>
      </c>
      <c r="K955" s="11">
        <f t="shared" si="105"/>
        <v>3.0000000000002247E-4</v>
      </c>
      <c r="L955" s="11">
        <f t="shared" si="105"/>
        <v>0.67349999999999999</v>
      </c>
      <c r="M955" s="11">
        <f t="shared" si="105"/>
        <v>1.339</v>
      </c>
      <c r="N955" s="11">
        <f t="shared" si="105"/>
        <v>0.48639999999999972</v>
      </c>
      <c r="O955" s="11">
        <f t="shared" si="105"/>
        <v>0.34489999999999998</v>
      </c>
      <c r="P955" s="11">
        <f t="shared" si="105"/>
        <v>0</v>
      </c>
      <c r="Q955" s="11">
        <f t="shared" si="105"/>
        <v>0.13139999999999996</v>
      </c>
      <c r="R955" s="11">
        <f t="shared" si="105"/>
        <v>1.252</v>
      </c>
      <c r="S955" s="11">
        <f t="shared" si="105"/>
        <v>0</v>
      </c>
      <c r="T955" s="11">
        <f t="shared" si="105"/>
        <v>1.4793000000000234</v>
      </c>
      <c r="U955" s="11">
        <f t="shared" si="105"/>
        <v>0.60879999999999956</v>
      </c>
      <c r="V955" s="11">
        <f t="shared" si="105"/>
        <v>9.6856999999999971</v>
      </c>
      <c r="W955" s="14">
        <f t="shared" si="105"/>
        <v>0</v>
      </c>
      <c r="X955" s="14">
        <f t="shared" si="105"/>
        <v>9.1000000000000004E-3</v>
      </c>
      <c r="Y955" s="29">
        <f t="shared" ref="E955:AC965" si="107">ABS(MAX(Y542,Y566,Y590,Y614,Y638,Y662,Y686,Y710,Y734,Y758,Y782,Y806,Y830,Y854)-MIN(Y542,Y566,Y590,Y614,Y638,Y662,Y686,Y710,Y734,Y758,Y782,Y806,Y830,Y854))</f>
        <v>0.35710000000000003</v>
      </c>
      <c r="Z955" s="29">
        <f t="shared" si="107"/>
        <v>1.133</v>
      </c>
      <c r="AA955" s="29">
        <f t="shared" si="107"/>
        <v>31.3446</v>
      </c>
      <c r="AB955" s="11">
        <f t="shared" si="107"/>
        <v>9.2412541992243549E-3</v>
      </c>
      <c r="AC955" s="11">
        <f t="shared" si="107"/>
        <v>0</v>
      </c>
    </row>
    <row r="956" spans="1:29" x14ac:dyDescent="0.2">
      <c r="A956" s="11" t="s">
        <v>69</v>
      </c>
      <c r="B956" s="11" t="s">
        <v>204</v>
      </c>
      <c r="D956" s="11">
        <f t="shared" si="104"/>
        <v>0</v>
      </c>
      <c r="E956" s="11">
        <f t="shared" si="107"/>
        <v>0</v>
      </c>
      <c r="F956" s="11">
        <f t="shared" si="107"/>
        <v>0</v>
      </c>
      <c r="G956" s="11">
        <f t="shared" si="107"/>
        <v>1E-4</v>
      </c>
      <c r="H956" s="11">
        <f t="shared" si="107"/>
        <v>7.0000000000003393E-4</v>
      </c>
      <c r="I956" s="11">
        <f t="shared" si="107"/>
        <v>0</v>
      </c>
      <c r="J956" s="11">
        <f t="shared" si="107"/>
        <v>0</v>
      </c>
      <c r="K956" s="11">
        <f t="shared" si="107"/>
        <v>9.9999999999988987E-5</v>
      </c>
      <c r="L956" s="11">
        <f t="shared" si="107"/>
        <v>0.68229999999999991</v>
      </c>
      <c r="M956" s="11">
        <f t="shared" si="107"/>
        <v>1.4332</v>
      </c>
      <c r="N956" s="11">
        <f t="shared" si="107"/>
        <v>0.46230000000000038</v>
      </c>
      <c r="O956" s="11">
        <f t="shared" si="107"/>
        <v>0.34110000000000001</v>
      </c>
      <c r="P956" s="11">
        <f t="shared" si="107"/>
        <v>0</v>
      </c>
      <c r="Q956" s="11">
        <f t="shared" si="107"/>
        <v>0.12490000000000001</v>
      </c>
      <c r="R956" s="11">
        <f t="shared" si="107"/>
        <v>1.1858</v>
      </c>
      <c r="S956" s="11">
        <f t="shared" si="107"/>
        <v>0</v>
      </c>
      <c r="T956" s="11">
        <f t="shared" si="107"/>
        <v>1.4325999999999794</v>
      </c>
      <c r="U956" s="11">
        <f t="shared" si="107"/>
        <v>0.59780000000000033</v>
      </c>
      <c r="V956" s="11">
        <f t="shared" si="107"/>
        <v>9.5724000000000018</v>
      </c>
      <c r="W956" s="14">
        <f t="shared" si="107"/>
        <v>0</v>
      </c>
      <c r="X956" s="14">
        <f t="shared" si="107"/>
        <v>7.6E-3</v>
      </c>
      <c r="Y956" s="29">
        <f t="shared" si="107"/>
        <v>0.34970000000000001</v>
      </c>
      <c r="Z956" s="29">
        <f t="shared" si="107"/>
        <v>1.1013999999999999</v>
      </c>
      <c r="AA956" s="29">
        <f t="shared" si="107"/>
        <v>32.294200000000004</v>
      </c>
      <c r="AB956" s="11">
        <f t="shared" si="107"/>
        <v>9.2412541992243549E-3</v>
      </c>
      <c r="AC956" s="11">
        <f t="shared" si="107"/>
        <v>0</v>
      </c>
    </row>
    <row r="957" spans="1:29" x14ac:dyDescent="0.2">
      <c r="A957" s="11" t="s">
        <v>69</v>
      </c>
      <c r="B957" s="11" t="s">
        <v>204</v>
      </c>
      <c r="D957" s="11">
        <f t="shared" si="104"/>
        <v>0</v>
      </c>
      <c r="E957" s="11">
        <f t="shared" si="107"/>
        <v>0</v>
      </c>
      <c r="F957" s="11">
        <f t="shared" si="107"/>
        <v>0</v>
      </c>
      <c r="G957" s="11">
        <f t="shared" si="107"/>
        <v>1E-4</v>
      </c>
      <c r="H957" s="11">
        <f t="shared" si="107"/>
        <v>4.9999999999999979E-4</v>
      </c>
      <c r="I957" s="11">
        <f t="shared" si="107"/>
        <v>0</v>
      </c>
      <c r="J957" s="11">
        <f t="shared" si="107"/>
        <v>0</v>
      </c>
      <c r="K957" s="11">
        <f t="shared" si="107"/>
        <v>2.9999999999996696E-4</v>
      </c>
      <c r="L957" s="11">
        <f t="shared" si="107"/>
        <v>0.69750000000000001</v>
      </c>
      <c r="M957" s="11">
        <f t="shared" si="107"/>
        <v>1.1869000000000001</v>
      </c>
      <c r="N957" s="11">
        <f t="shared" si="107"/>
        <v>0.44359999999999999</v>
      </c>
      <c r="O957" s="11">
        <f t="shared" si="107"/>
        <v>0.31359999999999999</v>
      </c>
      <c r="P957" s="11">
        <f t="shared" si="107"/>
        <v>0</v>
      </c>
      <c r="Q957" s="11">
        <f t="shared" si="107"/>
        <v>0.12240000000000001</v>
      </c>
      <c r="R957" s="11">
        <f t="shared" si="107"/>
        <v>1.3771</v>
      </c>
      <c r="S957" s="11">
        <f t="shared" si="107"/>
        <v>0</v>
      </c>
      <c r="T957" s="11">
        <f t="shared" si="107"/>
        <v>1.3897999999999797</v>
      </c>
      <c r="U957" s="11">
        <f t="shared" si="107"/>
        <v>0.57979999999999965</v>
      </c>
      <c r="V957" s="11">
        <f t="shared" si="107"/>
        <v>9.2249000000000052</v>
      </c>
      <c r="W957" s="14">
        <f t="shared" si="107"/>
        <v>0</v>
      </c>
      <c r="X957" s="14">
        <f t="shared" si="107"/>
        <v>8.0999999999999996E-3</v>
      </c>
      <c r="Y957" s="29">
        <f t="shared" si="107"/>
        <v>0.3236</v>
      </c>
      <c r="Z957" s="29">
        <f t="shared" si="107"/>
        <v>1.0518000000000001</v>
      </c>
      <c r="AA957" s="29">
        <f t="shared" si="107"/>
        <v>32.2181</v>
      </c>
      <c r="AB957" s="11">
        <f t="shared" si="107"/>
        <v>9.2412541992243549E-3</v>
      </c>
      <c r="AC957" s="11">
        <f t="shared" si="107"/>
        <v>0</v>
      </c>
    </row>
    <row r="958" spans="1:29" x14ac:dyDescent="0.2">
      <c r="A958" s="11" t="s">
        <v>69</v>
      </c>
      <c r="B958" s="11" t="s">
        <v>204</v>
      </c>
      <c r="D958" s="11">
        <f t="shared" si="104"/>
        <v>0</v>
      </c>
      <c r="E958" s="11">
        <f t="shared" si="107"/>
        <v>0</v>
      </c>
      <c r="F958" s="11">
        <f t="shared" si="107"/>
        <v>0</v>
      </c>
      <c r="G958" s="11">
        <f t="shared" si="107"/>
        <v>1E-4</v>
      </c>
      <c r="H958" s="11">
        <f t="shared" si="107"/>
        <v>3.0000000000002247E-4</v>
      </c>
      <c r="I958" s="11">
        <f t="shared" si="107"/>
        <v>0</v>
      </c>
      <c r="J958" s="11">
        <f t="shared" si="107"/>
        <v>0</v>
      </c>
      <c r="K958" s="11">
        <f t="shared" si="107"/>
        <v>3.0000000000002247E-4</v>
      </c>
      <c r="L958" s="11">
        <f t="shared" si="107"/>
        <v>0.71640000000000004</v>
      </c>
      <c r="M958" s="11">
        <f t="shared" si="107"/>
        <v>0.82379999999999987</v>
      </c>
      <c r="N958" s="11">
        <f t="shared" si="107"/>
        <v>0.44169999999999998</v>
      </c>
      <c r="O958" s="11">
        <f t="shared" si="107"/>
        <v>0.29380000000000001</v>
      </c>
      <c r="P958" s="11">
        <f t="shared" si="107"/>
        <v>0</v>
      </c>
      <c r="Q958" s="11">
        <f t="shared" si="107"/>
        <v>0.12630000000000002</v>
      </c>
      <c r="R958" s="11">
        <f t="shared" si="107"/>
        <v>1.1067</v>
      </c>
      <c r="S958" s="11">
        <f t="shared" si="107"/>
        <v>0</v>
      </c>
      <c r="T958" s="11">
        <f t="shared" si="107"/>
        <v>1.3675999999999817</v>
      </c>
      <c r="U958" s="11">
        <f t="shared" si="107"/>
        <v>0.56109999999999971</v>
      </c>
      <c r="V958" s="11">
        <f t="shared" si="107"/>
        <v>8.8581999999999965</v>
      </c>
      <c r="W958" s="14">
        <f t="shared" si="107"/>
        <v>0</v>
      </c>
      <c r="X958" s="14">
        <f t="shared" si="107"/>
        <v>9.6000000000000009E-3</v>
      </c>
      <c r="Y958" s="29">
        <f t="shared" si="107"/>
        <v>0.27879999999999999</v>
      </c>
      <c r="Z958" s="29">
        <f t="shared" si="107"/>
        <v>0.96050000000000002</v>
      </c>
      <c r="AA958" s="29">
        <f t="shared" si="107"/>
        <v>30.066400000000002</v>
      </c>
      <c r="AB958" s="11">
        <f t="shared" si="107"/>
        <v>9.2412546800388195E-3</v>
      </c>
      <c r="AC958" s="11">
        <f t="shared" si="107"/>
        <v>0</v>
      </c>
    </row>
    <row r="959" spans="1:29" x14ac:dyDescent="0.2">
      <c r="A959" s="11" t="s">
        <v>69</v>
      </c>
      <c r="B959" s="11" t="s">
        <v>204</v>
      </c>
      <c r="D959" s="11">
        <f t="shared" si="104"/>
        <v>0</v>
      </c>
      <c r="E959" s="11">
        <f t="shared" si="107"/>
        <v>0</v>
      </c>
      <c r="F959" s="11">
        <f t="shared" si="107"/>
        <v>0</v>
      </c>
      <c r="G959" s="11">
        <f t="shared" si="107"/>
        <v>1E-4</v>
      </c>
      <c r="H959" s="11">
        <f t="shared" si="107"/>
        <v>3.9999999999995595E-4</v>
      </c>
      <c r="I959" s="11">
        <f t="shared" si="107"/>
        <v>0</v>
      </c>
      <c r="J959" s="11">
        <f t="shared" si="107"/>
        <v>0</v>
      </c>
      <c r="K959" s="11">
        <f t="shared" si="107"/>
        <v>1.9999999999997797E-4</v>
      </c>
      <c r="L959" s="11">
        <f t="shared" si="107"/>
        <v>0.73670000000000002</v>
      </c>
      <c r="M959" s="11">
        <f t="shared" si="107"/>
        <v>0.92100000000000026</v>
      </c>
      <c r="N959" s="11">
        <f t="shared" si="107"/>
        <v>0.4533999999999998</v>
      </c>
      <c r="O959" s="11">
        <f t="shared" si="107"/>
        <v>0.27649999999999997</v>
      </c>
      <c r="P959" s="11">
        <f t="shared" si="107"/>
        <v>0</v>
      </c>
      <c r="Q959" s="11">
        <f t="shared" si="107"/>
        <v>0.13380000000000003</v>
      </c>
      <c r="R959" s="11">
        <f t="shared" si="107"/>
        <v>0.85270000000000046</v>
      </c>
      <c r="S959" s="11">
        <f t="shared" si="107"/>
        <v>0</v>
      </c>
      <c r="T959" s="11">
        <f t="shared" si="107"/>
        <v>1.3448999999999955</v>
      </c>
      <c r="U959" s="11">
        <f t="shared" si="107"/>
        <v>0.54969999999999963</v>
      </c>
      <c r="V959" s="11">
        <f t="shared" si="107"/>
        <v>8.626499999999993</v>
      </c>
      <c r="W959" s="14">
        <f t="shared" si="107"/>
        <v>0</v>
      </c>
      <c r="X959" s="14">
        <f t="shared" si="107"/>
        <v>9.7000000000000003E-3</v>
      </c>
      <c r="Y959" s="29">
        <f t="shared" si="107"/>
        <v>0.26529999999999998</v>
      </c>
      <c r="Z959" s="29">
        <f t="shared" si="107"/>
        <v>0.8337</v>
      </c>
      <c r="AA959" s="29">
        <f t="shared" si="107"/>
        <v>25.702799999999996</v>
      </c>
      <c r="AB959" s="11">
        <f t="shared" si="107"/>
        <v>9.2412546800388195E-3</v>
      </c>
      <c r="AC959" s="11">
        <f t="shared" si="107"/>
        <v>0</v>
      </c>
    </row>
    <row r="960" spans="1:29" x14ac:dyDescent="0.2">
      <c r="A960" s="11" t="s">
        <v>69</v>
      </c>
      <c r="B960" s="11" t="s">
        <v>204</v>
      </c>
      <c r="D960" s="11">
        <f t="shared" si="104"/>
        <v>0</v>
      </c>
      <c r="E960" s="11">
        <f t="shared" si="107"/>
        <v>0</v>
      </c>
      <c r="F960" s="11">
        <f t="shared" si="107"/>
        <v>0</v>
      </c>
      <c r="G960" s="11">
        <f t="shared" si="107"/>
        <v>9.9999999999999964E-5</v>
      </c>
      <c r="H960" s="11">
        <f t="shared" si="107"/>
        <v>7.0000000000014495E-4</v>
      </c>
      <c r="I960" s="11">
        <f t="shared" si="107"/>
        <v>0</v>
      </c>
      <c r="J960" s="11">
        <f t="shared" si="107"/>
        <v>0</v>
      </c>
      <c r="K960" s="11">
        <f t="shared" si="107"/>
        <v>9.9999999999988987E-5</v>
      </c>
      <c r="L960" s="11">
        <f t="shared" si="107"/>
        <v>0.75649999999999995</v>
      </c>
      <c r="M960" s="11">
        <f t="shared" si="107"/>
        <v>0.96340000000000048</v>
      </c>
      <c r="N960" s="11">
        <f t="shared" si="107"/>
        <v>0.46770000000000023</v>
      </c>
      <c r="O960" s="11">
        <f t="shared" si="107"/>
        <v>0.28459999999999996</v>
      </c>
      <c r="P960" s="11">
        <f t="shared" si="107"/>
        <v>0</v>
      </c>
      <c r="Q960" s="11">
        <f t="shared" si="107"/>
        <v>0.14169999999999999</v>
      </c>
      <c r="R960" s="11">
        <f t="shared" si="107"/>
        <v>1.3959999999999999</v>
      </c>
      <c r="S960" s="11">
        <f t="shared" si="107"/>
        <v>0</v>
      </c>
      <c r="T960" s="11">
        <f t="shared" si="107"/>
        <v>1.3222000000000094</v>
      </c>
      <c r="U960" s="11">
        <f t="shared" si="107"/>
        <v>0.55160000000000053</v>
      </c>
      <c r="V960" s="11">
        <f t="shared" si="107"/>
        <v>8.6124999999999972</v>
      </c>
      <c r="W960" s="14">
        <f t="shared" si="107"/>
        <v>0</v>
      </c>
      <c r="X960" s="14">
        <f t="shared" si="107"/>
        <v>8.8999999999999999E-3</v>
      </c>
      <c r="Y960" s="29">
        <f t="shared" si="107"/>
        <v>0.27339999999999998</v>
      </c>
      <c r="Z960" s="29">
        <f t="shared" si="107"/>
        <v>0.83939999999999992</v>
      </c>
      <c r="AA960" s="29">
        <f t="shared" si="107"/>
        <v>23.160999999999994</v>
      </c>
      <c r="AB960" s="11">
        <f t="shared" si="107"/>
        <v>9.2412532375955661E-3</v>
      </c>
      <c r="AC960" s="11">
        <f t="shared" si="107"/>
        <v>0</v>
      </c>
    </row>
    <row r="961" spans="1:29" x14ac:dyDescent="0.2">
      <c r="A961" s="11" t="s">
        <v>69</v>
      </c>
      <c r="B961" s="11" t="s">
        <v>204</v>
      </c>
      <c r="D961" s="11">
        <f t="shared" si="104"/>
        <v>0</v>
      </c>
      <c r="E961" s="11">
        <f t="shared" si="107"/>
        <v>0</v>
      </c>
      <c r="F961" s="11">
        <f t="shared" si="107"/>
        <v>0</v>
      </c>
      <c r="G961" s="11">
        <f t="shared" si="107"/>
        <v>1.0000000000000005E-4</v>
      </c>
      <c r="H961" s="11">
        <f t="shared" si="107"/>
        <v>5.9999999999993392E-4</v>
      </c>
      <c r="I961" s="11">
        <f t="shared" si="107"/>
        <v>0</v>
      </c>
      <c r="J961" s="11">
        <f t="shared" si="107"/>
        <v>0</v>
      </c>
      <c r="K961" s="11">
        <f t="shared" si="107"/>
        <v>1.9999999999997797E-4</v>
      </c>
      <c r="L961" s="11">
        <f t="shared" si="107"/>
        <v>0.77410000000000001</v>
      </c>
      <c r="M961" s="11">
        <f t="shared" si="107"/>
        <v>1.0141</v>
      </c>
      <c r="N961" s="11">
        <f t="shared" si="107"/>
        <v>0.47190000000000021</v>
      </c>
      <c r="O961" s="11">
        <f t="shared" si="107"/>
        <v>0.29430000000000001</v>
      </c>
      <c r="P961" s="11">
        <f t="shared" si="107"/>
        <v>0</v>
      </c>
      <c r="Q961" s="11">
        <f t="shared" si="107"/>
        <v>0.1492</v>
      </c>
      <c r="R961" s="11">
        <f t="shared" si="107"/>
        <v>1.9991000000000003</v>
      </c>
      <c r="S961" s="11">
        <f t="shared" si="107"/>
        <v>0</v>
      </c>
      <c r="T961" s="11">
        <f t="shared" si="107"/>
        <v>1.299699999999973</v>
      </c>
      <c r="U961" s="11">
        <f t="shared" si="107"/>
        <v>0.56729999999999947</v>
      </c>
      <c r="V961" s="11">
        <f t="shared" si="107"/>
        <v>8.8652000000000015</v>
      </c>
      <c r="W961" s="14">
        <f t="shared" si="107"/>
        <v>0</v>
      </c>
      <c r="X961" s="14">
        <f t="shared" si="107"/>
        <v>9.4000000000000004E-3</v>
      </c>
      <c r="Y961" s="29">
        <f t="shared" si="107"/>
        <v>0.27129999999999999</v>
      </c>
      <c r="Z961" s="29">
        <f t="shared" si="107"/>
        <v>0.9524999999999999</v>
      </c>
      <c r="AA961" s="29">
        <f t="shared" si="107"/>
        <v>26.670299999999997</v>
      </c>
      <c r="AB961" s="11">
        <f t="shared" si="107"/>
        <v>9.2412517951527724E-3</v>
      </c>
      <c r="AC961" s="11">
        <f t="shared" si="107"/>
        <v>0</v>
      </c>
    </row>
    <row r="962" spans="1:29" x14ac:dyDescent="0.2">
      <c r="A962" s="11" t="s">
        <v>69</v>
      </c>
      <c r="B962" s="11" t="s">
        <v>204</v>
      </c>
      <c r="D962" s="11">
        <f t="shared" si="104"/>
        <v>0</v>
      </c>
      <c r="E962" s="11">
        <f t="shared" si="107"/>
        <v>0</v>
      </c>
      <c r="F962" s="11">
        <f t="shared" si="107"/>
        <v>0</v>
      </c>
      <c r="G962" s="11">
        <f t="shared" si="107"/>
        <v>1.0000000000000005E-4</v>
      </c>
      <c r="H962" s="11">
        <f t="shared" si="107"/>
        <v>4.9999999999994493E-4</v>
      </c>
      <c r="I962" s="11">
        <f t="shared" si="107"/>
        <v>0</v>
      </c>
      <c r="J962" s="11">
        <f t="shared" si="107"/>
        <v>0</v>
      </c>
      <c r="K962" s="11">
        <f t="shared" si="107"/>
        <v>2.0000000000000573E-4</v>
      </c>
      <c r="L962" s="11">
        <f t="shared" si="107"/>
        <v>0.78660000000000008</v>
      </c>
      <c r="M962" s="11">
        <f t="shared" si="107"/>
        <v>0.88019999999999943</v>
      </c>
      <c r="N962" s="11">
        <f t="shared" si="107"/>
        <v>0.4798</v>
      </c>
      <c r="O962" s="11">
        <f t="shared" si="107"/>
        <v>0.30710000000000004</v>
      </c>
      <c r="P962" s="11">
        <f t="shared" si="107"/>
        <v>0</v>
      </c>
      <c r="Q962" s="11">
        <f t="shared" si="107"/>
        <v>0.1537</v>
      </c>
      <c r="R962" s="11">
        <f t="shared" si="107"/>
        <v>2.1912999999999991</v>
      </c>
      <c r="S962" s="11">
        <f t="shared" si="107"/>
        <v>0</v>
      </c>
      <c r="T962" s="11">
        <f t="shared" si="107"/>
        <v>1.3152999999999793</v>
      </c>
      <c r="U962" s="11">
        <f t="shared" si="107"/>
        <v>0.59130000000000038</v>
      </c>
      <c r="V962" s="11">
        <f t="shared" si="107"/>
        <v>9.2090999999999923</v>
      </c>
      <c r="W962" s="14">
        <f t="shared" si="107"/>
        <v>0</v>
      </c>
      <c r="X962" s="14">
        <f t="shared" si="107"/>
        <v>0.01</v>
      </c>
      <c r="Y962" s="29">
        <f t="shared" si="107"/>
        <v>0.26190000000000002</v>
      </c>
      <c r="Z962" s="29">
        <f t="shared" si="107"/>
        <v>1.0223</v>
      </c>
      <c r="AA962" s="29">
        <f t="shared" si="107"/>
        <v>28.4069</v>
      </c>
      <c r="AB962" s="11">
        <f t="shared" si="107"/>
        <v>9.2412517951527724E-3</v>
      </c>
      <c r="AC962" s="11">
        <f t="shared" si="107"/>
        <v>0</v>
      </c>
    </row>
    <row r="963" spans="1:29" x14ac:dyDescent="0.2">
      <c r="A963" s="11" t="s">
        <v>69</v>
      </c>
      <c r="B963" s="11" t="s">
        <v>204</v>
      </c>
      <c r="D963" s="11">
        <f t="shared" si="104"/>
        <v>0</v>
      </c>
      <c r="E963" s="11">
        <f t="shared" si="107"/>
        <v>0</v>
      </c>
      <c r="F963" s="11">
        <f t="shared" si="107"/>
        <v>0</v>
      </c>
      <c r="G963" s="11">
        <f t="shared" si="107"/>
        <v>1.0000000000000005E-4</v>
      </c>
      <c r="H963" s="11">
        <f t="shared" si="107"/>
        <v>3.9999999999995595E-4</v>
      </c>
      <c r="I963" s="11">
        <f t="shared" si="107"/>
        <v>0</v>
      </c>
      <c r="J963" s="11">
        <f t="shared" si="107"/>
        <v>0</v>
      </c>
      <c r="K963" s="11">
        <f t="shared" si="107"/>
        <v>2.0000000000000009E-4</v>
      </c>
      <c r="L963" s="11">
        <f t="shared" si="107"/>
        <v>0.7913</v>
      </c>
      <c r="M963" s="11">
        <f t="shared" si="107"/>
        <v>0.63699999999999957</v>
      </c>
      <c r="N963" s="11">
        <f t="shared" si="107"/>
        <v>0.48649999999999993</v>
      </c>
      <c r="O963" s="11">
        <f t="shared" si="107"/>
        <v>0.31109999999999999</v>
      </c>
      <c r="P963" s="11">
        <f t="shared" si="107"/>
        <v>0</v>
      </c>
      <c r="Q963" s="11">
        <f t="shared" si="107"/>
        <v>0.16160000000000002</v>
      </c>
      <c r="R963" s="11">
        <f t="shared" si="107"/>
        <v>1.9858000000000002</v>
      </c>
      <c r="S963" s="11">
        <f t="shared" si="107"/>
        <v>0</v>
      </c>
      <c r="T963" s="11">
        <f t="shared" si="107"/>
        <v>1.3238999999999805</v>
      </c>
      <c r="U963" s="11">
        <f t="shared" si="107"/>
        <v>0.6142000000000003</v>
      </c>
      <c r="V963" s="11">
        <f t="shared" si="107"/>
        <v>9.4804999999999922</v>
      </c>
      <c r="W963" s="14">
        <f t="shared" si="107"/>
        <v>0</v>
      </c>
      <c r="X963" s="14">
        <f t="shared" si="107"/>
        <v>9.8999999999999991E-3</v>
      </c>
      <c r="Y963" s="29">
        <f t="shared" si="107"/>
        <v>0.2465</v>
      </c>
      <c r="Z963" s="29">
        <f t="shared" si="107"/>
        <v>1.0541</v>
      </c>
      <c r="AA963" s="29">
        <f t="shared" si="107"/>
        <v>28.709099999999999</v>
      </c>
      <c r="AB963" s="11">
        <f t="shared" si="107"/>
        <v>9.2412517951527724E-3</v>
      </c>
      <c r="AC963" s="11">
        <f t="shared" si="107"/>
        <v>0</v>
      </c>
    </row>
    <row r="964" spans="1:29" x14ac:dyDescent="0.2">
      <c r="A964" s="11" t="s">
        <v>69</v>
      </c>
      <c r="B964" s="11" t="s">
        <v>204</v>
      </c>
      <c r="D964" s="11">
        <f t="shared" si="104"/>
        <v>0</v>
      </c>
      <c r="E964" s="11">
        <f t="shared" si="107"/>
        <v>0</v>
      </c>
      <c r="F964" s="11">
        <f t="shared" si="107"/>
        <v>0</v>
      </c>
      <c r="G964" s="11">
        <f t="shared" si="107"/>
        <v>1.0000000000000005E-4</v>
      </c>
      <c r="H964" s="11">
        <f t="shared" si="107"/>
        <v>2.9999999999996696E-4</v>
      </c>
      <c r="I964" s="11">
        <f t="shared" si="107"/>
        <v>0</v>
      </c>
      <c r="J964" s="11">
        <f t="shared" si="107"/>
        <v>0</v>
      </c>
      <c r="K964" s="11">
        <f t="shared" si="107"/>
        <v>1.9999999999999185E-4</v>
      </c>
      <c r="L964" s="11">
        <f t="shared" si="107"/>
        <v>0.78610000000000002</v>
      </c>
      <c r="M964" s="11">
        <f t="shared" si="107"/>
        <v>0.55730000000000057</v>
      </c>
      <c r="N964" s="11">
        <f t="shared" si="107"/>
        <v>0.47880000000000011</v>
      </c>
      <c r="O964" s="11">
        <f t="shared" si="107"/>
        <v>0.31679999999999997</v>
      </c>
      <c r="P964" s="11">
        <f t="shared" si="107"/>
        <v>0</v>
      </c>
      <c r="Q964" s="11">
        <f t="shared" si="107"/>
        <v>0.15960000000000002</v>
      </c>
      <c r="R964" s="11">
        <f t="shared" si="107"/>
        <v>1.5674000000000001</v>
      </c>
      <c r="S964" s="11">
        <f t="shared" si="107"/>
        <v>0</v>
      </c>
      <c r="T964" s="11">
        <f t="shared" si="107"/>
        <v>1.318300000000022</v>
      </c>
      <c r="U964" s="11">
        <f t="shared" si="107"/>
        <v>0.62700000000000022</v>
      </c>
      <c r="V964" s="11">
        <f t="shared" si="107"/>
        <v>9.5825999999999993</v>
      </c>
      <c r="W964" s="14">
        <f t="shared" si="107"/>
        <v>0</v>
      </c>
      <c r="X964" s="14">
        <f t="shared" si="107"/>
        <v>9.1000000000000004E-3</v>
      </c>
      <c r="Y964" s="29">
        <f t="shared" si="107"/>
        <v>0.22470000000000001</v>
      </c>
      <c r="Z964" s="29">
        <f t="shared" si="107"/>
        <v>1.044</v>
      </c>
      <c r="AA964" s="29">
        <f t="shared" si="107"/>
        <v>28.088100000000001</v>
      </c>
      <c r="AB964" s="11">
        <f t="shared" si="107"/>
        <v>9.2412517951527724E-3</v>
      </c>
      <c r="AC964" s="11">
        <f t="shared" si="107"/>
        <v>0</v>
      </c>
    </row>
    <row r="965" spans="1:29" x14ac:dyDescent="0.2">
      <c r="A965" s="11" t="s">
        <v>69</v>
      </c>
      <c r="B965" s="11" t="s">
        <v>204</v>
      </c>
      <c r="D965" s="11">
        <f t="shared" si="104"/>
        <v>0</v>
      </c>
      <c r="E965" s="11">
        <f t="shared" si="107"/>
        <v>0</v>
      </c>
      <c r="F965" s="11">
        <f t="shared" si="107"/>
        <v>0</v>
      </c>
      <c r="G965" s="11">
        <f t="shared" si="107"/>
        <v>1.0000000000000005E-4</v>
      </c>
      <c r="H965" s="11">
        <f t="shared" si="107"/>
        <v>2.9999999999996696E-4</v>
      </c>
      <c r="I965" s="11">
        <f t="shared" si="107"/>
        <v>0</v>
      </c>
      <c r="J965" s="11">
        <f t="shared" si="107"/>
        <v>0</v>
      </c>
      <c r="K965" s="11">
        <f t="shared" si="107"/>
        <v>1.9999999999997797E-4</v>
      </c>
      <c r="L965" s="11">
        <f t="shared" si="107"/>
        <v>0.77129999999999999</v>
      </c>
      <c r="M965" s="11">
        <f t="shared" si="107"/>
        <v>0.80360000000000031</v>
      </c>
      <c r="N965" s="11">
        <f t="shared" si="107"/>
        <v>0.45960000000000001</v>
      </c>
      <c r="O965" s="11">
        <f t="shared" si="107"/>
        <v>0.318</v>
      </c>
      <c r="P965" s="11">
        <f t="shared" si="107"/>
        <v>0</v>
      </c>
      <c r="Q965" s="11">
        <f t="shared" si="107"/>
        <v>0.14790000000000003</v>
      </c>
      <c r="R965" s="11">
        <f t="shared" si="107"/>
        <v>1.4900000000000002</v>
      </c>
      <c r="S965" s="11">
        <f t="shared" si="107"/>
        <v>0</v>
      </c>
      <c r="T965" s="11">
        <f t="shared" si="107"/>
        <v>1.3231999999999857</v>
      </c>
      <c r="U965" s="11">
        <f t="shared" si="107"/>
        <v>0.6254000000000004</v>
      </c>
      <c r="V965" s="11">
        <f t="shared" si="107"/>
        <v>9.5289999999999964</v>
      </c>
      <c r="W965" s="14">
        <f t="shared" si="107"/>
        <v>0</v>
      </c>
      <c r="X965" s="14">
        <f t="shared" si="107"/>
        <v>7.7000000000000002E-3</v>
      </c>
      <c r="Y965" s="29">
        <f t="shared" si="107"/>
        <v>0.1961</v>
      </c>
      <c r="Z965" s="29">
        <f t="shared" si="107"/>
        <v>0.99370000000000003</v>
      </c>
      <c r="AA965" s="29">
        <f t="shared" si="107"/>
        <v>26.682500000000001</v>
      </c>
      <c r="AB965" s="11">
        <f t="shared" si="107"/>
        <v>9.2412517951527724E-3</v>
      </c>
      <c r="AC965" s="11">
        <f t="shared" si="107"/>
        <v>0</v>
      </c>
    </row>
    <row r="966" spans="1:29" x14ac:dyDescent="0.2">
      <c r="A966" s="11" t="s">
        <v>69</v>
      </c>
      <c r="B966" s="11" t="s">
        <v>204</v>
      </c>
      <c r="D966" s="11">
        <f t="shared" si="104"/>
        <v>0</v>
      </c>
      <c r="E966" s="11">
        <f t="shared" ref="E966:AC968" si="108">ABS(MAX(E553,E577,E601,E625,E649,E673,E697,E721,E745,E769,E793,E817,E841,E865)-MIN(E553,E577,E601,E625,E649,E673,E697,E721,E745,E769,E793,E817,E841,E865))</f>
        <v>0</v>
      </c>
      <c r="F966" s="11">
        <f t="shared" si="108"/>
        <v>0</v>
      </c>
      <c r="G966" s="11">
        <f t="shared" si="108"/>
        <v>1.0000000000000005E-4</v>
      </c>
      <c r="H966" s="11">
        <f t="shared" si="108"/>
        <v>2.9999999999996696E-4</v>
      </c>
      <c r="I966" s="11">
        <f t="shared" si="108"/>
        <v>0</v>
      </c>
      <c r="J966" s="11">
        <f t="shared" si="108"/>
        <v>0</v>
      </c>
      <c r="K966" s="11">
        <f t="shared" si="108"/>
        <v>9.9999999999988987E-5</v>
      </c>
      <c r="L966" s="11">
        <f t="shared" si="108"/>
        <v>0.75059999999999993</v>
      </c>
      <c r="M966" s="11">
        <f t="shared" si="108"/>
        <v>0.93630000000000013</v>
      </c>
      <c r="N966" s="11">
        <f t="shared" si="108"/>
        <v>0.43169999999999975</v>
      </c>
      <c r="O966" s="11">
        <f t="shared" si="108"/>
        <v>0.31190000000000001</v>
      </c>
      <c r="P966" s="11">
        <f t="shared" si="108"/>
        <v>0</v>
      </c>
      <c r="Q966" s="11">
        <f t="shared" si="108"/>
        <v>0.13719999999999999</v>
      </c>
      <c r="R966" s="11">
        <f t="shared" si="108"/>
        <v>1.4408000000000001</v>
      </c>
      <c r="S966" s="11">
        <f t="shared" si="108"/>
        <v>0</v>
      </c>
      <c r="T966" s="11">
        <f t="shared" si="108"/>
        <v>1.316599999999994</v>
      </c>
      <c r="U966" s="11">
        <f t="shared" si="108"/>
        <v>0.6109</v>
      </c>
      <c r="V966" s="11">
        <f t="shared" si="108"/>
        <v>9.4183000000000021</v>
      </c>
      <c r="W966" s="14">
        <f t="shared" si="108"/>
        <v>0</v>
      </c>
      <c r="X966" s="14">
        <f t="shared" si="108"/>
        <v>8.0000000000000002E-3</v>
      </c>
      <c r="Y966" s="29">
        <f t="shared" si="108"/>
        <v>0.16370000000000001</v>
      </c>
      <c r="Z966" s="29">
        <f t="shared" si="108"/>
        <v>0.91690000000000005</v>
      </c>
      <c r="AA966" s="29">
        <f t="shared" si="108"/>
        <v>23.767500000000002</v>
      </c>
      <c r="AB966" s="11">
        <f t="shared" si="108"/>
        <v>9.2412517951527724E-3</v>
      </c>
      <c r="AC966" s="11">
        <f t="shared" si="108"/>
        <v>0</v>
      </c>
    </row>
    <row r="967" spans="1:29" x14ac:dyDescent="0.2">
      <c r="A967" s="11" t="s">
        <v>69</v>
      </c>
      <c r="B967" s="11" t="s">
        <v>204</v>
      </c>
      <c r="D967" s="11">
        <f t="shared" si="104"/>
        <v>0</v>
      </c>
      <c r="E967" s="11">
        <f t="shared" si="108"/>
        <v>0</v>
      </c>
      <c r="F967" s="11">
        <f t="shared" si="108"/>
        <v>0</v>
      </c>
      <c r="G967" s="11">
        <f t="shared" si="108"/>
        <v>9.9999999999999991E-5</v>
      </c>
      <c r="H967" s="11">
        <f t="shared" si="108"/>
        <v>3.9999999999995595E-4</v>
      </c>
      <c r="I967" s="11">
        <f t="shared" si="108"/>
        <v>0</v>
      </c>
      <c r="J967" s="11">
        <f t="shared" si="108"/>
        <v>0</v>
      </c>
      <c r="K967" s="11">
        <f t="shared" si="108"/>
        <v>1.0000000000001674E-4</v>
      </c>
      <c r="L967" s="11">
        <f t="shared" si="108"/>
        <v>0.72970000000000002</v>
      </c>
      <c r="M967" s="11">
        <f t="shared" si="108"/>
        <v>0.89949999999999997</v>
      </c>
      <c r="N967" s="11">
        <f t="shared" si="108"/>
        <v>0.39680000000000026</v>
      </c>
      <c r="O967" s="11">
        <f t="shared" si="108"/>
        <v>0.3039</v>
      </c>
      <c r="P967" s="11">
        <f t="shared" si="108"/>
        <v>0</v>
      </c>
      <c r="Q967" s="11">
        <f t="shared" si="108"/>
        <v>0.12719999999999998</v>
      </c>
      <c r="R967" s="11">
        <f t="shared" si="108"/>
        <v>1.3914</v>
      </c>
      <c r="S967" s="11">
        <f t="shared" si="108"/>
        <v>0</v>
      </c>
      <c r="T967" s="11">
        <f t="shared" si="108"/>
        <v>1.3131000000000199</v>
      </c>
      <c r="U967" s="11">
        <f t="shared" si="108"/>
        <v>0.59040000000000026</v>
      </c>
      <c r="V967" s="11">
        <f t="shared" si="108"/>
        <v>9.3581000000000074</v>
      </c>
      <c r="W967" s="14">
        <f t="shared" si="108"/>
        <v>0</v>
      </c>
      <c r="X967" s="14">
        <f t="shared" si="108"/>
        <v>8.2000000000000007E-3</v>
      </c>
      <c r="Y967" s="29">
        <f t="shared" si="108"/>
        <v>0.15529999999999999</v>
      </c>
      <c r="Z967" s="29">
        <f t="shared" si="108"/>
        <v>0.9294</v>
      </c>
      <c r="AA967" s="29">
        <f t="shared" si="108"/>
        <v>22.425999999999995</v>
      </c>
      <c r="AB967" s="11">
        <f t="shared" si="108"/>
        <v>9.2412498718964092E-3</v>
      </c>
      <c r="AC967" s="11">
        <f t="shared" si="108"/>
        <v>0</v>
      </c>
    </row>
    <row r="968" spans="1:29" x14ac:dyDescent="0.2">
      <c r="A968" s="11" t="s">
        <v>69</v>
      </c>
      <c r="B968" s="11" t="s">
        <v>204</v>
      </c>
      <c r="D968" s="11">
        <f t="shared" si="104"/>
        <v>0</v>
      </c>
      <c r="E968" s="11">
        <f t="shared" si="108"/>
        <v>0</v>
      </c>
      <c r="F968" s="11">
        <f t="shared" si="108"/>
        <v>0</v>
      </c>
      <c r="G968" s="11">
        <f t="shared" si="108"/>
        <v>9.9999999999999991E-5</v>
      </c>
      <c r="H968" s="11">
        <f t="shared" si="108"/>
        <v>4.0000000000001146E-4</v>
      </c>
      <c r="I968" s="11">
        <f t="shared" si="108"/>
        <v>0</v>
      </c>
      <c r="J968" s="11">
        <f t="shared" si="108"/>
        <v>0</v>
      </c>
      <c r="K968" s="11">
        <f t="shared" si="108"/>
        <v>1.9999999999997797E-4</v>
      </c>
      <c r="L968" s="11">
        <f t="shared" si="108"/>
        <v>0.71530000000000005</v>
      </c>
      <c r="M968" s="11">
        <f t="shared" si="108"/>
        <v>0.95580000000000009</v>
      </c>
      <c r="N968" s="11">
        <f t="shared" si="108"/>
        <v>0.35650000000000004</v>
      </c>
      <c r="O968" s="11">
        <f t="shared" si="108"/>
        <v>0.30809999999999998</v>
      </c>
      <c r="P968" s="11">
        <f t="shared" si="108"/>
        <v>0</v>
      </c>
      <c r="Q968" s="11">
        <f t="shared" si="108"/>
        <v>0.11569999999999997</v>
      </c>
      <c r="R968" s="11">
        <f t="shared" si="108"/>
        <v>1.2654000000000001</v>
      </c>
      <c r="S968" s="11">
        <f t="shared" si="108"/>
        <v>0</v>
      </c>
      <c r="T968" s="11">
        <f t="shared" si="108"/>
        <v>1.3280999999999494</v>
      </c>
      <c r="U968" s="11">
        <f t="shared" si="108"/>
        <v>0.5719000000000003</v>
      </c>
      <c r="V968" s="11">
        <f t="shared" si="108"/>
        <v>9.3894000000000091</v>
      </c>
      <c r="W968" s="14">
        <f t="shared" si="108"/>
        <v>0</v>
      </c>
      <c r="X968" s="14">
        <f t="shared" si="108"/>
        <v>8.2000000000000007E-3</v>
      </c>
      <c r="Y968" s="29">
        <f t="shared" si="108"/>
        <v>0.18030000000000002</v>
      </c>
      <c r="Z968" s="29">
        <f t="shared" si="108"/>
        <v>0.93559999999999999</v>
      </c>
      <c r="AA968" s="29">
        <f t="shared" si="108"/>
        <v>23.147300000000001</v>
      </c>
      <c r="AB968" s="11">
        <f t="shared" si="108"/>
        <v>9.2412498718964092E-3</v>
      </c>
      <c r="AC968" s="11">
        <f t="shared" si="108"/>
        <v>0</v>
      </c>
    </row>
    <row r="969" spans="1:29" x14ac:dyDescent="0.2">
      <c r="A969" s="17" t="s">
        <v>116</v>
      </c>
      <c r="B969" s="17" t="s">
        <v>208</v>
      </c>
      <c r="D969" s="17">
        <f>MAX(D945:D968)</f>
        <v>0</v>
      </c>
      <c r="E969" s="17">
        <f t="shared" ref="E969:AC969" si="109">MAX(E945:E968)</f>
        <v>0</v>
      </c>
      <c r="F969" s="17">
        <f t="shared" si="109"/>
        <v>0</v>
      </c>
      <c r="G969" s="17">
        <f t="shared" si="109"/>
        <v>1.0000000000000005E-4</v>
      </c>
      <c r="H969" s="17">
        <f t="shared" si="109"/>
        <v>2.0000000000000018E-3</v>
      </c>
      <c r="I969" s="17">
        <f t="shared" si="109"/>
        <v>0</v>
      </c>
      <c r="J969" s="17">
        <f t="shared" si="109"/>
        <v>0</v>
      </c>
      <c r="K969" s="17">
        <f t="shared" si="109"/>
        <v>5.0000000000000044E-4</v>
      </c>
      <c r="L969" s="17">
        <f t="shared" si="109"/>
        <v>0.7913</v>
      </c>
      <c r="M969" s="17">
        <f t="shared" si="109"/>
        <v>1.4332</v>
      </c>
      <c r="N969" s="17">
        <f t="shared" si="109"/>
        <v>0.49430000000000041</v>
      </c>
      <c r="O969" s="17">
        <f t="shared" si="109"/>
        <v>0.34489999999999998</v>
      </c>
      <c r="P969" s="17">
        <f t="shared" si="109"/>
        <v>0</v>
      </c>
      <c r="Q969" s="17">
        <f t="shared" si="109"/>
        <v>0.16160000000000002</v>
      </c>
      <c r="R969" s="17">
        <f t="shared" si="109"/>
        <v>2.1912999999999991</v>
      </c>
      <c r="S969" s="17">
        <f t="shared" si="109"/>
        <v>0</v>
      </c>
      <c r="T969" s="17">
        <f t="shared" si="109"/>
        <v>1.4938999999999965</v>
      </c>
      <c r="U969" s="17">
        <f t="shared" si="109"/>
        <v>0.62769999999999992</v>
      </c>
      <c r="V969" s="17">
        <f t="shared" si="109"/>
        <v>9.6856999999999971</v>
      </c>
      <c r="W969" s="14">
        <f t="shared" si="109"/>
        <v>0</v>
      </c>
      <c r="X969" s="14">
        <f t="shared" si="109"/>
        <v>0.01</v>
      </c>
      <c r="Y969" s="29">
        <f t="shared" si="109"/>
        <v>0.36879999999999996</v>
      </c>
      <c r="Z969" s="29">
        <f t="shared" si="109"/>
        <v>1.3220000000000001</v>
      </c>
      <c r="AA969" s="29">
        <f t="shared" si="109"/>
        <v>36.96</v>
      </c>
      <c r="AB969" s="17">
        <f t="shared" si="109"/>
        <v>9.2412546800388195E-3</v>
      </c>
      <c r="AC969" s="17">
        <f t="shared" si="109"/>
        <v>0</v>
      </c>
    </row>
    <row r="970" spans="1:29" ht="13.5" customHeight="1" x14ac:dyDescent="0.2">
      <c r="D970" s="11"/>
    </row>
    <row r="971" spans="1:29" x14ac:dyDescent="0.2">
      <c r="A971" s="25" t="s">
        <v>33</v>
      </c>
      <c r="B971" s="25" t="s">
        <v>138</v>
      </c>
      <c r="C971" s="25">
        <v>7.2282000000000002</v>
      </c>
      <c r="D971" s="25">
        <v>1E-4</v>
      </c>
      <c r="E971" s="25">
        <v>0</v>
      </c>
      <c r="F971" s="25">
        <v>0.248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-0.37940000000000002</v>
      </c>
      <c r="M971" s="25">
        <v>0.12839999999999999</v>
      </c>
      <c r="N971" s="25">
        <v>0.22120000000000001</v>
      </c>
      <c r="O971" s="25">
        <v>3.5999999999999999E-3</v>
      </c>
      <c r="P971" s="25" t="s">
        <v>152</v>
      </c>
      <c r="Q971" s="25">
        <v>0.1007</v>
      </c>
      <c r="R971" s="25">
        <v>-0.33310000000000001</v>
      </c>
      <c r="S971" s="25">
        <v>110.309</v>
      </c>
      <c r="T971" s="25">
        <v>110.401</v>
      </c>
      <c r="U971" s="25">
        <v>0.39479999999999998</v>
      </c>
      <c r="V971" s="25">
        <v>21.9102</v>
      </c>
      <c r="W971" s="33">
        <v>4.5373000000000001</v>
      </c>
      <c r="X971" s="33">
        <v>3.8248000000000002</v>
      </c>
      <c r="Y971" s="28">
        <v>-2.4799999999999999E-2</v>
      </c>
      <c r="Z971" s="28">
        <v>3.8100000000000002E-2</v>
      </c>
      <c r="AA971" s="28">
        <v>-1.1134999999999999</v>
      </c>
      <c r="AB971">
        <f t="shared" ref="AB971" si="110">DEGREES(ATAN2(F971,-G971))</f>
        <v>0</v>
      </c>
      <c r="AC971" s="14">
        <f t="shared" ref="AC971" si="111">IF(B971="PMMPSI2",F971*COS(RADIANS(E971)),F971)</f>
        <v>0.248</v>
      </c>
    </row>
    <row r="972" spans="1:29" x14ac:dyDescent="0.2">
      <c r="A972" s="25" t="s">
        <v>33</v>
      </c>
      <c r="B972" s="25" t="s">
        <v>138</v>
      </c>
      <c r="C972" s="25">
        <v>9.2927</v>
      </c>
      <c r="D972" s="25">
        <v>1E-4</v>
      </c>
      <c r="E972" s="25">
        <v>0</v>
      </c>
      <c r="F972" s="25">
        <v>0.248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-0.36659999999999998</v>
      </c>
      <c r="M972" s="25">
        <v>0.31519999999999998</v>
      </c>
      <c r="N972" s="25">
        <v>0.2268</v>
      </c>
      <c r="O972" s="25">
        <v>-7.6E-3</v>
      </c>
      <c r="P972" s="25" t="s">
        <v>152</v>
      </c>
      <c r="Q972" s="25">
        <v>9.5500000000000002E-2</v>
      </c>
      <c r="R972" s="25">
        <v>-0.78890000000000005</v>
      </c>
      <c r="S972" s="25">
        <v>110.309</v>
      </c>
      <c r="T972" s="25">
        <v>110.4307</v>
      </c>
      <c r="U972" s="25">
        <v>0.40939999999999999</v>
      </c>
      <c r="V972" s="25">
        <v>22.0657</v>
      </c>
      <c r="W972" s="33">
        <v>13.330500000000001</v>
      </c>
      <c r="X972" s="33">
        <v>12.7653</v>
      </c>
      <c r="Y972" s="28">
        <v>-6.2199999999999998E-2</v>
      </c>
      <c r="Z972" s="28">
        <v>0.188</v>
      </c>
      <c r="AA972" s="28">
        <v>-0.73750000000000004</v>
      </c>
      <c r="AB972">
        <f t="shared" ref="AB972:AB1035" si="112">DEGREES(ATAN2(F972,-G972))</f>
        <v>0</v>
      </c>
      <c r="AC972" s="14">
        <f t="shared" ref="AC972:AC1035" si="113">IF(B972="PMMPSI2",F972*COS(RADIANS(E972)),F972)</f>
        <v>0.248</v>
      </c>
    </row>
    <row r="973" spans="1:29" x14ac:dyDescent="0.2">
      <c r="A973" s="25" t="s">
        <v>33</v>
      </c>
      <c r="B973" s="25" t="s">
        <v>138</v>
      </c>
      <c r="C973" s="25">
        <v>11.357200000000001</v>
      </c>
      <c r="D973" s="25">
        <v>1E-4</v>
      </c>
      <c r="E973" s="25">
        <v>0</v>
      </c>
      <c r="F973" s="25">
        <v>0.248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-0.40239999999999998</v>
      </c>
      <c r="M973" s="25">
        <v>0.62180000000000002</v>
      </c>
      <c r="N973" s="25">
        <v>0.2223</v>
      </c>
      <c r="O973" s="25">
        <v>-2.9399999999999999E-2</v>
      </c>
      <c r="P973" s="25" t="s">
        <v>152</v>
      </c>
      <c r="Q973" s="25">
        <v>0.1013</v>
      </c>
      <c r="R973" s="25">
        <v>-0.91990000000000005</v>
      </c>
      <c r="S973" s="25">
        <v>110.309</v>
      </c>
      <c r="T973" s="25">
        <v>110.42400000000001</v>
      </c>
      <c r="U973" s="25">
        <v>0.42649999999999999</v>
      </c>
      <c r="V973" s="25">
        <v>22.225300000000001</v>
      </c>
      <c r="W973" s="33">
        <v>21.216999999999999</v>
      </c>
      <c r="X973" s="33">
        <v>20.858599999999999</v>
      </c>
      <c r="Y973" s="28">
        <v>-7.7399999999999997E-2</v>
      </c>
      <c r="Z973" s="28">
        <v>0.31309999999999999</v>
      </c>
      <c r="AA973" s="28">
        <v>-0.48149999999999998</v>
      </c>
      <c r="AB973">
        <f t="shared" si="112"/>
        <v>0</v>
      </c>
      <c r="AC973" s="14">
        <f t="shared" si="113"/>
        <v>0.248</v>
      </c>
    </row>
    <row r="974" spans="1:29" x14ac:dyDescent="0.2">
      <c r="A974" s="25" t="s">
        <v>33</v>
      </c>
      <c r="B974" s="25" t="s">
        <v>138</v>
      </c>
      <c r="C974" s="25">
        <v>13.421799999999999</v>
      </c>
      <c r="D974" s="25">
        <v>1E-4</v>
      </c>
      <c r="E974" s="25">
        <v>0</v>
      </c>
      <c r="F974" s="25">
        <v>0.248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-0.55869999999999997</v>
      </c>
      <c r="M974" s="25">
        <v>0.61160000000000003</v>
      </c>
      <c r="N974" s="25">
        <v>0.22639999999999999</v>
      </c>
      <c r="O974" s="25">
        <v>-3.8300000000000001E-2</v>
      </c>
      <c r="P974" s="25" t="s">
        <v>152</v>
      </c>
      <c r="Q974" s="25">
        <v>9.69E-2</v>
      </c>
      <c r="R974" s="25">
        <v>-1.236</v>
      </c>
      <c r="S974" s="25">
        <v>110.309</v>
      </c>
      <c r="T974" s="25">
        <v>110.41630000000001</v>
      </c>
      <c r="U974" s="25">
        <v>0.4496</v>
      </c>
      <c r="V974" s="25">
        <v>22.564299999999999</v>
      </c>
      <c r="W974" s="33">
        <v>27.660499999999999</v>
      </c>
      <c r="X974" s="33">
        <v>27.515699999999999</v>
      </c>
      <c r="Y974" s="28">
        <v>-8.9800000000000005E-2</v>
      </c>
      <c r="Z974" s="28">
        <v>0.39019999999999999</v>
      </c>
      <c r="AA974" s="28">
        <v>-1.5185999999999999</v>
      </c>
      <c r="AB974">
        <f t="shared" si="112"/>
        <v>0</v>
      </c>
      <c r="AC974" s="14">
        <f t="shared" si="113"/>
        <v>0.248</v>
      </c>
    </row>
    <row r="975" spans="1:29" x14ac:dyDescent="0.2">
      <c r="A975" s="25" t="s">
        <v>33</v>
      </c>
      <c r="B975" s="25" t="s">
        <v>138</v>
      </c>
      <c r="C975" s="25">
        <v>15.4864</v>
      </c>
      <c r="D975" s="25">
        <v>1E-4</v>
      </c>
      <c r="E975" s="25">
        <v>0</v>
      </c>
      <c r="F975" s="25">
        <v>0.248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-0.67159999999999997</v>
      </c>
      <c r="M975" s="25">
        <v>0.54830000000000001</v>
      </c>
      <c r="N975" s="25">
        <v>0.2268</v>
      </c>
      <c r="O975" s="25">
        <v>-4.4499999999999998E-2</v>
      </c>
      <c r="P975" s="25" t="s">
        <v>152</v>
      </c>
      <c r="Q975" s="25">
        <v>9.7199999999999995E-2</v>
      </c>
      <c r="R975" s="25">
        <v>-1.4332</v>
      </c>
      <c r="S975" s="25">
        <v>110.309</v>
      </c>
      <c r="T975" s="25">
        <v>110.4259</v>
      </c>
      <c r="U975" s="25">
        <v>0.45379999999999998</v>
      </c>
      <c r="V975" s="25">
        <v>22.6142</v>
      </c>
      <c r="W975" s="33">
        <v>32.222700000000003</v>
      </c>
      <c r="X975" s="33">
        <v>32.328099999999999</v>
      </c>
      <c r="Y975" s="28">
        <v>-0.1012</v>
      </c>
      <c r="Z975" s="28">
        <v>0.44540000000000002</v>
      </c>
      <c r="AA975" s="28">
        <v>-2.5585</v>
      </c>
      <c r="AB975">
        <f t="shared" si="112"/>
        <v>0</v>
      </c>
      <c r="AC975" s="14">
        <f t="shared" si="113"/>
        <v>0.248</v>
      </c>
    </row>
    <row r="976" spans="1:29" x14ac:dyDescent="0.2">
      <c r="A976" s="25" t="s">
        <v>33</v>
      </c>
      <c r="B976" s="25" t="s">
        <v>138</v>
      </c>
      <c r="C976" s="25">
        <v>17.550999999999998</v>
      </c>
      <c r="D976" s="25">
        <v>1E-4</v>
      </c>
      <c r="E976" s="25">
        <v>0</v>
      </c>
      <c r="F976" s="25">
        <v>0.248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-0.79169999999999996</v>
      </c>
      <c r="M976" s="25">
        <v>0.7681</v>
      </c>
      <c r="N976" s="25">
        <v>0.2361</v>
      </c>
      <c r="O976" s="25">
        <v>-3.3700000000000001E-2</v>
      </c>
      <c r="P976" s="25" t="s">
        <v>152</v>
      </c>
      <c r="Q976" s="25">
        <v>9.1800000000000007E-2</v>
      </c>
      <c r="R976" s="25">
        <v>-1.1930000000000001</v>
      </c>
      <c r="S976" s="25">
        <v>110.309</v>
      </c>
      <c r="T976" s="25">
        <v>110.4288</v>
      </c>
      <c r="U976" s="25">
        <v>0.44240000000000002</v>
      </c>
      <c r="V976" s="25">
        <v>22.572299999999998</v>
      </c>
      <c r="W976" s="33">
        <v>34.593299999999999</v>
      </c>
      <c r="X976" s="33">
        <v>34.935299999999998</v>
      </c>
      <c r="Y976" s="28">
        <v>-9.8799999999999999E-2</v>
      </c>
      <c r="Z976" s="28">
        <v>0.44769999999999999</v>
      </c>
      <c r="AA976" s="28">
        <v>-2.8250999999999999</v>
      </c>
      <c r="AB976">
        <f t="shared" si="112"/>
        <v>0</v>
      </c>
      <c r="AC976" s="14">
        <f t="shared" si="113"/>
        <v>0.248</v>
      </c>
    </row>
    <row r="977" spans="1:29" x14ac:dyDescent="0.2">
      <c r="A977" s="25" t="s">
        <v>33</v>
      </c>
      <c r="B977" s="25" t="s">
        <v>138</v>
      </c>
      <c r="C977" s="25">
        <v>19.6157</v>
      </c>
      <c r="D977" s="25">
        <v>1E-4</v>
      </c>
      <c r="E977" s="25">
        <v>0</v>
      </c>
      <c r="F977" s="25">
        <v>0.248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-0.77900000000000003</v>
      </c>
      <c r="M977" s="25">
        <v>0.74490000000000001</v>
      </c>
      <c r="N977" s="25">
        <v>0.25140000000000001</v>
      </c>
      <c r="O977" s="25">
        <v>-3.1800000000000002E-2</v>
      </c>
      <c r="P977" s="25" t="s">
        <v>152</v>
      </c>
      <c r="Q977" s="25">
        <v>9.0200000000000002E-2</v>
      </c>
      <c r="R977" s="25">
        <v>-1.2305999999999999</v>
      </c>
      <c r="S977" s="25">
        <v>110.309</v>
      </c>
      <c r="T977" s="25">
        <v>110.4345</v>
      </c>
      <c r="U977" s="25">
        <v>0.44529999999999997</v>
      </c>
      <c r="V977" s="25">
        <v>22.727900000000002</v>
      </c>
      <c r="W977" s="33">
        <v>34.611199999999997</v>
      </c>
      <c r="X977" s="33">
        <v>35.380200000000002</v>
      </c>
      <c r="Y977" s="28">
        <v>-0.10249999999999999</v>
      </c>
      <c r="Z977" s="28">
        <v>0.45300000000000001</v>
      </c>
      <c r="AA977" s="28">
        <v>-2.9698000000000002</v>
      </c>
      <c r="AB977">
        <f t="shared" si="112"/>
        <v>0</v>
      </c>
      <c r="AC977" s="14">
        <f t="shared" si="113"/>
        <v>0.248</v>
      </c>
    </row>
    <row r="978" spans="1:29" x14ac:dyDescent="0.2">
      <c r="A978" s="25" t="s">
        <v>33</v>
      </c>
      <c r="B978" s="25" t="s">
        <v>138</v>
      </c>
      <c r="C978" s="25">
        <v>21.680299999999999</v>
      </c>
      <c r="D978" s="25">
        <v>1E-4</v>
      </c>
      <c r="E978" s="25">
        <v>0</v>
      </c>
      <c r="F978" s="25">
        <v>0.248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-0.76529999999999998</v>
      </c>
      <c r="M978" s="25">
        <v>0.67500000000000004</v>
      </c>
      <c r="N978" s="25">
        <v>0.26250000000000001</v>
      </c>
      <c r="O978" s="25">
        <v>-3.49E-2</v>
      </c>
      <c r="P978" s="25" t="s">
        <v>152</v>
      </c>
      <c r="Q978" s="25">
        <v>8.9800000000000005E-2</v>
      </c>
      <c r="R978" s="25">
        <v>-1.306</v>
      </c>
      <c r="S978" s="25">
        <v>110.309</v>
      </c>
      <c r="T978" s="25">
        <v>110.4278</v>
      </c>
      <c r="U978" s="25">
        <v>0.43619999999999998</v>
      </c>
      <c r="V978" s="25">
        <v>22.69</v>
      </c>
      <c r="W978" s="33">
        <v>32.275100000000002</v>
      </c>
      <c r="X978" s="33">
        <v>33.648600000000002</v>
      </c>
      <c r="Y978" s="28">
        <v>-0.104</v>
      </c>
      <c r="Z978" s="28">
        <v>0.47189999999999999</v>
      </c>
      <c r="AA978" s="28">
        <v>-2.6362000000000001</v>
      </c>
      <c r="AB978">
        <f t="shared" si="112"/>
        <v>0</v>
      </c>
      <c r="AC978" s="14">
        <f t="shared" si="113"/>
        <v>0.248</v>
      </c>
    </row>
    <row r="979" spans="1:29" x14ac:dyDescent="0.2">
      <c r="A979" s="25" t="s">
        <v>33</v>
      </c>
      <c r="B979" s="25" t="s">
        <v>138</v>
      </c>
      <c r="C979" s="25">
        <v>23.744900000000001</v>
      </c>
      <c r="D979" s="25">
        <v>1E-4</v>
      </c>
      <c r="E979" s="25">
        <v>0</v>
      </c>
      <c r="F979" s="25">
        <v>0.248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-0.71530000000000005</v>
      </c>
      <c r="M979" s="25">
        <v>0.52869999999999995</v>
      </c>
      <c r="N979" s="25">
        <v>0.28389999999999999</v>
      </c>
      <c r="O979" s="25">
        <v>-2.1000000000000001E-2</v>
      </c>
      <c r="P979" s="25" t="s">
        <v>152</v>
      </c>
      <c r="Q979" s="25">
        <v>8.2299999999999998E-2</v>
      </c>
      <c r="R979" s="25">
        <v>-1.2739</v>
      </c>
      <c r="S979" s="25">
        <v>110.309</v>
      </c>
      <c r="T979" s="25">
        <v>110.4182</v>
      </c>
      <c r="U979" s="25">
        <v>0.42570000000000002</v>
      </c>
      <c r="V979" s="25">
        <v>22.534400000000002</v>
      </c>
      <c r="W979" s="33">
        <v>27.7438</v>
      </c>
      <c r="X979" s="33">
        <v>29.202200000000001</v>
      </c>
      <c r="Y979" s="28">
        <v>-9.7500000000000003E-2</v>
      </c>
      <c r="Z979" s="28">
        <v>0.39360000000000001</v>
      </c>
      <c r="AA979" s="28">
        <v>-1.6484000000000001</v>
      </c>
      <c r="AB979">
        <f t="shared" si="112"/>
        <v>0</v>
      </c>
      <c r="AC979" s="14">
        <f t="shared" si="113"/>
        <v>0.248</v>
      </c>
    </row>
    <row r="980" spans="1:29" x14ac:dyDescent="0.2">
      <c r="A980" s="25" t="s">
        <v>33</v>
      </c>
      <c r="B980" s="25" t="s">
        <v>138</v>
      </c>
      <c r="C980" s="25">
        <v>25.8095</v>
      </c>
      <c r="D980" s="25">
        <v>1E-4</v>
      </c>
      <c r="E980" s="25">
        <v>0</v>
      </c>
      <c r="F980" s="25">
        <v>0.248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-0.61339999999999995</v>
      </c>
      <c r="M980" s="25">
        <v>0.38</v>
      </c>
      <c r="N980" s="25">
        <v>0.30220000000000002</v>
      </c>
      <c r="O980" s="25">
        <v>-1.29E-2</v>
      </c>
      <c r="P980" s="25" t="s">
        <v>152</v>
      </c>
      <c r="Q980" s="25">
        <v>7.8200000000000006E-2</v>
      </c>
      <c r="R980" s="25">
        <v>-1.2922</v>
      </c>
      <c r="S980" s="25">
        <v>110.309</v>
      </c>
      <c r="T980" s="25">
        <v>110.423</v>
      </c>
      <c r="U980" s="25">
        <v>0.41589999999999999</v>
      </c>
      <c r="V980" s="25">
        <v>22.390799999999999</v>
      </c>
      <c r="W980" s="33">
        <v>21.325600000000001</v>
      </c>
      <c r="X980" s="33">
        <v>22.847799999999999</v>
      </c>
      <c r="Y980" s="28">
        <v>-8.3599999999999994E-2</v>
      </c>
      <c r="Z980" s="28">
        <v>0.33329999999999999</v>
      </c>
      <c r="AA980" s="28">
        <v>2.35E-2</v>
      </c>
      <c r="AB980">
        <f t="shared" si="112"/>
        <v>0</v>
      </c>
      <c r="AC980" s="14">
        <f t="shared" si="113"/>
        <v>0.248</v>
      </c>
    </row>
    <row r="981" spans="1:29" x14ac:dyDescent="0.2">
      <c r="A981" s="25" t="s">
        <v>33</v>
      </c>
      <c r="B981" s="25" t="s">
        <v>138</v>
      </c>
      <c r="C981" s="25">
        <v>27.874099999999999</v>
      </c>
      <c r="D981" s="25">
        <v>1E-4</v>
      </c>
      <c r="E981" s="25">
        <v>0</v>
      </c>
      <c r="F981" s="25">
        <v>0.248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-0.68779999999999997</v>
      </c>
      <c r="M981" s="25">
        <v>0.435</v>
      </c>
      <c r="N981" s="25">
        <v>0.30769999999999997</v>
      </c>
      <c r="O981" s="25">
        <v>-2.2000000000000001E-3</v>
      </c>
      <c r="P981" s="25" t="s">
        <v>152</v>
      </c>
      <c r="Q981" s="25">
        <v>8.5800000000000001E-2</v>
      </c>
      <c r="R981" s="25">
        <v>-0.7893</v>
      </c>
      <c r="S981" s="25">
        <v>110.309</v>
      </c>
      <c r="T981" s="25">
        <v>110.3952</v>
      </c>
      <c r="U981" s="25">
        <v>0.41289999999999999</v>
      </c>
      <c r="V981" s="25">
        <v>22.073699999999999</v>
      </c>
      <c r="W981" s="33">
        <v>13.457000000000001</v>
      </c>
      <c r="X981" s="33">
        <v>14.994999999999999</v>
      </c>
      <c r="Y981" s="28">
        <v>-7.1499999999999994E-2</v>
      </c>
      <c r="Z981" s="28">
        <v>0.21790000000000001</v>
      </c>
      <c r="AA981" s="28">
        <v>9.4100000000000003E-2</v>
      </c>
      <c r="AB981">
        <f t="shared" si="112"/>
        <v>0</v>
      </c>
      <c r="AC981" s="14">
        <f t="shared" si="113"/>
        <v>0.248</v>
      </c>
    </row>
    <row r="982" spans="1:29" x14ac:dyDescent="0.2">
      <c r="A982" s="25" t="s">
        <v>33</v>
      </c>
      <c r="B982" s="25" t="s">
        <v>138</v>
      </c>
      <c r="C982" s="25">
        <v>29.938700000000001</v>
      </c>
      <c r="D982" s="25">
        <v>1E-4</v>
      </c>
      <c r="E982" s="25">
        <v>0</v>
      </c>
      <c r="F982" s="25">
        <v>0.248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-0.49149999999999999</v>
      </c>
      <c r="M982" s="25">
        <v>0.32879999999999998</v>
      </c>
      <c r="N982" s="25">
        <v>0.30480000000000002</v>
      </c>
      <c r="O982" s="25">
        <v>1.04E-2</v>
      </c>
      <c r="P982" s="25" t="s">
        <v>152</v>
      </c>
      <c r="Q982" s="25">
        <v>8.5500000000000007E-2</v>
      </c>
      <c r="R982" s="25">
        <v>-0.22919999999999999</v>
      </c>
      <c r="S982" s="25">
        <v>110.309</v>
      </c>
      <c r="T982" s="25">
        <v>110.423</v>
      </c>
      <c r="U982" s="25">
        <v>0.40749999999999997</v>
      </c>
      <c r="V982" s="25">
        <v>22.2193</v>
      </c>
      <c r="W982" s="33">
        <v>4.6730999999999998</v>
      </c>
      <c r="X982" s="33">
        <v>6.1337999999999999</v>
      </c>
      <c r="Y982" s="28">
        <v>-3.9199999999999999E-2</v>
      </c>
      <c r="Z982" s="28">
        <v>7.4099999999999999E-2</v>
      </c>
      <c r="AA982" s="28">
        <v>-9.0399999999999994E-2</v>
      </c>
      <c r="AB982">
        <f t="shared" si="112"/>
        <v>0</v>
      </c>
      <c r="AC982" s="14">
        <f t="shared" si="113"/>
        <v>0.248</v>
      </c>
    </row>
    <row r="983" spans="1:29" x14ac:dyDescent="0.2">
      <c r="A983" s="25" t="s">
        <v>33</v>
      </c>
      <c r="B983" s="25" t="s">
        <v>138</v>
      </c>
      <c r="C983" s="25">
        <v>32.0032</v>
      </c>
      <c r="D983" s="25">
        <v>1E-4</v>
      </c>
      <c r="E983" s="25">
        <v>0</v>
      </c>
      <c r="F983" s="25">
        <v>0.248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-0.48680000000000001</v>
      </c>
      <c r="M983" s="25">
        <v>1.6899999999999998E-2</v>
      </c>
      <c r="N983" s="25">
        <v>0.307</v>
      </c>
      <c r="O983" s="25">
        <v>1.12E-2</v>
      </c>
      <c r="P983" s="25" t="s">
        <v>152</v>
      </c>
      <c r="Q983" s="25">
        <v>8.9499999999999996E-2</v>
      </c>
      <c r="R983" s="25">
        <v>0.20860000000000001</v>
      </c>
      <c r="S983" s="25">
        <v>110.309</v>
      </c>
      <c r="T983" s="25">
        <v>110.4182</v>
      </c>
      <c r="U983" s="25">
        <v>0.42509999999999998</v>
      </c>
      <c r="V983" s="25">
        <v>22.442699999999999</v>
      </c>
      <c r="W983" s="33">
        <v>-4.4286000000000003</v>
      </c>
      <c r="X983" s="33">
        <v>-3.0653000000000001</v>
      </c>
      <c r="Y983" s="28">
        <v>3.2000000000000002E-3</v>
      </c>
      <c r="Z983" s="28">
        <v>-6.7000000000000004E-2</v>
      </c>
      <c r="AA983" s="28">
        <v>-0.45760000000000001</v>
      </c>
      <c r="AB983">
        <f t="shared" si="112"/>
        <v>0</v>
      </c>
      <c r="AC983" s="14">
        <f t="shared" si="113"/>
        <v>0.248</v>
      </c>
    </row>
    <row r="984" spans="1:29" x14ac:dyDescent="0.2">
      <c r="A984" s="25" t="s">
        <v>33</v>
      </c>
      <c r="B984" s="25" t="s">
        <v>138</v>
      </c>
      <c r="C984" s="25">
        <v>34.067799999999998</v>
      </c>
      <c r="D984" s="25">
        <v>1E-4</v>
      </c>
      <c r="E984" s="25">
        <v>0</v>
      </c>
      <c r="F984" s="25">
        <v>0.248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-0.50949999999999995</v>
      </c>
      <c r="M984" s="25">
        <v>-0.33079999999999998</v>
      </c>
      <c r="N984" s="25">
        <v>0.30359999999999998</v>
      </c>
      <c r="O984" s="25">
        <v>2.1499999999999998E-2</v>
      </c>
      <c r="P984" s="25" t="s">
        <v>152</v>
      </c>
      <c r="Q984" s="25">
        <v>8.6099999999999996E-2</v>
      </c>
      <c r="R984" s="25">
        <v>0.5353</v>
      </c>
      <c r="S984" s="25">
        <v>110.309</v>
      </c>
      <c r="T984" s="25">
        <v>110.3952</v>
      </c>
      <c r="U984" s="25">
        <v>0.41920000000000002</v>
      </c>
      <c r="V984" s="25">
        <v>22.2193</v>
      </c>
      <c r="W984" s="33">
        <v>-13.229100000000001</v>
      </c>
      <c r="X984" s="33">
        <v>-12.007300000000001</v>
      </c>
      <c r="Y984" s="28">
        <v>5.7299999999999997E-2</v>
      </c>
      <c r="Z984" s="28">
        <v>-0.22120000000000001</v>
      </c>
      <c r="AA984" s="28">
        <v>-1.3147</v>
      </c>
      <c r="AB984">
        <f t="shared" si="112"/>
        <v>0</v>
      </c>
      <c r="AC984" s="14">
        <f t="shared" si="113"/>
        <v>0.248</v>
      </c>
    </row>
    <row r="985" spans="1:29" x14ac:dyDescent="0.2">
      <c r="A985" s="25" t="s">
        <v>33</v>
      </c>
      <c r="B985" s="25" t="s">
        <v>138</v>
      </c>
      <c r="C985" s="25">
        <v>36.132399999999997</v>
      </c>
      <c r="D985" s="25">
        <v>1E-4</v>
      </c>
      <c r="E985" s="25">
        <v>0</v>
      </c>
      <c r="F985" s="25">
        <v>0.248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-0.58830000000000005</v>
      </c>
      <c r="M985" s="25">
        <v>-0.55779999999999996</v>
      </c>
      <c r="N985" s="25">
        <v>0.30649999999999999</v>
      </c>
      <c r="O985" s="25">
        <v>4.2900000000000001E-2</v>
      </c>
      <c r="P985" s="25" t="s">
        <v>152</v>
      </c>
      <c r="Q985" s="25">
        <v>7.9600000000000004E-2</v>
      </c>
      <c r="R985" s="25">
        <v>0.83850000000000002</v>
      </c>
      <c r="S985" s="25">
        <v>110.309</v>
      </c>
      <c r="T985" s="25">
        <v>110.3905</v>
      </c>
      <c r="U985" s="25">
        <v>0.43690000000000001</v>
      </c>
      <c r="V985" s="25">
        <v>22.418700000000001</v>
      </c>
      <c r="W985" s="33">
        <v>-21.129799999999999</v>
      </c>
      <c r="X985" s="33">
        <v>-20.103999999999999</v>
      </c>
      <c r="Y985" s="28">
        <v>0.1008</v>
      </c>
      <c r="Z985" s="28">
        <v>-0.376</v>
      </c>
      <c r="AA985" s="28">
        <v>-0.45140000000000002</v>
      </c>
      <c r="AB985">
        <f t="shared" si="112"/>
        <v>0</v>
      </c>
      <c r="AC985" s="14">
        <f t="shared" si="113"/>
        <v>0.248</v>
      </c>
    </row>
    <row r="986" spans="1:29" x14ac:dyDescent="0.2">
      <c r="A986" s="25" t="s">
        <v>33</v>
      </c>
      <c r="B986" s="25" t="s">
        <v>138</v>
      </c>
      <c r="C986" s="25">
        <v>38.197000000000003</v>
      </c>
      <c r="D986" s="25">
        <v>1E-4</v>
      </c>
      <c r="E986" s="25">
        <v>0</v>
      </c>
      <c r="F986" s="25">
        <v>0.248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-0.67510000000000003</v>
      </c>
      <c r="M986" s="25">
        <v>-0.65149999999999997</v>
      </c>
      <c r="N986" s="25">
        <v>0.31109999999999999</v>
      </c>
      <c r="O986" s="25">
        <v>5.7099999999999998E-2</v>
      </c>
      <c r="P986" s="25" t="s">
        <v>152</v>
      </c>
      <c r="Q986" s="25">
        <v>7.9699999999999993E-2</v>
      </c>
      <c r="R986" s="25">
        <v>0.99129999999999996</v>
      </c>
      <c r="S986" s="25">
        <v>110.309</v>
      </c>
      <c r="T986" s="25">
        <v>110.3933</v>
      </c>
      <c r="U986" s="25">
        <v>0.43890000000000001</v>
      </c>
      <c r="V986" s="25">
        <v>22.4786</v>
      </c>
      <c r="W986" s="33">
        <v>-27.593499999999999</v>
      </c>
      <c r="X986" s="33">
        <v>-26.783999999999999</v>
      </c>
      <c r="Y986" s="28">
        <v>0.1172</v>
      </c>
      <c r="Z986" s="28">
        <v>-0.47499999999999998</v>
      </c>
      <c r="AA986" s="28">
        <v>1.0174000000000001</v>
      </c>
      <c r="AB986">
        <f t="shared" si="112"/>
        <v>0</v>
      </c>
      <c r="AC986" s="14">
        <f t="shared" si="113"/>
        <v>0.248</v>
      </c>
    </row>
    <row r="987" spans="1:29" x14ac:dyDescent="0.2">
      <c r="A987" s="25" t="s">
        <v>33</v>
      </c>
      <c r="B987" s="25" t="s">
        <v>138</v>
      </c>
      <c r="C987" s="25">
        <v>40.261699999999998</v>
      </c>
      <c r="D987" s="25">
        <v>1E-4</v>
      </c>
      <c r="E987" s="25">
        <v>0</v>
      </c>
      <c r="F987" s="25">
        <v>0.248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-0.70269999999999999</v>
      </c>
      <c r="M987" s="25">
        <v>-0.61909999999999998</v>
      </c>
      <c r="N987" s="25">
        <v>0.30759999999999998</v>
      </c>
      <c r="O987" s="25">
        <v>5.9799999999999999E-2</v>
      </c>
      <c r="P987" s="25" t="s">
        <v>152</v>
      </c>
      <c r="Q987" s="25">
        <v>7.8299999999999995E-2</v>
      </c>
      <c r="R987" s="25">
        <v>1.2115</v>
      </c>
      <c r="S987" s="25">
        <v>110.309</v>
      </c>
      <c r="T987" s="25">
        <v>110.3818</v>
      </c>
      <c r="U987" s="25">
        <v>0.45400000000000001</v>
      </c>
      <c r="V987" s="25">
        <v>22.68</v>
      </c>
      <c r="W987" s="33">
        <v>-32.180399999999999</v>
      </c>
      <c r="X987" s="33">
        <v>-31.599699999999999</v>
      </c>
      <c r="Y987" s="28">
        <v>0.13100000000000001</v>
      </c>
      <c r="Z987" s="28">
        <v>-0.52829999999999999</v>
      </c>
      <c r="AA987" s="28">
        <v>2.5276999999999998</v>
      </c>
      <c r="AB987">
        <f t="shared" si="112"/>
        <v>0</v>
      </c>
      <c r="AC987" s="14">
        <f t="shared" si="113"/>
        <v>0.248</v>
      </c>
    </row>
    <row r="988" spans="1:29" x14ac:dyDescent="0.2">
      <c r="A988" s="25" t="s">
        <v>33</v>
      </c>
      <c r="B988" s="25" t="s">
        <v>138</v>
      </c>
      <c r="C988" s="25">
        <v>42.3264</v>
      </c>
      <c r="D988" s="25">
        <v>1E-4</v>
      </c>
      <c r="E988" s="25">
        <v>0</v>
      </c>
      <c r="F988" s="25">
        <v>0.248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-0.71379999999999999</v>
      </c>
      <c r="M988" s="25">
        <v>-0.52659999999999996</v>
      </c>
      <c r="N988" s="25">
        <v>0.30809999999999998</v>
      </c>
      <c r="O988" s="25">
        <v>5.5500000000000001E-2</v>
      </c>
      <c r="P988" s="25" t="s">
        <v>152</v>
      </c>
      <c r="Q988" s="25">
        <v>7.6899999999999996E-2</v>
      </c>
      <c r="R988" s="25">
        <v>1.3338000000000001</v>
      </c>
      <c r="S988" s="25">
        <v>110.309</v>
      </c>
      <c r="T988" s="25">
        <v>110.3952</v>
      </c>
      <c r="U988" s="25">
        <v>0.45679999999999998</v>
      </c>
      <c r="V988" s="25">
        <v>22.949200000000001</v>
      </c>
      <c r="W988" s="33">
        <v>-34.578699999999998</v>
      </c>
      <c r="X988" s="33">
        <v>-34.200800000000001</v>
      </c>
      <c r="Y988" s="28">
        <v>0.1235</v>
      </c>
      <c r="Z988" s="28">
        <v>-0.54530000000000001</v>
      </c>
      <c r="AA988" s="28">
        <v>3.9083000000000001</v>
      </c>
      <c r="AB988">
        <f t="shared" si="112"/>
        <v>0</v>
      </c>
      <c r="AC988" s="14">
        <f t="shared" si="113"/>
        <v>0.248</v>
      </c>
    </row>
    <row r="989" spans="1:29" x14ac:dyDescent="0.2">
      <c r="A989" s="25" t="s">
        <v>33</v>
      </c>
      <c r="B989" s="25" t="s">
        <v>138</v>
      </c>
      <c r="C989" s="25">
        <v>44.391100000000002</v>
      </c>
      <c r="D989" s="25">
        <v>1E-4</v>
      </c>
      <c r="E989" s="25">
        <v>0</v>
      </c>
      <c r="F989" s="25">
        <v>0.248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-0.67169999999999996</v>
      </c>
      <c r="M989" s="25">
        <v>-0.52569999999999995</v>
      </c>
      <c r="N989" s="25">
        <v>0.30309999999999998</v>
      </c>
      <c r="O989" s="25">
        <v>4.5999999999999999E-2</v>
      </c>
      <c r="P989" s="25" t="s">
        <v>152</v>
      </c>
      <c r="Q989" s="25">
        <v>7.4899999999999994E-2</v>
      </c>
      <c r="R989" s="25">
        <v>1.359</v>
      </c>
      <c r="S989" s="25">
        <v>110.309</v>
      </c>
      <c r="T989" s="25">
        <v>110.3972</v>
      </c>
      <c r="U989" s="25">
        <v>0.45739999999999997</v>
      </c>
      <c r="V989" s="25">
        <v>22.979199999999999</v>
      </c>
      <c r="W989" s="33">
        <v>-34.625100000000003</v>
      </c>
      <c r="X989" s="33">
        <v>-34.716700000000003</v>
      </c>
      <c r="Y989" s="28">
        <v>0.11</v>
      </c>
      <c r="Z989" s="28">
        <v>-0.52929999999999999</v>
      </c>
      <c r="AA989" s="28">
        <v>4.0141999999999998</v>
      </c>
      <c r="AB989">
        <f t="shared" si="112"/>
        <v>0</v>
      </c>
      <c r="AC989" s="14">
        <f t="shared" si="113"/>
        <v>0.248</v>
      </c>
    </row>
    <row r="990" spans="1:29" x14ac:dyDescent="0.2">
      <c r="A990" s="25" t="s">
        <v>33</v>
      </c>
      <c r="B990" s="25" t="s">
        <v>138</v>
      </c>
      <c r="C990" s="25">
        <v>46.455800000000004</v>
      </c>
      <c r="D990" s="25">
        <v>1E-4</v>
      </c>
      <c r="E990" s="25">
        <v>0</v>
      </c>
      <c r="F990" s="25">
        <v>0.248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-0.69110000000000005</v>
      </c>
      <c r="M990" s="25">
        <v>-0.59050000000000002</v>
      </c>
      <c r="N990" s="25">
        <v>0.30890000000000001</v>
      </c>
      <c r="O990" s="25">
        <v>3.7900000000000003E-2</v>
      </c>
      <c r="P990" s="25" t="s">
        <v>152</v>
      </c>
      <c r="Q990" s="25">
        <v>7.1999999999999995E-2</v>
      </c>
      <c r="R990" s="25">
        <v>1.2398</v>
      </c>
      <c r="S990" s="25">
        <v>110.309</v>
      </c>
      <c r="T990" s="25">
        <v>110.3866</v>
      </c>
      <c r="U990" s="25">
        <v>0.46189999999999998</v>
      </c>
      <c r="V990" s="25">
        <v>22.923300000000001</v>
      </c>
      <c r="W990" s="33">
        <v>-32.316600000000001</v>
      </c>
      <c r="X990" s="33">
        <v>-33.084400000000002</v>
      </c>
      <c r="Y990" s="28">
        <v>0.1042</v>
      </c>
      <c r="Z990" s="28">
        <v>-0.51300000000000001</v>
      </c>
      <c r="AA990" s="28">
        <v>3.1067999999999998</v>
      </c>
      <c r="AB990">
        <f t="shared" si="112"/>
        <v>0</v>
      </c>
      <c r="AC990" s="14">
        <f t="shared" si="113"/>
        <v>0.248</v>
      </c>
    </row>
    <row r="991" spans="1:29" x14ac:dyDescent="0.2">
      <c r="A991" s="25" t="s">
        <v>33</v>
      </c>
      <c r="B991" s="25" t="s">
        <v>138</v>
      </c>
      <c r="C991" s="25">
        <v>48.520400000000002</v>
      </c>
      <c r="D991" s="25">
        <v>1E-4</v>
      </c>
      <c r="E991" s="25">
        <v>0</v>
      </c>
      <c r="F991" s="25">
        <v>0.248</v>
      </c>
      <c r="G991" s="25">
        <v>0</v>
      </c>
      <c r="H991" s="25">
        <v>0</v>
      </c>
      <c r="I991" s="25">
        <v>0</v>
      </c>
      <c r="J991" s="25">
        <v>0</v>
      </c>
      <c r="K991" s="25">
        <v>0</v>
      </c>
      <c r="L991" s="25">
        <v>-0.65500000000000003</v>
      </c>
      <c r="M991" s="25">
        <v>-0.5776</v>
      </c>
      <c r="N991" s="25">
        <v>0.31359999999999999</v>
      </c>
      <c r="O991" s="25">
        <v>4.5999999999999999E-2</v>
      </c>
      <c r="P991" s="25" t="s">
        <v>152</v>
      </c>
      <c r="Q991" s="25">
        <v>7.2900000000000006E-2</v>
      </c>
      <c r="R991" s="25">
        <v>1.1052999999999999</v>
      </c>
      <c r="S991" s="25">
        <v>110.309</v>
      </c>
      <c r="T991" s="25">
        <v>110.3847</v>
      </c>
      <c r="U991" s="25">
        <v>0.45050000000000001</v>
      </c>
      <c r="V991" s="25">
        <v>22.8096</v>
      </c>
      <c r="W991" s="33">
        <v>-27.810199999999998</v>
      </c>
      <c r="X991" s="33">
        <v>-28.669499999999999</v>
      </c>
      <c r="Y991" s="28">
        <v>0.10580000000000001</v>
      </c>
      <c r="Z991" s="28">
        <v>-0.4718</v>
      </c>
      <c r="AA991" s="28">
        <v>0.86380000000000001</v>
      </c>
      <c r="AB991">
        <f t="shared" si="112"/>
        <v>0</v>
      </c>
      <c r="AC991" s="14">
        <f t="shared" si="113"/>
        <v>0.248</v>
      </c>
    </row>
    <row r="992" spans="1:29" x14ac:dyDescent="0.2">
      <c r="A992" s="25" t="s">
        <v>33</v>
      </c>
      <c r="B992" s="25" t="s">
        <v>138</v>
      </c>
      <c r="C992" s="25">
        <v>50.585000000000001</v>
      </c>
      <c r="D992" s="25">
        <v>1E-4</v>
      </c>
      <c r="E992" s="25">
        <v>0</v>
      </c>
      <c r="F992" s="25">
        <v>0.248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-0.59970000000000001</v>
      </c>
      <c r="M992" s="25">
        <v>-0.56059999999999999</v>
      </c>
      <c r="N992" s="25">
        <v>0.31609999999999999</v>
      </c>
      <c r="O992" s="25">
        <v>4.82E-2</v>
      </c>
      <c r="P992" s="25" t="s">
        <v>152</v>
      </c>
      <c r="Q992" s="25">
        <v>7.7700000000000005E-2</v>
      </c>
      <c r="R992" s="25">
        <v>0.85560000000000003</v>
      </c>
      <c r="S992" s="25">
        <v>110.309</v>
      </c>
      <c r="T992" s="25">
        <v>110.3905</v>
      </c>
      <c r="U992" s="25">
        <v>0.4425</v>
      </c>
      <c r="V992" s="25">
        <v>22.5823</v>
      </c>
      <c r="W992" s="33">
        <v>-21.412299999999998</v>
      </c>
      <c r="X992" s="33">
        <v>-22.348800000000001</v>
      </c>
      <c r="Y992" s="28">
        <v>9.0999999999999998E-2</v>
      </c>
      <c r="Z992" s="28">
        <v>-0.4108</v>
      </c>
      <c r="AA992" s="28">
        <v>-0.4461</v>
      </c>
      <c r="AB992">
        <f t="shared" si="112"/>
        <v>0</v>
      </c>
      <c r="AC992" s="14">
        <f t="shared" si="113"/>
        <v>0.248</v>
      </c>
    </row>
    <row r="993" spans="1:29" x14ac:dyDescent="0.2">
      <c r="A993" s="25" t="s">
        <v>33</v>
      </c>
      <c r="B993" s="25" t="s">
        <v>138</v>
      </c>
      <c r="C993" s="25">
        <v>52.6496</v>
      </c>
      <c r="D993" s="25">
        <v>1E-4</v>
      </c>
      <c r="E993" s="25">
        <v>0</v>
      </c>
      <c r="F993" s="25">
        <v>0.248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-0.59099999999999997</v>
      </c>
      <c r="M993" s="25">
        <v>-0.3715</v>
      </c>
      <c r="N993" s="25">
        <v>0.31490000000000001</v>
      </c>
      <c r="O993" s="25">
        <v>3.5700000000000003E-2</v>
      </c>
      <c r="P993" s="25" t="s">
        <v>152</v>
      </c>
      <c r="Q993" s="25">
        <v>8.6300000000000002E-2</v>
      </c>
      <c r="R993" s="25">
        <v>0.55769999999999997</v>
      </c>
      <c r="S993" s="25">
        <v>110.309</v>
      </c>
      <c r="T993" s="25">
        <v>110.3952</v>
      </c>
      <c r="U993" s="25">
        <v>0.41789999999999999</v>
      </c>
      <c r="V993" s="25">
        <v>22.243200000000002</v>
      </c>
      <c r="W993" s="33">
        <v>-13.5581</v>
      </c>
      <c r="X993" s="33">
        <v>-14.467700000000001</v>
      </c>
      <c r="Y993" s="28">
        <v>6.8699999999999997E-2</v>
      </c>
      <c r="Z993" s="28">
        <v>-0.27410000000000001</v>
      </c>
      <c r="AA993" s="28">
        <v>-2.3121999999999998</v>
      </c>
      <c r="AB993">
        <f t="shared" si="112"/>
        <v>0</v>
      </c>
      <c r="AC993" s="14">
        <f t="shared" si="113"/>
        <v>0.248</v>
      </c>
    </row>
    <row r="994" spans="1:29" x14ac:dyDescent="0.2">
      <c r="A994" s="25" t="s">
        <v>33</v>
      </c>
      <c r="B994" s="25" t="s">
        <v>138</v>
      </c>
      <c r="C994" s="25">
        <v>54.714100000000002</v>
      </c>
      <c r="D994" s="25">
        <v>1E-4</v>
      </c>
      <c r="E994" s="25">
        <v>0</v>
      </c>
      <c r="F994" s="25">
        <v>0.248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-0.56730000000000003</v>
      </c>
      <c r="M994" s="25">
        <v>-9.8199999999999996E-2</v>
      </c>
      <c r="N994" s="25">
        <v>0.3115</v>
      </c>
      <c r="O994" s="25">
        <v>2.35E-2</v>
      </c>
      <c r="P994" s="25" t="s">
        <v>152</v>
      </c>
      <c r="Q994" s="25">
        <v>8.1100000000000005E-2</v>
      </c>
      <c r="R994" s="25">
        <v>0.20519999999999999</v>
      </c>
      <c r="S994" s="25">
        <v>110.309</v>
      </c>
      <c r="T994" s="25">
        <v>110.3905</v>
      </c>
      <c r="U994" s="25">
        <v>0.39860000000000001</v>
      </c>
      <c r="V994" s="25">
        <v>22.133500000000002</v>
      </c>
      <c r="W994" s="33">
        <v>-4.7817999999999996</v>
      </c>
      <c r="X994" s="33">
        <v>-5.6215999999999999</v>
      </c>
      <c r="Y994" s="28">
        <v>1.6E-2</v>
      </c>
      <c r="Z994" s="28">
        <v>-0.1173</v>
      </c>
      <c r="AA994" s="28">
        <v>-2.3218999999999999</v>
      </c>
      <c r="AB994">
        <f t="shared" si="112"/>
        <v>0</v>
      </c>
      <c r="AC994" s="14">
        <f t="shared" si="113"/>
        <v>0.248</v>
      </c>
    </row>
    <row r="995" spans="1:29" x14ac:dyDescent="0.2">
      <c r="A995" s="25" t="s">
        <v>31</v>
      </c>
      <c r="B995" s="25" t="s">
        <v>138</v>
      </c>
      <c r="C995" s="25">
        <v>7.2286000000000001</v>
      </c>
      <c r="D995" s="25">
        <v>1E-4</v>
      </c>
      <c r="E995" s="25">
        <v>11.97</v>
      </c>
      <c r="F995" s="25">
        <v>0.248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-0.79420000000000002</v>
      </c>
      <c r="M995" s="25">
        <v>3.7726000000000002</v>
      </c>
      <c r="N995" s="25">
        <v>0.5786</v>
      </c>
      <c r="O995" s="25">
        <v>-0.18229999999999999</v>
      </c>
      <c r="P995" s="25" t="s">
        <v>152</v>
      </c>
      <c r="Q995" s="25">
        <v>7.4999999999999997E-3</v>
      </c>
      <c r="R995" s="25">
        <v>3.1812</v>
      </c>
      <c r="S995" s="25">
        <v>110.309</v>
      </c>
      <c r="T995" s="25">
        <v>110.42059999999999</v>
      </c>
      <c r="U995" s="25">
        <v>0.2671</v>
      </c>
      <c r="V995" s="25">
        <v>19.119399999999999</v>
      </c>
      <c r="W995" s="33">
        <v>4.5373000000000001</v>
      </c>
      <c r="X995" s="33">
        <v>3.8420000000000001</v>
      </c>
      <c r="Y995" s="28">
        <v>-7.2599999999999998E-2</v>
      </c>
      <c r="Z995" s="28">
        <v>0.21909999999999999</v>
      </c>
      <c r="AA995" s="28">
        <v>1.8681000000000001</v>
      </c>
      <c r="AB995">
        <f t="shared" si="112"/>
        <v>0</v>
      </c>
      <c r="AC995" s="14">
        <f t="shared" si="113"/>
        <v>0.248</v>
      </c>
    </row>
    <row r="996" spans="1:29" x14ac:dyDescent="0.2">
      <c r="A996" s="25" t="s">
        <v>31</v>
      </c>
      <c r="B996" s="25" t="s">
        <v>138</v>
      </c>
      <c r="C996" s="25">
        <v>9.2931000000000008</v>
      </c>
      <c r="D996" s="25">
        <v>1E-4</v>
      </c>
      <c r="E996" s="25">
        <v>11.97</v>
      </c>
      <c r="F996" s="25">
        <v>0.248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-0.80120000000000002</v>
      </c>
      <c r="M996" s="25">
        <v>4.1166999999999998</v>
      </c>
      <c r="N996" s="25">
        <v>0.58069999999999999</v>
      </c>
      <c r="O996" s="25">
        <v>-0.19850000000000001</v>
      </c>
      <c r="P996" s="25" t="s">
        <v>152</v>
      </c>
      <c r="Q996" s="25">
        <v>-1.1999999999999999E-3</v>
      </c>
      <c r="R996" s="25">
        <v>2.7052999999999998</v>
      </c>
      <c r="S996" s="25">
        <v>110.309</v>
      </c>
      <c r="T996" s="25">
        <v>110.4311</v>
      </c>
      <c r="U996" s="25">
        <v>0.27550000000000002</v>
      </c>
      <c r="V996" s="25">
        <v>19.494299999999999</v>
      </c>
      <c r="W996" s="33">
        <v>13.330500000000001</v>
      </c>
      <c r="X996" s="33">
        <v>12.7828</v>
      </c>
      <c r="Y996" s="28">
        <v>-8.9899999999999994E-2</v>
      </c>
      <c r="Z996" s="28">
        <v>0.39629999999999999</v>
      </c>
      <c r="AA996" s="28">
        <v>1.6651</v>
      </c>
      <c r="AB996">
        <f t="shared" si="112"/>
        <v>0</v>
      </c>
      <c r="AC996" s="14">
        <f t="shared" si="113"/>
        <v>0.248</v>
      </c>
    </row>
    <row r="997" spans="1:29" x14ac:dyDescent="0.2">
      <c r="A997" s="25" t="s">
        <v>31</v>
      </c>
      <c r="B997" s="25" t="s">
        <v>138</v>
      </c>
      <c r="C997" s="25">
        <v>11.3576</v>
      </c>
      <c r="D997" s="25">
        <v>1E-4</v>
      </c>
      <c r="E997" s="25">
        <v>11.97</v>
      </c>
      <c r="F997" s="25">
        <v>0.248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-0.85229999999999995</v>
      </c>
      <c r="M997" s="25">
        <v>4.2949000000000002</v>
      </c>
      <c r="N997" s="25">
        <v>0.57789999999999997</v>
      </c>
      <c r="O997" s="25">
        <v>-0.2205</v>
      </c>
      <c r="P997" s="25" t="s">
        <v>152</v>
      </c>
      <c r="Q997" s="25">
        <v>8.8000000000000005E-3</v>
      </c>
      <c r="R997" s="25">
        <v>2.1259000000000001</v>
      </c>
      <c r="S997" s="25">
        <v>110.309</v>
      </c>
      <c r="T997" s="25">
        <v>110.4417</v>
      </c>
      <c r="U997" s="25">
        <v>0.28389999999999999</v>
      </c>
      <c r="V997" s="25">
        <v>19.703700000000001</v>
      </c>
      <c r="W997" s="33">
        <v>21.216999999999999</v>
      </c>
      <c r="X997" s="33">
        <v>20.875499999999999</v>
      </c>
      <c r="Y997" s="28">
        <v>-9.3799999999999994E-2</v>
      </c>
      <c r="Z997" s="28">
        <v>0.55169999999999997</v>
      </c>
      <c r="AA997" s="28">
        <v>0.7409</v>
      </c>
      <c r="AB997">
        <f t="shared" si="112"/>
        <v>0</v>
      </c>
      <c r="AC997" s="14">
        <f t="shared" si="113"/>
        <v>0.248</v>
      </c>
    </row>
    <row r="998" spans="1:29" x14ac:dyDescent="0.2">
      <c r="A998" s="25" t="s">
        <v>31</v>
      </c>
      <c r="B998" s="25" t="s">
        <v>138</v>
      </c>
      <c r="C998" s="25">
        <v>13.4222</v>
      </c>
      <c r="D998" s="25">
        <v>1E-4</v>
      </c>
      <c r="E998" s="25">
        <v>11.97</v>
      </c>
      <c r="F998" s="25">
        <v>0.248</v>
      </c>
      <c r="G998" s="25">
        <v>0</v>
      </c>
      <c r="H998" s="25">
        <v>0</v>
      </c>
      <c r="I998" s="25">
        <v>0</v>
      </c>
      <c r="J998" s="25">
        <v>0</v>
      </c>
      <c r="K998" s="25">
        <v>0</v>
      </c>
      <c r="L998" s="25">
        <v>-0.98609999999999998</v>
      </c>
      <c r="M998" s="25">
        <v>4.2858999999999998</v>
      </c>
      <c r="N998" s="25">
        <v>0.57999999999999996</v>
      </c>
      <c r="O998" s="25">
        <v>-0.2172</v>
      </c>
      <c r="P998" s="25" t="s">
        <v>152</v>
      </c>
      <c r="Q998" s="25">
        <v>2.2000000000000001E-3</v>
      </c>
      <c r="R998" s="25">
        <v>1.7969999999999999</v>
      </c>
      <c r="S998" s="25">
        <v>110.309</v>
      </c>
      <c r="T998" s="25">
        <v>110.434</v>
      </c>
      <c r="U998" s="25">
        <v>0.29820000000000002</v>
      </c>
      <c r="V998" s="25">
        <v>19.885200000000001</v>
      </c>
      <c r="W998" s="33">
        <v>27.660499999999999</v>
      </c>
      <c r="X998" s="33">
        <v>27.539400000000001</v>
      </c>
      <c r="Y998" s="28">
        <v>-0.11310000000000001</v>
      </c>
      <c r="Z998" s="28">
        <v>0.62029999999999996</v>
      </c>
      <c r="AA998" s="28">
        <v>-2.0150000000000001</v>
      </c>
      <c r="AB998">
        <f t="shared" si="112"/>
        <v>0</v>
      </c>
      <c r="AC998" s="14">
        <f t="shared" si="113"/>
        <v>0.248</v>
      </c>
    </row>
    <row r="999" spans="1:29" x14ac:dyDescent="0.2">
      <c r="A999" s="25" t="s">
        <v>31</v>
      </c>
      <c r="B999" s="25" t="s">
        <v>138</v>
      </c>
      <c r="C999" s="25">
        <v>15.486800000000001</v>
      </c>
      <c r="D999" s="25">
        <v>1E-4</v>
      </c>
      <c r="E999" s="25">
        <v>11.97</v>
      </c>
      <c r="F999" s="25">
        <v>0.248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-1.163</v>
      </c>
      <c r="M999" s="25">
        <v>4.2461000000000002</v>
      </c>
      <c r="N999" s="25">
        <v>0.57709999999999995</v>
      </c>
      <c r="O999" s="25">
        <v>-0.20630000000000001</v>
      </c>
      <c r="P999" s="25" t="s">
        <v>152</v>
      </c>
      <c r="Q999" s="25">
        <v>1.6000000000000001E-3</v>
      </c>
      <c r="R999" s="25">
        <v>1.6826000000000001</v>
      </c>
      <c r="S999" s="25">
        <v>110.309</v>
      </c>
      <c r="T999" s="25">
        <v>110.45699999999999</v>
      </c>
      <c r="U999" s="25">
        <v>0.31909999999999999</v>
      </c>
      <c r="V999" s="25">
        <v>20.303999999999998</v>
      </c>
      <c r="W999" s="33">
        <v>32.222700000000003</v>
      </c>
      <c r="X999" s="33">
        <v>32.353200000000001</v>
      </c>
      <c r="Y999" s="28">
        <v>-0.1358</v>
      </c>
      <c r="Z999" s="28">
        <v>0.66210000000000002</v>
      </c>
      <c r="AA999" s="28">
        <v>-4.4485999999999999</v>
      </c>
      <c r="AB999">
        <f t="shared" si="112"/>
        <v>0</v>
      </c>
      <c r="AC999" s="14">
        <f t="shared" si="113"/>
        <v>0.248</v>
      </c>
    </row>
    <row r="1000" spans="1:29" x14ac:dyDescent="0.2">
      <c r="A1000" s="25" t="s">
        <v>31</v>
      </c>
      <c r="B1000" s="25" t="s">
        <v>138</v>
      </c>
      <c r="C1000" s="25">
        <v>17.551400000000001</v>
      </c>
      <c r="D1000" s="25">
        <v>1E-4</v>
      </c>
      <c r="E1000" s="25">
        <v>11.97</v>
      </c>
      <c r="F1000" s="25">
        <v>0.248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-1.1778999999999999</v>
      </c>
      <c r="M1000" s="25">
        <v>4.3158000000000003</v>
      </c>
      <c r="N1000" s="25">
        <v>0.59</v>
      </c>
      <c r="O1000" s="25">
        <v>-0.2029</v>
      </c>
      <c r="P1000" s="25" t="s">
        <v>152</v>
      </c>
      <c r="Q1000" s="25">
        <v>-8.0999999999999996E-3</v>
      </c>
      <c r="R1000" s="25">
        <v>1.8158000000000001</v>
      </c>
      <c r="S1000" s="25">
        <v>110.309</v>
      </c>
      <c r="T1000" s="25">
        <v>110.4541</v>
      </c>
      <c r="U1000" s="25">
        <v>0.3347</v>
      </c>
      <c r="V1000" s="25">
        <v>20.499500000000001</v>
      </c>
      <c r="W1000" s="33">
        <v>34.593299999999999</v>
      </c>
      <c r="X1000" s="33">
        <v>34.9681</v>
      </c>
      <c r="Y1000" s="28">
        <v>-0.1358</v>
      </c>
      <c r="Z1000" s="28">
        <v>0.65700000000000003</v>
      </c>
      <c r="AA1000" s="28">
        <v>-5.0242000000000004</v>
      </c>
      <c r="AB1000">
        <f t="shared" si="112"/>
        <v>0</v>
      </c>
      <c r="AC1000" s="14">
        <f t="shared" si="113"/>
        <v>0.248</v>
      </c>
    </row>
    <row r="1001" spans="1:29" x14ac:dyDescent="0.2">
      <c r="A1001" s="25" t="s">
        <v>31</v>
      </c>
      <c r="B1001" s="25" t="s">
        <v>138</v>
      </c>
      <c r="C1001" s="25">
        <v>19.616099999999999</v>
      </c>
      <c r="D1001" s="25">
        <v>1E-4</v>
      </c>
      <c r="E1001" s="25">
        <v>11.97</v>
      </c>
      <c r="F1001" s="25">
        <v>0.248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-1.2350000000000001</v>
      </c>
      <c r="M1001" s="25">
        <v>4.2968000000000002</v>
      </c>
      <c r="N1001" s="25">
        <v>0.60540000000000005</v>
      </c>
      <c r="O1001" s="25">
        <v>-0.20660000000000001</v>
      </c>
      <c r="P1001" s="25" t="s">
        <v>152</v>
      </c>
      <c r="Q1001" s="25">
        <v>-1.6799999999999999E-2</v>
      </c>
      <c r="R1001" s="25">
        <v>1.7887</v>
      </c>
      <c r="S1001" s="25">
        <v>110.309</v>
      </c>
      <c r="T1001" s="25">
        <v>110.4196</v>
      </c>
      <c r="U1001" s="25">
        <v>0.35470000000000002</v>
      </c>
      <c r="V1001" s="25">
        <v>20.6311</v>
      </c>
      <c r="W1001" s="33">
        <v>34.611199999999997</v>
      </c>
      <c r="X1001" s="33">
        <v>35.407400000000003</v>
      </c>
      <c r="Y1001" s="28">
        <v>-0.13780000000000001</v>
      </c>
      <c r="Z1001" s="28">
        <v>0.66249999999999998</v>
      </c>
      <c r="AA1001" s="28">
        <v>-5.3701999999999996</v>
      </c>
      <c r="AB1001">
        <f t="shared" si="112"/>
        <v>0</v>
      </c>
      <c r="AC1001" s="14">
        <f t="shared" si="113"/>
        <v>0.248</v>
      </c>
    </row>
    <row r="1002" spans="1:29" x14ac:dyDescent="0.2">
      <c r="A1002" s="25" t="s">
        <v>31</v>
      </c>
      <c r="B1002" s="25" t="s">
        <v>138</v>
      </c>
      <c r="C1002" s="25">
        <v>21.680599999999998</v>
      </c>
      <c r="D1002" s="25">
        <v>1E-4</v>
      </c>
      <c r="E1002" s="25">
        <v>11.97</v>
      </c>
      <c r="F1002" s="25">
        <v>0.248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-1.167</v>
      </c>
      <c r="M1002" s="25">
        <v>4.3108000000000004</v>
      </c>
      <c r="N1002" s="25">
        <v>0.63749999999999996</v>
      </c>
      <c r="O1002" s="25">
        <v>-0.20710000000000001</v>
      </c>
      <c r="P1002" s="25" t="s">
        <v>152</v>
      </c>
      <c r="Q1002" s="25">
        <v>-1.9199999999999998E-2</v>
      </c>
      <c r="R1002" s="25">
        <v>1.974</v>
      </c>
      <c r="S1002" s="25">
        <v>110.309</v>
      </c>
      <c r="T1002" s="25">
        <v>110.4359</v>
      </c>
      <c r="U1002" s="25">
        <v>0.3599</v>
      </c>
      <c r="V1002" s="25">
        <v>20.6371</v>
      </c>
      <c r="W1002" s="33">
        <v>32.275100000000002</v>
      </c>
      <c r="X1002" s="33">
        <v>33.663699999999999</v>
      </c>
      <c r="Y1002" s="28">
        <v>-0.1328</v>
      </c>
      <c r="Z1002" s="28">
        <v>0.63480000000000003</v>
      </c>
      <c r="AA1002" s="28">
        <v>-4.8097000000000003</v>
      </c>
      <c r="AB1002">
        <f t="shared" si="112"/>
        <v>0</v>
      </c>
      <c r="AC1002" s="14">
        <f t="shared" si="113"/>
        <v>0.248</v>
      </c>
    </row>
    <row r="1003" spans="1:29" x14ac:dyDescent="0.2">
      <c r="A1003" s="25" t="s">
        <v>31</v>
      </c>
      <c r="B1003" s="25" t="s">
        <v>138</v>
      </c>
      <c r="C1003" s="25">
        <v>23.745200000000001</v>
      </c>
      <c r="D1003" s="25">
        <v>1E-4</v>
      </c>
      <c r="E1003" s="25">
        <v>11.97</v>
      </c>
      <c r="F1003" s="25">
        <v>0.248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-1.1659999999999999</v>
      </c>
      <c r="M1003" s="25">
        <v>4.3002000000000002</v>
      </c>
      <c r="N1003" s="25">
        <v>0.67490000000000006</v>
      </c>
      <c r="O1003" s="25">
        <v>-0.20580000000000001</v>
      </c>
      <c r="P1003" s="25" t="s">
        <v>152</v>
      </c>
      <c r="Q1003" s="25">
        <v>-2.41E-2</v>
      </c>
      <c r="R1003" s="25">
        <v>2.0568</v>
      </c>
      <c r="S1003" s="25">
        <v>110.309</v>
      </c>
      <c r="T1003" s="25">
        <v>110.4139</v>
      </c>
      <c r="U1003" s="25">
        <v>0.33950000000000002</v>
      </c>
      <c r="V1003" s="25">
        <v>20.3659</v>
      </c>
      <c r="W1003" s="33">
        <v>27.7438</v>
      </c>
      <c r="X1003" s="33">
        <v>29.220099999999999</v>
      </c>
      <c r="Y1003" s="28">
        <v>-0.1237</v>
      </c>
      <c r="Z1003" s="28">
        <v>0.60250000000000004</v>
      </c>
      <c r="AA1003" s="28">
        <v>-2.7740999999999998</v>
      </c>
      <c r="AB1003">
        <f t="shared" si="112"/>
        <v>0</v>
      </c>
      <c r="AC1003" s="14">
        <f t="shared" si="113"/>
        <v>0.248</v>
      </c>
    </row>
    <row r="1004" spans="1:29" x14ac:dyDescent="0.2">
      <c r="A1004" s="25" t="s">
        <v>31</v>
      </c>
      <c r="B1004" s="25" t="s">
        <v>138</v>
      </c>
      <c r="C1004" s="25">
        <v>25.809799999999999</v>
      </c>
      <c r="D1004" s="25">
        <v>1E-4</v>
      </c>
      <c r="E1004" s="25">
        <v>11.97</v>
      </c>
      <c r="F1004" s="25">
        <v>0.248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-1.0078</v>
      </c>
      <c r="M1004" s="25">
        <v>4.3407</v>
      </c>
      <c r="N1004" s="25">
        <v>0.69410000000000005</v>
      </c>
      <c r="O1004" s="25">
        <v>-0.20100000000000001</v>
      </c>
      <c r="P1004" s="25" t="s">
        <v>152</v>
      </c>
      <c r="Q1004" s="25">
        <v>-2.5600000000000001E-2</v>
      </c>
      <c r="R1004" s="25">
        <v>2.1</v>
      </c>
      <c r="S1004" s="25">
        <v>110.309</v>
      </c>
      <c r="T1004" s="25">
        <v>110.42440000000001</v>
      </c>
      <c r="U1004" s="25">
        <v>0.31409999999999999</v>
      </c>
      <c r="V1004" s="25">
        <v>19.921099999999999</v>
      </c>
      <c r="W1004" s="33">
        <v>21.325600000000001</v>
      </c>
      <c r="X1004" s="33">
        <v>22.865100000000002</v>
      </c>
      <c r="Y1004" s="28">
        <v>-9.8599999999999993E-2</v>
      </c>
      <c r="Z1004" s="28">
        <v>0.56359999999999999</v>
      </c>
      <c r="AA1004" s="28">
        <v>0.57489999999999997</v>
      </c>
      <c r="AB1004">
        <f t="shared" si="112"/>
        <v>0</v>
      </c>
      <c r="AC1004" s="14">
        <f t="shared" si="113"/>
        <v>0.248</v>
      </c>
    </row>
    <row r="1005" spans="1:29" x14ac:dyDescent="0.2">
      <c r="A1005" s="25" t="s">
        <v>31</v>
      </c>
      <c r="B1005" s="25" t="s">
        <v>138</v>
      </c>
      <c r="C1005" s="25">
        <v>27.874400000000001</v>
      </c>
      <c r="D1005" s="25">
        <v>1E-4</v>
      </c>
      <c r="E1005" s="25">
        <v>11.97</v>
      </c>
      <c r="F1005" s="25">
        <v>0.248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-1.0431999999999999</v>
      </c>
      <c r="M1005" s="25">
        <v>4.1614000000000004</v>
      </c>
      <c r="N1005" s="25">
        <v>0.69930000000000003</v>
      </c>
      <c r="O1005" s="25">
        <v>-0.18679999999999999</v>
      </c>
      <c r="P1005" s="25" t="s">
        <v>152</v>
      </c>
      <c r="Q1005" s="25">
        <v>-2.47E-2</v>
      </c>
      <c r="R1005" s="25">
        <v>2.3666999999999998</v>
      </c>
      <c r="S1005" s="25">
        <v>110.309</v>
      </c>
      <c r="T1005" s="25">
        <v>110.4149</v>
      </c>
      <c r="U1005" s="25">
        <v>0.28649999999999998</v>
      </c>
      <c r="V1005" s="25">
        <v>19.631900000000002</v>
      </c>
      <c r="W1005" s="33">
        <v>13.457000000000001</v>
      </c>
      <c r="X1005" s="33">
        <v>15.013199999999999</v>
      </c>
      <c r="Y1005" s="28">
        <v>-9.1899999999999996E-2</v>
      </c>
      <c r="Z1005" s="28">
        <v>0.44190000000000002</v>
      </c>
      <c r="AA1005" s="28">
        <v>2.2679999999999998</v>
      </c>
      <c r="AB1005">
        <f t="shared" si="112"/>
        <v>0</v>
      </c>
      <c r="AC1005" s="14">
        <f t="shared" si="113"/>
        <v>0.248</v>
      </c>
    </row>
    <row r="1006" spans="1:29" x14ac:dyDescent="0.2">
      <c r="A1006" s="25" t="s">
        <v>31</v>
      </c>
      <c r="B1006" s="25" t="s">
        <v>138</v>
      </c>
      <c r="C1006" s="25">
        <v>29.939</v>
      </c>
      <c r="D1006" s="25">
        <v>1E-4</v>
      </c>
      <c r="E1006" s="25">
        <v>11.97</v>
      </c>
      <c r="F1006" s="25">
        <v>0.248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-0.86480000000000001</v>
      </c>
      <c r="M1006" s="25">
        <v>3.8128000000000002</v>
      </c>
      <c r="N1006" s="25">
        <v>0.70050000000000001</v>
      </c>
      <c r="O1006" s="25">
        <v>-0.17030000000000001</v>
      </c>
      <c r="P1006" s="25" t="s">
        <v>152</v>
      </c>
      <c r="Q1006" s="25">
        <v>-3.0099999999999998E-2</v>
      </c>
      <c r="R1006" s="25">
        <v>2.8170999999999999</v>
      </c>
      <c r="S1006" s="25">
        <v>110.309</v>
      </c>
      <c r="T1006" s="25">
        <v>110.4254</v>
      </c>
      <c r="U1006" s="25">
        <v>0.25850000000000001</v>
      </c>
      <c r="V1006" s="25">
        <v>19.416499999999999</v>
      </c>
      <c r="W1006" s="33">
        <v>4.6730999999999998</v>
      </c>
      <c r="X1006" s="33">
        <v>6.1569000000000003</v>
      </c>
      <c r="Y1006" s="28">
        <v>-7.9699999999999993E-2</v>
      </c>
      <c r="Z1006" s="28">
        <v>0.25750000000000001</v>
      </c>
      <c r="AA1006" s="28">
        <v>2.7101999999999999</v>
      </c>
      <c r="AB1006">
        <f t="shared" si="112"/>
        <v>0</v>
      </c>
      <c r="AC1006" s="14">
        <f t="shared" si="113"/>
        <v>0.248</v>
      </c>
    </row>
    <row r="1007" spans="1:29" x14ac:dyDescent="0.2">
      <c r="A1007" s="25" t="s">
        <v>31</v>
      </c>
      <c r="B1007" s="25" t="s">
        <v>138</v>
      </c>
      <c r="C1007" s="25">
        <v>32.003500000000003</v>
      </c>
      <c r="D1007" s="25">
        <v>1E-4</v>
      </c>
      <c r="E1007" s="25">
        <v>11.97</v>
      </c>
      <c r="F1007" s="25">
        <v>0.248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-0.76390000000000002</v>
      </c>
      <c r="M1007" s="25">
        <v>3.4148999999999998</v>
      </c>
      <c r="N1007" s="25">
        <v>0.69750000000000001</v>
      </c>
      <c r="O1007" s="25">
        <v>-0.1487</v>
      </c>
      <c r="P1007" s="25" t="s">
        <v>152</v>
      </c>
      <c r="Q1007" s="25">
        <v>-2.7400000000000001E-2</v>
      </c>
      <c r="R1007" s="25">
        <v>3.3544999999999998</v>
      </c>
      <c r="S1007" s="25">
        <v>110.309</v>
      </c>
      <c r="T1007" s="25">
        <v>110.389</v>
      </c>
      <c r="U1007" s="25">
        <v>0.2477</v>
      </c>
      <c r="V1007" s="25">
        <v>19.354700000000001</v>
      </c>
      <c r="W1007" s="33">
        <v>-4.4286000000000003</v>
      </c>
      <c r="X1007" s="33">
        <v>-3.0388000000000002</v>
      </c>
      <c r="Y1007" s="28">
        <v>-4.2999999999999997E-2</v>
      </c>
      <c r="Z1007" s="28">
        <v>6.88E-2</v>
      </c>
      <c r="AA1007" s="28">
        <v>1.9528000000000001</v>
      </c>
      <c r="AB1007">
        <f t="shared" si="112"/>
        <v>0</v>
      </c>
      <c r="AC1007" s="14">
        <f t="shared" si="113"/>
        <v>0.248</v>
      </c>
    </row>
    <row r="1008" spans="1:29" x14ac:dyDescent="0.2">
      <c r="A1008" s="25" t="s">
        <v>31</v>
      </c>
      <c r="B1008" s="25" t="s">
        <v>138</v>
      </c>
      <c r="C1008" s="25">
        <v>34.068100000000001</v>
      </c>
      <c r="D1008" s="25">
        <v>1E-4</v>
      </c>
      <c r="E1008" s="25">
        <v>11.97</v>
      </c>
      <c r="F1008" s="25">
        <v>0.248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-0.82269999999999999</v>
      </c>
      <c r="M1008" s="25">
        <v>3.0933999999999999</v>
      </c>
      <c r="N1008" s="25">
        <v>0.69769999999999999</v>
      </c>
      <c r="O1008" s="25">
        <v>-0.14119999999999999</v>
      </c>
      <c r="P1008" s="25" t="s">
        <v>152</v>
      </c>
      <c r="Q1008" s="25">
        <v>-3.7400000000000003E-2</v>
      </c>
      <c r="R1008" s="25">
        <v>4.0647000000000002</v>
      </c>
      <c r="S1008" s="25">
        <v>110.309</v>
      </c>
      <c r="T1008" s="25">
        <v>110.4311</v>
      </c>
      <c r="U1008" s="25">
        <v>0.2379</v>
      </c>
      <c r="V1008" s="25">
        <v>19.458400000000001</v>
      </c>
      <c r="W1008" s="33">
        <v>-13.229100000000001</v>
      </c>
      <c r="X1008" s="33">
        <v>-11.974399999999999</v>
      </c>
      <c r="Y1008" s="28">
        <v>1.0500000000000001E-2</v>
      </c>
      <c r="Z1008" s="28">
        <v>-0.1305</v>
      </c>
      <c r="AA1008" s="28">
        <v>0.90859999999999996</v>
      </c>
      <c r="AB1008">
        <f t="shared" si="112"/>
        <v>0</v>
      </c>
      <c r="AC1008" s="14">
        <f t="shared" si="113"/>
        <v>0.248</v>
      </c>
    </row>
    <row r="1009" spans="1:29" x14ac:dyDescent="0.2">
      <c r="A1009" s="25" t="s">
        <v>31</v>
      </c>
      <c r="B1009" s="25" t="s">
        <v>138</v>
      </c>
      <c r="C1009" s="25">
        <v>36.1327</v>
      </c>
      <c r="D1009" s="25">
        <v>1E-4</v>
      </c>
      <c r="E1009" s="25">
        <v>11.97</v>
      </c>
      <c r="F1009" s="25">
        <v>0.248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-0.8831</v>
      </c>
      <c r="M1009" s="25">
        <v>2.9373</v>
      </c>
      <c r="N1009" s="25">
        <v>0.69969999999999999</v>
      </c>
      <c r="O1009" s="25">
        <v>-0.1366</v>
      </c>
      <c r="P1009" s="25" t="s">
        <v>152</v>
      </c>
      <c r="Q1009" s="25">
        <v>-4.4999999999999998E-2</v>
      </c>
      <c r="R1009" s="25">
        <v>4.6073000000000004</v>
      </c>
      <c r="S1009" s="25">
        <v>110.309</v>
      </c>
      <c r="T1009" s="25">
        <v>110.42440000000001</v>
      </c>
      <c r="U1009" s="25">
        <v>0.24740000000000001</v>
      </c>
      <c r="V1009" s="25">
        <v>19.582100000000001</v>
      </c>
      <c r="W1009" s="33">
        <v>-21.129799999999999</v>
      </c>
      <c r="X1009" s="33">
        <v>-20.0609</v>
      </c>
      <c r="Y1009" s="28">
        <v>5.1700000000000003E-2</v>
      </c>
      <c r="Z1009" s="28">
        <v>-0.2772</v>
      </c>
      <c r="AA1009" s="28">
        <v>0.17680000000000001</v>
      </c>
      <c r="AB1009">
        <f t="shared" si="112"/>
        <v>0</v>
      </c>
      <c r="AC1009" s="14">
        <f t="shared" si="113"/>
        <v>0.248</v>
      </c>
    </row>
    <row r="1010" spans="1:29" x14ac:dyDescent="0.2">
      <c r="A1010" s="25" t="s">
        <v>31</v>
      </c>
      <c r="B1010" s="25" t="s">
        <v>138</v>
      </c>
      <c r="C1010" s="25">
        <v>38.197299999999998</v>
      </c>
      <c r="D1010" s="25">
        <v>1E-4</v>
      </c>
      <c r="E1010" s="25">
        <v>11.97</v>
      </c>
      <c r="F1010" s="25">
        <v>0.248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-0.91020000000000001</v>
      </c>
      <c r="M1010" s="25">
        <v>2.8022</v>
      </c>
      <c r="N1010" s="25">
        <v>0.70730000000000004</v>
      </c>
      <c r="O1010" s="25">
        <v>-0.1206</v>
      </c>
      <c r="P1010" s="25" t="s">
        <v>152</v>
      </c>
      <c r="Q1010" s="25">
        <v>-4.3299999999999998E-2</v>
      </c>
      <c r="R1010" s="25">
        <v>4.8410000000000002</v>
      </c>
      <c r="S1010" s="25">
        <v>110.309</v>
      </c>
      <c r="T1010" s="25">
        <v>110.3899</v>
      </c>
      <c r="U1010" s="25">
        <v>0.2555</v>
      </c>
      <c r="V1010" s="25">
        <v>19.669799999999999</v>
      </c>
      <c r="W1010" s="33">
        <v>-27.593499999999999</v>
      </c>
      <c r="X1010" s="33">
        <v>-26.76</v>
      </c>
      <c r="Y1010" s="28">
        <v>9.7199999999999995E-2</v>
      </c>
      <c r="Z1010" s="28">
        <v>-0.37909999999999999</v>
      </c>
      <c r="AA1010" s="28">
        <v>-0.64590000000000003</v>
      </c>
      <c r="AB1010">
        <f t="shared" si="112"/>
        <v>0</v>
      </c>
      <c r="AC1010" s="14">
        <f t="shared" si="113"/>
        <v>0.248</v>
      </c>
    </row>
    <row r="1011" spans="1:29" x14ac:dyDescent="0.2">
      <c r="A1011" s="25" t="s">
        <v>31</v>
      </c>
      <c r="B1011" s="25" t="s">
        <v>138</v>
      </c>
      <c r="C1011" s="25">
        <v>40.262</v>
      </c>
      <c r="D1011" s="25">
        <v>1E-4</v>
      </c>
      <c r="E1011" s="25">
        <v>11.97</v>
      </c>
      <c r="F1011" s="25">
        <v>0.248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-0.95609999999999995</v>
      </c>
      <c r="M1011" s="25">
        <v>2.6882999999999999</v>
      </c>
      <c r="N1011" s="25">
        <v>0.70650000000000002</v>
      </c>
      <c r="O1011" s="25">
        <v>-0.11890000000000001</v>
      </c>
      <c r="P1011" s="25" t="s">
        <v>152</v>
      </c>
      <c r="Q1011" s="25">
        <v>-3.9399999999999998E-2</v>
      </c>
      <c r="R1011" s="25">
        <v>4.9615</v>
      </c>
      <c r="S1011" s="25">
        <v>110.309</v>
      </c>
      <c r="T1011" s="25">
        <v>110.42440000000001</v>
      </c>
      <c r="U1011" s="25">
        <v>0.26340000000000002</v>
      </c>
      <c r="V1011" s="25">
        <v>19.805399999999999</v>
      </c>
      <c r="W1011" s="33">
        <v>-32.180399999999999</v>
      </c>
      <c r="X1011" s="33">
        <v>-31.580100000000002</v>
      </c>
      <c r="Y1011" s="28">
        <v>0.13950000000000001</v>
      </c>
      <c r="Z1011" s="28">
        <v>-0.439</v>
      </c>
      <c r="AA1011" s="28">
        <v>-1.4341999999999999</v>
      </c>
      <c r="AB1011">
        <f t="shared" si="112"/>
        <v>0</v>
      </c>
      <c r="AC1011" s="14">
        <f t="shared" si="113"/>
        <v>0.248</v>
      </c>
    </row>
    <row r="1012" spans="1:29" x14ac:dyDescent="0.2">
      <c r="A1012" s="25" t="s">
        <v>31</v>
      </c>
      <c r="B1012" s="25" t="s">
        <v>138</v>
      </c>
      <c r="C1012" s="25">
        <v>42.326599999999999</v>
      </c>
      <c r="D1012" s="25">
        <v>1E-4</v>
      </c>
      <c r="E1012" s="25">
        <v>11.97</v>
      </c>
      <c r="F1012" s="25">
        <v>0.248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-0.95620000000000005</v>
      </c>
      <c r="M1012" s="25">
        <v>2.6616</v>
      </c>
      <c r="N1012" s="25">
        <v>0.70520000000000005</v>
      </c>
      <c r="O1012" s="25">
        <v>-0.1201</v>
      </c>
      <c r="P1012" s="25" t="s">
        <v>152</v>
      </c>
      <c r="Q1012" s="25">
        <v>-3.3799999999999997E-2</v>
      </c>
      <c r="R1012" s="25">
        <v>5.0502000000000002</v>
      </c>
      <c r="S1012" s="25">
        <v>110.309</v>
      </c>
      <c r="T1012" s="25">
        <v>110.4062</v>
      </c>
      <c r="U1012" s="25">
        <v>0.27060000000000001</v>
      </c>
      <c r="V1012" s="25">
        <v>19.805399999999999</v>
      </c>
      <c r="W1012" s="33">
        <v>-34.578699999999998</v>
      </c>
      <c r="X1012" s="33">
        <v>-34.195700000000002</v>
      </c>
      <c r="Y1012" s="28">
        <v>0.1641</v>
      </c>
      <c r="Z1012" s="28">
        <v>-0.47539999999999999</v>
      </c>
      <c r="AA1012" s="28">
        <v>-1.8146</v>
      </c>
      <c r="AB1012">
        <f t="shared" si="112"/>
        <v>0</v>
      </c>
      <c r="AC1012" s="14">
        <f t="shared" si="113"/>
        <v>0.248</v>
      </c>
    </row>
    <row r="1013" spans="1:29" x14ac:dyDescent="0.2">
      <c r="A1013" s="25" t="s">
        <v>31</v>
      </c>
      <c r="B1013" s="25" t="s">
        <v>138</v>
      </c>
      <c r="C1013" s="25">
        <v>44.391199999999998</v>
      </c>
      <c r="D1013" s="25">
        <v>1E-4</v>
      </c>
      <c r="E1013" s="25">
        <v>11.97</v>
      </c>
      <c r="F1013" s="25">
        <v>0.248</v>
      </c>
      <c r="G1013" s="25">
        <v>0</v>
      </c>
      <c r="H1013" s="25">
        <v>0</v>
      </c>
      <c r="I1013" s="25">
        <v>0</v>
      </c>
      <c r="J1013" s="25">
        <v>0</v>
      </c>
      <c r="K1013" s="25">
        <v>0</v>
      </c>
      <c r="L1013" s="25">
        <v>-0.9083</v>
      </c>
      <c r="M1013" s="25">
        <v>2.6949000000000001</v>
      </c>
      <c r="N1013" s="25">
        <v>0.69379999999999997</v>
      </c>
      <c r="O1013" s="25">
        <v>-0.12540000000000001</v>
      </c>
      <c r="P1013" s="25" t="s">
        <v>152</v>
      </c>
      <c r="Q1013" s="25">
        <v>-4.6399999999999997E-2</v>
      </c>
      <c r="R1013" s="25">
        <v>5.1649000000000003</v>
      </c>
      <c r="S1013" s="25">
        <v>110.309</v>
      </c>
      <c r="T1013" s="25">
        <v>110.3871</v>
      </c>
      <c r="U1013" s="25">
        <v>0.27650000000000002</v>
      </c>
      <c r="V1013" s="25">
        <v>19.837299999999999</v>
      </c>
      <c r="W1013" s="33">
        <v>-34.625100000000003</v>
      </c>
      <c r="X1013" s="33">
        <v>-34.693800000000003</v>
      </c>
      <c r="Y1013" s="28">
        <v>0.1484</v>
      </c>
      <c r="Z1013" s="28">
        <v>-0.4834</v>
      </c>
      <c r="AA1013" s="28">
        <v>-1.383</v>
      </c>
      <c r="AB1013">
        <f t="shared" si="112"/>
        <v>0</v>
      </c>
      <c r="AC1013" s="14">
        <f t="shared" si="113"/>
        <v>0.248</v>
      </c>
    </row>
    <row r="1014" spans="1:29" x14ac:dyDescent="0.2">
      <c r="A1014" s="25" t="s">
        <v>31</v>
      </c>
      <c r="B1014" s="25" t="s">
        <v>138</v>
      </c>
      <c r="C1014" s="25">
        <v>46.4559</v>
      </c>
      <c r="D1014" s="25">
        <v>1E-4</v>
      </c>
      <c r="E1014" s="25">
        <v>11.97</v>
      </c>
      <c r="F1014" s="25">
        <v>0.248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-0.97470000000000001</v>
      </c>
      <c r="M1014" s="25">
        <v>2.7054999999999998</v>
      </c>
      <c r="N1014" s="25">
        <v>0.70179999999999998</v>
      </c>
      <c r="O1014" s="25">
        <v>-0.1283</v>
      </c>
      <c r="P1014" s="25" t="s">
        <v>152</v>
      </c>
      <c r="Q1014" s="25">
        <v>-4.7800000000000002E-2</v>
      </c>
      <c r="R1014" s="25">
        <v>5.0381</v>
      </c>
      <c r="S1014" s="25">
        <v>110.309</v>
      </c>
      <c r="T1014" s="25">
        <v>110.4091</v>
      </c>
      <c r="U1014" s="25">
        <v>0.28770000000000001</v>
      </c>
      <c r="V1014" s="25">
        <v>19.921099999999999</v>
      </c>
      <c r="W1014" s="33">
        <v>-32.316600000000001</v>
      </c>
      <c r="X1014" s="33">
        <v>-33.064700000000002</v>
      </c>
      <c r="Y1014" s="28">
        <v>0.1336</v>
      </c>
      <c r="Z1014" s="28">
        <v>-0.46350000000000002</v>
      </c>
      <c r="AA1014" s="28">
        <v>-1.4888999999999999</v>
      </c>
      <c r="AB1014">
        <f t="shared" si="112"/>
        <v>0</v>
      </c>
      <c r="AC1014" s="14">
        <f t="shared" si="113"/>
        <v>0.248</v>
      </c>
    </row>
    <row r="1015" spans="1:29" x14ac:dyDescent="0.2">
      <c r="A1015" s="25" t="s">
        <v>31</v>
      </c>
      <c r="B1015" s="25" t="s">
        <v>138</v>
      </c>
      <c r="C1015" s="25">
        <v>48.520499999999998</v>
      </c>
      <c r="D1015" s="25">
        <v>1E-4</v>
      </c>
      <c r="E1015" s="25">
        <v>11.97</v>
      </c>
      <c r="F1015" s="25">
        <v>0.248</v>
      </c>
      <c r="G1015" s="25">
        <v>0</v>
      </c>
      <c r="H1015" s="25">
        <v>0</v>
      </c>
      <c r="I1015" s="25">
        <v>0</v>
      </c>
      <c r="J1015" s="25">
        <v>0</v>
      </c>
      <c r="K1015" s="25">
        <v>0</v>
      </c>
      <c r="L1015" s="25">
        <v>-0.91159999999999997</v>
      </c>
      <c r="M1015" s="25">
        <v>2.7639999999999998</v>
      </c>
      <c r="N1015" s="25">
        <v>0.70520000000000005</v>
      </c>
      <c r="O1015" s="25">
        <v>-0.12870000000000001</v>
      </c>
      <c r="P1015" s="25" t="s">
        <v>152</v>
      </c>
      <c r="Q1015" s="25">
        <v>-4.0800000000000003E-2</v>
      </c>
      <c r="R1015" s="25">
        <v>4.8394000000000004</v>
      </c>
      <c r="S1015" s="25">
        <v>110.309</v>
      </c>
      <c r="T1015" s="25">
        <v>110.4062</v>
      </c>
      <c r="U1015" s="25">
        <v>0.2888</v>
      </c>
      <c r="V1015" s="25">
        <v>19.7197</v>
      </c>
      <c r="W1015" s="33">
        <v>-27.810199999999998</v>
      </c>
      <c r="X1015" s="33">
        <v>-28.651199999999999</v>
      </c>
      <c r="Y1015" s="28">
        <v>0.1045</v>
      </c>
      <c r="Z1015" s="28">
        <v>-0.40039999999999998</v>
      </c>
      <c r="AA1015" s="28">
        <v>-1.8022</v>
      </c>
      <c r="AB1015">
        <f t="shared" si="112"/>
        <v>0</v>
      </c>
      <c r="AC1015" s="14">
        <f t="shared" si="113"/>
        <v>0.248</v>
      </c>
    </row>
    <row r="1016" spans="1:29" x14ac:dyDescent="0.2">
      <c r="A1016" s="25" t="s">
        <v>31</v>
      </c>
      <c r="B1016" s="25" t="s">
        <v>138</v>
      </c>
      <c r="C1016" s="25">
        <v>50.585099999999997</v>
      </c>
      <c r="D1016" s="25">
        <v>1E-4</v>
      </c>
      <c r="E1016" s="25">
        <v>11.97</v>
      </c>
      <c r="F1016" s="25">
        <v>0.248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-0.89059999999999995</v>
      </c>
      <c r="M1016" s="25">
        <v>2.9512</v>
      </c>
      <c r="N1016" s="25">
        <v>0.70040000000000002</v>
      </c>
      <c r="O1016" s="25">
        <v>-0.1381</v>
      </c>
      <c r="P1016" s="25" t="s">
        <v>152</v>
      </c>
      <c r="Q1016" s="25">
        <v>-4.4999999999999998E-2</v>
      </c>
      <c r="R1016" s="25">
        <v>4.7107000000000001</v>
      </c>
      <c r="S1016" s="25">
        <v>110.309</v>
      </c>
      <c r="T1016" s="25">
        <v>110.4062</v>
      </c>
      <c r="U1016" s="25">
        <v>0.28289999999999998</v>
      </c>
      <c r="V1016" s="25">
        <v>19.600000000000001</v>
      </c>
      <c r="W1016" s="33">
        <v>-21.412299999999998</v>
      </c>
      <c r="X1016" s="33">
        <v>-22.328499999999998</v>
      </c>
      <c r="Y1016" s="28">
        <v>5.79E-2</v>
      </c>
      <c r="Z1016" s="28">
        <v>-0.30859999999999999</v>
      </c>
      <c r="AA1016" s="28">
        <v>-1.0555000000000001</v>
      </c>
      <c r="AB1016">
        <f t="shared" si="112"/>
        <v>0</v>
      </c>
      <c r="AC1016" s="14">
        <f t="shared" si="113"/>
        <v>0.248</v>
      </c>
    </row>
    <row r="1017" spans="1:29" x14ac:dyDescent="0.2">
      <c r="A1017" s="25" t="s">
        <v>31</v>
      </c>
      <c r="B1017" s="25" t="s">
        <v>138</v>
      </c>
      <c r="C1017" s="25">
        <v>52.649700000000003</v>
      </c>
      <c r="D1017" s="25">
        <v>1E-4</v>
      </c>
      <c r="E1017" s="25">
        <v>11.97</v>
      </c>
      <c r="F1017" s="25">
        <v>0.248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-0.85470000000000002</v>
      </c>
      <c r="M1017" s="25">
        <v>3.1983999999999999</v>
      </c>
      <c r="N1017" s="25">
        <v>0.70509999999999995</v>
      </c>
      <c r="O1017" s="25">
        <v>-0.15509999999999999</v>
      </c>
      <c r="P1017" s="25" t="s">
        <v>152</v>
      </c>
      <c r="Q1017" s="25">
        <v>-3.5400000000000001E-2</v>
      </c>
      <c r="R1017" s="25">
        <v>4.3817000000000004</v>
      </c>
      <c r="S1017" s="25">
        <v>110.309</v>
      </c>
      <c r="T1017" s="25">
        <v>110.4177</v>
      </c>
      <c r="U1017" s="25">
        <v>0.29220000000000002</v>
      </c>
      <c r="V1017" s="25">
        <v>19.586099999999998</v>
      </c>
      <c r="W1017" s="33">
        <v>-13.5581</v>
      </c>
      <c r="X1017" s="33">
        <v>-14.4514</v>
      </c>
      <c r="Y1017" s="28">
        <v>1.49E-2</v>
      </c>
      <c r="Z1017" s="28">
        <v>-0.17630000000000001</v>
      </c>
      <c r="AA1017" s="28">
        <v>-0.67410000000000003</v>
      </c>
      <c r="AB1017">
        <f t="shared" si="112"/>
        <v>0</v>
      </c>
      <c r="AC1017" s="14">
        <f t="shared" si="113"/>
        <v>0.248</v>
      </c>
    </row>
    <row r="1018" spans="1:29" x14ac:dyDescent="0.2">
      <c r="A1018" s="25" t="s">
        <v>31</v>
      </c>
      <c r="B1018" s="25" t="s">
        <v>138</v>
      </c>
      <c r="C1018" s="25">
        <v>54.714199999999998</v>
      </c>
      <c r="D1018" s="25">
        <v>1E-4</v>
      </c>
      <c r="E1018" s="25">
        <v>11.97</v>
      </c>
      <c r="F1018" s="25">
        <v>0.248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-0.90049999999999997</v>
      </c>
      <c r="M1018" s="25">
        <v>3.3794</v>
      </c>
      <c r="N1018" s="25">
        <v>0.70340000000000003</v>
      </c>
      <c r="O1018" s="25">
        <v>-0.16930000000000001</v>
      </c>
      <c r="P1018" s="25" t="s">
        <v>152</v>
      </c>
      <c r="Q1018" s="25">
        <v>-3.2199999999999999E-2</v>
      </c>
      <c r="R1018" s="25">
        <v>3.7014</v>
      </c>
      <c r="S1018" s="25">
        <v>110.309</v>
      </c>
      <c r="T1018" s="25">
        <v>110.434</v>
      </c>
      <c r="U1018" s="25">
        <v>0.28620000000000001</v>
      </c>
      <c r="V1018" s="25">
        <v>19.474399999999999</v>
      </c>
      <c r="W1018" s="33">
        <v>-4.7817999999999996</v>
      </c>
      <c r="X1018" s="33">
        <v>-5.6146000000000003</v>
      </c>
      <c r="Y1018" s="28">
        <v>-3.15E-2</v>
      </c>
      <c r="Z1018" s="28">
        <v>3.2000000000000002E-3</v>
      </c>
      <c r="AA1018" s="28">
        <v>0.33660000000000001</v>
      </c>
      <c r="AB1018">
        <f t="shared" si="112"/>
        <v>0</v>
      </c>
      <c r="AC1018" s="14">
        <f t="shared" si="113"/>
        <v>0.248</v>
      </c>
    </row>
    <row r="1019" spans="1:29" x14ac:dyDescent="0.2">
      <c r="A1019" s="25" t="s">
        <v>32</v>
      </c>
      <c r="B1019" s="25" t="s">
        <v>138</v>
      </c>
      <c r="C1019" s="25">
        <v>7.2285000000000004</v>
      </c>
      <c r="D1019" s="25">
        <v>1E-4</v>
      </c>
      <c r="E1019" s="25">
        <v>-11.98</v>
      </c>
      <c r="F1019" s="25">
        <v>0.248</v>
      </c>
      <c r="G1019" s="25">
        <v>0</v>
      </c>
      <c r="H1019" s="25">
        <v>0</v>
      </c>
      <c r="I1019" s="25">
        <v>0</v>
      </c>
      <c r="J1019" s="25">
        <v>0</v>
      </c>
      <c r="K1019" s="25">
        <v>0</v>
      </c>
      <c r="L1019" s="25">
        <v>-0.71199999999999997</v>
      </c>
      <c r="M1019" s="25">
        <v>-3.1724999999999999</v>
      </c>
      <c r="N1019" s="25">
        <v>0.42459999999999998</v>
      </c>
      <c r="O1019" s="25">
        <v>0.20269999999999999</v>
      </c>
      <c r="P1019" s="25" t="s">
        <v>152</v>
      </c>
      <c r="Q1019" s="25">
        <v>3.1600000000000003E-2</v>
      </c>
      <c r="R1019" s="25">
        <v>-4.0049000000000001</v>
      </c>
      <c r="S1019" s="25">
        <v>110.309</v>
      </c>
      <c r="T1019" s="25">
        <v>110.38760000000001</v>
      </c>
      <c r="U1019" s="25">
        <v>0.66200000000000003</v>
      </c>
      <c r="V1019" s="25">
        <v>17.207699999999999</v>
      </c>
      <c r="W1019" s="33">
        <v>4.5373000000000001</v>
      </c>
      <c r="X1019" s="33">
        <v>3.8146</v>
      </c>
      <c r="Y1019" s="28">
        <v>-2.0299999999999999E-2</v>
      </c>
      <c r="Z1019" s="28">
        <v>-1.26E-2</v>
      </c>
      <c r="AA1019" s="28">
        <v>-2.3226</v>
      </c>
      <c r="AB1019">
        <f t="shared" si="112"/>
        <v>0</v>
      </c>
      <c r="AC1019" s="14">
        <f t="shared" si="113"/>
        <v>0.248</v>
      </c>
    </row>
    <row r="1020" spans="1:29" x14ac:dyDescent="0.2">
      <c r="A1020" s="25" t="s">
        <v>32</v>
      </c>
      <c r="B1020" s="25" t="s">
        <v>138</v>
      </c>
      <c r="C1020" s="25">
        <v>9.2929999999999993</v>
      </c>
      <c r="D1020" s="25">
        <v>1E-4</v>
      </c>
      <c r="E1020" s="25">
        <v>-11.98</v>
      </c>
      <c r="F1020" s="25">
        <v>0.248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-0.68889999999999996</v>
      </c>
      <c r="M1020" s="25">
        <v>-2.988</v>
      </c>
      <c r="N1020" s="25">
        <v>0.43259999999999998</v>
      </c>
      <c r="O1020" s="25">
        <v>0.1915</v>
      </c>
      <c r="P1020" s="25" t="s">
        <v>152</v>
      </c>
      <c r="Q1020" s="25">
        <v>3.27E-2</v>
      </c>
      <c r="R1020" s="25">
        <v>-4.6031000000000004</v>
      </c>
      <c r="S1020" s="25">
        <v>110.309</v>
      </c>
      <c r="T1020" s="25">
        <v>110.425</v>
      </c>
      <c r="U1020" s="25">
        <v>0.67579999999999996</v>
      </c>
      <c r="V1020" s="25">
        <v>17.5108</v>
      </c>
      <c r="W1020" s="33">
        <v>13.330500000000001</v>
      </c>
      <c r="X1020" s="33">
        <v>12.7546</v>
      </c>
      <c r="Y1020" s="28">
        <v>-6.7199999999999996E-2</v>
      </c>
      <c r="Z1020" s="28">
        <v>0.1308</v>
      </c>
      <c r="AA1020" s="28">
        <v>-1.8309</v>
      </c>
      <c r="AB1020">
        <f t="shared" si="112"/>
        <v>0</v>
      </c>
      <c r="AC1020" s="14">
        <f t="shared" si="113"/>
        <v>0.248</v>
      </c>
    </row>
    <row r="1021" spans="1:29" x14ac:dyDescent="0.2">
      <c r="A1021" s="25" t="s">
        <v>32</v>
      </c>
      <c r="B1021" s="25" t="s">
        <v>138</v>
      </c>
      <c r="C1021" s="25">
        <v>11.3575</v>
      </c>
      <c r="D1021" s="25">
        <v>1E-4</v>
      </c>
      <c r="E1021" s="25">
        <v>-11.98</v>
      </c>
      <c r="F1021" s="25">
        <v>0.248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-0.73160000000000003</v>
      </c>
      <c r="M1021" s="25">
        <v>-2.9832999999999998</v>
      </c>
      <c r="N1021" s="25">
        <v>0.43409999999999999</v>
      </c>
      <c r="O1021" s="25">
        <v>0.1895</v>
      </c>
      <c r="P1021" s="25" t="s">
        <v>152</v>
      </c>
      <c r="Q1021" s="25">
        <v>3.1E-2</v>
      </c>
      <c r="R1021" s="25">
        <v>-5.2332999999999998</v>
      </c>
      <c r="S1021" s="25">
        <v>110.309</v>
      </c>
      <c r="T1021" s="25">
        <v>110.4192</v>
      </c>
      <c r="U1021" s="25">
        <v>0.68640000000000001</v>
      </c>
      <c r="V1021" s="25">
        <v>17.530799999999999</v>
      </c>
      <c r="W1021" s="33">
        <v>21.216999999999999</v>
      </c>
      <c r="X1021" s="33">
        <v>20.8476</v>
      </c>
      <c r="Y1021" s="28">
        <v>-8.7499999999999994E-2</v>
      </c>
      <c r="Z1021" s="28">
        <v>0.26529999999999998</v>
      </c>
      <c r="AA1021" s="28">
        <v>-1.1255999999999999</v>
      </c>
      <c r="AB1021">
        <f t="shared" si="112"/>
        <v>0</v>
      </c>
      <c r="AC1021" s="14">
        <f t="shared" si="113"/>
        <v>0.248</v>
      </c>
    </row>
    <row r="1022" spans="1:29" x14ac:dyDescent="0.2">
      <c r="A1022" s="25" t="s">
        <v>32</v>
      </c>
      <c r="B1022" s="25" t="s">
        <v>138</v>
      </c>
      <c r="C1022" s="25">
        <v>13.4221</v>
      </c>
      <c r="D1022" s="25">
        <v>1E-4</v>
      </c>
      <c r="E1022" s="25">
        <v>-11.98</v>
      </c>
      <c r="F1022" s="25">
        <v>0.248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-0.84360000000000002</v>
      </c>
      <c r="M1022" s="25">
        <v>-2.9382999999999999</v>
      </c>
      <c r="N1022" s="25">
        <v>0.43740000000000001</v>
      </c>
      <c r="O1022" s="25">
        <v>0.19600000000000001</v>
      </c>
      <c r="P1022" s="25" t="s">
        <v>152</v>
      </c>
      <c r="Q1022" s="25">
        <v>2.81E-2</v>
      </c>
      <c r="R1022" s="25">
        <v>-5.452</v>
      </c>
      <c r="S1022" s="25">
        <v>110.309</v>
      </c>
      <c r="T1022" s="25">
        <v>110.4346</v>
      </c>
      <c r="U1022" s="25">
        <v>0.69450000000000001</v>
      </c>
      <c r="V1022" s="25">
        <v>17.732199999999999</v>
      </c>
      <c r="W1022" s="33">
        <v>27.660499999999999</v>
      </c>
      <c r="X1022" s="33">
        <v>27.508099999999999</v>
      </c>
      <c r="Y1022" s="28">
        <v>-9.0899999999999995E-2</v>
      </c>
      <c r="Z1022" s="28">
        <v>0.3664</v>
      </c>
      <c r="AA1022" s="28">
        <v>-0.55269999999999997</v>
      </c>
      <c r="AB1022">
        <f t="shared" si="112"/>
        <v>0</v>
      </c>
      <c r="AC1022" s="14">
        <f t="shared" si="113"/>
        <v>0.248</v>
      </c>
    </row>
    <row r="1023" spans="1:29" x14ac:dyDescent="0.2">
      <c r="A1023" s="25" t="s">
        <v>32</v>
      </c>
      <c r="B1023" s="25" t="s">
        <v>138</v>
      </c>
      <c r="C1023" s="25">
        <v>15.486700000000001</v>
      </c>
      <c r="D1023" s="25">
        <v>1E-4</v>
      </c>
      <c r="E1023" s="25">
        <v>-11.98</v>
      </c>
      <c r="F1023" s="25">
        <v>0.248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-0.92869999999999997</v>
      </c>
      <c r="M1023" s="25">
        <v>-2.7347000000000001</v>
      </c>
      <c r="N1023" s="25">
        <v>0.44169999999999998</v>
      </c>
      <c r="O1023" s="25">
        <v>0.18190000000000001</v>
      </c>
      <c r="P1023" s="25" t="s">
        <v>152</v>
      </c>
      <c r="Q1023" s="25">
        <v>3.5299999999999998E-2</v>
      </c>
      <c r="R1023" s="25">
        <v>-5.3231000000000002</v>
      </c>
      <c r="S1023" s="25">
        <v>110.309</v>
      </c>
      <c r="T1023" s="25">
        <v>110.4442</v>
      </c>
      <c r="U1023" s="25">
        <v>0.6946</v>
      </c>
      <c r="V1023" s="25">
        <v>17.79</v>
      </c>
      <c r="W1023" s="33">
        <v>32.222700000000003</v>
      </c>
      <c r="X1023" s="33">
        <v>32.3247</v>
      </c>
      <c r="Y1023" s="28">
        <v>-8.1699999999999995E-2</v>
      </c>
      <c r="Z1023" s="28">
        <v>0.44280000000000003</v>
      </c>
      <c r="AA1023" s="28">
        <v>-1.78E-2</v>
      </c>
      <c r="AB1023">
        <f t="shared" si="112"/>
        <v>0</v>
      </c>
      <c r="AC1023" s="14">
        <f t="shared" si="113"/>
        <v>0.248</v>
      </c>
    </row>
    <row r="1024" spans="1:29" x14ac:dyDescent="0.2">
      <c r="A1024" s="25" t="s">
        <v>32</v>
      </c>
      <c r="B1024" s="25" t="s">
        <v>138</v>
      </c>
      <c r="C1024" s="25">
        <v>17.551300000000001</v>
      </c>
      <c r="D1024" s="25">
        <v>1E-4</v>
      </c>
      <c r="E1024" s="25">
        <v>-11.98</v>
      </c>
      <c r="F1024" s="25">
        <v>0.248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-0.99550000000000005</v>
      </c>
      <c r="M1024" s="25">
        <v>-2.8321999999999998</v>
      </c>
      <c r="N1024" s="25">
        <v>0.4723</v>
      </c>
      <c r="O1024" s="25">
        <v>0.1895</v>
      </c>
      <c r="P1024" s="25" t="s">
        <v>152</v>
      </c>
      <c r="Q1024" s="25">
        <v>1.26E-2</v>
      </c>
      <c r="R1024" s="25">
        <v>-5.6921999999999997</v>
      </c>
      <c r="S1024" s="25">
        <v>110.309</v>
      </c>
      <c r="T1024" s="25">
        <v>110.42789999999999</v>
      </c>
      <c r="U1024" s="25">
        <v>0.70640000000000003</v>
      </c>
      <c r="V1024" s="25">
        <v>18.0852</v>
      </c>
      <c r="W1024" s="33">
        <v>34.593299999999999</v>
      </c>
      <c r="X1024" s="33">
        <v>34.9251</v>
      </c>
      <c r="Y1024" s="28">
        <v>-7.8299999999999995E-2</v>
      </c>
      <c r="Z1024" s="28">
        <v>0.47210000000000002</v>
      </c>
      <c r="AA1024" s="28">
        <v>-0.1202</v>
      </c>
      <c r="AB1024">
        <f t="shared" si="112"/>
        <v>0</v>
      </c>
      <c r="AC1024" s="14">
        <f t="shared" si="113"/>
        <v>0.248</v>
      </c>
    </row>
    <row r="1025" spans="1:29" x14ac:dyDescent="0.2">
      <c r="A1025" s="25" t="s">
        <v>32</v>
      </c>
      <c r="B1025" s="25" t="s">
        <v>138</v>
      </c>
      <c r="C1025" s="25">
        <v>19.616</v>
      </c>
      <c r="D1025" s="25">
        <v>1E-4</v>
      </c>
      <c r="E1025" s="25">
        <v>-11.98</v>
      </c>
      <c r="F1025" s="25">
        <v>0.248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-0.96789999999999998</v>
      </c>
      <c r="M1025" s="25">
        <v>-2.7351000000000001</v>
      </c>
      <c r="N1025" s="25">
        <v>0.48320000000000002</v>
      </c>
      <c r="O1025" s="25">
        <v>0.18770000000000001</v>
      </c>
      <c r="P1025" s="25" t="s">
        <v>152</v>
      </c>
      <c r="Q1025" s="25">
        <v>4.3E-3</v>
      </c>
      <c r="R1025" s="25">
        <v>-5.5576999999999996</v>
      </c>
      <c r="S1025" s="25">
        <v>110.309</v>
      </c>
      <c r="T1025" s="25">
        <v>110.42400000000001</v>
      </c>
      <c r="U1025" s="25">
        <v>0.70699999999999996</v>
      </c>
      <c r="V1025" s="25">
        <v>18.0932</v>
      </c>
      <c r="W1025" s="33">
        <v>34.611199999999997</v>
      </c>
      <c r="X1025" s="33">
        <v>35.370199999999997</v>
      </c>
      <c r="Y1025" s="28">
        <v>-7.9899999999999999E-2</v>
      </c>
      <c r="Z1025" s="28">
        <v>0.47349999999999998</v>
      </c>
      <c r="AA1025" s="28">
        <v>-0.1202</v>
      </c>
      <c r="AB1025">
        <f t="shared" si="112"/>
        <v>0</v>
      </c>
      <c r="AC1025" s="14">
        <f t="shared" si="113"/>
        <v>0.248</v>
      </c>
    </row>
    <row r="1026" spans="1:29" x14ac:dyDescent="0.2">
      <c r="A1026" s="25" t="s">
        <v>32</v>
      </c>
      <c r="B1026" s="25" t="s">
        <v>138</v>
      </c>
      <c r="C1026" s="25">
        <v>21.680499999999999</v>
      </c>
      <c r="D1026" s="25">
        <v>1E-4</v>
      </c>
      <c r="E1026" s="25">
        <v>-11.98</v>
      </c>
      <c r="F1026" s="25">
        <v>0.248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-0.95299999999999996</v>
      </c>
      <c r="M1026" s="25">
        <v>-2.6261999999999999</v>
      </c>
      <c r="N1026" s="25">
        <v>0.49440000000000001</v>
      </c>
      <c r="O1026" s="25">
        <v>0.1835</v>
      </c>
      <c r="P1026" s="25" t="s">
        <v>152</v>
      </c>
      <c r="Q1026" s="25">
        <v>1.2200000000000001E-2</v>
      </c>
      <c r="R1026" s="25">
        <v>-5.3353999999999999</v>
      </c>
      <c r="S1026" s="25">
        <v>110.309</v>
      </c>
      <c r="T1026" s="25">
        <v>110.4269</v>
      </c>
      <c r="U1026" s="25">
        <v>0.70520000000000005</v>
      </c>
      <c r="V1026" s="25">
        <v>17.9755</v>
      </c>
      <c r="W1026" s="33">
        <v>32.275100000000002</v>
      </c>
      <c r="X1026" s="33">
        <v>33.654699999999998</v>
      </c>
      <c r="Y1026" s="28">
        <v>-7.8899999999999998E-2</v>
      </c>
      <c r="Z1026" s="28">
        <v>0.44900000000000001</v>
      </c>
      <c r="AA1026" s="28">
        <v>-0.11749999999999999</v>
      </c>
      <c r="AB1026">
        <f t="shared" si="112"/>
        <v>0</v>
      </c>
      <c r="AC1026" s="14">
        <f t="shared" si="113"/>
        <v>0.248</v>
      </c>
    </row>
    <row r="1027" spans="1:29" x14ac:dyDescent="0.2">
      <c r="A1027" s="25" t="s">
        <v>32</v>
      </c>
      <c r="B1027" s="25" t="s">
        <v>138</v>
      </c>
      <c r="C1027" s="25">
        <v>23.745100000000001</v>
      </c>
      <c r="D1027" s="25">
        <v>1E-4</v>
      </c>
      <c r="E1027" s="25">
        <v>-11.98</v>
      </c>
      <c r="F1027" s="25">
        <v>0.248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-0.92</v>
      </c>
      <c r="M1027" s="25">
        <v>-2.7263000000000002</v>
      </c>
      <c r="N1027" s="25">
        <v>0.51670000000000005</v>
      </c>
      <c r="O1027" s="25">
        <v>0.19309999999999999</v>
      </c>
      <c r="P1027" s="25" t="s">
        <v>152</v>
      </c>
      <c r="Q1027" s="25">
        <v>1.2500000000000001E-2</v>
      </c>
      <c r="R1027" s="25">
        <v>-5.3601000000000001</v>
      </c>
      <c r="S1027" s="25">
        <v>110.309</v>
      </c>
      <c r="T1027" s="25">
        <v>110.4307</v>
      </c>
      <c r="U1027" s="25">
        <v>0.69979999999999998</v>
      </c>
      <c r="V1027" s="25">
        <v>17.7761</v>
      </c>
      <c r="W1027" s="33">
        <v>27.7438</v>
      </c>
      <c r="X1027" s="33">
        <v>29.206499999999998</v>
      </c>
      <c r="Y1027" s="28">
        <v>-8.4699999999999998E-2</v>
      </c>
      <c r="Z1027" s="28">
        <v>0.40410000000000001</v>
      </c>
      <c r="AA1027" s="28">
        <v>0.28760000000000002</v>
      </c>
      <c r="AB1027">
        <f t="shared" si="112"/>
        <v>0</v>
      </c>
      <c r="AC1027" s="14">
        <f t="shared" si="113"/>
        <v>0.248</v>
      </c>
    </row>
    <row r="1028" spans="1:29" x14ac:dyDescent="0.2">
      <c r="A1028" s="25" t="s">
        <v>32</v>
      </c>
      <c r="B1028" s="25" t="s">
        <v>138</v>
      </c>
      <c r="C1028" s="25">
        <v>25.809699999999999</v>
      </c>
      <c r="D1028" s="25">
        <v>1E-4</v>
      </c>
      <c r="E1028" s="25">
        <v>-11.98</v>
      </c>
      <c r="F1028" s="25">
        <v>0.248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-0.85599999999999998</v>
      </c>
      <c r="M1028" s="25">
        <v>-2.7692000000000001</v>
      </c>
      <c r="N1028" s="25">
        <v>0.54100000000000004</v>
      </c>
      <c r="O1028" s="25">
        <v>0.2016</v>
      </c>
      <c r="P1028" s="25" t="s">
        <v>152</v>
      </c>
      <c r="Q1028" s="25">
        <v>5.4999999999999997E-3</v>
      </c>
      <c r="R1028" s="25">
        <v>-5.0202</v>
      </c>
      <c r="S1028" s="25">
        <v>110.309</v>
      </c>
      <c r="T1028" s="25">
        <v>110.4135</v>
      </c>
      <c r="U1028" s="25">
        <v>0.68510000000000004</v>
      </c>
      <c r="V1028" s="25">
        <v>17.690300000000001</v>
      </c>
      <c r="W1028" s="33">
        <v>21.325600000000001</v>
      </c>
      <c r="X1028" s="33">
        <v>22.849</v>
      </c>
      <c r="Y1028" s="28">
        <v>-8.5300000000000001E-2</v>
      </c>
      <c r="Z1028" s="28">
        <v>0.30249999999999999</v>
      </c>
      <c r="AA1028" s="28">
        <v>6.8699999999999997E-2</v>
      </c>
      <c r="AB1028">
        <f t="shared" si="112"/>
        <v>0</v>
      </c>
      <c r="AC1028" s="14">
        <f t="shared" si="113"/>
        <v>0.248</v>
      </c>
    </row>
    <row r="1029" spans="1:29" x14ac:dyDescent="0.2">
      <c r="A1029" s="25" t="s">
        <v>32</v>
      </c>
      <c r="B1029" s="25" t="s">
        <v>138</v>
      </c>
      <c r="C1029" s="25">
        <v>27.874300000000002</v>
      </c>
      <c r="D1029" s="25">
        <v>1E-4</v>
      </c>
      <c r="E1029" s="25">
        <v>-11.98</v>
      </c>
      <c r="F1029" s="25">
        <v>0.248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-0.90259999999999996</v>
      </c>
      <c r="M1029" s="25">
        <v>-2.9531000000000001</v>
      </c>
      <c r="N1029" s="25">
        <v>0.55369999999999997</v>
      </c>
      <c r="O1029" s="25">
        <v>0.20780000000000001</v>
      </c>
      <c r="P1029" s="25" t="s">
        <v>152</v>
      </c>
      <c r="Q1029" s="25">
        <v>1.61E-2</v>
      </c>
      <c r="R1029" s="25">
        <v>-4.6864999999999997</v>
      </c>
      <c r="S1029" s="25">
        <v>110.309</v>
      </c>
      <c r="T1029" s="25">
        <v>110.41540000000001</v>
      </c>
      <c r="U1029" s="25">
        <v>0.67889999999999995</v>
      </c>
      <c r="V1029" s="25">
        <v>17.480899999999998</v>
      </c>
      <c r="W1029" s="33">
        <v>13.457000000000001</v>
      </c>
      <c r="X1029" s="33">
        <v>14.997400000000001</v>
      </c>
      <c r="Y1029" s="28">
        <v>-7.1999999999999995E-2</v>
      </c>
      <c r="Z1029" s="28">
        <v>0.19</v>
      </c>
      <c r="AA1029" s="28">
        <v>-0.33379999999999999</v>
      </c>
      <c r="AB1029">
        <f t="shared" si="112"/>
        <v>0</v>
      </c>
      <c r="AC1029" s="14">
        <f t="shared" si="113"/>
        <v>0.248</v>
      </c>
    </row>
    <row r="1030" spans="1:29" x14ac:dyDescent="0.2">
      <c r="A1030" s="25" t="s">
        <v>32</v>
      </c>
      <c r="B1030" s="25" t="s">
        <v>138</v>
      </c>
      <c r="C1030" s="25">
        <v>29.9389</v>
      </c>
      <c r="D1030" s="25">
        <v>1E-4</v>
      </c>
      <c r="E1030" s="25">
        <v>-11.98</v>
      </c>
      <c r="F1030" s="25">
        <v>0.248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-0.7399</v>
      </c>
      <c r="M1030" s="25">
        <v>-3.3224999999999998</v>
      </c>
      <c r="N1030" s="25">
        <v>0.55610000000000004</v>
      </c>
      <c r="O1030" s="25">
        <v>0.23130000000000001</v>
      </c>
      <c r="P1030" s="25" t="s">
        <v>152</v>
      </c>
      <c r="Q1030" s="25">
        <v>1.09E-2</v>
      </c>
      <c r="R1030" s="25">
        <v>-4.4718999999999998</v>
      </c>
      <c r="S1030" s="25">
        <v>110.309</v>
      </c>
      <c r="T1030" s="25">
        <v>110.41160000000001</v>
      </c>
      <c r="U1030" s="25">
        <v>0.66169999999999995</v>
      </c>
      <c r="V1030" s="25">
        <v>17.321400000000001</v>
      </c>
      <c r="W1030" s="33">
        <v>4.6730999999999998</v>
      </c>
      <c r="X1030" s="33">
        <v>6.1310000000000002</v>
      </c>
      <c r="Y1030" s="28">
        <v>-3.0200000000000001E-2</v>
      </c>
      <c r="Z1030" s="28">
        <v>4.2999999999999997E-2</v>
      </c>
      <c r="AA1030" s="28">
        <v>-0.80959999999999999</v>
      </c>
      <c r="AB1030">
        <f t="shared" si="112"/>
        <v>0</v>
      </c>
      <c r="AC1030" s="14">
        <f t="shared" si="113"/>
        <v>0.248</v>
      </c>
    </row>
    <row r="1031" spans="1:29" x14ac:dyDescent="0.2">
      <c r="A1031" s="25" t="s">
        <v>32</v>
      </c>
      <c r="B1031" s="25" t="s">
        <v>138</v>
      </c>
      <c r="C1031" s="25">
        <v>32.003500000000003</v>
      </c>
      <c r="D1031" s="25">
        <v>1E-4</v>
      </c>
      <c r="E1031" s="25">
        <v>-11.98</v>
      </c>
      <c r="F1031" s="25">
        <v>0.248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-0.75509999999999999</v>
      </c>
      <c r="M1031" s="25">
        <v>-3.8016999999999999</v>
      </c>
      <c r="N1031" s="25">
        <v>0.55649999999999999</v>
      </c>
      <c r="O1031" s="25">
        <v>0.24940000000000001</v>
      </c>
      <c r="P1031" s="25" t="s">
        <v>152</v>
      </c>
      <c r="Q1031" s="25">
        <v>1.5299999999999999E-2</v>
      </c>
      <c r="R1031" s="25">
        <v>-4.0362</v>
      </c>
      <c r="S1031" s="25">
        <v>110.309</v>
      </c>
      <c r="T1031" s="25">
        <v>110.39530000000001</v>
      </c>
      <c r="U1031" s="25">
        <v>0.66139999999999999</v>
      </c>
      <c r="V1031" s="25">
        <v>17.3034</v>
      </c>
      <c r="W1031" s="33">
        <v>-4.4286000000000003</v>
      </c>
      <c r="X1031" s="33">
        <v>-3.0598000000000001</v>
      </c>
      <c r="Y1031" s="28">
        <v>2.6800000000000001E-2</v>
      </c>
      <c r="Z1031" s="28">
        <v>-0.13789999999999999</v>
      </c>
      <c r="AA1031" s="28">
        <v>-1.3331</v>
      </c>
      <c r="AB1031">
        <f t="shared" si="112"/>
        <v>0</v>
      </c>
      <c r="AC1031" s="14">
        <f t="shared" si="113"/>
        <v>0.248</v>
      </c>
    </row>
    <row r="1032" spans="1:29" x14ac:dyDescent="0.2">
      <c r="A1032" s="25" t="s">
        <v>32</v>
      </c>
      <c r="B1032" s="25" t="s">
        <v>138</v>
      </c>
      <c r="C1032" s="25">
        <v>34.068100000000001</v>
      </c>
      <c r="D1032" s="25">
        <v>1E-4</v>
      </c>
      <c r="E1032" s="25">
        <v>-11.98</v>
      </c>
      <c r="F1032" s="25">
        <v>0.248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-0.79600000000000004</v>
      </c>
      <c r="M1032" s="25">
        <v>-4.1833999999999998</v>
      </c>
      <c r="N1032" s="25">
        <v>0.56079999999999997</v>
      </c>
      <c r="O1032" s="25">
        <v>0.27439999999999998</v>
      </c>
      <c r="P1032" s="25" t="s">
        <v>152</v>
      </c>
      <c r="Q1032" s="25">
        <v>2.18E-2</v>
      </c>
      <c r="R1032" s="25">
        <v>-3.2422</v>
      </c>
      <c r="S1032" s="25">
        <v>110.309</v>
      </c>
      <c r="T1032" s="25">
        <v>110.4183</v>
      </c>
      <c r="U1032" s="25">
        <v>0.66</v>
      </c>
      <c r="V1032" s="25">
        <v>17.163799999999998</v>
      </c>
      <c r="W1032" s="33">
        <v>-13.229100000000001</v>
      </c>
      <c r="X1032" s="33">
        <v>-12.008100000000001</v>
      </c>
      <c r="Y1032" s="28">
        <v>0.12280000000000001</v>
      </c>
      <c r="Z1032" s="28">
        <v>-0.38109999999999999</v>
      </c>
      <c r="AA1032" s="28">
        <v>-1.0832999999999999</v>
      </c>
      <c r="AB1032">
        <f t="shared" si="112"/>
        <v>0</v>
      </c>
      <c r="AC1032" s="14">
        <f t="shared" si="113"/>
        <v>0.248</v>
      </c>
    </row>
    <row r="1033" spans="1:29" x14ac:dyDescent="0.2">
      <c r="A1033" s="25" t="s">
        <v>32</v>
      </c>
      <c r="B1033" s="25" t="s">
        <v>138</v>
      </c>
      <c r="C1033" s="25">
        <v>36.132599999999996</v>
      </c>
      <c r="D1033" s="25">
        <v>1E-4</v>
      </c>
      <c r="E1033" s="25">
        <v>-11.98</v>
      </c>
      <c r="F1033" s="25">
        <v>0.248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-0.99239999999999995</v>
      </c>
      <c r="M1033" s="25">
        <v>-4.3440000000000003</v>
      </c>
      <c r="N1033" s="25">
        <v>0.5625</v>
      </c>
      <c r="O1033" s="25">
        <v>0.28570000000000001</v>
      </c>
      <c r="P1033" s="25" t="s">
        <v>152</v>
      </c>
      <c r="Q1033" s="25">
        <v>2.3699999999999999E-2</v>
      </c>
      <c r="R1033" s="25">
        <v>-2.3671000000000002</v>
      </c>
      <c r="S1033" s="25">
        <v>110.309</v>
      </c>
      <c r="T1033" s="25">
        <v>110.3896</v>
      </c>
      <c r="U1033" s="25">
        <v>0.66249999999999998</v>
      </c>
      <c r="V1033" s="25">
        <v>17.2715</v>
      </c>
      <c r="W1033" s="33">
        <v>-21.129799999999999</v>
      </c>
      <c r="X1033" s="33">
        <v>-20.1006</v>
      </c>
      <c r="Y1033" s="28">
        <v>0.19889999999999999</v>
      </c>
      <c r="Z1033" s="28">
        <v>-0.61240000000000006</v>
      </c>
      <c r="AA1033" s="28">
        <v>-5.3100000000000001E-2</v>
      </c>
      <c r="AB1033">
        <f t="shared" si="112"/>
        <v>0</v>
      </c>
      <c r="AC1033" s="14">
        <f t="shared" si="113"/>
        <v>0.248</v>
      </c>
    </row>
    <row r="1034" spans="1:29" x14ac:dyDescent="0.2">
      <c r="A1034" s="25" t="s">
        <v>32</v>
      </c>
      <c r="B1034" s="25" t="s">
        <v>138</v>
      </c>
      <c r="C1034" s="25">
        <v>38.197299999999998</v>
      </c>
      <c r="D1034" s="25">
        <v>1E-4</v>
      </c>
      <c r="E1034" s="25">
        <v>-11.98</v>
      </c>
      <c r="F1034" s="25">
        <v>0.248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-1.1332</v>
      </c>
      <c r="M1034" s="25">
        <v>-4.3647999999999998</v>
      </c>
      <c r="N1034" s="25">
        <v>0.5585</v>
      </c>
      <c r="O1034" s="25">
        <v>0.28039999999999998</v>
      </c>
      <c r="P1034" s="25" t="s">
        <v>152</v>
      </c>
      <c r="Q1034" s="25">
        <v>1.9099999999999999E-2</v>
      </c>
      <c r="R1034" s="25">
        <v>-1.9307000000000001</v>
      </c>
      <c r="S1034" s="25">
        <v>110.309</v>
      </c>
      <c r="T1034" s="25">
        <v>110.38</v>
      </c>
      <c r="U1034" s="25">
        <v>0.66839999999999999</v>
      </c>
      <c r="V1034" s="25">
        <v>17.421099999999999</v>
      </c>
      <c r="W1034" s="33">
        <v>-27.593499999999999</v>
      </c>
      <c r="X1034" s="33">
        <v>-26.7742</v>
      </c>
      <c r="Y1034" s="28">
        <v>0.22750000000000001</v>
      </c>
      <c r="Z1034" s="28">
        <v>-0.7419</v>
      </c>
      <c r="AA1034" s="28">
        <v>2.1775000000000002</v>
      </c>
      <c r="AB1034">
        <f t="shared" si="112"/>
        <v>0</v>
      </c>
      <c r="AC1034" s="14">
        <f t="shared" si="113"/>
        <v>0.248</v>
      </c>
    </row>
    <row r="1035" spans="1:29" x14ac:dyDescent="0.2">
      <c r="A1035" s="25" t="s">
        <v>32</v>
      </c>
      <c r="B1035" s="25" t="s">
        <v>138</v>
      </c>
      <c r="C1035" s="25">
        <v>40.262</v>
      </c>
      <c r="D1035" s="25">
        <v>1E-4</v>
      </c>
      <c r="E1035" s="25">
        <v>-11.98</v>
      </c>
      <c r="F1035" s="25">
        <v>0.248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-1.1069</v>
      </c>
      <c r="M1035" s="25">
        <v>-4.5358999999999998</v>
      </c>
      <c r="N1035" s="25">
        <v>0.56020000000000003</v>
      </c>
      <c r="O1035" s="25">
        <v>0.2787</v>
      </c>
      <c r="P1035" s="25" t="s">
        <v>152</v>
      </c>
      <c r="Q1035" s="25">
        <v>4.8999999999999998E-3</v>
      </c>
      <c r="R1035" s="25">
        <v>-2.2711999999999999</v>
      </c>
      <c r="S1035" s="25">
        <v>110.309</v>
      </c>
      <c r="T1035" s="25">
        <v>110.3828</v>
      </c>
      <c r="U1035" s="25">
        <v>0.69140000000000001</v>
      </c>
      <c r="V1035" s="25">
        <v>17.6205</v>
      </c>
      <c r="W1035" s="33">
        <v>-32.180399999999999</v>
      </c>
      <c r="X1035" s="33">
        <v>-31.590199999999999</v>
      </c>
      <c r="Y1035" s="28">
        <v>0.22109999999999999</v>
      </c>
      <c r="Z1035" s="28">
        <v>-0.76270000000000004</v>
      </c>
      <c r="AA1035" s="28">
        <v>4.3411</v>
      </c>
      <c r="AB1035">
        <f t="shared" si="112"/>
        <v>0</v>
      </c>
      <c r="AC1035" s="14">
        <f t="shared" si="113"/>
        <v>0.248</v>
      </c>
    </row>
    <row r="1036" spans="1:29" x14ac:dyDescent="0.2">
      <c r="A1036" s="25" t="s">
        <v>32</v>
      </c>
      <c r="B1036" s="25" t="s">
        <v>138</v>
      </c>
      <c r="C1036" s="25">
        <v>42.326599999999999</v>
      </c>
      <c r="D1036" s="25">
        <v>1E-4</v>
      </c>
      <c r="E1036" s="25">
        <v>-11.98</v>
      </c>
      <c r="F1036" s="25">
        <v>0.248</v>
      </c>
      <c r="G1036" s="25">
        <v>0</v>
      </c>
      <c r="H1036" s="25">
        <v>0</v>
      </c>
      <c r="I1036" s="25">
        <v>0</v>
      </c>
      <c r="J1036" s="25">
        <v>0</v>
      </c>
      <c r="K1036" s="25">
        <v>0</v>
      </c>
      <c r="L1036" s="25">
        <v>-1.1043000000000001</v>
      </c>
      <c r="M1036" s="25">
        <v>-4.4580000000000002</v>
      </c>
      <c r="N1036" s="25">
        <v>0.56589999999999996</v>
      </c>
      <c r="O1036" s="25">
        <v>0.2737</v>
      </c>
      <c r="P1036" s="25" t="s">
        <v>152</v>
      </c>
      <c r="Q1036" s="25">
        <v>3.3999999999999998E-3</v>
      </c>
      <c r="R1036" s="25">
        <v>-2.089</v>
      </c>
      <c r="S1036" s="25">
        <v>110.309</v>
      </c>
      <c r="T1036" s="25">
        <v>110.3896</v>
      </c>
      <c r="U1036" s="25">
        <v>0.69840000000000002</v>
      </c>
      <c r="V1036" s="25">
        <v>17.9496</v>
      </c>
      <c r="W1036" s="33">
        <v>-34.578699999999998</v>
      </c>
      <c r="X1036" s="33">
        <v>-34.200400000000002</v>
      </c>
      <c r="Y1036" s="28">
        <v>0.21709999999999999</v>
      </c>
      <c r="Z1036" s="28">
        <v>-0.76739999999999997</v>
      </c>
      <c r="AA1036" s="28">
        <v>5.1204999999999998</v>
      </c>
      <c r="AB1036">
        <f t="shared" ref="AB1036:AB1099" si="114">DEGREES(ATAN2(F1036,-G1036))</f>
        <v>0</v>
      </c>
      <c r="AC1036" s="14">
        <f t="shared" ref="AC1036:AC1099" si="115">IF(B1036="PMMPSI2",F1036*COS(RADIANS(E1036)),F1036)</f>
        <v>0.248</v>
      </c>
    </row>
    <row r="1037" spans="1:29" x14ac:dyDescent="0.2">
      <c r="A1037" s="25" t="s">
        <v>32</v>
      </c>
      <c r="B1037" s="25" t="s">
        <v>138</v>
      </c>
      <c r="C1037" s="25">
        <v>44.391199999999998</v>
      </c>
      <c r="D1037" s="25">
        <v>1E-4</v>
      </c>
      <c r="E1037" s="25">
        <v>-11.98</v>
      </c>
      <c r="F1037" s="25">
        <v>0.248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-1.1099000000000001</v>
      </c>
      <c r="M1037" s="25">
        <v>-4.4138999999999999</v>
      </c>
      <c r="N1037" s="25">
        <v>0.56389999999999996</v>
      </c>
      <c r="O1037" s="25">
        <v>0.27010000000000001</v>
      </c>
      <c r="P1037" s="25" t="s">
        <v>152</v>
      </c>
      <c r="Q1037" s="25">
        <v>1.78E-2</v>
      </c>
      <c r="R1037" s="25">
        <v>-2.028</v>
      </c>
      <c r="S1037" s="25">
        <v>110.309</v>
      </c>
      <c r="T1037" s="25">
        <v>110.3963</v>
      </c>
      <c r="U1037" s="25">
        <v>0.69430000000000003</v>
      </c>
      <c r="V1037" s="25">
        <v>17.9755</v>
      </c>
      <c r="W1037" s="33">
        <v>-34.625100000000003</v>
      </c>
      <c r="X1037" s="33">
        <v>-34.720100000000002</v>
      </c>
      <c r="Y1037" s="28">
        <v>0.2165</v>
      </c>
      <c r="Z1037" s="28">
        <v>-0.76559999999999995</v>
      </c>
      <c r="AA1037" s="28">
        <v>5.3059000000000003</v>
      </c>
      <c r="AB1037">
        <f t="shared" si="114"/>
        <v>0</v>
      </c>
      <c r="AC1037" s="14">
        <f t="shared" si="115"/>
        <v>0.248</v>
      </c>
    </row>
    <row r="1038" spans="1:29" x14ac:dyDescent="0.2">
      <c r="A1038" s="25" t="s">
        <v>32</v>
      </c>
      <c r="B1038" s="25" t="s">
        <v>138</v>
      </c>
      <c r="C1038" s="25">
        <v>46.4559</v>
      </c>
      <c r="D1038" s="25">
        <v>1E-4</v>
      </c>
      <c r="E1038" s="25">
        <v>-11.98</v>
      </c>
      <c r="F1038" s="25">
        <v>0.248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-1.1064000000000001</v>
      </c>
      <c r="M1038" s="25">
        <v>-4.46</v>
      </c>
      <c r="N1038" s="25">
        <v>0.57140000000000002</v>
      </c>
      <c r="O1038" s="25">
        <v>0.27679999999999999</v>
      </c>
      <c r="P1038" s="25" t="s">
        <v>152</v>
      </c>
      <c r="Q1038" s="25">
        <v>5.3E-3</v>
      </c>
      <c r="R1038" s="25">
        <v>-2.1583999999999999</v>
      </c>
      <c r="S1038" s="25">
        <v>110.309</v>
      </c>
      <c r="T1038" s="25">
        <v>110.3867</v>
      </c>
      <c r="U1038" s="25">
        <v>0.69740000000000002</v>
      </c>
      <c r="V1038" s="25">
        <v>17.7561</v>
      </c>
      <c r="W1038" s="33">
        <v>-32.316600000000001</v>
      </c>
      <c r="X1038" s="33">
        <v>-33.092399999999998</v>
      </c>
      <c r="Y1038" s="28">
        <v>0.20930000000000001</v>
      </c>
      <c r="Z1038" s="28">
        <v>-0.75190000000000001</v>
      </c>
      <c r="AA1038" s="28">
        <v>4.6914999999999996</v>
      </c>
      <c r="AB1038">
        <f t="shared" si="114"/>
        <v>0</v>
      </c>
      <c r="AC1038" s="14">
        <f t="shared" si="115"/>
        <v>0.248</v>
      </c>
    </row>
    <row r="1039" spans="1:29" x14ac:dyDescent="0.2">
      <c r="A1039" s="25" t="s">
        <v>32</v>
      </c>
      <c r="B1039" s="25" t="s">
        <v>138</v>
      </c>
      <c r="C1039" s="25">
        <v>48.520499999999998</v>
      </c>
      <c r="D1039" s="25">
        <v>1E-4</v>
      </c>
      <c r="E1039" s="25">
        <v>-11.98</v>
      </c>
      <c r="F1039" s="25">
        <v>0.248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-1.0659000000000001</v>
      </c>
      <c r="M1039" s="25">
        <v>-4.3367000000000004</v>
      </c>
      <c r="N1039" s="25">
        <v>0.57269999999999999</v>
      </c>
      <c r="O1039" s="25">
        <v>0.27739999999999998</v>
      </c>
      <c r="P1039" s="25" t="s">
        <v>152</v>
      </c>
      <c r="Q1039" s="25">
        <v>3.5000000000000001E-3</v>
      </c>
      <c r="R1039" s="25">
        <v>-2.2907000000000002</v>
      </c>
      <c r="S1039" s="25">
        <v>110.309</v>
      </c>
      <c r="T1039" s="25">
        <v>110.38760000000001</v>
      </c>
      <c r="U1039" s="25">
        <v>0.6915</v>
      </c>
      <c r="V1039" s="25">
        <v>17.666399999999999</v>
      </c>
      <c r="W1039" s="33">
        <v>-27.810199999999998</v>
      </c>
      <c r="X1039" s="33">
        <v>-28.675799999999999</v>
      </c>
      <c r="Y1039" s="28">
        <v>0.18659999999999999</v>
      </c>
      <c r="Z1039" s="28">
        <v>-0.69550000000000001</v>
      </c>
      <c r="AA1039" s="28">
        <v>3.2244000000000002</v>
      </c>
      <c r="AB1039">
        <f t="shared" si="114"/>
        <v>0</v>
      </c>
      <c r="AC1039" s="14">
        <f t="shared" si="115"/>
        <v>0.248</v>
      </c>
    </row>
    <row r="1040" spans="1:29" x14ac:dyDescent="0.2">
      <c r="A1040" s="25" t="s">
        <v>32</v>
      </c>
      <c r="B1040" s="25" t="s">
        <v>138</v>
      </c>
      <c r="C1040" s="25">
        <v>50.585099999999997</v>
      </c>
      <c r="D1040" s="25">
        <v>1E-4</v>
      </c>
      <c r="E1040" s="25">
        <v>-11.98</v>
      </c>
      <c r="F1040" s="25">
        <v>0.248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-0.95760000000000001</v>
      </c>
      <c r="M1040" s="25">
        <v>-4.2175000000000002</v>
      </c>
      <c r="N1040" s="25">
        <v>0.56740000000000002</v>
      </c>
      <c r="O1040" s="25">
        <v>0.27160000000000001</v>
      </c>
      <c r="P1040" s="25" t="s">
        <v>152</v>
      </c>
      <c r="Q1040" s="25">
        <v>-1.4E-3</v>
      </c>
      <c r="R1040" s="25">
        <v>-2.4508999999999999</v>
      </c>
      <c r="S1040" s="25">
        <v>110.309</v>
      </c>
      <c r="T1040" s="25">
        <v>110.3963</v>
      </c>
      <c r="U1040" s="25">
        <v>0.6855</v>
      </c>
      <c r="V1040" s="25">
        <v>17.468900000000001</v>
      </c>
      <c r="W1040" s="33">
        <v>-21.412299999999998</v>
      </c>
      <c r="X1040" s="33">
        <v>-22.356200000000001</v>
      </c>
      <c r="Y1040" s="28">
        <v>0.1578</v>
      </c>
      <c r="Z1040" s="28">
        <v>-0.61829999999999996</v>
      </c>
      <c r="AA1040" s="28">
        <v>1.2454000000000001</v>
      </c>
      <c r="AB1040">
        <f t="shared" si="114"/>
        <v>0</v>
      </c>
      <c r="AC1040" s="14">
        <f t="shared" si="115"/>
        <v>0.248</v>
      </c>
    </row>
    <row r="1041" spans="1:29" x14ac:dyDescent="0.2">
      <c r="A1041" s="25" t="s">
        <v>32</v>
      </c>
      <c r="B1041" s="25" t="s">
        <v>138</v>
      </c>
      <c r="C1041" s="25">
        <v>52.649700000000003</v>
      </c>
      <c r="D1041" s="25">
        <v>1E-4</v>
      </c>
      <c r="E1041" s="25">
        <v>-11.98</v>
      </c>
      <c r="F1041" s="25">
        <v>0.248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-0.89239999999999997</v>
      </c>
      <c r="M1041" s="25">
        <v>-4.0496999999999996</v>
      </c>
      <c r="N1041" s="25">
        <v>0.56799999999999995</v>
      </c>
      <c r="O1041" s="25">
        <v>0.26590000000000003</v>
      </c>
      <c r="P1041" s="25" t="s">
        <v>152</v>
      </c>
      <c r="Q1041" s="25">
        <v>1.9E-3</v>
      </c>
      <c r="R1041" s="25">
        <v>-2.8523999999999998</v>
      </c>
      <c r="S1041" s="25">
        <v>110.309</v>
      </c>
      <c r="T1041" s="25">
        <v>110.3991</v>
      </c>
      <c r="U1041" s="25">
        <v>0.67459999999999998</v>
      </c>
      <c r="V1041" s="25">
        <v>17.1159</v>
      </c>
      <c r="W1041" s="33">
        <v>-13.5581</v>
      </c>
      <c r="X1041" s="33">
        <v>-14.476900000000001</v>
      </c>
      <c r="Y1041" s="28">
        <v>0.1188</v>
      </c>
      <c r="Z1041" s="28">
        <v>-0.45650000000000002</v>
      </c>
      <c r="AA1041" s="28">
        <v>-1.8874</v>
      </c>
      <c r="AB1041">
        <f t="shared" si="114"/>
        <v>0</v>
      </c>
      <c r="AC1041" s="14">
        <f t="shared" si="115"/>
        <v>0.248</v>
      </c>
    </row>
    <row r="1042" spans="1:29" x14ac:dyDescent="0.2">
      <c r="A1042" s="25" t="s">
        <v>32</v>
      </c>
      <c r="B1042" s="25" t="s">
        <v>138</v>
      </c>
      <c r="C1042" s="25">
        <v>54.714199999999998</v>
      </c>
      <c r="D1042" s="25">
        <v>1E-4</v>
      </c>
      <c r="E1042" s="25">
        <v>-11.98</v>
      </c>
      <c r="F1042" s="25">
        <v>0.248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-0.83989999999999998</v>
      </c>
      <c r="M1042" s="25">
        <v>-3.7345999999999999</v>
      </c>
      <c r="N1042" s="25">
        <v>0.56950000000000001</v>
      </c>
      <c r="O1042" s="25">
        <v>0.24909999999999999</v>
      </c>
      <c r="P1042" s="25" t="s">
        <v>152</v>
      </c>
      <c r="Q1042" s="25">
        <v>6.4000000000000003E-3</v>
      </c>
      <c r="R1042" s="25">
        <v>-3.5158</v>
      </c>
      <c r="S1042" s="25">
        <v>110.309</v>
      </c>
      <c r="T1042" s="25">
        <v>110.39239999999999</v>
      </c>
      <c r="U1042" s="25">
        <v>0.66810000000000003</v>
      </c>
      <c r="V1042" s="25">
        <v>17.195699999999999</v>
      </c>
      <c r="W1042" s="33">
        <v>-4.7817999999999996</v>
      </c>
      <c r="X1042" s="33">
        <v>-5.6368</v>
      </c>
      <c r="Y1042" s="28">
        <v>3.9600000000000003E-2</v>
      </c>
      <c r="Z1042" s="28">
        <v>-0.22220000000000001</v>
      </c>
      <c r="AA1042" s="28">
        <v>-2.9624999999999999</v>
      </c>
      <c r="AB1042">
        <f t="shared" si="114"/>
        <v>0</v>
      </c>
      <c r="AC1042" s="14">
        <f t="shared" si="115"/>
        <v>0.248</v>
      </c>
    </row>
    <row r="1043" spans="1:29" x14ac:dyDescent="0.2">
      <c r="A1043" s="25" t="s">
        <v>34</v>
      </c>
      <c r="B1043" s="25" t="s">
        <v>138</v>
      </c>
      <c r="C1043" s="25">
        <v>8.4619999999999997</v>
      </c>
      <c r="D1043" s="25">
        <v>1E-4</v>
      </c>
      <c r="E1043" s="25">
        <v>0</v>
      </c>
      <c r="F1043" s="25">
        <v>0.496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-1.3823000000000001</v>
      </c>
      <c r="M1043" s="25">
        <v>0.53849999999999998</v>
      </c>
      <c r="N1043" s="25">
        <v>1.5831999999999999</v>
      </c>
      <c r="O1043" s="25">
        <v>-1.67E-2</v>
      </c>
      <c r="P1043" s="25" t="s">
        <v>152</v>
      </c>
      <c r="Q1043" s="25">
        <v>-3.61E-2</v>
      </c>
      <c r="R1043" s="25">
        <v>-0.94489999999999996</v>
      </c>
      <c r="S1043" s="25">
        <v>221.345</v>
      </c>
      <c r="T1043" s="25">
        <v>221.6123</v>
      </c>
      <c r="U1043" s="25">
        <v>1.6460999999999999</v>
      </c>
      <c r="V1043" s="25">
        <v>54.8521</v>
      </c>
      <c r="W1043" s="33">
        <v>4.5102000000000002</v>
      </c>
      <c r="X1043" s="33">
        <v>3.1555</v>
      </c>
      <c r="Y1043" s="28">
        <v>-9.3399999999999997E-2</v>
      </c>
      <c r="Z1043" s="28">
        <v>0.1552</v>
      </c>
      <c r="AA1043" s="28">
        <v>-3.5888</v>
      </c>
      <c r="AB1043">
        <f t="shared" si="114"/>
        <v>0</v>
      </c>
      <c r="AC1043" s="14">
        <f t="shared" si="115"/>
        <v>0.496</v>
      </c>
    </row>
    <row r="1044" spans="1:29" x14ac:dyDescent="0.2">
      <c r="A1044" s="25" t="s">
        <v>34</v>
      </c>
      <c r="B1044" s="25" t="s">
        <v>138</v>
      </c>
      <c r="C1044" s="25">
        <v>10.520300000000001</v>
      </c>
      <c r="D1044" s="25">
        <v>1E-4</v>
      </c>
      <c r="E1044" s="25">
        <v>0</v>
      </c>
      <c r="F1044" s="25">
        <v>0.496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-1.3231999999999999</v>
      </c>
      <c r="M1044" s="25">
        <v>1.1687000000000001</v>
      </c>
      <c r="N1044" s="25">
        <v>1.6209</v>
      </c>
      <c r="O1044" s="25">
        <v>-5.3199999999999997E-2</v>
      </c>
      <c r="P1044" s="25" t="s">
        <v>152</v>
      </c>
      <c r="Q1044" s="25">
        <v>-3.6299999999999999E-2</v>
      </c>
      <c r="R1044" s="25">
        <v>-3.0070000000000001</v>
      </c>
      <c r="S1044" s="25">
        <v>221.345</v>
      </c>
      <c r="T1044" s="25">
        <v>221.7833</v>
      </c>
      <c r="U1044" s="25">
        <v>1.7384999999999999</v>
      </c>
      <c r="V1044" s="25">
        <v>56.6004</v>
      </c>
      <c r="W1044" s="33">
        <v>13.28</v>
      </c>
      <c r="X1044" s="33">
        <v>11.975199999999999</v>
      </c>
      <c r="Y1044" s="28">
        <v>-0.23150000000000001</v>
      </c>
      <c r="Z1044" s="28">
        <v>0.76149999999999995</v>
      </c>
      <c r="AA1044" s="28">
        <v>-3.49E-2</v>
      </c>
      <c r="AB1044">
        <f t="shared" si="114"/>
        <v>0</v>
      </c>
      <c r="AC1044" s="14">
        <f t="shared" si="115"/>
        <v>0.496</v>
      </c>
    </row>
    <row r="1045" spans="1:29" x14ac:dyDescent="0.2">
      <c r="A1045" s="25" t="s">
        <v>34</v>
      </c>
      <c r="B1045" s="25" t="s">
        <v>138</v>
      </c>
      <c r="C1045" s="25">
        <v>12.5787</v>
      </c>
      <c r="D1045" s="25">
        <v>1E-4</v>
      </c>
      <c r="E1045" s="25">
        <v>0</v>
      </c>
      <c r="F1045" s="25">
        <v>0.496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-1.5129999999999999</v>
      </c>
      <c r="M1045" s="25">
        <v>1.923</v>
      </c>
      <c r="N1045" s="25">
        <v>1.6183000000000001</v>
      </c>
      <c r="O1045" s="25">
        <v>-9.3899999999999997E-2</v>
      </c>
      <c r="P1045" s="25" t="s">
        <v>152</v>
      </c>
      <c r="Q1045" s="25">
        <v>-5.2499999999999998E-2</v>
      </c>
      <c r="R1045" s="25">
        <v>-4.6955</v>
      </c>
      <c r="S1045" s="25">
        <v>221.345</v>
      </c>
      <c r="T1045" s="25">
        <v>221.77180000000001</v>
      </c>
      <c r="U1045" s="25">
        <v>1.7863</v>
      </c>
      <c r="V1045" s="25">
        <v>57.352600000000002</v>
      </c>
      <c r="W1045" s="33">
        <v>21.152000000000001</v>
      </c>
      <c r="X1045" s="33">
        <v>20.150400000000001</v>
      </c>
      <c r="Y1045" s="28">
        <v>-0.2949</v>
      </c>
      <c r="Z1045" s="28">
        <v>1.3311999999999999</v>
      </c>
      <c r="AA1045" s="28">
        <v>1.4702</v>
      </c>
      <c r="AB1045">
        <f t="shared" si="114"/>
        <v>0</v>
      </c>
      <c r="AC1045" s="14">
        <f t="shared" si="115"/>
        <v>0.496</v>
      </c>
    </row>
    <row r="1046" spans="1:29" x14ac:dyDescent="0.2">
      <c r="A1046" s="25" t="s">
        <v>34</v>
      </c>
      <c r="B1046" s="25" t="s">
        <v>138</v>
      </c>
      <c r="C1046" s="25">
        <v>14.6371</v>
      </c>
      <c r="D1046" s="25">
        <v>1E-4</v>
      </c>
      <c r="E1046" s="25">
        <v>0</v>
      </c>
      <c r="F1046" s="25">
        <v>0.496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-1.8398000000000001</v>
      </c>
      <c r="M1046" s="25">
        <v>2.4538000000000002</v>
      </c>
      <c r="N1046" s="25">
        <v>1.6414</v>
      </c>
      <c r="O1046" s="25">
        <v>-0.1196</v>
      </c>
      <c r="P1046" s="25" t="s">
        <v>152</v>
      </c>
      <c r="Q1046" s="25">
        <v>-6.0900000000000003E-2</v>
      </c>
      <c r="R1046" s="25">
        <v>-5.4739000000000004</v>
      </c>
      <c r="S1046" s="25">
        <v>221.345</v>
      </c>
      <c r="T1046" s="25">
        <v>221.78909999999999</v>
      </c>
      <c r="U1046" s="25">
        <v>1.8206</v>
      </c>
      <c r="V1046" s="25">
        <v>58.0687</v>
      </c>
      <c r="W1046" s="33">
        <v>27.593900000000001</v>
      </c>
      <c r="X1046" s="33">
        <v>26.936499999999999</v>
      </c>
      <c r="Y1046" s="28">
        <v>-0.29909999999999998</v>
      </c>
      <c r="Z1046" s="28">
        <v>1.6940999999999999</v>
      </c>
      <c r="AA1046" s="28">
        <v>0.96730000000000005</v>
      </c>
      <c r="AB1046">
        <f t="shared" si="114"/>
        <v>0</v>
      </c>
      <c r="AC1046" s="14">
        <f t="shared" si="115"/>
        <v>0.496</v>
      </c>
    </row>
    <row r="1047" spans="1:29" x14ac:dyDescent="0.2">
      <c r="A1047" s="25" t="s">
        <v>34</v>
      </c>
      <c r="B1047" s="25" t="s">
        <v>138</v>
      </c>
      <c r="C1047" s="25">
        <v>16.695599999999999</v>
      </c>
      <c r="D1047" s="25">
        <v>1E-4</v>
      </c>
      <c r="E1047" s="25">
        <v>0</v>
      </c>
      <c r="F1047" s="25">
        <v>0.496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-1.8896999999999999</v>
      </c>
      <c r="M1047" s="25">
        <v>2.6901000000000002</v>
      </c>
      <c r="N1047" s="25">
        <v>1.6734</v>
      </c>
      <c r="O1047" s="25">
        <v>-0.1275</v>
      </c>
      <c r="P1047" s="25" t="s">
        <v>152</v>
      </c>
      <c r="Q1047" s="25">
        <v>-6.2E-2</v>
      </c>
      <c r="R1047" s="25">
        <v>-5.5175999999999998</v>
      </c>
      <c r="S1047" s="25">
        <v>221.345</v>
      </c>
      <c r="T1047" s="25">
        <v>221.7929</v>
      </c>
      <c r="U1047" s="25">
        <v>1.8688</v>
      </c>
      <c r="V1047" s="25">
        <v>58.756799999999998</v>
      </c>
      <c r="W1047" s="33">
        <v>32.170299999999997</v>
      </c>
      <c r="X1047" s="33">
        <v>31.916799999999999</v>
      </c>
      <c r="Y1047" s="28">
        <v>-0.3024</v>
      </c>
      <c r="Z1047" s="28">
        <v>1.8418000000000001</v>
      </c>
      <c r="AA1047" s="28">
        <v>-1.1982999999999999</v>
      </c>
      <c r="AB1047">
        <f t="shared" si="114"/>
        <v>0</v>
      </c>
      <c r="AC1047" s="14">
        <f t="shared" si="115"/>
        <v>0.496</v>
      </c>
    </row>
    <row r="1048" spans="1:29" x14ac:dyDescent="0.2">
      <c r="A1048" s="25" t="s">
        <v>34</v>
      </c>
      <c r="B1048" s="25" t="s">
        <v>138</v>
      </c>
      <c r="C1048" s="25">
        <v>18.754000000000001</v>
      </c>
      <c r="D1048" s="25">
        <v>1E-4</v>
      </c>
      <c r="E1048" s="25">
        <v>0</v>
      </c>
      <c r="F1048" s="25">
        <v>0.496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-2.0560999999999998</v>
      </c>
      <c r="M1048" s="25">
        <v>2.6688999999999998</v>
      </c>
      <c r="N1048" s="25">
        <v>1.7184999999999999</v>
      </c>
      <c r="O1048" s="25">
        <v>-0.13139999999999999</v>
      </c>
      <c r="P1048" s="25" t="s">
        <v>152</v>
      </c>
      <c r="Q1048" s="25">
        <v>-7.3999999999999996E-2</v>
      </c>
      <c r="R1048" s="25">
        <v>-5.6483999999999996</v>
      </c>
      <c r="S1048" s="25">
        <v>221.345</v>
      </c>
      <c r="T1048" s="25">
        <v>221.77950000000001</v>
      </c>
      <c r="U1048" s="25">
        <v>1.9041999999999999</v>
      </c>
      <c r="V1048" s="25">
        <v>59.493000000000002</v>
      </c>
      <c r="W1048" s="33">
        <v>34.571800000000003</v>
      </c>
      <c r="X1048" s="33">
        <v>34.768900000000002</v>
      </c>
      <c r="Y1048" s="28">
        <v>-0.36940000000000001</v>
      </c>
      <c r="Z1048" s="28">
        <v>1.9005000000000001</v>
      </c>
      <c r="AA1048" s="28">
        <v>-5.9404000000000003</v>
      </c>
      <c r="AB1048">
        <f t="shared" si="114"/>
        <v>0</v>
      </c>
      <c r="AC1048" s="14">
        <f t="shared" si="115"/>
        <v>0.496</v>
      </c>
    </row>
    <row r="1049" spans="1:29" x14ac:dyDescent="0.2">
      <c r="A1049" s="25" t="s">
        <v>34</v>
      </c>
      <c r="B1049" s="25" t="s">
        <v>138</v>
      </c>
      <c r="C1049" s="25">
        <v>20.8124</v>
      </c>
      <c r="D1049" s="25">
        <v>1E-4</v>
      </c>
      <c r="E1049" s="25">
        <v>0</v>
      </c>
      <c r="F1049" s="25">
        <v>0.496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-2.1023000000000001</v>
      </c>
      <c r="M1049" s="25">
        <v>2.6930999999999998</v>
      </c>
      <c r="N1049" s="25">
        <v>1.7605</v>
      </c>
      <c r="O1049" s="25">
        <v>-0.12709999999999999</v>
      </c>
      <c r="P1049" s="25" t="s">
        <v>152</v>
      </c>
      <c r="Q1049" s="25">
        <v>-7.9399999999999998E-2</v>
      </c>
      <c r="R1049" s="25">
        <v>-5.5179</v>
      </c>
      <c r="S1049" s="25">
        <v>221.345</v>
      </c>
      <c r="T1049" s="25">
        <v>221.7929</v>
      </c>
      <c r="U1049" s="25">
        <v>1.911</v>
      </c>
      <c r="V1049" s="25">
        <v>59.573</v>
      </c>
      <c r="W1049" s="33">
        <v>34.635899999999999</v>
      </c>
      <c r="X1049" s="33">
        <v>35.397799999999997</v>
      </c>
      <c r="Y1049" s="28">
        <v>-0.36020000000000002</v>
      </c>
      <c r="Z1049" s="28">
        <v>1.9129</v>
      </c>
      <c r="AA1049" s="28">
        <v>-5.9705000000000004</v>
      </c>
      <c r="AB1049">
        <f t="shared" si="114"/>
        <v>0</v>
      </c>
      <c r="AC1049" s="14">
        <f t="shared" si="115"/>
        <v>0.496</v>
      </c>
    </row>
    <row r="1050" spans="1:29" x14ac:dyDescent="0.2">
      <c r="A1050" s="25" t="s">
        <v>34</v>
      </c>
      <c r="B1050" s="25" t="s">
        <v>138</v>
      </c>
      <c r="C1050" s="25">
        <v>22.870799999999999</v>
      </c>
      <c r="D1050" s="25">
        <v>1E-4</v>
      </c>
      <c r="E1050" s="25">
        <v>0</v>
      </c>
      <c r="F1050" s="25">
        <v>0.496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-2.1067</v>
      </c>
      <c r="M1050" s="25">
        <v>2.6818</v>
      </c>
      <c r="N1050" s="25">
        <v>1.8116000000000001</v>
      </c>
      <c r="O1050" s="25">
        <v>-0.1203</v>
      </c>
      <c r="P1050" s="25" t="s">
        <v>152</v>
      </c>
      <c r="Q1050" s="25">
        <v>-8.0699999999999994E-2</v>
      </c>
      <c r="R1050" s="25">
        <v>-5.2343000000000002</v>
      </c>
      <c r="S1050" s="25">
        <v>221.345</v>
      </c>
      <c r="T1050" s="25">
        <v>221.78909999999999</v>
      </c>
      <c r="U1050" s="25">
        <v>1.9100999999999999</v>
      </c>
      <c r="V1050" s="25">
        <v>59.441000000000003</v>
      </c>
      <c r="W1050" s="33">
        <v>32.358400000000003</v>
      </c>
      <c r="X1050" s="33">
        <v>33.968000000000004</v>
      </c>
      <c r="Y1050" s="28">
        <v>-0.34449999999999997</v>
      </c>
      <c r="Z1050" s="28">
        <v>1.8229</v>
      </c>
      <c r="AA1050" s="28">
        <v>-4.7539999999999996</v>
      </c>
      <c r="AB1050">
        <f t="shared" si="114"/>
        <v>0</v>
      </c>
      <c r="AC1050" s="14">
        <f t="shared" si="115"/>
        <v>0.496</v>
      </c>
    </row>
    <row r="1051" spans="1:29" x14ac:dyDescent="0.2">
      <c r="A1051" s="25" t="s">
        <v>34</v>
      </c>
      <c r="B1051" s="25" t="s">
        <v>138</v>
      </c>
      <c r="C1051" s="25">
        <v>24.929200000000002</v>
      </c>
      <c r="D1051" s="25">
        <v>1E-4</v>
      </c>
      <c r="E1051" s="25">
        <v>0</v>
      </c>
      <c r="F1051" s="25">
        <v>0.496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-1.8478000000000001</v>
      </c>
      <c r="M1051" s="25">
        <v>2.5941000000000001</v>
      </c>
      <c r="N1051" s="25">
        <v>1.8187</v>
      </c>
      <c r="O1051" s="25">
        <v>-0.11550000000000001</v>
      </c>
      <c r="P1051" s="25" t="s">
        <v>152</v>
      </c>
      <c r="Q1051" s="25">
        <v>-8.3699999999999997E-2</v>
      </c>
      <c r="R1051" s="25">
        <v>-4.8494999999999999</v>
      </c>
      <c r="S1051" s="25">
        <v>221.345</v>
      </c>
      <c r="T1051" s="25">
        <v>221.7833</v>
      </c>
      <c r="U1051" s="25">
        <v>1.8894</v>
      </c>
      <c r="V1051" s="25">
        <v>59.060899999999997</v>
      </c>
      <c r="W1051" s="33">
        <v>27.8933</v>
      </c>
      <c r="X1051" s="33">
        <v>29.764199999999999</v>
      </c>
      <c r="Y1051" s="28">
        <v>-0.32450000000000001</v>
      </c>
      <c r="Z1051" s="28">
        <v>1.6349</v>
      </c>
      <c r="AA1051" s="28">
        <v>-1.5187999999999999</v>
      </c>
      <c r="AB1051">
        <f t="shared" si="114"/>
        <v>0</v>
      </c>
      <c r="AC1051" s="14">
        <f t="shared" si="115"/>
        <v>0.496</v>
      </c>
    </row>
    <row r="1052" spans="1:29" x14ac:dyDescent="0.2">
      <c r="A1052" s="25" t="s">
        <v>34</v>
      </c>
      <c r="B1052" s="25" t="s">
        <v>138</v>
      </c>
      <c r="C1052" s="25">
        <v>26.987500000000001</v>
      </c>
      <c r="D1052" s="25">
        <v>1E-4</v>
      </c>
      <c r="E1052" s="25">
        <v>0</v>
      </c>
      <c r="F1052" s="25">
        <v>0.496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-1.8128</v>
      </c>
      <c r="M1052" s="25">
        <v>2.1497000000000002</v>
      </c>
      <c r="N1052" s="25">
        <v>1.8111999999999999</v>
      </c>
      <c r="O1052" s="25">
        <v>-0.1089</v>
      </c>
      <c r="P1052" s="25" t="s">
        <v>152</v>
      </c>
      <c r="Q1052" s="25">
        <v>-8.2699999999999996E-2</v>
      </c>
      <c r="R1052" s="25">
        <v>-4.8498000000000001</v>
      </c>
      <c r="S1052" s="25">
        <v>221.345</v>
      </c>
      <c r="T1052" s="25">
        <v>221.8006</v>
      </c>
      <c r="U1052" s="25">
        <v>1.8385</v>
      </c>
      <c r="V1052" s="25">
        <v>57.948700000000002</v>
      </c>
      <c r="W1052" s="33">
        <v>21.542300000000001</v>
      </c>
      <c r="X1052" s="33">
        <v>23.627600000000001</v>
      </c>
      <c r="Y1052" s="28">
        <v>-0.27050000000000002</v>
      </c>
      <c r="Z1052" s="28">
        <v>1.4977</v>
      </c>
      <c r="AA1052" s="28">
        <v>3.1879</v>
      </c>
      <c r="AB1052">
        <f t="shared" si="114"/>
        <v>0</v>
      </c>
      <c r="AC1052" s="14">
        <f t="shared" si="115"/>
        <v>0.496</v>
      </c>
    </row>
    <row r="1053" spans="1:29" x14ac:dyDescent="0.2">
      <c r="A1053" s="25" t="s">
        <v>34</v>
      </c>
      <c r="B1053" s="25" t="s">
        <v>138</v>
      </c>
      <c r="C1053" s="25">
        <v>29.0459</v>
      </c>
      <c r="D1053" s="25">
        <v>1E-4</v>
      </c>
      <c r="E1053" s="25">
        <v>0</v>
      </c>
      <c r="F1053" s="25">
        <v>0.496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-1.4558</v>
      </c>
      <c r="M1053" s="25">
        <v>1.5875999999999999</v>
      </c>
      <c r="N1053" s="25">
        <v>1.8012999999999999</v>
      </c>
      <c r="O1053" s="25">
        <v>-7.0999999999999994E-2</v>
      </c>
      <c r="P1053" s="25" t="s">
        <v>152</v>
      </c>
      <c r="Q1053" s="25">
        <v>-9.9699999999999997E-2</v>
      </c>
      <c r="R1053" s="25">
        <v>-3.7176</v>
      </c>
      <c r="S1053" s="25">
        <v>221.345</v>
      </c>
      <c r="T1053" s="25">
        <v>221.7526</v>
      </c>
      <c r="U1053" s="25">
        <v>1.8112999999999999</v>
      </c>
      <c r="V1053" s="25">
        <v>57.448599999999999</v>
      </c>
      <c r="W1053" s="33">
        <v>13.7349</v>
      </c>
      <c r="X1053" s="33">
        <v>15.9497</v>
      </c>
      <c r="Y1053" s="28">
        <v>-0.2412</v>
      </c>
      <c r="Z1053" s="28">
        <v>1.0229999999999999</v>
      </c>
      <c r="AA1053" s="28">
        <v>2.391</v>
      </c>
      <c r="AB1053">
        <f t="shared" si="114"/>
        <v>0</v>
      </c>
      <c r="AC1053" s="14">
        <f t="shared" si="115"/>
        <v>0.496</v>
      </c>
    </row>
    <row r="1054" spans="1:29" x14ac:dyDescent="0.2">
      <c r="A1054" s="25" t="s">
        <v>34</v>
      </c>
      <c r="B1054" s="25" t="s">
        <v>138</v>
      </c>
      <c r="C1054" s="25">
        <v>31.104299999999999</v>
      </c>
      <c r="D1054" s="25">
        <v>1E-4</v>
      </c>
      <c r="E1054" s="25">
        <v>0</v>
      </c>
      <c r="F1054" s="25">
        <v>0.496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-1.3520000000000001</v>
      </c>
      <c r="M1054" s="25">
        <v>0.78049999999999997</v>
      </c>
      <c r="N1054" s="25">
        <v>1.7901</v>
      </c>
      <c r="O1054" s="25">
        <v>-1.3599999999999999E-2</v>
      </c>
      <c r="P1054" s="25" t="s">
        <v>152</v>
      </c>
      <c r="Q1054" s="25">
        <v>-9.9500000000000005E-2</v>
      </c>
      <c r="R1054" s="25">
        <v>-2.1919</v>
      </c>
      <c r="S1054" s="25">
        <v>221.345</v>
      </c>
      <c r="T1054" s="25">
        <v>221.7603</v>
      </c>
      <c r="U1054" s="25">
        <v>1.7788999999999999</v>
      </c>
      <c r="V1054" s="25">
        <v>56.948500000000003</v>
      </c>
      <c r="W1054" s="33">
        <v>4.9989999999999997</v>
      </c>
      <c r="X1054" s="33">
        <v>7.2195999999999998</v>
      </c>
      <c r="Y1054" s="28">
        <v>-0.1356</v>
      </c>
      <c r="Z1054" s="28">
        <v>0.41110000000000002</v>
      </c>
      <c r="AA1054" s="28">
        <v>-0.41920000000000002</v>
      </c>
      <c r="AB1054">
        <f t="shared" si="114"/>
        <v>0</v>
      </c>
      <c r="AC1054" s="14">
        <f t="shared" si="115"/>
        <v>0.496</v>
      </c>
    </row>
    <row r="1055" spans="1:29" x14ac:dyDescent="0.2">
      <c r="A1055" s="25" t="s">
        <v>34</v>
      </c>
      <c r="B1055" s="25" t="s">
        <v>138</v>
      </c>
      <c r="C1055" s="25">
        <v>33.162700000000001</v>
      </c>
      <c r="D1055" s="25">
        <v>1E-4</v>
      </c>
      <c r="E1055" s="25">
        <v>0</v>
      </c>
      <c r="F1055" s="25">
        <v>0.496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-1.1728000000000001</v>
      </c>
      <c r="M1055" s="25">
        <v>-0.27260000000000001</v>
      </c>
      <c r="N1055" s="25">
        <v>1.7924</v>
      </c>
      <c r="O1055" s="25">
        <v>3.4799999999999998E-2</v>
      </c>
      <c r="P1055" s="25" t="s">
        <v>152</v>
      </c>
      <c r="Q1055" s="25">
        <v>-9.2499999999999999E-2</v>
      </c>
      <c r="R1055" s="25">
        <v>-0.18529999999999999</v>
      </c>
      <c r="S1055" s="25">
        <v>221.345</v>
      </c>
      <c r="T1055" s="25">
        <v>221.74870000000001</v>
      </c>
      <c r="U1055" s="25">
        <v>1.7690999999999999</v>
      </c>
      <c r="V1055" s="25">
        <v>56.736499999999999</v>
      </c>
      <c r="W1055" s="33">
        <v>-4.0749000000000004</v>
      </c>
      <c r="X1055" s="33">
        <v>-1.9639</v>
      </c>
      <c r="Y1055" s="28">
        <v>4.6600000000000003E-2</v>
      </c>
      <c r="Z1055" s="28">
        <v>-0.21440000000000001</v>
      </c>
      <c r="AA1055" s="28">
        <v>-5.0496999999999996</v>
      </c>
      <c r="AB1055">
        <f t="shared" si="114"/>
        <v>0</v>
      </c>
      <c r="AC1055" s="14">
        <f t="shared" si="115"/>
        <v>0.496</v>
      </c>
    </row>
    <row r="1056" spans="1:29" x14ac:dyDescent="0.2">
      <c r="A1056" s="25" t="s">
        <v>34</v>
      </c>
      <c r="B1056" s="25" t="s">
        <v>138</v>
      </c>
      <c r="C1056" s="25">
        <v>35.2211</v>
      </c>
      <c r="D1056" s="25">
        <v>1E-4</v>
      </c>
      <c r="E1056" s="25">
        <v>0</v>
      </c>
      <c r="F1056" s="25">
        <v>0.496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-1.2775000000000001</v>
      </c>
      <c r="M1056" s="25">
        <v>-0.93910000000000005</v>
      </c>
      <c r="N1056" s="25">
        <v>1.7989999999999999</v>
      </c>
      <c r="O1056" s="25">
        <v>0.1085</v>
      </c>
      <c r="P1056" s="25" t="s">
        <v>152</v>
      </c>
      <c r="Q1056" s="25">
        <v>-8.5400000000000004E-2</v>
      </c>
      <c r="R1056" s="25">
        <v>1.9618</v>
      </c>
      <c r="S1056" s="25">
        <v>221.345</v>
      </c>
      <c r="T1056" s="25">
        <v>221.73140000000001</v>
      </c>
      <c r="U1056" s="25">
        <v>1.7716000000000001</v>
      </c>
      <c r="V1056" s="25">
        <v>56.420400000000001</v>
      </c>
      <c r="W1056" s="33">
        <v>-12.8734</v>
      </c>
      <c r="X1056" s="33">
        <v>-10.9017</v>
      </c>
      <c r="Y1056" s="28">
        <v>0.3221</v>
      </c>
      <c r="Z1056" s="28">
        <v>-0.88049999999999995</v>
      </c>
      <c r="AA1056" s="28">
        <v>-9.9209999999999994</v>
      </c>
      <c r="AB1056">
        <f t="shared" si="114"/>
        <v>0</v>
      </c>
      <c r="AC1056" s="14">
        <f t="shared" si="115"/>
        <v>0.496</v>
      </c>
    </row>
    <row r="1057" spans="1:29" x14ac:dyDescent="0.2">
      <c r="A1057" s="25" t="s">
        <v>34</v>
      </c>
      <c r="B1057" s="25" t="s">
        <v>138</v>
      </c>
      <c r="C1057" s="25">
        <v>37.279499999999999</v>
      </c>
      <c r="D1057" s="25">
        <v>1E-4</v>
      </c>
      <c r="E1057" s="25">
        <v>0</v>
      </c>
      <c r="F1057" s="25">
        <v>0.496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-1.6325000000000001</v>
      </c>
      <c r="M1057" s="25">
        <v>-1.6288</v>
      </c>
      <c r="N1057" s="25">
        <v>1.8213999999999999</v>
      </c>
      <c r="O1057" s="25">
        <v>0.14069999999999999</v>
      </c>
      <c r="P1057" s="25" t="s">
        <v>152</v>
      </c>
      <c r="Q1057" s="25">
        <v>-6.1100000000000002E-2</v>
      </c>
      <c r="R1057" s="25">
        <v>3.8256999999999999</v>
      </c>
      <c r="S1057" s="25">
        <v>221.345</v>
      </c>
      <c r="T1057" s="25">
        <v>221.7353</v>
      </c>
      <c r="U1057" s="25">
        <v>1.8017000000000001</v>
      </c>
      <c r="V1057" s="25">
        <v>57.064500000000002</v>
      </c>
      <c r="W1057" s="33">
        <v>-20.801500000000001</v>
      </c>
      <c r="X1057" s="33">
        <v>-19.1172</v>
      </c>
      <c r="Y1057" s="28">
        <v>0.55640000000000001</v>
      </c>
      <c r="Z1057" s="28">
        <v>-1.5214000000000001</v>
      </c>
      <c r="AA1057" s="28">
        <v>-10.650600000000001</v>
      </c>
      <c r="AB1057">
        <f t="shared" si="114"/>
        <v>0</v>
      </c>
      <c r="AC1057" s="14">
        <f t="shared" si="115"/>
        <v>0.496</v>
      </c>
    </row>
    <row r="1058" spans="1:29" x14ac:dyDescent="0.2">
      <c r="A1058" s="25" t="s">
        <v>34</v>
      </c>
      <c r="B1058" s="25" t="s">
        <v>138</v>
      </c>
      <c r="C1058" s="25">
        <v>39.337899999999998</v>
      </c>
      <c r="D1058" s="25">
        <v>1E-4</v>
      </c>
      <c r="E1058" s="25">
        <v>0</v>
      </c>
      <c r="F1058" s="25">
        <v>0.496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-2.0714000000000001</v>
      </c>
      <c r="M1058" s="25">
        <v>-2.2185000000000001</v>
      </c>
      <c r="N1058" s="25">
        <v>1.8205</v>
      </c>
      <c r="O1058" s="25">
        <v>0.13220000000000001</v>
      </c>
      <c r="P1058" s="25" t="s">
        <v>152</v>
      </c>
      <c r="Q1058" s="25">
        <v>-7.1499999999999994E-2</v>
      </c>
      <c r="R1058" s="25">
        <v>4.5164999999999997</v>
      </c>
      <c r="S1058" s="25">
        <v>221.345</v>
      </c>
      <c r="T1058" s="25">
        <v>221.7199</v>
      </c>
      <c r="U1058" s="25">
        <v>1.861</v>
      </c>
      <c r="V1058" s="25">
        <v>58.2607</v>
      </c>
      <c r="W1058" s="33">
        <v>-27.3232</v>
      </c>
      <c r="X1058" s="33">
        <v>-25.986599999999999</v>
      </c>
      <c r="Y1058" s="28">
        <v>0.53820000000000001</v>
      </c>
      <c r="Z1058" s="28">
        <v>-1.913</v>
      </c>
      <c r="AA1058" s="28">
        <v>-3.286</v>
      </c>
      <c r="AB1058">
        <f t="shared" si="114"/>
        <v>0</v>
      </c>
      <c r="AC1058" s="14">
        <f t="shared" si="115"/>
        <v>0.496</v>
      </c>
    </row>
    <row r="1059" spans="1:29" x14ac:dyDescent="0.2">
      <c r="A1059" s="25" t="s">
        <v>34</v>
      </c>
      <c r="B1059" s="25" t="s">
        <v>138</v>
      </c>
      <c r="C1059" s="25">
        <v>41.3964</v>
      </c>
      <c r="D1059" s="25">
        <v>1E-4</v>
      </c>
      <c r="E1059" s="25">
        <v>0</v>
      </c>
      <c r="F1059" s="25">
        <v>0.496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-2.0270999999999999</v>
      </c>
      <c r="M1059" s="25">
        <v>-2.5097</v>
      </c>
      <c r="N1059" s="25">
        <v>1.8001</v>
      </c>
      <c r="O1059" s="25">
        <v>0.1469</v>
      </c>
      <c r="P1059" s="25" t="s">
        <v>152</v>
      </c>
      <c r="Q1059" s="25">
        <v>-8.9099999999999999E-2</v>
      </c>
      <c r="R1059" s="25">
        <v>4.7488000000000001</v>
      </c>
      <c r="S1059" s="25">
        <v>221.345</v>
      </c>
      <c r="T1059" s="25">
        <v>221.7353</v>
      </c>
      <c r="U1059" s="25">
        <v>1.903</v>
      </c>
      <c r="V1059" s="25">
        <v>58.832799999999999</v>
      </c>
      <c r="W1059" s="33">
        <v>-31.997699999999998</v>
      </c>
      <c r="X1059" s="33">
        <v>-31.0915</v>
      </c>
      <c r="Y1059" s="28">
        <v>0.62919999999999998</v>
      </c>
      <c r="Z1059" s="28">
        <v>-2.1417999999999999</v>
      </c>
      <c r="AA1059" s="28">
        <v>-1.3116000000000001</v>
      </c>
      <c r="AB1059">
        <f t="shared" si="114"/>
        <v>0</v>
      </c>
      <c r="AC1059" s="14">
        <f t="shared" si="115"/>
        <v>0.496</v>
      </c>
    </row>
    <row r="1060" spans="1:29" x14ac:dyDescent="0.2">
      <c r="A1060" s="25" t="s">
        <v>34</v>
      </c>
      <c r="B1060" s="25" t="s">
        <v>138</v>
      </c>
      <c r="C1060" s="25">
        <v>43.454799999999999</v>
      </c>
      <c r="D1060" s="25">
        <v>1E-4</v>
      </c>
      <c r="E1060" s="25">
        <v>0</v>
      </c>
      <c r="F1060" s="25">
        <v>0.496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-2.0977000000000001</v>
      </c>
      <c r="M1060" s="25">
        <v>-2.3891</v>
      </c>
      <c r="N1060" s="25">
        <v>1.7944</v>
      </c>
      <c r="O1060" s="25">
        <v>0.122</v>
      </c>
      <c r="P1060" s="25" t="s">
        <v>152</v>
      </c>
      <c r="Q1060" s="25">
        <v>-0.1012</v>
      </c>
      <c r="R1060" s="25">
        <v>4.8807</v>
      </c>
      <c r="S1060" s="25">
        <v>221.345</v>
      </c>
      <c r="T1060" s="25">
        <v>221.7372</v>
      </c>
      <c r="U1060" s="25">
        <v>1.9378</v>
      </c>
      <c r="V1060" s="25">
        <v>59.581000000000003</v>
      </c>
      <c r="W1060" s="33">
        <v>-34.509</v>
      </c>
      <c r="X1060" s="33">
        <v>-33.976799999999997</v>
      </c>
      <c r="Y1060" s="28">
        <v>0.58689999999999998</v>
      </c>
      <c r="Z1060" s="28">
        <v>-2.1772999999999998</v>
      </c>
      <c r="AA1060" s="28">
        <v>4.6468999999999996</v>
      </c>
      <c r="AB1060">
        <f t="shared" si="114"/>
        <v>0</v>
      </c>
      <c r="AC1060" s="14">
        <f t="shared" si="115"/>
        <v>0.496</v>
      </c>
    </row>
    <row r="1061" spans="1:29" x14ac:dyDescent="0.2">
      <c r="A1061" s="25" t="s">
        <v>34</v>
      </c>
      <c r="B1061" s="25" t="s">
        <v>138</v>
      </c>
      <c r="C1061" s="25">
        <v>45.513199999999998</v>
      </c>
      <c r="D1061" s="25">
        <v>1E-4</v>
      </c>
      <c r="E1061" s="25">
        <v>0</v>
      </c>
      <c r="F1061" s="25">
        <v>0.496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-2.1821999999999999</v>
      </c>
      <c r="M1061" s="25">
        <v>-2.4131999999999998</v>
      </c>
      <c r="N1061" s="25">
        <v>1.7962</v>
      </c>
      <c r="O1061" s="25">
        <v>0.13669999999999999</v>
      </c>
      <c r="P1061" s="25" t="s">
        <v>152</v>
      </c>
      <c r="Q1061" s="25">
        <v>-0.1037</v>
      </c>
      <c r="R1061" s="25">
        <v>4.7923999999999998</v>
      </c>
      <c r="S1061" s="25">
        <v>221.345</v>
      </c>
      <c r="T1061" s="25">
        <v>221.7526</v>
      </c>
      <c r="U1061" s="25">
        <v>1.946</v>
      </c>
      <c r="V1061" s="25">
        <v>59.625</v>
      </c>
      <c r="W1061" s="33">
        <v>-34.687100000000001</v>
      </c>
      <c r="X1061" s="33">
        <v>-34.723799999999997</v>
      </c>
      <c r="Y1061" s="28">
        <v>0.56120000000000003</v>
      </c>
      <c r="Z1061" s="28">
        <v>-2.1898</v>
      </c>
      <c r="AA1061" s="28">
        <v>7.6962000000000002</v>
      </c>
      <c r="AB1061">
        <f t="shared" si="114"/>
        <v>0</v>
      </c>
      <c r="AC1061" s="14">
        <f t="shared" si="115"/>
        <v>0.496</v>
      </c>
    </row>
    <row r="1062" spans="1:29" x14ac:dyDescent="0.2">
      <c r="A1062" s="25" t="s">
        <v>34</v>
      </c>
      <c r="B1062" s="25" t="s">
        <v>138</v>
      </c>
      <c r="C1062" s="25">
        <v>47.5717</v>
      </c>
      <c r="D1062" s="25">
        <v>1E-4</v>
      </c>
      <c r="E1062" s="25">
        <v>0</v>
      </c>
      <c r="F1062" s="25">
        <v>0.496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-2.1890000000000001</v>
      </c>
      <c r="M1062" s="25">
        <v>-2.3069000000000002</v>
      </c>
      <c r="N1062" s="25">
        <v>1.7982</v>
      </c>
      <c r="O1062" s="25">
        <v>0.1298</v>
      </c>
      <c r="P1062" s="25" t="s">
        <v>152</v>
      </c>
      <c r="Q1062" s="25">
        <v>-0.1172</v>
      </c>
      <c r="R1062" s="25">
        <v>4.5629999999999997</v>
      </c>
      <c r="S1062" s="25">
        <v>221.345</v>
      </c>
      <c r="T1062" s="25">
        <v>221.7199</v>
      </c>
      <c r="U1062" s="25">
        <v>1.9279999999999999</v>
      </c>
      <c r="V1062" s="25">
        <v>59.300899999999999</v>
      </c>
      <c r="W1062" s="33">
        <v>-32.520200000000003</v>
      </c>
      <c r="X1062" s="33">
        <v>-33.5443</v>
      </c>
      <c r="Y1062" s="28">
        <v>0.52949999999999997</v>
      </c>
      <c r="Z1062" s="28">
        <v>-2.1012</v>
      </c>
      <c r="AA1062" s="28">
        <v>5.6951999999999998</v>
      </c>
      <c r="AB1062">
        <f t="shared" si="114"/>
        <v>0</v>
      </c>
      <c r="AC1062" s="14">
        <f t="shared" si="115"/>
        <v>0.496</v>
      </c>
    </row>
    <row r="1063" spans="1:29" x14ac:dyDescent="0.2">
      <c r="A1063" s="25" t="s">
        <v>34</v>
      </c>
      <c r="B1063" s="25" t="s">
        <v>138</v>
      </c>
      <c r="C1063" s="25">
        <v>49.630099999999999</v>
      </c>
      <c r="D1063" s="25">
        <v>1E-4</v>
      </c>
      <c r="E1063" s="25">
        <v>0</v>
      </c>
      <c r="F1063" s="25">
        <v>0.496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-1.9490000000000001</v>
      </c>
      <c r="M1063" s="25">
        <v>-2.3163999999999998</v>
      </c>
      <c r="N1063" s="25">
        <v>1.7974000000000001</v>
      </c>
      <c r="O1063" s="25">
        <v>0.1389</v>
      </c>
      <c r="P1063" s="25" t="s">
        <v>152</v>
      </c>
      <c r="Q1063" s="25">
        <v>-0.1084</v>
      </c>
      <c r="R1063" s="25">
        <v>4.4699</v>
      </c>
      <c r="S1063" s="25">
        <v>221.345</v>
      </c>
      <c r="T1063" s="25">
        <v>221.76599999999999</v>
      </c>
      <c r="U1063" s="25">
        <v>1.9048</v>
      </c>
      <c r="V1063" s="25">
        <v>58.784799999999997</v>
      </c>
      <c r="W1063" s="33">
        <v>-28.154699999999998</v>
      </c>
      <c r="X1063" s="33">
        <v>-29.446300000000001</v>
      </c>
      <c r="Y1063" s="28">
        <v>0.5363</v>
      </c>
      <c r="Z1063" s="28">
        <v>-1.9959</v>
      </c>
      <c r="AA1063" s="28">
        <v>-1.8057000000000001</v>
      </c>
      <c r="AB1063">
        <f t="shared" si="114"/>
        <v>0</v>
      </c>
      <c r="AC1063" s="14">
        <f t="shared" si="115"/>
        <v>0.496</v>
      </c>
    </row>
    <row r="1064" spans="1:29" x14ac:dyDescent="0.2">
      <c r="A1064" s="25" t="s">
        <v>34</v>
      </c>
      <c r="B1064" s="25" t="s">
        <v>138</v>
      </c>
      <c r="C1064" s="25">
        <v>51.688499999999998</v>
      </c>
      <c r="D1064" s="25">
        <v>1E-4</v>
      </c>
      <c r="E1064" s="25">
        <v>0</v>
      </c>
      <c r="F1064" s="25">
        <v>0.496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-1.7886</v>
      </c>
      <c r="M1064" s="25">
        <v>-1.9822</v>
      </c>
      <c r="N1064" s="25">
        <v>1.7974000000000001</v>
      </c>
      <c r="O1064" s="25">
        <v>0.1449</v>
      </c>
      <c r="P1064" s="25" t="s">
        <v>152</v>
      </c>
      <c r="Q1064" s="25">
        <v>-9.4700000000000006E-2</v>
      </c>
      <c r="R1064" s="25">
        <v>3.9352999999999998</v>
      </c>
      <c r="S1064" s="25">
        <v>221.345</v>
      </c>
      <c r="T1064" s="25">
        <v>221.74299999999999</v>
      </c>
      <c r="U1064" s="25">
        <v>1.8649</v>
      </c>
      <c r="V1064" s="25">
        <v>58.000700000000002</v>
      </c>
      <c r="W1064" s="33">
        <v>-21.8857</v>
      </c>
      <c r="X1064" s="33">
        <v>-23.424900000000001</v>
      </c>
      <c r="Y1064" s="28">
        <v>0.44319999999999998</v>
      </c>
      <c r="Z1064" s="28">
        <v>-1.7392000000000001</v>
      </c>
      <c r="AA1064" s="28">
        <v>-5.0354999999999999</v>
      </c>
      <c r="AB1064">
        <f t="shared" si="114"/>
        <v>0</v>
      </c>
      <c r="AC1064" s="14">
        <f t="shared" si="115"/>
        <v>0.496</v>
      </c>
    </row>
    <row r="1065" spans="1:29" x14ac:dyDescent="0.2">
      <c r="A1065" s="25" t="s">
        <v>34</v>
      </c>
      <c r="B1065" s="25" t="s">
        <v>138</v>
      </c>
      <c r="C1065" s="25">
        <v>53.7468</v>
      </c>
      <c r="D1065" s="25">
        <v>1E-4</v>
      </c>
      <c r="E1065" s="25">
        <v>0</v>
      </c>
      <c r="F1065" s="25">
        <v>0.496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-1.4688000000000001</v>
      </c>
      <c r="M1065" s="25">
        <v>-1.3933</v>
      </c>
      <c r="N1065" s="25">
        <v>1.7990999999999999</v>
      </c>
      <c r="O1065" s="25">
        <v>9.7699999999999995E-2</v>
      </c>
      <c r="P1065" s="25" t="s">
        <v>152</v>
      </c>
      <c r="Q1065" s="25">
        <v>-8.2299999999999998E-2</v>
      </c>
      <c r="R1065" s="25">
        <v>2.8271000000000002</v>
      </c>
      <c r="S1065" s="25">
        <v>221.345</v>
      </c>
      <c r="T1065" s="25">
        <v>221.74100000000001</v>
      </c>
      <c r="U1065" s="25">
        <v>1.8161</v>
      </c>
      <c r="V1065" s="25">
        <v>56.956499999999998</v>
      </c>
      <c r="W1065" s="33">
        <v>-14.137</v>
      </c>
      <c r="X1065" s="33">
        <v>-15.7661</v>
      </c>
      <c r="Y1065" s="28">
        <v>0.35730000000000001</v>
      </c>
      <c r="Z1065" s="28">
        <v>-1.2063999999999999</v>
      </c>
      <c r="AA1065" s="28">
        <v>-10.6488</v>
      </c>
      <c r="AB1065">
        <f t="shared" si="114"/>
        <v>0</v>
      </c>
      <c r="AC1065" s="14">
        <f t="shared" si="115"/>
        <v>0.496</v>
      </c>
    </row>
    <row r="1066" spans="1:29" x14ac:dyDescent="0.2">
      <c r="A1066" s="25" t="s">
        <v>34</v>
      </c>
      <c r="B1066" s="25" t="s">
        <v>138</v>
      </c>
      <c r="C1066" s="25">
        <v>55.805199999999999</v>
      </c>
      <c r="D1066" s="25">
        <v>1E-4</v>
      </c>
      <c r="E1066" s="25">
        <v>0</v>
      </c>
      <c r="F1066" s="25">
        <v>0.496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-1.2856000000000001</v>
      </c>
      <c r="M1066" s="25">
        <v>-0.53259999999999996</v>
      </c>
      <c r="N1066" s="25">
        <v>1.7999000000000001</v>
      </c>
      <c r="O1066" s="25">
        <v>5.6800000000000003E-2</v>
      </c>
      <c r="P1066" s="25" t="s">
        <v>152</v>
      </c>
      <c r="Q1066" s="25">
        <v>-8.8599999999999998E-2</v>
      </c>
      <c r="R1066" s="25">
        <v>1.1536999999999999</v>
      </c>
      <c r="S1066" s="25">
        <v>221.345</v>
      </c>
      <c r="T1066" s="25">
        <v>221.7756</v>
      </c>
      <c r="U1066" s="25">
        <v>1.7815000000000001</v>
      </c>
      <c r="V1066" s="25">
        <v>56.656399999999998</v>
      </c>
      <c r="W1066" s="33">
        <v>-5.4325999999999999</v>
      </c>
      <c r="X1066" s="33">
        <v>-7.0782999999999996</v>
      </c>
      <c r="Y1066" s="28">
        <v>0.1351</v>
      </c>
      <c r="Z1066" s="28">
        <v>-0.55740000000000001</v>
      </c>
      <c r="AA1066" s="28">
        <v>-9.9688999999999997</v>
      </c>
      <c r="AB1066">
        <f t="shared" si="114"/>
        <v>0</v>
      </c>
      <c r="AC1066" s="14">
        <f t="shared" si="115"/>
        <v>0.496</v>
      </c>
    </row>
    <row r="1067" spans="1:29" x14ac:dyDescent="0.2">
      <c r="A1067" s="25" t="s">
        <v>35</v>
      </c>
      <c r="B1067" s="25" t="s">
        <v>138</v>
      </c>
      <c r="C1067" s="25">
        <v>8.4619999999999997</v>
      </c>
      <c r="D1067" s="25">
        <v>1E-4</v>
      </c>
      <c r="E1067" s="25">
        <v>4.01</v>
      </c>
      <c r="F1067" s="25">
        <v>0.496</v>
      </c>
      <c r="G1067" s="25">
        <v>0</v>
      </c>
      <c r="H1067" s="25">
        <v>0</v>
      </c>
      <c r="I1067" s="25">
        <v>0</v>
      </c>
      <c r="J1067" s="25">
        <v>0</v>
      </c>
      <c r="K1067" s="25">
        <v>0</v>
      </c>
      <c r="L1067" s="25">
        <v>-1.5795999999999999</v>
      </c>
      <c r="M1067" s="25">
        <v>2.7896999999999998</v>
      </c>
      <c r="N1067" s="25">
        <v>1.7</v>
      </c>
      <c r="O1067" s="25">
        <v>-0.2424</v>
      </c>
      <c r="P1067" s="25" t="s">
        <v>152</v>
      </c>
      <c r="Q1067" s="25">
        <v>-5.0500000000000003E-2</v>
      </c>
      <c r="R1067" s="25">
        <v>3.3856999999999999</v>
      </c>
      <c r="S1067" s="25">
        <v>221.345</v>
      </c>
      <c r="T1067" s="25">
        <v>221.60679999999999</v>
      </c>
      <c r="U1067" s="25">
        <v>1.675</v>
      </c>
      <c r="V1067" s="25">
        <v>50.637</v>
      </c>
      <c r="W1067" s="33">
        <v>4.5102000000000002</v>
      </c>
      <c r="X1067" s="33">
        <v>3.1579000000000002</v>
      </c>
      <c r="Y1067" s="28">
        <v>-0.13320000000000001</v>
      </c>
      <c r="Z1067" s="28">
        <v>0.31430000000000002</v>
      </c>
      <c r="AA1067" s="28">
        <v>2.0627</v>
      </c>
      <c r="AB1067">
        <f t="shared" si="114"/>
        <v>0</v>
      </c>
      <c r="AC1067" s="14">
        <f t="shared" si="115"/>
        <v>0.496</v>
      </c>
    </row>
    <row r="1068" spans="1:29" x14ac:dyDescent="0.2">
      <c r="A1068" s="25" t="s">
        <v>35</v>
      </c>
      <c r="B1068" s="25" t="s">
        <v>138</v>
      </c>
      <c r="C1068" s="25">
        <v>10.520300000000001</v>
      </c>
      <c r="D1068" s="25">
        <v>1E-4</v>
      </c>
      <c r="E1068" s="25">
        <v>4.01</v>
      </c>
      <c r="F1068" s="25">
        <v>0.496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-1.5236000000000001</v>
      </c>
      <c r="M1068" s="25">
        <v>3.9253999999999998</v>
      </c>
      <c r="N1068" s="25">
        <v>1.7612000000000001</v>
      </c>
      <c r="O1068" s="25">
        <v>-0.27400000000000002</v>
      </c>
      <c r="P1068" s="25" t="s">
        <v>152</v>
      </c>
      <c r="Q1068" s="25">
        <v>-6.4799999999999996E-2</v>
      </c>
      <c r="R1068" s="25">
        <v>1.5508</v>
      </c>
      <c r="S1068" s="25">
        <v>221.345</v>
      </c>
      <c r="T1068" s="25">
        <v>221.7413</v>
      </c>
      <c r="U1068" s="25">
        <v>1.7589999999999999</v>
      </c>
      <c r="V1068" s="25">
        <v>52.0732</v>
      </c>
      <c r="W1068" s="33">
        <v>13.28</v>
      </c>
      <c r="X1068" s="33">
        <v>11.976100000000001</v>
      </c>
      <c r="Y1068" s="28">
        <v>-0.24510000000000001</v>
      </c>
      <c r="Z1068" s="28">
        <v>0.96189999999999998</v>
      </c>
      <c r="AA1068" s="28">
        <v>4.8552</v>
      </c>
      <c r="AB1068">
        <f t="shared" si="114"/>
        <v>0</v>
      </c>
      <c r="AC1068" s="14">
        <f t="shared" si="115"/>
        <v>0.496</v>
      </c>
    </row>
    <row r="1069" spans="1:29" x14ac:dyDescent="0.2">
      <c r="A1069" s="25" t="s">
        <v>35</v>
      </c>
      <c r="B1069" s="25" t="s">
        <v>138</v>
      </c>
      <c r="C1069" s="25">
        <v>12.5787</v>
      </c>
      <c r="D1069" s="25">
        <v>1E-4</v>
      </c>
      <c r="E1069" s="25">
        <v>4.01</v>
      </c>
      <c r="F1069" s="25">
        <v>0.496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-1.8249</v>
      </c>
      <c r="M1069" s="25">
        <v>4.6962000000000002</v>
      </c>
      <c r="N1069" s="25">
        <v>1.7699</v>
      </c>
      <c r="O1069" s="25">
        <v>-0.32719999999999999</v>
      </c>
      <c r="P1069" s="25" t="s">
        <v>152</v>
      </c>
      <c r="Q1069" s="25">
        <v>-7.6799999999999993E-2</v>
      </c>
      <c r="R1069" s="25">
        <v>-0.14449999999999999</v>
      </c>
      <c r="S1069" s="25">
        <v>221.345</v>
      </c>
      <c r="T1069" s="25">
        <v>221.7817</v>
      </c>
      <c r="U1069" s="25">
        <v>1.8089999999999999</v>
      </c>
      <c r="V1069" s="25">
        <v>52.9574</v>
      </c>
      <c r="W1069" s="33">
        <v>21.152000000000001</v>
      </c>
      <c r="X1069" s="33">
        <v>20.1553</v>
      </c>
      <c r="Y1069" s="28">
        <v>-0.29599999999999999</v>
      </c>
      <c r="Z1069" s="28">
        <v>1.5513999999999999</v>
      </c>
      <c r="AA1069" s="28">
        <v>5.3829000000000002</v>
      </c>
      <c r="AB1069">
        <f t="shared" si="114"/>
        <v>0</v>
      </c>
      <c r="AC1069" s="14">
        <f t="shared" si="115"/>
        <v>0.496</v>
      </c>
    </row>
    <row r="1070" spans="1:29" x14ac:dyDescent="0.2">
      <c r="A1070" s="25" t="s">
        <v>35</v>
      </c>
      <c r="B1070" s="25" t="s">
        <v>138</v>
      </c>
      <c r="C1070" s="25">
        <v>14.6371</v>
      </c>
      <c r="D1070" s="25">
        <v>1E-4</v>
      </c>
      <c r="E1070" s="25">
        <v>4.01</v>
      </c>
      <c r="F1070" s="25">
        <v>0.496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-2.1522999999999999</v>
      </c>
      <c r="M1070" s="25">
        <v>5.1976000000000004</v>
      </c>
      <c r="N1070" s="25">
        <v>1.8048</v>
      </c>
      <c r="O1070" s="25">
        <v>-0.36020000000000002</v>
      </c>
      <c r="P1070" s="25" t="s">
        <v>152</v>
      </c>
      <c r="Q1070" s="25">
        <v>-7.6600000000000001E-2</v>
      </c>
      <c r="R1070" s="25">
        <v>-1.2355</v>
      </c>
      <c r="S1070" s="25">
        <v>221.345</v>
      </c>
      <c r="T1070" s="25">
        <v>221.7663</v>
      </c>
      <c r="U1070" s="25">
        <v>1.8436999999999999</v>
      </c>
      <c r="V1070" s="25">
        <v>53.457500000000003</v>
      </c>
      <c r="W1070" s="33">
        <v>27.593900000000001</v>
      </c>
      <c r="X1070" s="33">
        <v>26.932200000000002</v>
      </c>
      <c r="Y1070" s="28">
        <v>-0.28649999999999998</v>
      </c>
      <c r="Z1070" s="28">
        <v>1.9852000000000001</v>
      </c>
      <c r="AA1070" s="28">
        <v>2.7391999999999999</v>
      </c>
      <c r="AB1070">
        <f t="shared" si="114"/>
        <v>0</v>
      </c>
      <c r="AC1070" s="14">
        <f t="shared" si="115"/>
        <v>0.496</v>
      </c>
    </row>
    <row r="1071" spans="1:29" x14ac:dyDescent="0.2">
      <c r="A1071" s="25" t="s">
        <v>35</v>
      </c>
      <c r="B1071" s="25" t="s">
        <v>138</v>
      </c>
      <c r="C1071" s="25">
        <v>16.695499999999999</v>
      </c>
      <c r="D1071" s="25">
        <v>1E-4</v>
      </c>
      <c r="E1071" s="25">
        <v>4.01</v>
      </c>
      <c r="F1071" s="25">
        <v>0.496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-2.2364999999999999</v>
      </c>
      <c r="M1071" s="25">
        <v>5.6422999999999996</v>
      </c>
      <c r="N1071" s="25">
        <v>1.8423</v>
      </c>
      <c r="O1071" s="25">
        <v>-0.3745</v>
      </c>
      <c r="P1071" s="25" t="s">
        <v>152</v>
      </c>
      <c r="Q1071" s="25">
        <v>-8.5599999999999996E-2</v>
      </c>
      <c r="R1071" s="25">
        <v>-1.2438</v>
      </c>
      <c r="S1071" s="25">
        <v>221.345</v>
      </c>
      <c r="T1071" s="25">
        <v>221.7432</v>
      </c>
      <c r="U1071" s="25">
        <v>1.891</v>
      </c>
      <c r="V1071" s="25">
        <v>54.3337</v>
      </c>
      <c r="W1071" s="33">
        <v>32.170299999999997</v>
      </c>
      <c r="X1071" s="33">
        <v>31.914300000000001</v>
      </c>
      <c r="Y1071" s="28">
        <v>-0.28149999999999997</v>
      </c>
      <c r="Z1071" s="28">
        <v>2.1440999999999999</v>
      </c>
      <c r="AA1071" s="28">
        <v>-0.71909999999999996</v>
      </c>
      <c r="AB1071">
        <f t="shared" si="114"/>
        <v>0</v>
      </c>
      <c r="AC1071" s="14">
        <f t="shared" si="115"/>
        <v>0.496</v>
      </c>
    </row>
    <row r="1072" spans="1:29" x14ac:dyDescent="0.2">
      <c r="A1072" s="25" t="s">
        <v>35</v>
      </c>
      <c r="B1072" s="25" t="s">
        <v>138</v>
      </c>
      <c r="C1072" s="25">
        <v>18.753900000000002</v>
      </c>
      <c r="D1072" s="25">
        <v>1E-4</v>
      </c>
      <c r="E1072" s="25">
        <v>4.01</v>
      </c>
      <c r="F1072" s="25">
        <v>0.496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-2.4369999999999998</v>
      </c>
      <c r="M1072" s="25">
        <v>5.4757999999999996</v>
      </c>
      <c r="N1072" s="25">
        <v>1.8788</v>
      </c>
      <c r="O1072" s="25">
        <v>-0.3669</v>
      </c>
      <c r="P1072" s="25" t="s">
        <v>152</v>
      </c>
      <c r="Q1072" s="25">
        <v>-8.8900000000000007E-2</v>
      </c>
      <c r="R1072" s="25">
        <v>-0.98219999999999996</v>
      </c>
      <c r="S1072" s="25">
        <v>221.345</v>
      </c>
      <c r="T1072" s="25">
        <v>221.7817</v>
      </c>
      <c r="U1072" s="25">
        <v>1.9329000000000001</v>
      </c>
      <c r="V1072" s="25">
        <v>55.197800000000001</v>
      </c>
      <c r="W1072" s="33">
        <v>34.571800000000003</v>
      </c>
      <c r="X1072" s="33">
        <v>34.766100000000002</v>
      </c>
      <c r="Y1072" s="28">
        <v>-0.38150000000000001</v>
      </c>
      <c r="Z1072" s="28">
        <v>2.1659999999999999</v>
      </c>
      <c r="AA1072" s="28">
        <v>-7.4904999999999999</v>
      </c>
      <c r="AB1072">
        <f t="shared" si="114"/>
        <v>0</v>
      </c>
      <c r="AC1072" s="14">
        <f t="shared" si="115"/>
        <v>0.496</v>
      </c>
    </row>
    <row r="1073" spans="1:29" x14ac:dyDescent="0.2">
      <c r="A1073" s="25" t="s">
        <v>35</v>
      </c>
      <c r="B1073" s="25" t="s">
        <v>138</v>
      </c>
      <c r="C1073" s="25">
        <v>20.8124</v>
      </c>
      <c r="D1073" s="25">
        <v>1E-4</v>
      </c>
      <c r="E1073" s="25">
        <v>4.01</v>
      </c>
      <c r="F1073" s="25">
        <v>0.496</v>
      </c>
      <c r="G1073" s="25">
        <v>0</v>
      </c>
      <c r="H1073" s="25">
        <v>0</v>
      </c>
      <c r="I1073" s="25">
        <v>0</v>
      </c>
      <c r="J1073" s="25">
        <v>0</v>
      </c>
      <c r="K1073" s="25">
        <v>0</v>
      </c>
      <c r="L1073" s="25">
        <v>-2.5375000000000001</v>
      </c>
      <c r="M1073" s="25">
        <v>5.6193999999999997</v>
      </c>
      <c r="N1073" s="25">
        <v>1.9120999999999999</v>
      </c>
      <c r="O1073" s="25">
        <v>-0.35589999999999999</v>
      </c>
      <c r="P1073" s="25" t="s">
        <v>152</v>
      </c>
      <c r="Q1073" s="25">
        <v>-0.1011</v>
      </c>
      <c r="R1073" s="25">
        <v>-0.93820000000000003</v>
      </c>
      <c r="S1073" s="25">
        <v>221.345</v>
      </c>
      <c r="T1073" s="25">
        <v>221.76050000000001</v>
      </c>
      <c r="U1073" s="25">
        <v>1.9322999999999999</v>
      </c>
      <c r="V1073" s="25">
        <v>55.085799999999999</v>
      </c>
      <c r="W1073" s="33">
        <v>34.635899999999999</v>
      </c>
      <c r="X1073" s="33">
        <v>35.395899999999997</v>
      </c>
      <c r="Y1073" s="28">
        <v>-0.3906</v>
      </c>
      <c r="Z1073" s="28">
        <v>2.1957</v>
      </c>
      <c r="AA1073" s="28">
        <v>-8.1509999999999998</v>
      </c>
      <c r="AB1073">
        <f t="shared" si="114"/>
        <v>0</v>
      </c>
      <c r="AC1073" s="14">
        <f t="shared" si="115"/>
        <v>0.496</v>
      </c>
    </row>
    <row r="1074" spans="1:29" x14ac:dyDescent="0.2">
      <c r="A1074" s="25" t="s">
        <v>35</v>
      </c>
      <c r="B1074" s="25" t="s">
        <v>138</v>
      </c>
      <c r="C1074" s="25">
        <v>22.870699999999999</v>
      </c>
      <c r="D1074" s="25">
        <v>1E-4</v>
      </c>
      <c r="E1074" s="25">
        <v>4.01</v>
      </c>
      <c r="F1074" s="25">
        <v>0.496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-2.5065</v>
      </c>
      <c r="M1074" s="25">
        <v>5.4057000000000004</v>
      </c>
      <c r="N1074" s="25">
        <v>1.9531000000000001</v>
      </c>
      <c r="O1074" s="25">
        <v>-0.35099999999999998</v>
      </c>
      <c r="P1074" s="25" t="s">
        <v>152</v>
      </c>
      <c r="Q1074" s="25">
        <v>-0.1011</v>
      </c>
      <c r="R1074" s="25">
        <v>-1.1079000000000001</v>
      </c>
      <c r="S1074" s="25">
        <v>221.345</v>
      </c>
      <c r="T1074" s="25">
        <v>221.74709999999999</v>
      </c>
      <c r="U1074" s="25">
        <v>1.9244000000000001</v>
      </c>
      <c r="V1074" s="25">
        <v>54.909799999999997</v>
      </c>
      <c r="W1074" s="33">
        <v>32.358400000000003</v>
      </c>
      <c r="X1074" s="33">
        <v>33.953499999999998</v>
      </c>
      <c r="Y1074" s="28">
        <v>-0.37509999999999999</v>
      </c>
      <c r="Z1074" s="28">
        <v>2.1343999999999999</v>
      </c>
      <c r="AA1074" s="28">
        <v>-7.0229999999999997</v>
      </c>
      <c r="AB1074">
        <f t="shared" si="114"/>
        <v>0</v>
      </c>
      <c r="AC1074" s="14">
        <f t="shared" si="115"/>
        <v>0.496</v>
      </c>
    </row>
    <row r="1075" spans="1:29" x14ac:dyDescent="0.2">
      <c r="A1075" s="25" t="s">
        <v>35</v>
      </c>
      <c r="B1075" s="25" t="s">
        <v>138</v>
      </c>
      <c r="C1075" s="25">
        <v>24.929099999999998</v>
      </c>
      <c r="D1075" s="25">
        <v>1E-4</v>
      </c>
      <c r="E1075" s="25">
        <v>4.01</v>
      </c>
      <c r="F1075" s="25">
        <v>0.496</v>
      </c>
      <c r="G1075" s="25">
        <v>0</v>
      </c>
      <c r="H1075" s="25">
        <v>0</v>
      </c>
      <c r="I1075" s="25">
        <v>0</v>
      </c>
      <c r="J1075" s="25">
        <v>0</v>
      </c>
      <c r="K1075" s="25">
        <v>0</v>
      </c>
      <c r="L1075" s="25">
        <v>-2.2791000000000001</v>
      </c>
      <c r="M1075" s="25">
        <v>5.0621999999999998</v>
      </c>
      <c r="N1075" s="25">
        <v>1.9564999999999999</v>
      </c>
      <c r="O1075" s="25">
        <v>-0.34229999999999999</v>
      </c>
      <c r="P1075" s="25" t="s">
        <v>152</v>
      </c>
      <c r="Q1075" s="25">
        <v>-9.3700000000000006E-2</v>
      </c>
      <c r="R1075" s="25">
        <v>-1.0085</v>
      </c>
      <c r="S1075" s="25">
        <v>221.345</v>
      </c>
      <c r="T1075" s="25">
        <v>221.749</v>
      </c>
      <c r="U1075" s="25">
        <v>1.9011</v>
      </c>
      <c r="V1075" s="25">
        <v>54.3337</v>
      </c>
      <c r="W1075" s="33">
        <v>27.8933</v>
      </c>
      <c r="X1075" s="33">
        <v>29.762899999999998</v>
      </c>
      <c r="Y1075" s="28">
        <v>-0.36120000000000002</v>
      </c>
      <c r="Z1075" s="28">
        <v>1.9588000000000001</v>
      </c>
      <c r="AA1075" s="28">
        <v>-4.3986999999999998</v>
      </c>
      <c r="AB1075">
        <f t="shared" si="114"/>
        <v>0</v>
      </c>
      <c r="AC1075" s="14">
        <f t="shared" si="115"/>
        <v>0.496</v>
      </c>
    </row>
    <row r="1076" spans="1:29" x14ac:dyDescent="0.2">
      <c r="A1076" s="25" t="s">
        <v>35</v>
      </c>
      <c r="B1076" s="25" t="s">
        <v>138</v>
      </c>
      <c r="C1076" s="25">
        <v>26.987400000000001</v>
      </c>
      <c r="D1076" s="25">
        <v>1E-4</v>
      </c>
      <c r="E1076" s="25">
        <v>4.01</v>
      </c>
      <c r="F1076" s="25">
        <v>0.496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-2.1356000000000002</v>
      </c>
      <c r="M1076" s="25">
        <v>4.9168000000000003</v>
      </c>
      <c r="N1076" s="25">
        <v>1.9447000000000001</v>
      </c>
      <c r="O1076" s="25">
        <v>-0.31730000000000003</v>
      </c>
      <c r="P1076" s="25" t="s">
        <v>152</v>
      </c>
      <c r="Q1076" s="25">
        <v>-9.7699999999999995E-2</v>
      </c>
      <c r="R1076" s="25">
        <v>-0.48</v>
      </c>
      <c r="S1076" s="25">
        <v>221.345</v>
      </c>
      <c r="T1076" s="25">
        <v>221.7509</v>
      </c>
      <c r="U1076" s="25">
        <v>1.8367</v>
      </c>
      <c r="V1076" s="25">
        <v>53.089399999999998</v>
      </c>
      <c r="W1076" s="33">
        <v>21.542300000000001</v>
      </c>
      <c r="X1076" s="33">
        <v>23.632200000000001</v>
      </c>
      <c r="Y1076" s="28">
        <v>-0.27050000000000002</v>
      </c>
      <c r="Z1076" s="28">
        <v>1.7270000000000001</v>
      </c>
      <c r="AA1076" s="28">
        <v>4.8411</v>
      </c>
      <c r="AB1076">
        <f t="shared" si="114"/>
        <v>0</v>
      </c>
      <c r="AC1076" s="14">
        <f t="shared" si="115"/>
        <v>0.496</v>
      </c>
    </row>
    <row r="1077" spans="1:29" x14ac:dyDescent="0.2">
      <c r="A1077" s="25" t="s">
        <v>35</v>
      </c>
      <c r="B1077" s="25" t="s">
        <v>138</v>
      </c>
      <c r="C1077" s="25">
        <v>29.0459</v>
      </c>
      <c r="D1077" s="25">
        <v>1E-4</v>
      </c>
      <c r="E1077" s="25">
        <v>4.01</v>
      </c>
      <c r="F1077" s="25">
        <v>0.496</v>
      </c>
      <c r="G1077" s="25">
        <v>0</v>
      </c>
      <c r="H1077" s="25">
        <v>0</v>
      </c>
      <c r="I1077" s="25">
        <v>0</v>
      </c>
      <c r="J1077" s="25">
        <v>0</v>
      </c>
      <c r="K1077" s="25">
        <v>0</v>
      </c>
      <c r="L1077" s="25">
        <v>-1.7602</v>
      </c>
      <c r="M1077" s="25">
        <v>4.2922000000000002</v>
      </c>
      <c r="N1077" s="25">
        <v>1.9330000000000001</v>
      </c>
      <c r="O1077" s="25">
        <v>-0.28620000000000001</v>
      </c>
      <c r="P1077" s="25" t="s">
        <v>152</v>
      </c>
      <c r="Q1077" s="25">
        <v>-0.1129</v>
      </c>
      <c r="R1077" s="25">
        <v>0.77600000000000002</v>
      </c>
      <c r="S1077" s="25">
        <v>221.345</v>
      </c>
      <c r="T1077" s="25">
        <v>221.76050000000001</v>
      </c>
      <c r="U1077" s="25">
        <v>1.8092999999999999</v>
      </c>
      <c r="V1077" s="25">
        <v>52.657400000000003</v>
      </c>
      <c r="W1077" s="33">
        <v>13.7349</v>
      </c>
      <c r="X1077" s="33">
        <v>15.9512</v>
      </c>
      <c r="Y1077" s="28">
        <v>-0.2487</v>
      </c>
      <c r="Z1077" s="28">
        <v>1.2130000000000001</v>
      </c>
      <c r="AA1077" s="28">
        <v>6.6383999999999999</v>
      </c>
      <c r="AB1077">
        <f t="shared" si="114"/>
        <v>0</v>
      </c>
      <c r="AC1077" s="14">
        <f t="shared" si="115"/>
        <v>0.496</v>
      </c>
    </row>
    <row r="1078" spans="1:29" x14ac:dyDescent="0.2">
      <c r="A1078" s="25" t="s">
        <v>35</v>
      </c>
      <c r="B1078" s="25" t="s">
        <v>138</v>
      </c>
      <c r="C1078" s="25">
        <v>31.104199999999999</v>
      </c>
      <c r="D1078" s="25">
        <v>1E-4</v>
      </c>
      <c r="E1078" s="25">
        <v>4.01</v>
      </c>
      <c r="F1078" s="25">
        <v>0.496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-1.5253000000000001</v>
      </c>
      <c r="M1078" s="25">
        <v>3.3081</v>
      </c>
      <c r="N1078" s="25">
        <v>1.9136</v>
      </c>
      <c r="O1078" s="25">
        <v>-0.23760000000000001</v>
      </c>
      <c r="P1078" s="25" t="s">
        <v>152</v>
      </c>
      <c r="Q1078" s="25">
        <v>-0.1067</v>
      </c>
      <c r="R1078" s="25">
        <v>2.5400999999999998</v>
      </c>
      <c r="S1078" s="25">
        <v>221.345</v>
      </c>
      <c r="T1078" s="25">
        <v>221.73750000000001</v>
      </c>
      <c r="U1078" s="25">
        <v>1.7696000000000001</v>
      </c>
      <c r="V1078" s="25">
        <v>52.237299999999998</v>
      </c>
      <c r="W1078" s="33">
        <v>4.9989999999999997</v>
      </c>
      <c r="X1078" s="33">
        <v>7.2253999999999996</v>
      </c>
      <c r="Y1078" s="28">
        <v>-0.15160000000000001</v>
      </c>
      <c r="Z1078" s="28">
        <v>0.56889999999999996</v>
      </c>
      <c r="AA1078" s="28">
        <v>5.4359999999999999</v>
      </c>
      <c r="AB1078">
        <f t="shared" si="114"/>
        <v>0</v>
      </c>
      <c r="AC1078" s="14">
        <f t="shared" si="115"/>
        <v>0.496</v>
      </c>
    </row>
    <row r="1079" spans="1:29" x14ac:dyDescent="0.2">
      <c r="A1079" s="25" t="s">
        <v>35</v>
      </c>
      <c r="B1079" s="25" t="s">
        <v>138</v>
      </c>
      <c r="C1079" s="25">
        <v>33.162599999999998</v>
      </c>
      <c r="D1079" s="25">
        <v>1E-4</v>
      </c>
      <c r="E1079" s="25">
        <v>4.01</v>
      </c>
      <c r="F1079" s="25">
        <v>0.496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-1.462</v>
      </c>
      <c r="M1079" s="25">
        <v>2.3776000000000002</v>
      </c>
      <c r="N1079" s="25">
        <v>1.9263999999999999</v>
      </c>
      <c r="O1079" s="25">
        <v>-0.18840000000000001</v>
      </c>
      <c r="P1079" s="25" t="s">
        <v>152</v>
      </c>
      <c r="Q1079" s="25">
        <v>-0.1207</v>
      </c>
      <c r="R1079" s="25">
        <v>4.8502000000000001</v>
      </c>
      <c r="S1079" s="25">
        <v>221.345</v>
      </c>
      <c r="T1079" s="25">
        <v>221.73750000000001</v>
      </c>
      <c r="U1079" s="25">
        <v>1.7618</v>
      </c>
      <c r="V1079" s="25">
        <v>51.989199999999997</v>
      </c>
      <c r="W1079" s="33">
        <v>-4.0749000000000004</v>
      </c>
      <c r="X1079" s="33">
        <v>-1.9649000000000001</v>
      </c>
      <c r="Y1079" s="28">
        <v>3.7000000000000002E-3</v>
      </c>
      <c r="Z1079" s="28">
        <v>-0.126</v>
      </c>
      <c r="AA1079" s="28">
        <v>0.27779999999999999</v>
      </c>
      <c r="AB1079">
        <f t="shared" si="114"/>
        <v>0</v>
      </c>
      <c r="AC1079" s="14">
        <f t="shared" si="115"/>
        <v>0.496</v>
      </c>
    </row>
    <row r="1080" spans="1:29" x14ac:dyDescent="0.2">
      <c r="A1080" s="25" t="s">
        <v>35</v>
      </c>
      <c r="B1080" s="25" t="s">
        <v>138</v>
      </c>
      <c r="C1080" s="25">
        <v>35.220999999999997</v>
      </c>
      <c r="D1080" s="25">
        <v>1E-4</v>
      </c>
      <c r="E1080" s="25">
        <v>4.01</v>
      </c>
      <c r="F1080" s="25">
        <v>0.496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-1.4358</v>
      </c>
      <c r="M1080" s="25">
        <v>1.5643</v>
      </c>
      <c r="N1080" s="25">
        <v>1.9372</v>
      </c>
      <c r="O1080" s="25">
        <v>-0.14460000000000001</v>
      </c>
      <c r="P1080" s="25" t="s">
        <v>152</v>
      </c>
      <c r="Q1080" s="25">
        <v>-0.1258</v>
      </c>
      <c r="R1080" s="25">
        <v>6.9813000000000001</v>
      </c>
      <c r="S1080" s="25">
        <v>221.345</v>
      </c>
      <c r="T1080" s="25">
        <v>221.71629999999999</v>
      </c>
      <c r="U1080" s="25">
        <v>1.7786999999999999</v>
      </c>
      <c r="V1080" s="25">
        <v>52.261299999999999</v>
      </c>
      <c r="W1080" s="33">
        <v>-12.8734</v>
      </c>
      <c r="X1080" s="33">
        <v>-10.9061</v>
      </c>
      <c r="Y1080" s="28">
        <v>0.25850000000000001</v>
      </c>
      <c r="Z1080" s="28">
        <v>-0.80579999999999996</v>
      </c>
      <c r="AA1080" s="28">
        <v>-5.9074</v>
      </c>
      <c r="AB1080">
        <f t="shared" si="114"/>
        <v>0</v>
      </c>
      <c r="AC1080" s="14">
        <f t="shared" si="115"/>
        <v>0.496</v>
      </c>
    </row>
    <row r="1081" spans="1:29" x14ac:dyDescent="0.2">
      <c r="A1081" s="25" t="s">
        <v>35</v>
      </c>
      <c r="B1081" s="25" t="s">
        <v>138</v>
      </c>
      <c r="C1081" s="25">
        <v>37.279400000000003</v>
      </c>
      <c r="D1081" s="25">
        <v>1E-4</v>
      </c>
      <c r="E1081" s="25">
        <v>4.01</v>
      </c>
      <c r="F1081" s="25">
        <v>0.496</v>
      </c>
      <c r="G1081" s="25">
        <v>0</v>
      </c>
      <c r="H1081" s="25">
        <v>0</v>
      </c>
      <c r="I1081" s="25">
        <v>0</v>
      </c>
      <c r="J1081" s="25">
        <v>0</v>
      </c>
      <c r="K1081" s="25">
        <v>0</v>
      </c>
      <c r="L1081" s="25">
        <v>-1.8638999999999999</v>
      </c>
      <c r="M1081" s="25">
        <v>0.70309999999999995</v>
      </c>
      <c r="N1081" s="25">
        <v>1.9560999999999999</v>
      </c>
      <c r="O1081" s="25">
        <v>-0.1069</v>
      </c>
      <c r="P1081" s="25" t="s">
        <v>152</v>
      </c>
      <c r="Q1081" s="25">
        <v>-9.7299999999999998E-2</v>
      </c>
      <c r="R1081" s="25">
        <v>8.6709999999999994</v>
      </c>
      <c r="S1081" s="25">
        <v>221.345</v>
      </c>
      <c r="T1081" s="25">
        <v>221.72980000000001</v>
      </c>
      <c r="U1081" s="25">
        <v>1.8003</v>
      </c>
      <c r="V1081" s="25">
        <v>52.705399999999997</v>
      </c>
      <c r="W1081" s="33">
        <v>-20.801500000000001</v>
      </c>
      <c r="X1081" s="33">
        <v>-19.115400000000001</v>
      </c>
      <c r="Y1081" s="28">
        <v>0.50419999999999998</v>
      </c>
      <c r="Z1081" s="28">
        <v>-1.4214</v>
      </c>
      <c r="AA1081" s="28">
        <v>-8.9337</v>
      </c>
      <c r="AB1081">
        <f t="shared" si="114"/>
        <v>0</v>
      </c>
      <c r="AC1081" s="14">
        <f t="shared" si="115"/>
        <v>0.496</v>
      </c>
    </row>
    <row r="1082" spans="1:29" x14ac:dyDescent="0.2">
      <c r="A1082" s="25" t="s">
        <v>35</v>
      </c>
      <c r="B1082" s="25" t="s">
        <v>138</v>
      </c>
      <c r="C1082" s="25">
        <v>39.337800000000001</v>
      </c>
      <c r="D1082" s="25">
        <v>1E-4</v>
      </c>
      <c r="E1082" s="25">
        <v>4.01</v>
      </c>
      <c r="F1082" s="25">
        <v>0.496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-2.028</v>
      </c>
      <c r="M1082" s="25">
        <v>0.1283</v>
      </c>
      <c r="N1082" s="25">
        <v>1.9497</v>
      </c>
      <c r="O1082" s="25">
        <v>-7.9799999999999996E-2</v>
      </c>
      <c r="P1082" s="25" t="s">
        <v>152</v>
      </c>
      <c r="Q1082" s="25">
        <v>-9.9599999999999994E-2</v>
      </c>
      <c r="R1082" s="25">
        <v>9.8224999999999998</v>
      </c>
      <c r="S1082" s="25">
        <v>221.345</v>
      </c>
      <c r="T1082" s="25">
        <v>221.73169999999999</v>
      </c>
      <c r="U1082" s="25">
        <v>1.8284</v>
      </c>
      <c r="V1082" s="25">
        <v>53.0974</v>
      </c>
      <c r="W1082" s="33">
        <v>-27.3232</v>
      </c>
      <c r="X1082" s="33">
        <v>-25.986699999999999</v>
      </c>
      <c r="Y1082" s="28">
        <v>0.71340000000000003</v>
      </c>
      <c r="Z1082" s="28">
        <v>-1.8182</v>
      </c>
      <c r="AA1082" s="28">
        <v>-10.897399999999999</v>
      </c>
      <c r="AB1082">
        <f t="shared" si="114"/>
        <v>0</v>
      </c>
      <c r="AC1082" s="14">
        <f t="shared" si="115"/>
        <v>0.496</v>
      </c>
    </row>
    <row r="1083" spans="1:29" x14ac:dyDescent="0.2">
      <c r="A1083" s="25" t="s">
        <v>35</v>
      </c>
      <c r="B1083" s="25" t="s">
        <v>138</v>
      </c>
      <c r="C1083" s="25">
        <v>41.396299999999997</v>
      </c>
      <c r="D1083" s="25">
        <v>1E-4</v>
      </c>
      <c r="E1083" s="25">
        <v>4.01</v>
      </c>
      <c r="F1083" s="25">
        <v>0.496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-2.1394000000000002</v>
      </c>
      <c r="M1083" s="25">
        <v>-0.17949999999999999</v>
      </c>
      <c r="N1083" s="25">
        <v>1.9273</v>
      </c>
      <c r="O1083" s="25">
        <v>-6.2600000000000003E-2</v>
      </c>
      <c r="P1083" s="25" t="s">
        <v>152</v>
      </c>
      <c r="Q1083" s="25">
        <v>-0.1181</v>
      </c>
      <c r="R1083" s="25">
        <v>10.1785</v>
      </c>
      <c r="S1083" s="25">
        <v>221.345</v>
      </c>
      <c r="T1083" s="25">
        <v>221.70670000000001</v>
      </c>
      <c r="U1083" s="25">
        <v>1.8788</v>
      </c>
      <c r="V1083" s="25">
        <v>54.1736</v>
      </c>
      <c r="W1083" s="33">
        <v>-31.997699999999998</v>
      </c>
      <c r="X1083" s="33">
        <v>-31.0915</v>
      </c>
      <c r="Y1083" s="28">
        <v>0.74739999999999995</v>
      </c>
      <c r="Z1083" s="28">
        <v>-2.1383999999999999</v>
      </c>
      <c r="AA1083" s="28">
        <v>-7.8517000000000001</v>
      </c>
      <c r="AB1083">
        <f t="shared" si="114"/>
        <v>0</v>
      </c>
      <c r="AC1083" s="14">
        <f t="shared" si="115"/>
        <v>0.496</v>
      </c>
    </row>
    <row r="1084" spans="1:29" x14ac:dyDescent="0.2">
      <c r="A1084" s="25" t="s">
        <v>35</v>
      </c>
      <c r="B1084" s="25" t="s">
        <v>138</v>
      </c>
      <c r="C1084" s="25">
        <v>43.454700000000003</v>
      </c>
      <c r="D1084" s="25">
        <v>1E-4</v>
      </c>
      <c r="E1084" s="25">
        <v>4.01</v>
      </c>
      <c r="F1084" s="25">
        <v>0.496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-2.3174999999999999</v>
      </c>
      <c r="M1084" s="25">
        <v>-0.3327</v>
      </c>
      <c r="N1084" s="25">
        <v>1.9165000000000001</v>
      </c>
      <c r="O1084" s="25">
        <v>-5.9799999999999999E-2</v>
      </c>
      <c r="P1084" s="25" t="s">
        <v>152</v>
      </c>
      <c r="Q1084" s="25">
        <v>-0.1313</v>
      </c>
      <c r="R1084" s="25">
        <v>10.078200000000001</v>
      </c>
      <c r="S1084" s="25">
        <v>221.345</v>
      </c>
      <c r="T1084" s="25">
        <v>221.7183</v>
      </c>
      <c r="U1084" s="25">
        <v>1.9009</v>
      </c>
      <c r="V1084" s="25">
        <v>54.6937</v>
      </c>
      <c r="W1084" s="33">
        <v>-34.509</v>
      </c>
      <c r="X1084" s="33">
        <v>-33.976300000000002</v>
      </c>
      <c r="Y1084" s="28">
        <v>0.66669999999999996</v>
      </c>
      <c r="Z1084" s="28">
        <v>-2.2593000000000001</v>
      </c>
      <c r="AA1084" s="28">
        <v>-3.5789</v>
      </c>
      <c r="AB1084">
        <f t="shared" si="114"/>
        <v>0</v>
      </c>
      <c r="AC1084" s="14">
        <f t="shared" si="115"/>
        <v>0.496</v>
      </c>
    </row>
    <row r="1085" spans="1:29" x14ac:dyDescent="0.2">
      <c r="A1085" s="25" t="s">
        <v>35</v>
      </c>
      <c r="B1085" s="25" t="s">
        <v>138</v>
      </c>
      <c r="C1085" s="25">
        <v>45.513199999999998</v>
      </c>
      <c r="D1085" s="25">
        <v>1E-4</v>
      </c>
      <c r="E1085" s="25">
        <v>4.01</v>
      </c>
      <c r="F1085" s="25">
        <v>0.496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-2.3254000000000001</v>
      </c>
      <c r="M1085" s="25">
        <v>-0.37119999999999997</v>
      </c>
      <c r="N1085" s="25">
        <v>1.9286000000000001</v>
      </c>
      <c r="O1085" s="25">
        <v>-5.67E-2</v>
      </c>
      <c r="P1085" s="25" t="s">
        <v>152</v>
      </c>
      <c r="Q1085" s="25">
        <v>-0.14610000000000001</v>
      </c>
      <c r="R1085" s="25">
        <v>9.9834999999999994</v>
      </c>
      <c r="S1085" s="25">
        <v>221.345</v>
      </c>
      <c r="T1085" s="25">
        <v>221.74709999999999</v>
      </c>
      <c r="U1085" s="25">
        <v>1.9229000000000001</v>
      </c>
      <c r="V1085" s="25">
        <v>55.001800000000003</v>
      </c>
      <c r="W1085" s="33">
        <v>-34.687100000000001</v>
      </c>
      <c r="X1085" s="33">
        <v>-34.723199999999999</v>
      </c>
      <c r="Y1085" s="28">
        <v>0.64800000000000002</v>
      </c>
      <c r="Z1085" s="28">
        <v>-2.258</v>
      </c>
      <c r="AA1085" s="28">
        <v>-3.2938000000000001</v>
      </c>
      <c r="AB1085">
        <f t="shared" si="114"/>
        <v>0</v>
      </c>
      <c r="AC1085" s="14">
        <f t="shared" si="115"/>
        <v>0.496</v>
      </c>
    </row>
    <row r="1086" spans="1:29" x14ac:dyDescent="0.2">
      <c r="A1086" s="25" t="s">
        <v>35</v>
      </c>
      <c r="B1086" s="25" t="s">
        <v>138</v>
      </c>
      <c r="C1086" s="25">
        <v>47.571599999999997</v>
      </c>
      <c r="D1086" s="25">
        <v>1E-4</v>
      </c>
      <c r="E1086" s="25">
        <v>4.01</v>
      </c>
      <c r="F1086" s="25">
        <v>0.496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-2.3475000000000001</v>
      </c>
      <c r="M1086" s="25">
        <v>-9.4200000000000006E-2</v>
      </c>
      <c r="N1086" s="25">
        <v>1.9333</v>
      </c>
      <c r="O1086" s="25">
        <v>-4.8800000000000003E-2</v>
      </c>
      <c r="P1086" s="25" t="s">
        <v>152</v>
      </c>
      <c r="Q1086" s="25">
        <v>-0.15290000000000001</v>
      </c>
      <c r="R1086" s="25">
        <v>10.059799999999999</v>
      </c>
      <c r="S1086" s="25">
        <v>221.345</v>
      </c>
      <c r="T1086" s="25">
        <v>221.7182</v>
      </c>
      <c r="U1086" s="25">
        <v>1.9214</v>
      </c>
      <c r="V1086" s="25">
        <v>54.893799999999999</v>
      </c>
      <c r="W1086" s="33">
        <v>-32.520200000000003</v>
      </c>
      <c r="X1086" s="33">
        <v>-33.548400000000001</v>
      </c>
      <c r="Y1086" s="28">
        <v>0.64590000000000003</v>
      </c>
      <c r="Z1086" s="28">
        <v>-2.2121</v>
      </c>
      <c r="AA1086" s="28">
        <v>-4.2659000000000002</v>
      </c>
      <c r="AB1086">
        <f t="shared" si="114"/>
        <v>0</v>
      </c>
      <c r="AC1086" s="14">
        <f t="shared" si="115"/>
        <v>0.496</v>
      </c>
    </row>
    <row r="1087" spans="1:29" x14ac:dyDescent="0.2">
      <c r="A1087" s="25" t="s">
        <v>35</v>
      </c>
      <c r="B1087" s="25" t="s">
        <v>138</v>
      </c>
      <c r="C1087" s="25">
        <v>49.63</v>
      </c>
      <c r="D1087" s="25">
        <v>1E-4</v>
      </c>
      <c r="E1087" s="25">
        <v>4.01</v>
      </c>
      <c r="F1087" s="25">
        <v>0.496</v>
      </c>
      <c r="G1087" s="25">
        <v>0</v>
      </c>
      <c r="H1087" s="25">
        <v>0</v>
      </c>
      <c r="I1087" s="25">
        <v>0</v>
      </c>
      <c r="J1087" s="25">
        <v>0</v>
      </c>
      <c r="K1087" s="25">
        <v>0</v>
      </c>
      <c r="L1087" s="25">
        <v>-2.1836000000000002</v>
      </c>
      <c r="M1087" s="25">
        <v>-9.6299999999999997E-2</v>
      </c>
      <c r="N1087" s="25">
        <v>1.9217</v>
      </c>
      <c r="O1087" s="25">
        <v>-5.3600000000000002E-2</v>
      </c>
      <c r="P1087" s="25" t="s">
        <v>152</v>
      </c>
      <c r="Q1087" s="25">
        <v>-0.14180000000000001</v>
      </c>
      <c r="R1087" s="25">
        <v>9.7725000000000009</v>
      </c>
      <c r="S1087" s="25">
        <v>221.345</v>
      </c>
      <c r="T1087" s="25">
        <v>221.7567</v>
      </c>
      <c r="U1087" s="25">
        <v>1.8915999999999999</v>
      </c>
      <c r="V1087" s="25">
        <v>54.221600000000002</v>
      </c>
      <c r="W1087" s="33">
        <v>-28.154699999999998</v>
      </c>
      <c r="X1087" s="33">
        <v>-29.449100000000001</v>
      </c>
      <c r="Y1087" s="28">
        <v>0.57920000000000005</v>
      </c>
      <c r="Z1087" s="28">
        <v>-2.0430000000000001</v>
      </c>
      <c r="AA1087" s="28">
        <v>-5.44</v>
      </c>
      <c r="AB1087">
        <f t="shared" si="114"/>
        <v>0</v>
      </c>
      <c r="AC1087" s="14">
        <f t="shared" si="115"/>
        <v>0.496</v>
      </c>
    </row>
    <row r="1088" spans="1:29" x14ac:dyDescent="0.2">
      <c r="A1088" s="25" t="s">
        <v>35</v>
      </c>
      <c r="B1088" s="25" t="s">
        <v>138</v>
      </c>
      <c r="C1088" s="25">
        <v>51.688400000000001</v>
      </c>
      <c r="D1088" s="25">
        <v>1E-4</v>
      </c>
      <c r="E1088" s="25">
        <v>4.01</v>
      </c>
      <c r="F1088" s="25">
        <v>0.496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-1.8212999999999999</v>
      </c>
      <c r="M1088" s="25">
        <v>0.35189999999999999</v>
      </c>
      <c r="N1088" s="25">
        <v>1.9152</v>
      </c>
      <c r="O1088" s="25">
        <v>-7.9799999999999996E-2</v>
      </c>
      <c r="P1088" s="25" t="s">
        <v>152</v>
      </c>
      <c r="Q1088" s="25">
        <v>-0.1237</v>
      </c>
      <c r="R1088" s="25">
        <v>9.11</v>
      </c>
      <c r="S1088" s="25">
        <v>221.345</v>
      </c>
      <c r="T1088" s="25">
        <v>221.73750000000001</v>
      </c>
      <c r="U1088" s="25">
        <v>1.8509</v>
      </c>
      <c r="V1088" s="25">
        <v>53.113399999999999</v>
      </c>
      <c r="W1088" s="33">
        <v>-21.8857</v>
      </c>
      <c r="X1088" s="33">
        <v>-23.425599999999999</v>
      </c>
      <c r="Y1088" s="28">
        <v>0.55659999999999998</v>
      </c>
      <c r="Z1088" s="28">
        <v>-1.6516999999999999</v>
      </c>
      <c r="AA1088" s="28">
        <v>-10.520200000000001</v>
      </c>
      <c r="AB1088">
        <f t="shared" si="114"/>
        <v>0</v>
      </c>
      <c r="AC1088" s="14">
        <f t="shared" si="115"/>
        <v>0.496</v>
      </c>
    </row>
    <row r="1089" spans="1:29" x14ac:dyDescent="0.2">
      <c r="A1089" s="25" t="s">
        <v>35</v>
      </c>
      <c r="B1089" s="25" t="s">
        <v>138</v>
      </c>
      <c r="C1089" s="25">
        <v>53.746699999999997</v>
      </c>
      <c r="D1089" s="25">
        <v>1E-4</v>
      </c>
      <c r="E1089" s="25">
        <v>4.01</v>
      </c>
      <c r="F1089" s="25">
        <v>0.496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-1.6284000000000001</v>
      </c>
      <c r="M1089" s="25">
        <v>1.111</v>
      </c>
      <c r="N1089" s="25">
        <v>1.9342999999999999</v>
      </c>
      <c r="O1089" s="25">
        <v>-0.1244</v>
      </c>
      <c r="P1089" s="25" t="s">
        <v>152</v>
      </c>
      <c r="Q1089" s="25">
        <v>-0.128</v>
      </c>
      <c r="R1089" s="25">
        <v>7.8888999999999996</v>
      </c>
      <c r="S1089" s="25">
        <v>221.345</v>
      </c>
      <c r="T1089" s="25">
        <v>221.71250000000001</v>
      </c>
      <c r="U1089" s="25">
        <v>1.8177000000000001</v>
      </c>
      <c r="V1089" s="25">
        <v>52.6494</v>
      </c>
      <c r="W1089" s="33">
        <v>-14.137</v>
      </c>
      <c r="X1089" s="33">
        <v>-15.767099999999999</v>
      </c>
      <c r="Y1089" s="28">
        <v>0.3332</v>
      </c>
      <c r="Z1089" s="28">
        <v>-1.1486000000000001</v>
      </c>
      <c r="AA1089" s="28">
        <v>-10.135999999999999</v>
      </c>
      <c r="AB1089">
        <f t="shared" si="114"/>
        <v>0</v>
      </c>
      <c r="AC1089" s="14">
        <f t="shared" si="115"/>
        <v>0.496</v>
      </c>
    </row>
    <row r="1090" spans="1:29" x14ac:dyDescent="0.2">
      <c r="A1090" s="25" t="s">
        <v>35</v>
      </c>
      <c r="B1090" s="25" t="s">
        <v>138</v>
      </c>
      <c r="C1090" s="25">
        <v>55.805100000000003</v>
      </c>
      <c r="D1090" s="25">
        <v>1E-4</v>
      </c>
      <c r="E1090" s="25">
        <v>4.01</v>
      </c>
      <c r="F1090" s="25">
        <v>0.496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-1.4852000000000001</v>
      </c>
      <c r="M1090" s="25">
        <v>1.9742999999999999</v>
      </c>
      <c r="N1090" s="25">
        <v>1.9420999999999999</v>
      </c>
      <c r="O1090" s="25">
        <v>-0.1772</v>
      </c>
      <c r="P1090" s="25" t="s">
        <v>152</v>
      </c>
      <c r="Q1090" s="25">
        <v>-0.1421</v>
      </c>
      <c r="R1090" s="25">
        <v>6.1504000000000003</v>
      </c>
      <c r="S1090" s="25">
        <v>221.345</v>
      </c>
      <c r="T1090" s="25">
        <v>221.7413</v>
      </c>
      <c r="U1090" s="25">
        <v>1.7961</v>
      </c>
      <c r="V1090" s="25">
        <v>52.317300000000003</v>
      </c>
      <c r="W1090" s="33">
        <v>-5.4325999999999999</v>
      </c>
      <c r="X1090" s="33">
        <v>-7.0731000000000002</v>
      </c>
      <c r="Y1090" s="28">
        <v>7.1099999999999997E-2</v>
      </c>
      <c r="Z1090" s="28">
        <v>-0.50639999999999996</v>
      </c>
      <c r="AA1090" s="28">
        <v>-5.6932</v>
      </c>
      <c r="AB1090">
        <f t="shared" si="114"/>
        <v>0</v>
      </c>
      <c r="AC1090" s="14">
        <f t="shared" si="115"/>
        <v>0.496</v>
      </c>
    </row>
    <row r="1091" spans="1:29" x14ac:dyDescent="0.2">
      <c r="A1091" s="25" t="s">
        <v>36</v>
      </c>
      <c r="B1091" s="25" t="s">
        <v>138</v>
      </c>
      <c r="C1091" s="25">
        <v>8.4619</v>
      </c>
      <c r="D1091" s="25">
        <v>1E-4</v>
      </c>
      <c r="E1091" s="25">
        <v>-3.99</v>
      </c>
      <c r="F1091" s="25">
        <v>0.496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-1.5441</v>
      </c>
      <c r="M1091" s="25">
        <v>-2.2437999999999998</v>
      </c>
      <c r="N1091" s="25">
        <v>1.8607</v>
      </c>
      <c r="O1091" s="25">
        <v>0.27810000000000001</v>
      </c>
      <c r="P1091" s="25" t="s">
        <v>152</v>
      </c>
      <c r="Q1091" s="25">
        <v>-8.6099999999999996E-2</v>
      </c>
      <c r="R1091" s="25">
        <v>-6.3052999999999999</v>
      </c>
      <c r="S1091" s="25">
        <v>221.345</v>
      </c>
      <c r="T1091" s="25">
        <v>221.5994</v>
      </c>
      <c r="U1091" s="25">
        <v>1.7341</v>
      </c>
      <c r="V1091" s="25">
        <v>47.0167</v>
      </c>
      <c r="W1091" s="33">
        <v>4.5102000000000002</v>
      </c>
      <c r="X1091" s="33">
        <v>3.1594000000000002</v>
      </c>
      <c r="Y1091" s="28">
        <v>-8.43E-2</v>
      </c>
      <c r="Z1091" s="28">
        <v>0.1047</v>
      </c>
      <c r="AA1091" s="28">
        <v>-5.2617000000000003</v>
      </c>
      <c r="AB1091">
        <f t="shared" si="114"/>
        <v>0</v>
      </c>
      <c r="AC1091" s="14">
        <f t="shared" si="115"/>
        <v>0.496</v>
      </c>
    </row>
    <row r="1092" spans="1:29" x14ac:dyDescent="0.2">
      <c r="A1092" s="25" t="s">
        <v>36</v>
      </c>
      <c r="B1092" s="25" t="s">
        <v>138</v>
      </c>
      <c r="C1092" s="25">
        <v>10.520099999999999</v>
      </c>
      <c r="D1092" s="25">
        <v>1E-4</v>
      </c>
      <c r="E1092" s="25">
        <v>-3.99</v>
      </c>
      <c r="F1092" s="25">
        <v>0.496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-1.5450999999999999</v>
      </c>
      <c r="M1092" s="25">
        <v>-1.3042</v>
      </c>
      <c r="N1092" s="25">
        <v>1.9126000000000001</v>
      </c>
      <c r="O1092" s="25">
        <v>0.22600000000000001</v>
      </c>
      <c r="P1092" s="25" t="s">
        <v>152</v>
      </c>
      <c r="Q1092" s="25">
        <v>-9.8500000000000004E-2</v>
      </c>
      <c r="R1092" s="25">
        <v>-7.9676</v>
      </c>
      <c r="S1092" s="25">
        <v>221.345</v>
      </c>
      <c r="T1092" s="25">
        <v>221.73779999999999</v>
      </c>
      <c r="U1092" s="25">
        <v>1.8042</v>
      </c>
      <c r="V1092" s="25">
        <v>48.656999999999996</v>
      </c>
      <c r="W1092" s="33">
        <v>13.28</v>
      </c>
      <c r="X1092" s="33">
        <v>11.974500000000001</v>
      </c>
      <c r="Y1092" s="28">
        <v>-0.25130000000000002</v>
      </c>
      <c r="Z1092" s="28">
        <v>0.69189999999999996</v>
      </c>
      <c r="AA1092" s="28">
        <v>-1.4883</v>
      </c>
      <c r="AB1092">
        <f t="shared" si="114"/>
        <v>0</v>
      </c>
      <c r="AC1092" s="14">
        <f t="shared" si="115"/>
        <v>0.496</v>
      </c>
    </row>
    <row r="1093" spans="1:29" x14ac:dyDescent="0.2">
      <c r="A1093" s="25" t="s">
        <v>36</v>
      </c>
      <c r="B1093" s="25" t="s">
        <v>138</v>
      </c>
      <c r="C1093" s="25">
        <v>12.5785</v>
      </c>
      <c r="D1093" s="25">
        <v>1E-4</v>
      </c>
      <c r="E1093" s="25">
        <v>-3.99</v>
      </c>
      <c r="F1093" s="25">
        <v>0.496</v>
      </c>
      <c r="G1093" s="25">
        <v>0</v>
      </c>
      <c r="H1093" s="25">
        <v>0</v>
      </c>
      <c r="I1093" s="25">
        <v>0</v>
      </c>
      <c r="J1093" s="25">
        <v>0</v>
      </c>
      <c r="K1093" s="25">
        <v>0</v>
      </c>
      <c r="L1093" s="25">
        <v>-1.7593000000000001</v>
      </c>
      <c r="M1093" s="25">
        <v>-0.3967</v>
      </c>
      <c r="N1093" s="25">
        <v>1.9123000000000001</v>
      </c>
      <c r="O1093" s="25">
        <v>0.18940000000000001</v>
      </c>
      <c r="P1093" s="25" t="s">
        <v>152</v>
      </c>
      <c r="Q1093" s="25">
        <v>-0.1004</v>
      </c>
      <c r="R1093" s="25">
        <v>-9.1137999999999995</v>
      </c>
      <c r="S1093" s="25">
        <v>221.345</v>
      </c>
      <c r="T1093" s="25">
        <v>221.732</v>
      </c>
      <c r="U1093" s="25">
        <v>1.8609</v>
      </c>
      <c r="V1093" s="25">
        <v>49.673200000000001</v>
      </c>
      <c r="W1093" s="33">
        <v>21.152000000000001</v>
      </c>
      <c r="X1093" s="33">
        <v>20.155200000000001</v>
      </c>
      <c r="Y1093" s="28">
        <v>-0.31259999999999999</v>
      </c>
      <c r="Z1093" s="28">
        <v>1.2303999999999999</v>
      </c>
      <c r="AA1093" s="28">
        <v>2.0125000000000002</v>
      </c>
      <c r="AB1093">
        <f t="shared" si="114"/>
        <v>0</v>
      </c>
      <c r="AC1093" s="14">
        <f t="shared" si="115"/>
        <v>0.496</v>
      </c>
    </row>
    <row r="1094" spans="1:29" x14ac:dyDescent="0.2">
      <c r="A1094" s="25" t="s">
        <v>36</v>
      </c>
      <c r="B1094" s="25" t="s">
        <v>138</v>
      </c>
      <c r="C1094" s="25">
        <v>14.636900000000001</v>
      </c>
      <c r="D1094" s="25">
        <v>1E-4</v>
      </c>
      <c r="E1094" s="25">
        <v>-3.99</v>
      </c>
      <c r="F1094" s="25">
        <v>0.496</v>
      </c>
      <c r="G1094" s="25">
        <v>0</v>
      </c>
      <c r="H1094" s="25">
        <v>0</v>
      </c>
      <c r="I1094" s="25">
        <v>0</v>
      </c>
      <c r="J1094" s="25">
        <v>0</v>
      </c>
      <c r="K1094" s="25">
        <v>0</v>
      </c>
      <c r="L1094" s="25">
        <v>-1.9801</v>
      </c>
      <c r="M1094" s="25">
        <v>5.67E-2</v>
      </c>
      <c r="N1094" s="25">
        <v>1.9274</v>
      </c>
      <c r="O1094" s="25">
        <v>0.15579999999999999</v>
      </c>
      <c r="P1094" s="25" t="s">
        <v>152</v>
      </c>
      <c r="Q1094" s="25">
        <v>-0.12189999999999999</v>
      </c>
      <c r="R1094" s="25">
        <v>-10.443300000000001</v>
      </c>
      <c r="S1094" s="25">
        <v>221.345</v>
      </c>
      <c r="T1094" s="25">
        <v>221.7551</v>
      </c>
      <c r="U1094" s="25">
        <v>1.9169</v>
      </c>
      <c r="V1094" s="25">
        <v>50.445300000000003</v>
      </c>
      <c r="W1094" s="33">
        <v>27.593900000000001</v>
      </c>
      <c r="X1094" s="33">
        <v>26.939800000000002</v>
      </c>
      <c r="Y1094" s="28">
        <v>-0.30809999999999998</v>
      </c>
      <c r="Z1094" s="28">
        <v>1.6655</v>
      </c>
      <c r="AA1094" s="28">
        <v>3.8540999999999999</v>
      </c>
      <c r="AB1094">
        <f t="shared" si="114"/>
        <v>0</v>
      </c>
      <c r="AC1094" s="14">
        <f t="shared" si="115"/>
        <v>0.496</v>
      </c>
    </row>
    <row r="1095" spans="1:29" x14ac:dyDescent="0.2">
      <c r="A1095" s="25" t="s">
        <v>36</v>
      </c>
      <c r="B1095" s="25" t="s">
        <v>138</v>
      </c>
      <c r="C1095" s="25">
        <v>16.695399999999999</v>
      </c>
      <c r="D1095" s="25">
        <v>1E-4</v>
      </c>
      <c r="E1095" s="25">
        <v>-3.99</v>
      </c>
      <c r="F1095" s="25">
        <v>0.496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-2.0871</v>
      </c>
      <c r="M1095" s="25">
        <v>0.52900000000000003</v>
      </c>
      <c r="N1095" s="25">
        <v>1.9390000000000001</v>
      </c>
      <c r="O1095" s="25">
        <v>0.13089999999999999</v>
      </c>
      <c r="P1095" s="25" t="s">
        <v>152</v>
      </c>
      <c r="Q1095" s="25">
        <v>-0.11749999999999999</v>
      </c>
      <c r="R1095" s="25">
        <v>-10.8759</v>
      </c>
      <c r="S1095" s="25">
        <v>221.345</v>
      </c>
      <c r="T1095" s="25">
        <v>221.74160000000001</v>
      </c>
      <c r="U1095" s="25">
        <v>1.9689000000000001</v>
      </c>
      <c r="V1095" s="25">
        <v>51.297499999999999</v>
      </c>
      <c r="W1095" s="33">
        <v>32.170299999999997</v>
      </c>
      <c r="X1095" s="33">
        <v>31.9269</v>
      </c>
      <c r="Y1095" s="28">
        <v>-0.28050000000000003</v>
      </c>
      <c r="Z1095" s="28">
        <v>1.9494</v>
      </c>
      <c r="AA1095" s="28">
        <v>3.9744999999999999</v>
      </c>
      <c r="AB1095">
        <f t="shared" si="114"/>
        <v>0</v>
      </c>
      <c r="AC1095" s="14">
        <f t="shared" si="115"/>
        <v>0.496</v>
      </c>
    </row>
    <row r="1096" spans="1:29" x14ac:dyDescent="0.2">
      <c r="A1096" s="25" t="s">
        <v>36</v>
      </c>
      <c r="B1096" s="25" t="s">
        <v>138</v>
      </c>
      <c r="C1096" s="25">
        <v>18.753699999999998</v>
      </c>
      <c r="D1096" s="25">
        <v>1E-4</v>
      </c>
      <c r="E1096" s="25">
        <v>-3.99</v>
      </c>
      <c r="F1096" s="25">
        <v>0.496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-2.1930000000000001</v>
      </c>
      <c r="M1096" s="25">
        <v>0.73919999999999997</v>
      </c>
      <c r="N1096" s="25">
        <v>1.9490000000000001</v>
      </c>
      <c r="O1096" s="25">
        <v>0.1147</v>
      </c>
      <c r="P1096" s="25" t="s">
        <v>152</v>
      </c>
      <c r="Q1096" s="25">
        <v>-0.10489999999999999</v>
      </c>
      <c r="R1096" s="25">
        <v>-10.6595</v>
      </c>
      <c r="S1096" s="25">
        <v>221.345</v>
      </c>
      <c r="T1096" s="25">
        <v>221.7397</v>
      </c>
      <c r="U1096" s="25">
        <v>1.9943</v>
      </c>
      <c r="V1096" s="25">
        <v>51.7776</v>
      </c>
      <c r="W1096" s="33">
        <v>34.571800000000003</v>
      </c>
      <c r="X1096" s="33">
        <v>34.781999999999996</v>
      </c>
      <c r="Y1096" s="28">
        <v>-0.26829999999999998</v>
      </c>
      <c r="Z1096" s="28">
        <v>2.0507</v>
      </c>
      <c r="AA1096" s="28">
        <v>2.6093000000000002</v>
      </c>
      <c r="AB1096">
        <f t="shared" si="114"/>
        <v>0</v>
      </c>
      <c r="AC1096" s="14">
        <f t="shared" si="115"/>
        <v>0.496</v>
      </c>
    </row>
    <row r="1097" spans="1:29" x14ac:dyDescent="0.2">
      <c r="A1097" s="25" t="s">
        <v>36</v>
      </c>
      <c r="B1097" s="25" t="s">
        <v>138</v>
      </c>
      <c r="C1097" s="25">
        <v>20.812200000000001</v>
      </c>
      <c r="D1097" s="25">
        <v>1E-4</v>
      </c>
      <c r="E1097" s="25">
        <v>-3.99</v>
      </c>
      <c r="F1097" s="25">
        <v>0.496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-2.1943999999999999</v>
      </c>
      <c r="M1097" s="25">
        <v>0.60419999999999996</v>
      </c>
      <c r="N1097" s="25">
        <v>1.9655</v>
      </c>
      <c r="O1097" s="25">
        <v>0.11360000000000001</v>
      </c>
      <c r="P1097" s="25" t="s">
        <v>152</v>
      </c>
      <c r="Q1097" s="25">
        <v>-0.1149</v>
      </c>
      <c r="R1097" s="25">
        <v>-10.712300000000001</v>
      </c>
      <c r="S1097" s="25">
        <v>221.345</v>
      </c>
      <c r="T1097" s="25">
        <v>221.77619999999999</v>
      </c>
      <c r="U1097" s="25">
        <v>2.0116000000000001</v>
      </c>
      <c r="V1097" s="25">
        <v>52.069600000000001</v>
      </c>
      <c r="W1097" s="33">
        <v>34.635899999999999</v>
      </c>
      <c r="X1097" s="33">
        <v>35.398299999999999</v>
      </c>
      <c r="Y1097" s="28">
        <v>-0.2767</v>
      </c>
      <c r="Z1097" s="28">
        <v>2.0316000000000001</v>
      </c>
      <c r="AA1097" s="28">
        <v>1.0032000000000001</v>
      </c>
      <c r="AB1097">
        <f t="shared" si="114"/>
        <v>0</v>
      </c>
      <c r="AC1097" s="14">
        <f t="shared" si="115"/>
        <v>0.496</v>
      </c>
    </row>
    <row r="1098" spans="1:29" x14ac:dyDescent="0.2">
      <c r="A1098" s="25" t="s">
        <v>36</v>
      </c>
      <c r="B1098" s="25" t="s">
        <v>138</v>
      </c>
      <c r="C1098" s="25">
        <v>22.8705</v>
      </c>
      <c r="D1098" s="25">
        <v>1E-4</v>
      </c>
      <c r="E1098" s="25">
        <v>-3.99</v>
      </c>
      <c r="F1098" s="25">
        <v>0.496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-2.1797</v>
      </c>
      <c r="M1098" s="25">
        <v>0.25159999999999999</v>
      </c>
      <c r="N1098" s="25">
        <v>2.0003000000000002</v>
      </c>
      <c r="O1098" s="25">
        <v>0.1186</v>
      </c>
      <c r="P1098" s="25" t="s">
        <v>152</v>
      </c>
      <c r="Q1098" s="25">
        <v>-0.12659999999999999</v>
      </c>
      <c r="R1098" s="25">
        <v>-10.842499999999999</v>
      </c>
      <c r="S1098" s="25">
        <v>221.345</v>
      </c>
      <c r="T1098" s="25">
        <v>221.74930000000001</v>
      </c>
      <c r="U1098" s="25">
        <v>2.0230999999999999</v>
      </c>
      <c r="V1098" s="25">
        <v>52.125599999999999</v>
      </c>
      <c r="W1098" s="33">
        <v>32.358400000000003</v>
      </c>
      <c r="X1098" s="33">
        <v>33.961399999999998</v>
      </c>
      <c r="Y1098" s="28">
        <v>-0.26029999999999998</v>
      </c>
      <c r="Z1098" s="28">
        <v>1.9382999999999999</v>
      </c>
      <c r="AA1098" s="28">
        <v>2.6837</v>
      </c>
      <c r="AB1098">
        <f t="shared" si="114"/>
        <v>0</v>
      </c>
      <c r="AC1098" s="14">
        <f t="shared" si="115"/>
        <v>0.496</v>
      </c>
    </row>
    <row r="1099" spans="1:29" x14ac:dyDescent="0.2">
      <c r="A1099" s="25" t="s">
        <v>36</v>
      </c>
      <c r="B1099" s="25" t="s">
        <v>138</v>
      </c>
      <c r="C1099" s="25">
        <v>24.928899999999999</v>
      </c>
      <c r="D1099" s="25">
        <v>1E-4</v>
      </c>
      <c r="E1099" s="25">
        <v>-3.99</v>
      </c>
      <c r="F1099" s="25">
        <v>0.496</v>
      </c>
      <c r="G1099" s="25">
        <v>0</v>
      </c>
      <c r="H1099" s="25">
        <v>0</v>
      </c>
      <c r="I1099" s="25">
        <v>0</v>
      </c>
      <c r="J1099" s="25">
        <v>0</v>
      </c>
      <c r="K1099" s="25">
        <v>0</v>
      </c>
      <c r="L1099" s="25">
        <v>-1.9812000000000001</v>
      </c>
      <c r="M1099" s="25">
        <v>-5.6300000000000003E-2</v>
      </c>
      <c r="N1099" s="25">
        <v>2.0103</v>
      </c>
      <c r="O1099" s="25">
        <v>0.1241</v>
      </c>
      <c r="P1099" s="25" t="s">
        <v>152</v>
      </c>
      <c r="Q1099" s="25">
        <v>-0.13719999999999999</v>
      </c>
      <c r="R1099" s="25">
        <v>-10.8385</v>
      </c>
      <c r="S1099" s="25">
        <v>221.345</v>
      </c>
      <c r="T1099" s="25">
        <v>221.74549999999999</v>
      </c>
      <c r="U1099" s="25">
        <v>1.9888999999999999</v>
      </c>
      <c r="V1099" s="25">
        <v>51.445500000000003</v>
      </c>
      <c r="W1099" s="33">
        <v>27.8933</v>
      </c>
      <c r="X1099" s="33">
        <v>29.7592</v>
      </c>
      <c r="Y1099" s="28">
        <v>-0.27089999999999997</v>
      </c>
      <c r="Z1099" s="28">
        <v>1.7797000000000001</v>
      </c>
      <c r="AA1099" s="28">
        <v>4.7093999999999996</v>
      </c>
      <c r="AB1099">
        <f t="shared" si="114"/>
        <v>0</v>
      </c>
      <c r="AC1099" s="14">
        <f t="shared" si="115"/>
        <v>0.496</v>
      </c>
    </row>
    <row r="1100" spans="1:29" x14ac:dyDescent="0.2">
      <c r="A1100" s="25" t="s">
        <v>36</v>
      </c>
      <c r="B1100" s="25" t="s">
        <v>138</v>
      </c>
      <c r="C1100" s="25">
        <v>26.987300000000001</v>
      </c>
      <c r="D1100" s="25">
        <v>1E-4</v>
      </c>
      <c r="E1100" s="25">
        <v>-3.99</v>
      </c>
      <c r="F1100" s="25">
        <v>0.496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-1.9561999999999999</v>
      </c>
      <c r="M1100" s="25">
        <v>-0.505</v>
      </c>
      <c r="N1100" s="25">
        <v>2.0198999999999998</v>
      </c>
      <c r="O1100" s="25">
        <v>0.17150000000000001</v>
      </c>
      <c r="P1100" s="25" t="s">
        <v>152</v>
      </c>
      <c r="Q1100" s="25">
        <v>-0.13009999999999999</v>
      </c>
      <c r="R1100" s="25">
        <v>-10.212199999999999</v>
      </c>
      <c r="S1100" s="25">
        <v>221.345</v>
      </c>
      <c r="T1100" s="25">
        <v>221.7551</v>
      </c>
      <c r="U1100" s="25">
        <v>1.9439</v>
      </c>
      <c r="V1100" s="25">
        <v>50.561300000000003</v>
      </c>
      <c r="W1100" s="33">
        <v>21.542300000000001</v>
      </c>
      <c r="X1100" s="33">
        <v>23.624099999999999</v>
      </c>
      <c r="Y1100" s="28">
        <v>-0.27739999999999998</v>
      </c>
      <c r="Z1100" s="28">
        <v>1.4428000000000001</v>
      </c>
      <c r="AA1100" s="28">
        <v>4.5446999999999997</v>
      </c>
      <c r="AB1100">
        <f t="shared" ref="AB1100:AB1136" si="116">DEGREES(ATAN2(F1100,-G1100))</f>
        <v>0</v>
      </c>
      <c r="AC1100" s="14">
        <f t="shared" ref="AC1100:AC1136" si="117">IF(B1100="PMMPSI2",F1100*COS(RADIANS(E1100)),F1100)</f>
        <v>0.496</v>
      </c>
    </row>
    <row r="1101" spans="1:29" x14ac:dyDescent="0.2">
      <c r="A1101" s="25" t="s">
        <v>36</v>
      </c>
      <c r="B1101" s="25" t="s">
        <v>138</v>
      </c>
      <c r="C1101" s="25">
        <v>29.0457</v>
      </c>
      <c r="D1101" s="25">
        <v>1E-4</v>
      </c>
      <c r="E1101" s="25">
        <v>-3.99</v>
      </c>
      <c r="F1101" s="25">
        <v>0.496</v>
      </c>
      <c r="G1101" s="25">
        <v>0</v>
      </c>
      <c r="H1101" s="25">
        <v>0</v>
      </c>
      <c r="I1101" s="25">
        <v>0</v>
      </c>
      <c r="J1101" s="25">
        <v>0</v>
      </c>
      <c r="K1101" s="25">
        <v>0</v>
      </c>
      <c r="L1101" s="25">
        <v>-1.6831</v>
      </c>
      <c r="M1101" s="25">
        <v>-1.0222</v>
      </c>
      <c r="N1101" s="25">
        <v>2.0097</v>
      </c>
      <c r="O1101" s="25">
        <v>0.2056</v>
      </c>
      <c r="P1101" s="25" t="s">
        <v>152</v>
      </c>
      <c r="Q1101" s="25">
        <v>-0.1371</v>
      </c>
      <c r="R1101" s="25">
        <v>-8.8008000000000006</v>
      </c>
      <c r="S1101" s="25">
        <v>221.345</v>
      </c>
      <c r="T1101" s="25">
        <v>221.75890000000001</v>
      </c>
      <c r="U1101" s="25">
        <v>1.885</v>
      </c>
      <c r="V1101" s="25">
        <v>49.685200000000002</v>
      </c>
      <c r="W1101" s="33">
        <v>13.7349</v>
      </c>
      <c r="X1101" s="33">
        <v>15.9354</v>
      </c>
      <c r="Y1101" s="28">
        <v>-0.25440000000000002</v>
      </c>
      <c r="Z1101" s="28">
        <v>0.95179999999999998</v>
      </c>
      <c r="AA1101" s="28">
        <v>1.9311</v>
      </c>
      <c r="AB1101">
        <f t="shared" si="116"/>
        <v>0</v>
      </c>
      <c r="AC1101" s="14">
        <f t="shared" si="117"/>
        <v>0.496</v>
      </c>
    </row>
    <row r="1102" spans="1:29" x14ac:dyDescent="0.2">
      <c r="A1102" s="25" t="s">
        <v>36</v>
      </c>
      <c r="B1102" s="25" t="s">
        <v>138</v>
      </c>
      <c r="C1102" s="25">
        <v>31.104099999999999</v>
      </c>
      <c r="D1102" s="25">
        <v>1E-4</v>
      </c>
      <c r="E1102" s="25">
        <v>-3.99</v>
      </c>
      <c r="F1102" s="25">
        <v>0.496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-1.5296000000000001</v>
      </c>
      <c r="M1102" s="25">
        <v>-1.6388</v>
      </c>
      <c r="N1102" s="25">
        <v>1.9977</v>
      </c>
      <c r="O1102" s="25">
        <v>0.24060000000000001</v>
      </c>
      <c r="P1102" s="25" t="s">
        <v>152</v>
      </c>
      <c r="Q1102" s="25">
        <v>-0.13239999999999999</v>
      </c>
      <c r="R1102" s="25">
        <v>-6.6736000000000004</v>
      </c>
      <c r="S1102" s="25">
        <v>221.345</v>
      </c>
      <c r="T1102" s="25">
        <v>221.73779999999999</v>
      </c>
      <c r="U1102" s="25">
        <v>1.8365</v>
      </c>
      <c r="V1102" s="25">
        <v>48.893000000000001</v>
      </c>
      <c r="W1102" s="33">
        <v>4.9989999999999997</v>
      </c>
      <c r="X1102" s="33">
        <v>7.2077999999999998</v>
      </c>
      <c r="Y1102" s="28">
        <v>-0.1368</v>
      </c>
      <c r="Z1102" s="28">
        <v>0.36520000000000002</v>
      </c>
      <c r="AA1102" s="28">
        <v>-1.5626</v>
      </c>
      <c r="AB1102">
        <f t="shared" si="116"/>
        <v>0</v>
      </c>
      <c r="AC1102" s="14">
        <f t="shared" si="117"/>
        <v>0.496</v>
      </c>
    </row>
    <row r="1103" spans="1:29" x14ac:dyDescent="0.2">
      <c r="A1103" s="25" t="s">
        <v>36</v>
      </c>
      <c r="B1103" s="25" t="s">
        <v>138</v>
      </c>
      <c r="C1103" s="25">
        <v>33.162399999999998</v>
      </c>
      <c r="D1103" s="25">
        <v>1E-4</v>
      </c>
      <c r="E1103" s="25">
        <v>-3.99</v>
      </c>
      <c r="F1103" s="25">
        <v>0.496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-1.43</v>
      </c>
      <c r="M1103" s="25">
        <v>-2.4781</v>
      </c>
      <c r="N1103" s="25">
        <v>1.9971000000000001</v>
      </c>
      <c r="O1103" s="25">
        <v>0.28370000000000001</v>
      </c>
      <c r="P1103" s="25" t="s">
        <v>152</v>
      </c>
      <c r="Q1103" s="25">
        <v>-0.11360000000000001</v>
      </c>
      <c r="R1103" s="25">
        <v>-4.6031000000000004</v>
      </c>
      <c r="S1103" s="25">
        <v>221.345</v>
      </c>
      <c r="T1103" s="25">
        <v>221.709</v>
      </c>
      <c r="U1103" s="25">
        <v>1.8168</v>
      </c>
      <c r="V1103" s="25">
        <v>48.232900000000001</v>
      </c>
      <c r="W1103" s="33">
        <v>-4.0749000000000004</v>
      </c>
      <c r="X1103" s="33">
        <v>-1.9782</v>
      </c>
      <c r="Y1103" s="28">
        <v>8.3699999999999997E-2</v>
      </c>
      <c r="Z1103" s="28">
        <v>-0.25700000000000001</v>
      </c>
      <c r="AA1103" s="28">
        <v>-6.5507999999999997</v>
      </c>
      <c r="AB1103">
        <f t="shared" si="116"/>
        <v>0</v>
      </c>
      <c r="AC1103" s="14">
        <f t="shared" si="117"/>
        <v>0.496</v>
      </c>
    </row>
    <row r="1104" spans="1:29" x14ac:dyDescent="0.2">
      <c r="A1104" s="25" t="s">
        <v>36</v>
      </c>
      <c r="B1104" s="25" t="s">
        <v>138</v>
      </c>
      <c r="C1104" s="25">
        <v>35.220799999999997</v>
      </c>
      <c r="D1104" s="25">
        <v>1E-4</v>
      </c>
      <c r="E1104" s="25">
        <v>-3.99</v>
      </c>
      <c r="F1104" s="25">
        <v>0.496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-1.4681999999999999</v>
      </c>
      <c r="M1104" s="25">
        <v>-3.6814</v>
      </c>
      <c r="N1104" s="25">
        <v>2.0007000000000001</v>
      </c>
      <c r="O1104" s="25">
        <v>0.3468</v>
      </c>
      <c r="P1104" s="25" t="s">
        <v>152</v>
      </c>
      <c r="Q1104" s="25">
        <v>-0.1158</v>
      </c>
      <c r="R1104" s="25">
        <v>-2.7641</v>
      </c>
      <c r="S1104" s="25">
        <v>221.345</v>
      </c>
      <c r="T1104" s="25">
        <v>221.72049999999999</v>
      </c>
      <c r="U1104" s="25">
        <v>1.8341000000000001</v>
      </c>
      <c r="V1104" s="25">
        <v>48.248899999999999</v>
      </c>
      <c r="W1104" s="33">
        <v>-12.8734</v>
      </c>
      <c r="X1104" s="33">
        <v>-10.910399999999999</v>
      </c>
      <c r="Y1104" s="28">
        <v>0.36659999999999998</v>
      </c>
      <c r="Z1104" s="28">
        <v>-0.9637</v>
      </c>
      <c r="AA1104" s="28">
        <v>-10.301299999999999</v>
      </c>
      <c r="AB1104">
        <f t="shared" si="116"/>
        <v>0</v>
      </c>
      <c r="AC1104" s="14">
        <f t="shared" si="117"/>
        <v>0.496</v>
      </c>
    </row>
    <row r="1105" spans="1:29" x14ac:dyDescent="0.2">
      <c r="A1105" s="25" t="s">
        <v>36</v>
      </c>
      <c r="B1105" s="25" t="s">
        <v>138</v>
      </c>
      <c r="C1105" s="25">
        <v>37.279200000000003</v>
      </c>
      <c r="D1105" s="25">
        <v>1E-4</v>
      </c>
      <c r="E1105" s="25">
        <v>-3.99</v>
      </c>
      <c r="F1105" s="25">
        <v>0.496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-2.0299999999999998</v>
      </c>
      <c r="M1105" s="25">
        <v>-4.4466000000000001</v>
      </c>
      <c r="N1105" s="25">
        <v>2.0255000000000001</v>
      </c>
      <c r="O1105" s="25">
        <v>0.39779999999999999</v>
      </c>
      <c r="P1105" s="25" t="s">
        <v>152</v>
      </c>
      <c r="Q1105" s="25">
        <v>-9.5399999999999999E-2</v>
      </c>
      <c r="R1105" s="25">
        <v>-0.84660000000000002</v>
      </c>
      <c r="S1105" s="25">
        <v>221.345</v>
      </c>
      <c r="T1105" s="25">
        <v>221.73400000000001</v>
      </c>
      <c r="U1105" s="25">
        <v>1.8822000000000001</v>
      </c>
      <c r="V1105" s="25">
        <v>48.813000000000002</v>
      </c>
      <c r="W1105" s="33">
        <v>-20.801500000000001</v>
      </c>
      <c r="X1105" s="33">
        <v>-19.122900000000001</v>
      </c>
      <c r="Y1105" s="28">
        <v>0.47760000000000002</v>
      </c>
      <c r="Z1105" s="28">
        <v>-1.6989000000000001</v>
      </c>
      <c r="AA1105" s="28">
        <v>-4.6898</v>
      </c>
      <c r="AB1105">
        <f t="shared" si="116"/>
        <v>0</v>
      </c>
      <c r="AC1105" s="14">
        <f t="shared" si="117"/>
        <v>0.496</v>
      </c>
    </row>
    <row r="1106" spans="1:29" x14ac:dyDescent="0.2">
      <c r="A1106" s="25" t="s">
        <v>36</v>
      </c>
      <c r="B1106" s="25" t="s">
        <v>138</v>
      </c>
      <c r="C1106" s="25">
        <v>39.337600000000002</v>
      </c>
      <c r="D1106" s="25">
        <v>1E-4</v>
      </c>
      <c r="E1106" s="25">
        <v>-3.99</v>
      </c>
      <c r="F1106" s="25">
        <v>0.496</v>
      </c>
      <c r="G1106" s="25">
        <v>0</v>
      </c>
      <c r="H1106" s="25">
        <v>0</v>
      </c>
      <c r="I1106" s="25">
        <v>0</v>
      </c>
      <c r="J1106" s="25">
        <v>0</v>
      </c>
      <c r="K1106" s="25">
        <v>0</v>
      </c>
      <c r="L1106" s="25">
        <v>-2.4325999999999999</v>
      </c>
      <c r="M1106" s="25">
        <v>-5.1349999999999998</v>
      </c>
      <c r="N1106" s="25">
        <v>2.0204</v>
      </c>
      <c r="O1106" s="25">
        <v>0.42499999999999999</v>
      </c>
      <c r="P1106" s="25" t="s">
        <v>152</v>
      </c>
      <c r="Q1106" s="25">
        <v>-9.4600000000000004E-2</v>
      </c>
      <c r="R1106" s="25">
        <v>0.42680000000000001</v>
      </c>
      <c r="S1106" s="25">
        <v>221.345</v>
      </c>
      <c r="T1106" s="25">
        <v>221.71090000000001</v>
      </c>
      <c r="U1106" s="25">
        <v>1.9119999999999999</v>
      </c>
      <c r="V1106" s="25">
        <v>49.1051</v>
      </c>
      <c r="W1106" s="33">
        <v>-27.3232</v>
      </c>
      <c r="X1106" s="33">
        <v>-25.9877</v>
      </c>
      <c r="Y1106" s="28">
        <v>0.66149999999999998</v>
      </c>
      <c r="Z1106" s="28">
        <v>-2.2410999999999999</v>
      </c>
      <c r="AA1106" s="28">
        <v>-0.46829999999999999</v>
      </c>
      <c r="AB1106">
        <f t="shared" si="116"/>
        <v>0</v>
      </c>
      <c r="AC1106" s="14">
        <f t="shared" si="117"/>
        <v>0.496</v>
      </c>
    </row>
    <row r="1107" spans="1:29" x14ac:dyDescent="0.2">
      <c r="A1107" s="25" t="s">
        <v>36</v>
      </c>
      <c r="B1107" s="25" t="s">
        <v>138</v>
      </c>
      <c r="C1107" s="25">
        <v>41.396099999999997</v>
      </c>
      <c r="D1107" s="25">
        <v>1E-4</v>
      </c>
      <c r="E1107" s="25">
        <v>-3.99</v>
      </c>
      <c r="F1107" s="25">
        <v>0.496</v>
      </c>
      <c r="G1107" s="25">
        <v>0</v>
      </c>
      <c r="H1107" s="25">
        <v>0</v>
      </c>
      <c r="I1107" s="25">
        <v>0</v>
      </c>
      <c r="J1107" s="25">
        <v>0</v>
      </c>
      <c r="K1107" s="25">
        <v>0</v>
      </c>
      <c r="L1107" s="25">
        <v>-2.4647000000000001</v>
      </c>
      <c r="M1107" s="25">
        <v>-5.4305000000000003</v>
      </c>
      <c r="N1107" s="25">
        <v>2.0057999999999998</v>
      </c>
      <c r="O1107" s="25">
        <v>0.43430000000000002</v>
      </c>
      <c r="P1107" s="25" t="s">
        <v>152</v>
      </c>
      <c r="Q1107" s="25">
        <v>-0.1187</v>
      </c>
      <c r="R1107" s="25">
        <v>0.47249999999999998</v>
      </c>
      <c r="S1107" s="25">
        <v>221.345</v>
      </c>
      <c r="T1107" s="25">
        <v>221.72630000000001</v>
      </c>
      <c r="U1107" s="25">
        <v>1.9365000000000001</v>
      </c>
      <c r="V1107" s="25">
        <v>49.565100000000001</v>
      </c>
      <c r="W1107" s="33">
        <v>-31.997699999999998</v>
      </c>
      <c r="X1107" s="33">
        <v>-31.091899999999999</v>
      </c>
      <c r="Y1107" s="28">
        <v>0.72270000000000001</v>
      </c>
      <c r="Z1107" s="28">
        <v>-2.4548000000000001</v>
      </c>
      <c r="AA1107" s="28">
        <v>4.5057999999999998</v>
      </c>
      <c r="AB1107">
        <f t="shared" si="116"/>
        <v>0</v>
      </c>
      <c r="AC1107" s="14">
        <f t="shared" si="117"/>
        <v>0.496</v>
      </c>
    </row>
    <row r="1108" spans="1:29" x14ac:dyDescent="0.2">
      <c r="A1108" s="25" t="s">
        <v>36</v>
      </c>
      <c r="B1108" s="25" t="s">
        <v>138</v>
      </c>
      <c r="C1108" s="25">
        <v>43.454599999999999</v>
      </c>
      <c r="D1108" s="25">
        <v>1E-4</v>
      </c>
      <c r="E1108" s="25">
        <v>-3.99</v>
      </c>
      <c r="F1108" s="25">
        <v>0.496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-2.6126</v>
      </c>
      <c r="M1108" s="25">
        <v>-5.6669</v>
      </c>
      <c r="N1108" s="25">
        <v>2.0019999999999998</v>
      </c>
      <c r="O1108" s="25">
        <v>0.4365</v>
      </c>
      <c r="P1108" s="25" t="s">
        <v>152</v>
      </c>
      <c r="Q1108" s="25">
        <v>-0.12280000000000001</v>
      </c>
      <c r="R1108" s="25">
        <v>0.45469999999999999</v>
      </c>
      <c r="S1108" s="25">
        <v>221.345</v>
      </c>
      <c r="T1108" s="25">
        <v>221.72049999999999</v>
      </c>
      <c r="U1108" s="25">
        <v>1.9522999999999999</v>
      </c>
      <c r="V1108" s="25">
        <v>49.785200000000003</v>
      </c>
      <c r="W1108" s="33">
        <v>-34.509</v>
      </c>
      <c r="X1108" s="33">
        <v>-33.972299999999997</v>
      </c>
      <c r="Y1108" s="28">
        <v>0.74850000000000005</v>
      </c>
      <c r="Z1108" s="28">
        <v>-2.5291999999999999</v>
      </c>
      <c r="AA1108" s="28">
        <v>7.3849999999999998</v>
      </c>
      <c r="AB1108">
        <f t="shared" si="116"/>
        <v>0</v>
      </c>
      <c r="AC1108" s="14">
        <f t="shared" si="117"/>
        <v>0.496</v>
      </c>
    </row>
    <row r="1109" spans="1:29" x14ac:dyDescent="0.2">
      <c r="A1109" s="25" t="s">
        <v>36</v>
      </c>
      <c r="B1109" s="25" t="s">
        <v>138</v>
      </c>
      <c r="C1109" s="25">
        <v>45.513100000000001</v>
      </c>
      <c r="D1109" s="25">
        <v>1E-4</v>
      </c>
      <c r="E1109" s="25">
        <v>-3.99</v>
      </c>
      <c r="F1109" s="25">
        <v>0.496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-2.6774</v>
      </c>
      <c r="M1109" s="25">
        <v>-5.367</v>
      </c>
      <c r="N1109" s="25">
        <v>2.0108000000000001</v>
      </c>
      <c r="O1109" s="25">
        <v>0.42409999999999998</v>
      </c>
      <c r="P1109" s="25" t="s">
        <v>152</v>
      </c>
      <c r="Q1109" s="25">
        <v>-0.11650000000000001</v>
      </c>
      <c r="R1109" s="25">
        <v>0.82920000000000005</v>
      </c>
      <c r="S1109" s="25">
        <v>221.345</v>
      </c>
      <c r="T1109" s="25">
        <v>221.7167</v>
      </c>
      <c r="U1109" s="25">
        <v>1.9698</v>
      </c>
      <c r="V1109" s="25">
        <v>50.017200000000003</v>
      </c>
      <c r="W1109" s="33">
        <v>-34.687100000000001</v>
      </c>
      <c r="X1109" s="33">
        <v>-34.7273</v>
      </c>
      <c r="Y1109" s="28">
        <v>0.74270000000000003</v>
      </c>
      <c r="Z1109" s="28">
        <v>-2.5381999999999998</v>
      </c>
      <c r="AA1109" s="28">
        <v>8.2242999999999995</v>
      </c>
      <c r="AB1109">
        <f t="shared" si="116"/>
        <v>0</v>
      </c>
      <c r="AC1109" s="14">
        <f t="shared" si="117"/>
        <v>0.496</v>
      </c>
    </row>
    <row r="1110" spans="1:29" x14ac:dyDescent="0.2">
      <c r="A1110" s="25" t="s">
        <v>36</v>
      </c>
      <c r="B1110" s="25" t="s">
        <v>138</v>
      </c>
      <c r="C1110" s="25">
        <v>47.5715</v>
      </c>
      <c r="D1110" s="25">
        <v>1E-4</v>
      </c>
      <c r="E1110" s="25">
        <v>-3.99</v>
      </c>
      <c r="F1110" s="25">
        <v>0.496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-2.6751</v>
      </c>
      <c r="M1110" s="25">
        <v>-5.2260999999999997</v>
      </c>
      <c r="N1110" s="25">
        <v>2.0108000000000001</v>
      </c>
      <c r="O1110" s="25">
        <v>0.4204</v>
      </c>
      <c r="P1110" s="25" t="s">
        <v>152</v>
      </c>
      <c r="Q1110" s="25">
        <v>-0.12280000000000001</v>
      </c>
      <c r="R1110" s="25">
        <v>0.6976</v>
      </c>
      <c r="S1110" s="25">
        <v>221.345</v>
      </c>
      <c r="T1110" s="25">
        <v>221.72239999999999</v>
      </c>
      <c r="U1110" s="25">
        <v>1.9570000000000001</v>
      </c>
      <c r="V1110" s="25">
        <v>49.877200000000002</v>
      </c>
      <c r="W1110" s="33">
        <v>-32.520200000000003</v>
      </c>
      <c r="X1110" s="33">
        <v>-33.545400000000001</v>
      </c>
      <c r="Y1110" s="28">
        <v>0.71319999999999995</v>
      </c>
      <c r="Z1110" s="28">
        <v>-2.4845999999999999</v>
      </c>
      <c r="AA1110" s="28">
        <v>6.7138999999999998</v>
      </c>
      <c r="AB1110">
        <f t="shared" si="116"/>
        <v>0</v>
      </c>
      <c r="AC1110" s="14">
        <f t="shared" si="117"/>
        <v>0.496</v>
      </c>
    </row>
    <row r="1111" spans="1:29" x14ac:dyDescent="0.2">
      <c r="A1111" s="25" t="s">
        <v>36</v>
      </c>
      <c r="B1111" s="25" t="s">
        <v>138</v>
      </c>
      <c r="C1111" s="25">
        <v>49.629899999999999</v>
      </c>
      <c r="D1111" s="25">
        <v>1E-4</v>
      </c>
      <c r="E1111" s="25">
        <v>-3.99</v>
      </c>
      <c r="F1111" s="25">
        <v>0.496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-2.4340999999999999</v>
      </c>
      <c r="M1111" s="25">
        <v>-5.2545000000000002</v>
      </c>
      <c r="N1111" s="25">
        <v>2.0051999999999999</v>
      </c>
      <c r="O1111" s="25">
        <v>0.41460000000000002</v>
      </c>
      <c r="P1111" s="25" t="s">
        <v>152</v>
      </c>
      <c r="Q1111" s="25">
        <v>-0.13100000000000001</v>
      </c>
      <c r="R1111" s="25">
        <v>0.29120000000000001</v>
      </c>
      <c r="S1111" s="25">
        <v>221.345</v>
      </c>
      <c r="T1111" s="25">
        <v>221.7167</v>
      </c>
      <c r="U1111" s="25">
        <v>1.9412</v>
      </c>
      <c r="V1111" s="25">
        <v>49.4131</v>
      </c>
      <c r="W1111" s="33">
        <v>-28.154699999999998</v>
      </c>
      <c r="X1111" s="33">
        <v>-29.449200000000001</v>
      </c>
      <c r="Y1111" s="28">
        <v>0.62219999999999998</v>
      </c>
      <c r="Z1111" s="28">
        <v>-2.2945000000000002</v>
      </c>
      <c r="AA1111" s="28">
        <v>3.0219</v>
      </c>
      <c r="AB1111">
        <f t="shared" si="116"/>
        <v>0</v>
      </c>
      <c r="AC1111" s="14">
        <f t="shared" si="117"/>
        <v>0.496</v>
      </c>
    </row>
    <row r="1112" spans="1:29" x14ac:dyDescent="0.2">
      <c r="A1112" s="25" t="s">
        <v>36</v>
      </c>
      <c r="B1112" s="25" t="s">
        <v>138</v>
      </c>
      <c r="C1112" s="25">
        <v>51.688299999999998</v>
      </c>
      <c r="D1112" s="25">
        <v>1E-4</v>
      </c>
      <c r="E1112" s="25">
        <v>-3.99</v>
      </c>
      <c r="F1112" s="25">
        <v>0.496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-2.1770999999999998</v>
      </c>
      <c r="M1112" s="25">
        <v>-4.7018000000000004</v>
      </c>
      <c r="N1112" s="25">
        <v>1.9962</v>
      </c>
      <c r="O1112" s="25">
        <v>0.41949999999999998</v>
      </c>
      <c r="P1112" s="25" t="s">
        <v>152</v>
      </c>
      <c r="Q1112" s="25">
        <v>-0.1225</v>
      </c>
      <c r="R1112" s="25">
        <v>-0.16689999999999999</v>
      </c>
      <c r="S1112" s="25">
        <v>221.345</v>
      </c>
      <c r="T1112" s="25">
        <v>221.7167</v>
      </c>
      <c r="U1112" s="25">
        <v>1.8992</v>
      </c>
      <c r="V1112" s="25">
        <v>48.649000000000001</v>
      </c>
      <c r="W1112" s="33">
        <v>-21.8857</v>
      </c>
      <c r="X1112" s="33">
        <v>-23.427499999999998</v>
      </c>
      <c r="Y1112" s="28">
        <v>0.52659999999999996</v>
      </c>
      <c r="Z1112" s="28">
        <v>-1.9912000000000001</v>
      </c>
      <c r="AA1112" s="28">
        <v>-3.2183000000000002</v>
      </c>
      <c r="AB1112">
        <f t="shared" si="116"/>
        <v>0</v>
      </c>
      <c r="AC1112" s="14">
        <f t="shared" si="117"/>
        <v>0.496</v>
      </c>
    </row>
    <row r="1113" spans="1:29" x14ac:dyDescent="0.2">
      <c r="A1113" s="25" t="s">
        <v>36</v>
      </c>
      <c r="B1113" s="25" t="s">
        <v>138</v>
      </c>
      <c r="C1113" s="25">
        <v>53.746600000000001</v>
      </c>
      <c r="D1113" s="25">
        <v>1E-4</v>
      </c>
      <c r="E1113" s="25">
        <v>-3.99</v>
      </c>
      <c r="F1113" s="25">
        <v>0.496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-1.7990999999999999</v>
      </c>
      <c r="M1113" s="25">
        <v>-4.0373000000000001</v>
      </c>
      <c r="N1113" s="25">
        <v>2.0009999999999999</v>
      </c>
      <c r="O1113" s="25">
        <v>0.3911</v>
      </c>
      <c r="P1113" s="25" t="s">
        <v>152</v>
      </c>
      <c r="Q1113" s="25">
        <v>-0.11409999999999999</v>
      </c>
      <c r="R1113" s="25">
        <v>-1.5373000000000001</v>
      </c>
      <c r="S1113" s="25">
        <v>221.345</v>
      </c>
      <c r="T1113" s="25">
        <v>221.71860000000001</v>
      </c>
      <c r="U1113" s="25">
        <v>1.8712</v>
      </c>
      <c r="V1113" s="25">
        <v>48.2729</v>
      </c>
      <c r="W1113" s="33">
        <v>-14.137</v>
      </c>
      <c r="X1113" s="33">
        <v>-15.767799999999999</v>
      </c>
      <c r="Y1113" s="28">
        <v>0.3296</v>
      </c>
      <c r="Z1113" s="28">
        <v>-1.3975</v>
      </c>
      <c r="AA1113" s="28">
        <v>-6.7934000000000001</v>
      </c>
      <c r="AB1113">
        <f t="shared" si="116"/>
        <v>0</v>
      </c>
      <c r="AC1113" s="14">
        <f t="shared" si="117"/>
        <v>0.496</v>
      </c>
    </row>
    <row r="1114" spans="1:29" x14ac:dyDescent="0.2">
      <c r="A1114" s="25" t="s">
        <v>36</v>
      </c>
      <c r="B1114" s="25" t="s">
        <v>138</v>
      </c>
      <c r="C1114" s="25">
        <v>55.805</v>
      </c>
      <c r="D1114" s="25">
        <v>1E-4</v>
      </c>
      <c r="E1114" s="25">
        <v>-3.99</v>
      </c>
      <c r="F1114" s="25">
        <v>0.496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-1.5114000000000001</v>
      </c>
      <c r="M1114" s="25">
        <v>-3.129</v>
      </c>
      <c r="N1114" s="25">
        <v>2.0009000000000001</v>
      </c>
      <c r="O1114" s="25">
        <v>0.3402</v>
      </c>
      <c r="P1114" s="25" t="s">
        <v>152</v>
      </c>
      <c r="Q1114" s="25">
        <v>-0.1203</v>
      </c>
      <c r="R1114" s="25">
        <v>-3.4902000000000002</v>
      </c>
      <c r="S1114" s="25">
        <v>221.345</v>
      </c>
      <c r="T1114" s="25">
        <v>221.732</v>
      </c>
      <c r="U1114" s="25">
        <v>1.8388</v>
      </c>
      <c r="V1114" s="25">
        <v>48.000900000000001</v>
      </c>
      <c r="W1114" s="33">
        <v>-5.4325999999999999</v>
      </c>
      <c r="X1114" s="33">
        <v>-7.0781000000000001</v>
      </c>
      <c r="Y1114" s="28">
        <v>0.1686</v>
      </c>
      <c r="Z1114" s="28">
        <v>-0.63039999999999996</v>
      </c>
      <c r="AA1114" s="28">
        <v>-10.6555</v>
      </c>
      <c r="AB1114">
        <f t="shared" si="116"/>
        <v>0</v>
      </c>
      <c r="AC1114" s="14">
        <f t="shared" si="117"/>
        <v>0.496</v>
      </c>
    </row>
    <row r="1115" spans="1:29" x14ac:dyDescent="0.2">
      <c r="A1115" s="25" t="s">
        <v>37</v>
      </c>
      <c r="B1115" s="25" t="s">
        <v>138</v>
      </c>
      <c r="C1115" s="25">
        <v>13.2821</v>
      </c>
      <c r="D1115" s="25">
        <v>1E-4</v>
      </c>
      <c r="E1115" s="25">
        <v>0</v>
      </c>
      <c r="F1115" s="25">
        <v>0.62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-0.42909999999999998</v>
      </c>
      <c r="M1115" s="25">
        <v>1.1449</v>
      </c>
      <c r="N1115" s="25">
        <v>2.7480000000000002</v>
      </c>
      <c r="O1115" s="25">
        <v>-7.6499999999999999E-2</v>
      </c>
      <c r="P1115" s="25" t="s">
        <v>152</v>
      </c>
      <c r="Q1115" s="25">
        <v>-0.1265</v>
      </c>
      <c r="R1115" s="25">
        <v>-1.6119000000000001</v>
      </c>
      <c r="S1115" s="25">
        <v>330.20299999999997</v>
      </c>
      <c r="T1115" s="25">
        <v>331.0702</v>
      </c>
      <c r="U1115" s="25">
        <v>4.6494999999999997</v>
      </c>
      <c r="V1115" s="25">
        <v>120.3535</v>
      </c>
      <c r="W1115" s="33">
        <v>4.516</v>
      </c>
      <c r="X1115" s="33">
        <v>2.1839</v>
      </c>
      <c r="Y1115" s="28">
        <v>-0.18590000000000001</v>
      </c>
      <c r="Z1115" s="28">
        <v>0.2495</v>
      </c>
      <c r="AA1115" s="28">
        <v>-9.6394000000000002</v>
      </c>
      <c r="AB1115">
        <f t="shared" si="116"/>
        <v>0</v>
      </c>
      <c r="AC1115" s="14">
        <f t="shared" si="117"/>
        <v>0.62</v>
      </c>
    </row>
    <row r="1116" spans="1:29" x14ac:dyDescent="0.2">
      <c r="A1116" s="25" t="s">
        <v>37</v>
      </c>
      <c r="B1116" s="25" t="s">
        <v>138</v>
      </c>
      <c r="C1116" s="25">
        <v>15.0646</v>
      </c>
      <c r="D1116" s="25">
        <v>1E-4</v>
      </c>
      <c r="E1116" s="25">
        <v>0</v>
      </c>
      <c r="F1116" s="25">
        <v>0.62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-0.71640000000000004</v>
      </c>
      <c r="M1116" s="25">
        <v>2.6692</v>
      </c>
      <c r="N1116" s="25">
        <v>2.8523999999999998</v>
      </c>
      <c r="O1116" s="25">
        <v>-0.1757</v>
      </c>
      <c r="P1116" s="25" t="s">
        <v>152</v>
      </c>
      <c r="Q1116" s="25">
        <v>-0.1467</v>
      </c>
      <c r="R1116" s="25">
        <v>-5.2503000000000002</v>
      </c>
      <c r="S1116" s="25">
        <v>330.20299999999997</v>
      </c>
      <c r="T1116" s="25">
        <v>331.23379999999997</v>
      </c>
      <c r="U1116" s="25">
        <v>4.7191000000000001</v>
      </c>
      <c r="V1116" s="25">
        <v>121.9012</v>
      </c>
      <c r="W1116" s="33">
        <v>13.319000000000001</v>
      </c>
      <c r="X1116" s="33">
        <v>10.690799999999999</v>
      </c>
      <c r="Y1116" s="28">
        <v>-0.4844</v>
      </c>
      <c r="Z1116" s="28">
        <v>1.4612000000000001</v>
      </c>
      <c r="AA1116" s="28">
        <v>-1.0741000000000001</v>
      </c>
      <c r="AB1116">
        <f t="shared" si="116"/>
        <v>0</v>
      </c>
      <c r="AC1116" s="14">
        <f t="shared" si="117"/>
        <v>0.62</v>
      </c>
    </row>
    <row r="1117" spans="1:29" x14ac:dyDescent="0.2">
      <c r="A1117" s="25" t="s">
        <v>37</v>
      </c>
      <c r="B1117" s="25" t="s">
        <v>138</v>
      </c>
      <c r="C1117" s="25">
        <v>16.847100000000001</v>
      </c>
      <c r="D1117" s="25">
        <v>1E-4</v>
      </c>
      <c r="E1117" s="25">
        <v>0</v>
      </c>
      <c r="F1117" s="25">
        <v>0.62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-0.92130000000000001</v>
      </c>
      <c r="M1117" s="25">
        <v>4.2789999999999999</v>
      </c>
      <c r="N1117" s="25">
        <v>2.9131999999999998</v>
      </c>
      <c r="O1117" s="25">
        <v>-0.27889999999999998</v>
      </c>
      <c r="P1117" s="25" t="s">
        <v>152</v>
      </c>
      <c r="Q1117" s="25">
        <v>-0.15939999999999999</v>
      </c>
      <c r="R1117" s="25">
        <v>-8.2972000000000001</v>
      </c>
      <c r="S1117" s="25">
        <v>330.20299999999997</v>
      </c>
      <c r="T1117" s="25">
        <v>331.33089999999999</v>
      </c>
      <c r="U1117" s="25">
        <v>4.8144</v>
      </c>
      <c r="V1117" s="25">
        <v>123.2641</v>
      </c>
      <c r="W1117" s="33">
        <v>21.214300000000001</v>
      </c>
      <c r="X1117" s="33">
        <v>18.982500000000002</v>
      </c>
      <c r="Y1117" s="28">
        <v>-0.61399999999999999</v>
      </c>
      <c r="Z1117" s="28">
        <v>2.6673</v>
      </c>
      <c r="AA1117" s="28">
        <v>5.6074000000000002</v>
      </c>
      <c r="AB1117">
        <f t="shared" si="116"/>
        <v>0</v>
      </c>
      <c r="AC1117" s="14">
        <f t="shared" si="117"/>
        <v>0.62</v>
      </c>
    </row>
    <row r="1118" spans="1:29" x14ac:dyDescent="0.2">
      <c r="A1118" s="25" t="s">
        <v>37</v>
      </c>
      <c r="B1118" s="25" t="s">
        <v>138</v>
      </c>
      <c r="C1118" s="25">
        <v>18.6296</v>
      </c>
      <c r="D1118" s="25">
        <v>1E-4</v>
      </c>
      <c r="E1118" s="25">
        <v>0</v>
      </c>
      <c r="F1118" s="25">
        <v>0.62</v>
      </c>
      <c r="G1118" s="25">
        <v>0</v>
      </c>
      <c r="H1118" s="25">
        <v>0</v>
      </c>
      <c r="I1118" s="25">
        <v>0</v>
      </c>
      <c r="J1118" s="25">
        <v>0</v>
      </c>
      <c r="K1118" s="25">
        <v>0</v>
      </c>
      <c r="L1118" s="25">
        <v>-1.5528999999999999</v>
      </c>
      <c r="M1118" s="25">
        <v>5.3460000000000001</v>
      </c>
      <c r="N1118" s="25">
        <v>2.9523999999999999</v>
      </c>
      <c r="O1118" s="25">
        <v>-0.31730000000000003</v>
      </c>
      <c r="P1118" s="25" t="s">
        <v>152</v>
      </c>
      <c r="Q1118" s="25">
        <v>-0.17050000000000001</v>
      </c>
      <c r="R1118" s="25">
        <v>-10.4733</v>
      </c>
      <c r="S1118" s="25">
        <v>330.20299999999997</v>
      </c>
      <c r="T1118" s="25">
        <v>331.26150000000001</v>
      </c>
      <c r="U1118" s="25">
        <v>4.8909000000000002</v>
      </c>
      <c r="V1118" s="25">
        <v>124.37869999999999</v>
      </c>
      <c r="W1118" s="33">
        <v>27.663900000000002</v>
      </c>
      <c r="X1118" s="33">
        <v>25.897300000000001</v>
      </c>
      <c r="Y1118" s="28">
        <v>-0.62209999999999999</v>
      </c>
      <c r="Z1118" s="28">
        <v>3.5144000000000002</v>
      </c>
      <c r="AA1118" s="28">
        <v>5.8017000000000003</v>
      </c>
      <c r="AB1118">
        <f t="shared" si="116"/>
        <v>0</v>
      </c>
      <c r="AC1118" s="14">
        <f t="shared" si="117"/>
        <v>0.62</v>
      </c>
    </row>
    <row r="1119" spans="1:29" x14ac:dyDescent="0.2">
      <c r="A1119" s="25" t="s">
        <v>37</v>
      </c>
      <c r="B1119" s="25" t="s">
        <v>138</v>
      </c>
      <c r="C1119" s="25">
        <v>20.412099999999999</v>
      </c>
      <c r="D1119" s="25">
        <v>1E-4</v>
      </c>
      <c r="E1119" s="25">
        <v>0</v>
      </c>
      <c r="F1119" s="25">
        <v>0.62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-1.3880999999999999</v>
      </c>
      <c r="M1119" s="25">
        <v>5.407</v>
      </c>
      <c r="N1119" s="25">
        <v>2.9653</v>
      </c>
      <c r="O1119" s="25">
        <v>-0.35780000000000001</v>
      </c>
      <c r="P1119" s="25" t="s">
        <v>152</v>
      </c>
      <c r="Q1119" s="25">
        <v>-0.1769</v>
      </c>
      <c r="R1119" s="25">
        <v>-11.452299999999999</v>
      </c>
      <c r="S1119" s="25">
        <v>330.20299999999997</v>
      </c>
      <c r="T1119" s="25">
        <v>331.35590000000002</v>
      </c>
      <c r="U1119" s="25">
        <v>4.9523000000000001</v>
      </c>
      <c r="V1119" s="25">
        <v>125.3374</v>
      </c>
      <c r="W1119" s="33">
        <v>32.228299999999997</v>
      </c>
      <c r="X1119" s="33">
        <v>31.012799999999999</v>
      </c>
      <c r="Y1119" s="28">
        <v>-0.57999999999999996</v>
      </c>
      <c r="Z1119" s="28">
        <v>3.972</v>
      </c>
      <c r="AA1119" s="28">
        <v>3.8693</v>
      </c>
      <c r="AB1119">
        <f t="shared" si="116"/>
        <v>0</v>
      </c>
      <c r="AC1119" s="14">
        <f t="shared" si="117"/>
        <v>0.62</v>
      </c>
    </row>
    <row r="1120" spans="1:29" x14ac:dyDescent="0.2">
      <c r="A1120" s="25" t="s">
        <v>37</v>
      </c>
      <c r="B1120" s="25" t="s">
        <v>138</v>
      </c>
      <c r="C1120" s="25">
        <v>22.194600000000001</v>
      </c>
      <c r="D1120" s="25">
        <v>1E-4</v>
      </c>
      <c r="E1120" s="25">
        <v>0</v>
      </c>
      <c r="F1120" s="25">
        <v>0.62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-1.897</v>
      </c>
      <c r="M1120" s="25">
        <v>5.3996000000000004</v>
      </c>
      <c r="N1120" s="25">
        <v>2.9744000000000002</v>
      </c>
      <c r="O1120" s="25">
        <v>-0.34839999999999999</v>
      </c>
      <c r="P1120" s="25" t="s">
        <v>152</v>
      </c>
      <c r="Q1120" s="25">
        <v>-0.1789</v>
      </c>
      <c r="R1120" s="25">
        <v>-11.8918</v>
      </c>
      <c r="S1120" s="25">
        <v>330.20299999999997</v>
      </c>
      <c r="T1120" s="25">
        <v>331.31979999999999</v>
      </c>
      <c r="U1120" s="25">
        <v>4.9942000000000002</v>
      </c>
      <c r="V1120" s="25">
        <v>125.9611</v>
      </c>
      <c r="W1120" s="33">
        <v>34.596400000000003</v>
      </c>
      <c r="X1120" s="33">
        <v>33.992699999999999</v>
      </c>
      <c r="Y1120" s="28">
        <v>-0.61299999999999999</v>
      </c>
      <c r="Z1120" s="28">
        <v>4.1131000000000002</v>
      </c>
      <c r="AA1120" s="28">
        <v>-2.5234000000000001</v>
      </c>
      <c r="AB1120">
        <f t="shared" si="116"/>
        <v>0</v>
      </c>
      <c r="AC1120" s="14">
        <f t="shared" si="117"/>
        <v>0.62</v>
      </c>
    </row>
    <row r="1121" spans="1:29" x14ac:dyDescent="0.2">
      <c r="A1121" s="25" t="s">
        <v>37</v>
      </c>
      <c r="B1121" s="25" t="s">
        <v>138</v>
      </c>
      <c r="C1121" s="25">
        <v>23.977</v>
      </c>
      <c r="D1121" s="25">
        <v>1E-4</v>
      </c>
      <c r="E1121" s="25">
        <v>0</v>
      </c>
      <c r="F1121" s="25">
        <v>0.62</v>
      </c>
      <c r="G1121" s="25">
        <v>0</v>
      </c>
      <c r="H1121" s="25">
        <v>0</v>
      </c>
      <c r="I1121" s="25">
        <v>0</v>
      </c>
      <c r="J1121" s="25">
        <v>0</v>
      </c>
      <c r="K1121" s="25">
        <v>0</v>
      </c>
      <c r="L1121" s="25">
        <v>-2.0211000000000001</v>
      </c>
      <c r="M1121" s="25">
        <v>4.9088000000000003</v>
      </c>
      <c r="N1121" s="25">
        <v>2.9870999999999999</v>
      </c>
      <c r="O1121" s="25">
        <v>-0.30990000000000001</v>
      </c>
      <c r="P1121" s="25" t="s">
        <v>152</v>
      </c>
      <c r="Q1121" s="25">
        <v>-0.18659999999999999</v>
      </c>
      <c r="R1121" s="25">
        <v>-11.599600000000001</v>
      </c>
      <c r="S1121" s="25">
        <v>330.20299999999997</v>
      </c>
      <c r="T1121" s="25">
        <v>331.36689999999999</v>
      </c>
      <c r="U1121" s="25">
        <v>5.0255000000000001</v>
      </c>
      <c r="V1121" s="25">
        <v>126.93129999999999</v>
      </c>
      <c r="W1121" s="33">
        <v>34.606699999999996</v>
      </c>
      <c r="X1121" s="33">
        <v>34.720300000000002</v>
      </c>
      <c r="Y1121" s="28">
        <v>-0.73939999999999995</v>
      </c>
      <c r="Z1121" s="28">
        <v>3.8923000000000001</v>
      </c>
      <c r="AA1121" s="28">
        <v>-8.7933000000000003</v>
      </c>
      <c r="AB1121">
        <f t="shared" si="116"/>
        <v>0</v>
      </c>
      <c r="AC1121" s="14">
        <f t="shared" si="117"/>
        <v>0.62</v>
      </c>
    </row>
    <row r="1122" spans="1:29" x14ac:dyDescent="0.2">
      <c r="A1122" s="25" t="s">
        <v>37</v>
      </c>
      <c r="B1122" s="25" t="s">
        <v>138</v>
      </c>
      <c r="C1122" s="25">
        <v>25.759499999999999</v>
      </c>
      <c r="D1122" s="25">
        <v>1E-4</v>
      </c>
      <c r="E1122" s="25">
        <v>0</v>
      </c>
      <c r="F1122" s="25">
        <v>0.62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-1.6428</v>
      </c>
      <c r="M1122" s="25">
        <v>5.1368</v>
      </c>
      <c r="N1122" s="25">
        <v>2.9895</v>
      </c>
      <c r="O1122" s="25">
        <v>-0.2878</v>
      </c>
      <c r="P1122" s="25" t="s">
        <v>152</v>
      </c>
      <c r="Q1122" s="25">
        <v>-0.18240000000000001</v>
      </c>
      <c r="R1122" s="25">
        <v>-11.296099999999999</v>
      </c>
      <c r="S1122" s="25">
        <v>330.20299999999997</v>
      </c>
      <c r="T1122" s="25">
        <v>331.38639999999998</v>
      </c>
      <c r="U1122" s="25">
        <v>4.9626999999999999</v>
      </c>
      <c r="V1122" s="25">
        <v>125.5453</v>
      </c>
      <c r="W1122" s="33">
        <v>32.258699999999997</v>
      </c>
      <c r="X1122" s="33">
        <v>33.457900000000002</v>
      </c>
      <c r="Y1122" s="28">
        <v>-0.62419999999999998</v>
      </c>
      <c r="Z1122" s="28">
        <v>3.8174999999999999</v>
      </c>
      <c r="AA1122" s="28">
        <v>-3.3054999999999999</v>
      </c>
      <c r="AB1122">
        <f t="shared" si="116"/>
        <v>0</v>
      </c>
      <c r="AC1122" s="14">
        <f t="shared" si="117"/>
        <v>0.62</v>
      </c>
    </row>
    <row r="1123" spans="1:29" x14ac:dyDescent="0.2">
      <c r="A1123" s="25" t="s">
        <v>37</v>
      </c>
      <c r="B1123" s="25" t="s">
        <v>138</v>
      </c>
      <c r="C1123" s="25">
        <v>27.542000000000002</v>
      </c>
      <c r="D1123" s="25">
        <v>1E-4</v>
      </c>
      <c r="E1123" s="25">
        <v>0</v>
      </c>
      <c r="F1123" s="25">
        <v>0.62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-1.5865</v>
      </c>
      <c r="M1123" s="25">
        <v>5.1894</v>
      </c>
      <c r="N1123" s="25">
        <v>2.9883999999999999</v>
      </c>
      <c r="O1123" s="25">
        <v>-0.30309999999999998</v>
      </c>
      <c r="P1123" s="25" t="s">
        <v>152</v>
      </c>
      <c r="Q1123" s="25">
        <v>-0.17849999999999999</v>
      </c>
      <c r="R1123" s="25">
        <v>-10.8752</v>
      </c>
      <c r="S1123" s="25">
        <v>330.20299999999997</v>
      </c>
      <c r="T1123" s="25">
        <v>331.47239999999999</v>
      </c>
      <c r="U1123" s="25">
        <v>4.9238</v>
      </c>
      <c r="V1123" s="25">
        <v>124.69629999999999</v>
      </c>
      <c r="W1123" s="33">
        <v>27.712299999999999</v>
      </c>
      <c r="X1123" s="33">
        <v>29.358799999999999</v>
      </c>
      <c r="Y1123" s="28">
        <v>-0.53129999999999999</v>
      </c>
      <c r="Z1123" s="28">
        <v>3.5975000000000001</v>
      </c>
      <c r="AA1123" s="28">
        <v>6.0648999999999997</v>
      </c>
      <c r="AB1123">
        <f t="shared" si="116"/>
        <v>0</v>
      </c>
      <c r="AC1123" s="14">
        <f t="shared" si="117"/>
        <v>0.62</v>
      </c>
    </row>
    <row r="1124" spans="1:29" x14ac:dyDescent="0.2">
      <c r="A1124" s="25" t="s">
        <v>37</v>
      </c>
      <c r="B1124" s="25" t="s">
        <v>138</v>
      </c>
      <c r="C1124" s="25">
        <v>29.3245</v>
      </c>
      <c r="D1124" s="25">
        <v>1E-4</v>
      </c>
      <c r="E1124" s="25">
        <v>0</v>
      </c>
      <c r="F1124" s="25">
        <v>0.62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-1.1496999999999999</v>
      </c>
      <c r="M1124" s="25">
        <v>5.0114999999999998</v>
      </c>
      <c r="N1124" s="25">
        <v>2.9910000000000001</v>
      </c>
      <c r="O1124" s="25">
        <v>-0.28349999999999997</v>
      </c>
      <c r="P1124" s="25" t="s">
        <v>152</v>
      </c>
      <c r="Q1124" s="25">
        <v>-0.17</v>
      </c>
      <c r="R1124" s="25">
        <v>-9.2576000000000001</v>
      </c>
      <c r="S1124" s="25">
        <v>330.20299999999997</v>
      </c>
      <c r="T1124" s="25">
        <v>331.32810000000001</v>
      </c>
      <c r="U1124" s="25">
        <v>4.8643000000000001</v>
      </c>
      <c r="V1124" s="25">
        <v>123.85899999999999</v>
      </c>
      <c r="W1124" s="33">
        <v>21.2774</v>
      </c>
      <c r="X1124" s="33">
        <v>23.261299999999999</v>
      </c>
      <c r="Y1124" s="28">
        <v>-0.55359999999999998</v>
      </c>
      <c r="Z1124" s="28">
        <v>3.0497000000000001</v>
      </c>
      <c r="AA1124" s="28">
        <v>8.1302000000000003</v>
      </c>
      <c r="AB1124">
        <f t="shared" si="116"/>
        <v>0</v>
      </c>
      <c r="AC1124" s="14">
        <f t="shared" si="117"/>
        <v>0.62</v>
      </c>
    </row>
    <row r="1125" spans="1:29" x14ac:dyDescent="0.2">
      <c r="A1125" s="25" t="s">
        <v>37</v>
      </c>
      <c r="B1125" s="25" t="s">
        <v>138</v>
      </c>
      <c r="C1125" s="25">
        <v>31.106999999999999</v>
      </c>
      <c r="D1125" s="25">
        <v>1E-4</v>
      </c>
      <c r="E1125" s="25">
        <v>0</v>
      </c>
      <c r="F1125" s="25">
        <v>0.62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-0.50509999999999999</v>
      </c>
      <c r="M1125" s="25">
        <v>3.6678999999999999</v>
      </c>
      <c r="N1125" s="25">
        <v>2.9788000000000001</v>
      </c>
      <c r="O1125" s="25">
        <v>-0.24229999999999999</v>
      </c>
      <c r="P1125" s="25" t="s">
        <v>152</v>
      </c>
      <c r="Q1125" s="25">
        <v>-0.17349999999999999</v>
      </c>
      <c r="R1125" s="25">
        <v>-6.7408999999999999</v>
      </c>
      <c r="S1125" s="25">
        <v>330.20299999999997</v>
      </c>
      <c r="T1125" s="25">
        <v>331.31700000000001</v>
      </c>
      <c r="U1125" s="25">
        <v>4.8029999999999999</v>
      </c>
      <c r="V1125" s="25">
        <v>123.0909</v>
      </c>
      <c r="W1125" s="33">
        <v>13.3924</v>
      </c>
      <c r="X1125" s="33">
        <v>15.593999999999999</v>
      </c>
      <c r="Y1125" s="28">
        <v>-0.50290000000000001</v>
      </c>
      <c r="Z1125" s="28">
        <v>2.0851000000000002</v>
      </c>
      <c r="AA1125" s="28">
        <v>5.8068</v>
      </c>
      <c r="AB1125">
        <f t="shared" si="116"/>
        <v>0</v>
      </c>
      <c r="AC1125" s="14">
        <f t="shared" si="117"/>
        <v>0.62</v>
      </c>
    </row>
    <row r="1126" spans="1:29" x14ac:dyDescent="0.2">
      <c r="A1126" s="25" t="s">
        <v>37</v>
      </c>
      <c r="B1126" s="25" t="s">
        <v>138</v>
      </c>
      <c r="C1126" s="25">
        <v>32.889499999999998</v>
      </c>
      <c r="D1126" s="25">
        <v>1E-4</v>
      </c>
      <c r="E1126" s="25">
        <v>0</v>
      </c>
      <c r="F1126" s="25">
        <v>0.62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-0.52090000000000003</v>
      </c>
      <c r="M1126" s="25">
        <v>1.8357000000000001</v>
      </c>
      <c r="N1126" s="25">
        <v>2.9666000000000001</v>
      </c>
      <c r="O1126" s="25">
        <v>-0.17330000000000001</v>
      </c>
      <c r="P1126" s="25" t="s">
        <v>152</v>
      </c>
      <c r="Q1126" s="25">
        <v>-0.17799999999999999</v>
      </c>
      <c r="R1126" s="25">
        <v>-3.5217000000000001</v>
      </c>
      <c r="S1126" s="25">
        <v>330.20299999999997</v>
      </c>
      <c r="T1126" s="25">
        <v>331.23939999999999</v>
      </c>
      <c r="U1126" s="25">
        <v>4.7622999999999998</v>
      </c>
      <c r="V1126" s="25">
        <v>122.548</v>
      </c>
      <c r="W1126" s="33">
        <v>4.5948000000000002</v>
      </c>
      <c r="X1126" s="33">
        <v>6.8632</v>
      </c>
      <c r="Y1126" s="28">
        <v>-0.2918</v>
      </c>
      <c r="Z1126" s="28">
        <v>0.91279999999999994</v>
      </c>
      <c r="AA1126" s="28">
        <v>-0.90790000000000004</v>
      </c>
      <c r="AB1126">
        <f t="shared" si="116"/>
        <v>0</v>
      </c>
      <c r="AC1126" s="14">
        <f t="shared" si="117"/>
        <v>0.62</v>
      </c>
    </row>
    <row r="1127" spans="1:29" x14ac:dyDescent="0.2">
      <c r="A1127" s="25" t="s">
        <v>37</v>
      </c>
      <c r="B1127" s="25" t="s">
        <v>138</v>
      </c>
      <c r="C1127" s="25">
        <v>34.671900000000001</v>
      </c>
      <c r="D1127" s="25">
        <v>1E-4</v>
      </c>
      <c r="E1127" s="25">
        <v>0</v>
      </c>
      <c r="F1127" s="25">
        <v>0.62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6.0999999999999999E-2</v>
      </c>
      <c r="M1127" s="25">
        <v>-0.19400000000000001</v>
      </c>
      <c r="N1127" s="25">
        <v>2.9658000000000002</v>
      </c>
      <c r="O1127" s="25">
        <v>-6.83E-2</v>
      </c>
      <c r="P1127" s="25" t="s">
        <v>152</v>
      </c>
      <c r="Q1127" s="25">
        <v>-0.18429999999999999</v>
      </c>
      <c r="R1127" s="25">
        <v>4.8399999999999999E-2</v>
      </c>
      <c r="S1127" s="25">
        <v>330.20299999999997</v>
      </c>
      <c r="T1127" s="25">
        <v>331.25599999999997</v>
      </c>
      <c r="U1127" s="25">
        <v>4.7342000000000004</v>
      </c>
      <c r="V1127" s="25">
        <v>121.9417</v>
      </c>
      <c r="W1127" s="33">
        <v>-4.516</v>
      </c>
      <c r="X1127" s="33">
        <v>-2.3641999999999999</v>
      </c>
      <c r="Y1127" s="28">
        <v>8.5400000000000004E-2</v>
      </c>
      <c r="Z1127" s="28">
        <v>-0.40429999999999999</v>
      </c>
      <c r="AA1127" s="28">
        <v>-11.783899999999999</v>
      </c>
      <c r="AB1127">
        <f t="shared" si="116"/>
        <v>0</v>
      </c>
      <c r="AC1127" s="14">
        <f t="shared" si="117"/>
        <v>0.62</v>
      </c>
    </row>
    <row r="1128" spans="1:29" x14ac:dyDescent="0.2">
      <c r="A1128" s="25" t="s">
        <v>37</v>
      </c>
      <c r="B1128" s="25" t="s">
        <v>138</v>
      </c>
      <c r="C1128" s="25">
        <v>36.4544</v>
      </c>
      <c r="D1128" s="25">
        <v>1E-4</v>
      </c>
      <c r="E1128" s="25">
        <v>0</v>
      </c>
      <c r="F1128" s="25">
        <v>0.62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-0.41170000000000001</v>
      </c>
      <c r="M1128" s="25">
        <v>-2.1501000000000001</v>
      </c>
      <c r="N1128" s="25">
        <v>2.9609999999999999</v>
      </c>
      <c r="O1128" s="25">
        <v>4.2500000000000003E-2</v>
      </c>
      <c r="P1128" s="25" t="s">
        <v>152</v>
      </c>
      <c r="Q1128" s="25">
        <v>-0.1983</v>
      </c>
      <c r="R1128" s="25">
        <v>3.7578999999999998</v>
      </c>
      <c r="S1128" s="25">
        <v>330.20299999999997</v>
      </c>
      <c r="T1128" s="25">
        <v>331.25880000000001</v>
      </c>
      <c r="U1128" s="25">
        <v>4.7275</v>
      </c>
      <c r="V1128" s="25">
        <v>121.5316</v>
      </c>
      <c r="W1128" s="33">
        <v>-13.319000000000001</v>
      </c>
      <c r="X1128" s="33">
        <v>-11.330399999999999</v>
      </c>
      <c r="Y1128" s="28">
        <v>0.62829999999999997</v>
      </c>
      <c r="Z1128" s="28">
        <v>-1.7673000000000001</v>
      </c>
      <c r="AA1128" s="28">
        <v>-24.242100000000001</v>
      </c>
      <c r="AB1128">
        <f t="shared" si="116"/>
        <v>0</v>
      </c>
      <c r="AC1128" s="14">
        <f t="shared" si="117"/>
        <v>0.62</v>
      </c>
    </row>
    <row r="1129" spans="1:29" x14ac:dyDescent="0.2">
      <c r="A1129" s="25" t="s">
        <v>37</v>
      </c>
      <c r="B1129" s="25" t="s">
        <v>138</v>
      </c>
      <c r="C1129" s="25">
        <v>38.237000000000002</v>
      </c>
      <c r="D1129" s="25">
        <v>1E-4</v>
      </c>
      <c r="E1129" s="25">
        <v>0</v>
      </c>
      <c r="F1129" s="25">
        <v>0.62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-0.63029999999999997</v>
      </c>
      <c r="M1129" s="25">
        <v>-3.9283000000000001</v>
      </c>
      <c r="N1129" s="25">
        <v>2.9598</v>
      </c>
      <c r="O1129" s="25">
        <v>0.16320000000000001</v>
      </c>
      <c r="P1129" s="25" t="s">
        <v>152</v>
      </c>
      <c r="Q1129" s="25">
        <v>-0.1933</v>
      </c>
      <c r="R1129" s="25">
        <v>7.4097999999999997</v>
      </c>
      <c r="S1129" s="25">
        <v>330.20299999999997</v>
      </c>
      <c r="T1129" s="25">
        <v>331.14510000000001</v>
      </c>
      <c r="U1129" s="25">
        <v>4.7643000000000004</v>
      </c>
      <c r="V1129" s="25">
        <v>121.7107</v>
      </c>
      <c r="W1129" s="33">
        <v>-21.214300000000001</v>
      </c>
      <c r="X1129" s="33">
        <v>-19.600200000000001</v>
      </c>
      <c r="Y1129" s="28">
        <v>1.2490000000000001</v>
      </c>
      <c r="Z1129" s="28">
        <v>-3.028</v>
      </c>
      <c r="AA1129" s="28">
        <v>-32.973500000000001</v>
      </c>
      <c r="AB1129">
        <f t="shared" si="116"/>
        <v>0</v>
      </c>
      <c r="AC1129" s="14">
        <f t="shared" si="117"/>
        <v>0.62</v>
      </c>
    </row>
    <row r="1130" spans="1:29" x14ac:dyDescent="0.2">
      <c r="A1130" s="25" t="s">
        <v>37</v>
      </c>
      <c r="B1130" s="25" t="s">
        <v>138</v>
      </c>
      <c r="C1130" s="25">
        <v>40.019500000000001</v>
      </c>
      <c r="D1130" s="25">
        <v>1E-4</v>
      </c>
      <c r="E1130" s="25">
        <v>0</v>
      </c>
      <c r="F1130" s="25">
        <v>0.62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-1.4517</v>
      </c>
      <c r="M1130" s="25">
        <v>-4.7961999999999998</v>
      </c>
      <c r="N1130" s="25">
        <v>2.9586000000000001</v>
      </c>
      <c r="O1130" s="25">
        <v>0.216</v>
      </c>
      <c r="P1130" s="25" t="s">
        <v>152</v>
      </c>
      <c r="Q1130" s="25">
        <v>-0.2162</v>
      </c>
      <c r="R1130" s="25">
        <v>9.0077999999999996</v>
      </c>
      <c r="S1130" s="25">
        <v>330.20299999999997</v>
      </c>
      <c r="T1130" s="25">
        <v>331.21440000000001</v>
      </c>
      <c r="U1130" s="25">
        <v>4.8658999999999999</v>
      </c>
      <c r="V1130" s="25">
        <v>123.54130000000001</v>
      </c>
      <c r="W1130" s="33">
        <v>-27.663900000000002</v>
      </c>
      <c r="X1130" s="33">
        <v>-26.499500000000001</v>
      </c>
      <c r="Y1130" s="28">
        <v>1.1741999999999999</v>
      </c>
      <c r="Z1130" s="28">
        <v>-4.0400999999999998</v>
      </c>
      <c r="AA1130" s="28">
        <v>-15.618</v>
      </c>
      <c r="AB1130">
        <f t="shared" si="116"/>
        <v>0</v>
      </c>
      <c r="AC1130" s="14">
        <f t="shared" si="117"/>
        <v>0.62</v>
      </c>
    </row>
    <row r="1131" spans="1:29" x14ac:dyDescent="0.2">
      <c r="A1131" s="25" t="s">
        <v>37</v>
      </c>
      <c r="B1131" s="25" t="s">
        <v>138</v>
      </c>
      <c r="C1131" s="25">
        <v>41.802100000000003</v>
      </c>
      <c r="D1131" s="25">
        <v>1E-4</v>
      </c>
      <c r="E1131" s="25">
        <v>0</v>
      </c>
      <c r="F1131" s="25">
        <v>0.62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-2.04</v>
      </c>
      <c r="M1131" s="25">
        <v>-5.0690999999999997</v>
      </c>
      <c r="N1131" s="25">
        <v>2.9563000000000001</v>
      </c>
      <c r="O1131" s="25">
        <v>0.21640000000000001</v>
      </c>
      <c r="P1131" s="25" t="s">
        <v>152</v>
      </c>
      <c r="Q1131" s="25">
        <v>-0.2127</v>
      </c>
      <c r="R1131" s="25">
        <v>9.6084999999999994</v>
      </c>
      <c r="S1131" s="25">
        <v>330.20299999999997</v>
      </c>
      <c r="T1131" s="25">
        <v>331.19779999999997</v>
      </c>
      <c r="U1131" s="25">
        <v>4.9298000000000002</v>
      </c>
      <c r="V1131" s="25">
        <v>124.5635</v>
      </c>
      <c r="W1131" s="33">
        <v>-32.228299999999997</v>
      </c>
      <c r="X1131" s="33">
        <v>-31.655899999999999</v>
      </c>
      <c r="Y1131" s="28">
        <v>1.2928999999999999</v>
      </c>
      <c r="Z1131" s="28">
        <v>-4.4126000000000003</v>
      </c>
      <c r="AA1131" s="28">
        <v>-11.5871</v>
      </c>
      <c r="AB1131">
        <f t="shared" si="116"/>
        <v>0</v>
      </c>
      <c r="AC1131" s="14">
        <f t="shared" si="117"/>
        <v>0.62</v>
      </c>
    </row>
    <row r="1132" spans="1:29" x14ac:dyDescent="0.2">
      <c r="A1132" s="25" t="s">
        <v>37</v>
      </c>
      <c r="B1132" s="25" t="s">
        <v>138</v>
      </c>
      <c r="C1132" s="25">
        <v>43.584600000000002</v>
      </c>
      <c r="D1132" s="25">
        <v>1E-4</v>
      </c>
      <c r="E1132" s="25">
        <v>0</v>
      </c>
      <c r="F1132" s="25">
        <v>0.62</v>
      </c>
      <c r="G1132" s="25">
        <v>0</v>
      </c>
      <c r="H1132" s="25">
        <v>0</v>
      </c>
      <c r="I1132" s="25">
        <v>0</v>
      </c>
      <c r="J1132" s="25">
        <v>0</v>
      </c>
      <c r="K1132" s="25">
        <v>0</v>
      </c>
      <c r="L1132" s="25">
        <v>-2.1524999999999999</v>
      </c>
      <c r="M1132" s="25">
        <v>-4.9153000000000002</v>
      </c>
      <c r="N1132" s="25">
        <v>2.9662000000000002</v>
      </c>
      <c r="O1132" s="25">
        <v>0.2142</v>
      </c>
      <c r="P1132" s="25" t="s">
        <v>152</v>
      </c>
      <c r="Q1132" s="25">
        <v>-0.2233</v>
      </c>
      <c r="R1132" s="25">
        <v>9.9535999999999998</v>
      </c>
      <c r="S1132" s="25">
        <v>330.20299999999997</v>
      </c>
      <c r="T1132" s="25">
        <v>331.14499999999998</v>
      </c>
      <c r="U1132" s="25">
        <v>4.9709000000000003</v>
      </c>
      <c r="V1132" s="25">
        <v>125.4644</v>
      </c>
      <c r="W1132" s="33">
        <v>-34.596400000000003</v>
      </c>
      <c r="X1132" s="33">
        <v>-34.571800000000003</v>
      </c>
      <c r="Y1132" s="28">
        <v>1.2677</v>
      </c>
      <c r="Z1132" s="28">
        <v>-4.6069000000000004</v>
      </c>
      <c r="AA1132" s="28">
        <v>2.7728000000000002</v>
      </c>
      <c r="AB1132">
        <f t="shared" si="116"/>
        <v>0</v>
      </c>
      <c r="AC1132" s="14">
        <f t="shared" si="117"/>
        <v>0.62</v>
      </c>
    </row>
    <row r="1133" spans="1:29" x14ac:dyDescent="0.2">
      <c r="A1133" s="25" t="s">
        <v>37</v>
      </c>
      <c r="B1133" s="25" t="s">
        <v>138</v>
      </c>
      <c r="C1133" s="25">
        <v>45.367199999999997</v>
      </c>
      <c r="D1133" s="25">
        <v>1E-4</v>
      </c>
      <c r="E1133" s="25">
        <v>0</v>
      </c>
      <c r="F1133" s="25">
        <v>0.62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-2.2806999999999999</v>
      </c>
      <c r="M1133" s="25">
        <v>-4.9236000000000004</v>
      </c>
      <c r="N1133" s="25">
        <v>2.9969000000000001</v>
      </c>
      <c r="O1133" s="25">
        <v>0.20069999999999999</v>
      </c>
      <c r="P1133" s="25" t="s">
        <v>152</v>
      </c>
      <c r="Q1133" s="25">
        <v>-0.19819999999999999</v>
      </c>
      <c r="R1133" s="25">
        <v>9.8016000000000005</v>
      </c>
      <c r="S1133" s="25">
        <v>330.20299999999997</v>
      </c>
      <c r="T1133" s="25">
        <v>331.30040000000002</v>
      </c>
      <c r="U1133" s="25">
        <v>4.9942000000000002</v>
      </c>
      <c r="V1133" s="25">
        <v>126.1054</v>
      </c>
      <c r="W1133" s="33">
        <v>-34.606699999999996</v>
      </c>
      <c r="X1133" s="33">
        <v>-35.345199999999998</v>
      </c>
      <c r="Y1133" s="28">
        <v>1.2134</v>
      </c>
      <c r="Z1133" s="28">
        <v>-4.5709999999999997</v>
      </c>
      <c r="AA1133" s="28">
        <v>5.5843999999999996</v>
      </c>
      <c r="AB1133">
        <f t="shared" si="116"/>
        <v>0</v>
      </c>
      <c r="AC1133" s="14">
        <f t="shared" si="117"/>
        <v>0.62</v>
      </c>
    </row>
    <row r="1134" spans="1:29" x14ac:dyDescent="0.2">
      <c r="A1134" s="25" t="s">
        <v>37</v>
      </c>
      <c r="B1134" s="25" t="s">
        <v>138</v>
      </c>
      <c r="C1134" s="25">
        <v>47.149799999999999</v>
      </c>
      <c r="D1134" s="25">
        <v>1E-4</v>
      </c>
      <c r="E1134" s="25">
        <v>0</v>
      </c>
      <c r="F1134" s="25">
        <v>0.62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-2.3258999999999999</v>
      </c>
      <c r="M1134" s="25">
        <v>-4.6680999999999999</v>
      </c>
      <c r="N1134" s="25">
        <v>3.0053000000000001</v>
      </c>
      <c r="O1134" s="25">
        <v>0.1958</v>
      </c>
      <c r="P1134" s="25" t="s">
        <v>152</v>
      </c>
      <c r="Q1134" s="25">
        <v>-0.192</v>
      </c>
      <c r="R1134" s="25">
        <v>9.5172000000000008</v>
      </c>
      <c r="S1134" s="25">
        <v>330.20299999999997</v>
      </c>
      <c r="T1134" s="25">
        <v>331.25599999999997</v>
      </c>
      <c r="U1134" s="25">
        <v>4.9764999999999997</v>
      </c>
      <c r="V1134" s="25">
        <v>125.4933</v>
      </c>
      <c r="W1134" s="33">
        <v>-32.258699999999997</v>
      </c>
      <c r="X1134" s="33">
        <v>-34.186399999999999</v>
      </c>
      <c r="Y1134" s="28">
        <v>1.1541999999999999</v>
      </c>
      <c r="Z1134" s="28">
        <v>-4.4409000000000001</v>
      </c>
      <c r="AA1134" s="28">
        <v>3.7057000000000002</v>
      </c>
      <c r="AB1134">
        <f t="shared" si="116"/>
        <v>0</v>
      </c>
      <c r="AC1134" s="14">
        <f t="shared" si="117"/>
        <v>0.62</v>
      </c>
    </row>
    <row r="1135" spans="1:29" x14ac:dyDescent="0.2">
      <c r="A1135" s="25" t="s">
        <v>37</v>
      </c>
      <c r="B1135" s="25" t="s">
        <v>138</v>
      </c>
      <c r="C1135" s="25">
        <v>48.932299999999998</v>
      </c>
      <c r="D1135" s="25">
        <v>1E-4</v>
      </c>
      <c r="E1135" s="25">
        <v>0</v>
      </c>
      <c r="F1135" s="25">
        <v>0.62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-1.9471000000000001</v>
      </c>
      <c r="M1135" s="25">
        <v>-4.5479000000000003</v>
      </c>
      <c r="N1135" s="25">
        <v>3.0065</v>
      </c>
      <c r="O1135" s="25">
        <v>0.1888</v>
      </c>
      <c r="P1135" s="25" t="s">
        <v>152</v>
      </c>
      <c r="Q1135" s="25">
        <v>-0.1915</v>
      </c>
      <c r="R1135" s="25">
        <v>9.3036999999999992</v>
      </c>
      <c r="S1135" s="25">
        <v>330.20299999999997</v>
      </c>
      <c r="T1135" s="25">
        <v>331.25880000000001</v>
      </c>
      <c r="U1135" s="25">
        <v>4.9218000000000002</v>
      </c>
      <c r="V1135" s="25">
        <v>124.3614</v>
      </c>
      <c r="W1135" s="33">
        <v>-27.712299999999999</v>
      </c>
      <c r="X1135" s="33">
        <v>-30.0611</v>
      </c>
      <c r="Y1135" s="28">
        <v>1.0802</v>
      </c>
      <c r="Z1135" s="28">
        <v>-4.1048999999999998</v>
      </c>
      <c r="AA1135" s="28">
        <v>-8.9135000000000009</v>
      </c>
      <c r="AB1135">
        <f t="shared" si="116"/>
        <v>0</v>
      </c>
      <c r="AC1135" s="14">
        <f t="shared" si="117"/>
        <v>0.62</v>
      </c>
    </row>
    <row r="1136" spans="1:29" x14ac:dyDescent="0.2">
      <c r="A1136" s="25" t="s">
        <v>37</v>
      </c>
      <c r="B1136" s="25" t="s">
        <v>138</v>
      </c>
      <c r="C1136" s="25">
        <v>50.714799999999997</v>
      </c>
      <c r="D1136" s="25">
        <v>1E-4</v>
      </c>
      <c r="E1136" s="25">
        <v>0</v>
      </c>
      <c r="F1136" s="25">
        <v>0.62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-1.3224</v>
      </c>
      <c r="M1136" s="25">
        <v>-4.1529999999999996</v>
      </c>
      <c r="N1136" s="25">
        <v>3.004</v>
      </c>
      <c r="O1136" s="25">
        <v>0.1865</v>
      </c>
      <c r="P1136" s="25" t="s">
        <v>152</v>
      </c>
      <c r="Q1136" s="25">
        <v>-0.17199999999999999</v>
      </c>
      <c r="R1136" s="25">
        <v>8.4121000000000006</v>
      </c>
      <c r="S1136" s="25">
        <v>330.20299999999997</v>
      </c>
      <c r="T1136" s="25">
        <v>331.27539999999999</v>
      </c>
      <c r="U1136" s="25">
        <v>4.8665000000000003</v>
      </c>
      <c r="V1136" s="25">
        <v>123.24679999999999</v>
      </c>
      <c r="W1136" s="33">
        <v>-21.2774</v>
      </c>
      <c r="X1136" s="33">
        <v>-24.0077</v>
      </c>
      <c r="Y1136" s="28">
        <v>0.94889999999999997</v>
      </c>
      <c r="Z1136" s="28">
        <v>-3.6175000000000002</v>
      </c>
      <c r="AA1136" s="28">
        <v>-18.291599999999999</v>
      </c>
      <c r="AB1136">
        <f t="shared" si="116"/>
        <v>0</v>
      </c>
      <c r="AC1136" s="14">
        <f t="shared" si="117"/>
        <v>0.62</v>
      </c>
    </row>
    <row r="1137" spans="1:30" x14ac:dyDescent="0.2">
      <c r="A1137" s="25" t="s">
        <v>37</v>
      </c>
      <c r="B1137" s="25" t="s">
        <v>138</v>
      </c>
      <c r="C1137" s="25">
        <v>52.497199999999999</v>
      </c>
      <c r="D1137" s="25">
        <v>1E-4</v>
      </c>
      <c r="E1137" s="25">
        <v>0</v>
      </c>
      <c r="F1137" s="25">
        <v>0.62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-0.66310000000000002</v>
      </c>
      <c r="M1137" s="25">
        <v>-2.8849999999999998</v>
      </c>
      <c r="N1137" s="25">
        <v>3.0095999999999998</v>
      </c>
      <c r="O1137" s="25">
        <v>0.122</v>
      </c>
      <c r="P1137" s="25" t="s">
        <v>152</v>
      </c>
      <c r="Q1137" s="25">
        <v>-0.16320000000000001</v>
      </c>
      <c r="R1137" s="25">
        <v>6.1932</v>
      </c>
      <c r="S1137" s="25">
        <v>330.20299999999997</v>
      </c>
      <c r="T1137" s="25">
        <v>331.25599999999997</v>
      </c>
      <c r="U1137" s="25">
        <v>4.7484999999999999</v>
      </c>
      <c r="V1137" s="25">
        <v>121.24290000000001</v>
      </c>
      <c r="W1137" s="33">
        <v>-13.3924</v>
      </c>
      <c r="X1137" s="33">
        <v>-16.323</v>
      </c>
      <c r="Y1137" s="28">
        <v>0.82489999999999997</v>
      </c>
      <c r="Z1137" s="28">
        <v>-2.4777999999999998</v>
      </c>
      <c r="AA1137" s="28">
        <v>-30.808599999999998</v>
      </c>
      <c r="AB1137">
        <f t="shared" ref="AB1137:AB1138" si="118">DEGREES(ATAN2(F1137,-G1137))</f>
        <v>0</v>
      </c>
      <c r="AC1137" s="14">
        <f t="shared" ref="AC1137:AC1138" si="119">IF(B1137="PMMPSI2",F1137*COS(RADIANS(E1137)),F1137)</f>
        <v>0.62</v>
      </c>
    </row>
    <row r="1138" spans="1:30" x14ac:dyDescent="0.2">
      <c r="A1138" s="25" t="s">
        <v>37</v>
      </c>
      <c r="B1138" s="25" t="s">
        <v>138</v>
      </c>
      <c r="C1138" s="25">
        <v>54.279699999999998</v>
      </c>
      <c r="D1138" s="25">
        <v>1E-4</v>
      </c>
      <c r="E1138" s="25">
        <v>0</v>
      </c>
      <c r="F1138" s="25">
        <v>0.62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-0.29749999999999999</v>
      </c>
      <c r="M1138" s="25">
        <v>-0.97609999999999997</v>
      </c>
      <c r="N1138" s="25">
        <v>3.0097999999999998</v>
      </c>
      <c r="O1138" s="25">
        <v>4.4999999999999998E-2</v>
      </c>
      <c r="P1138" s="25" t="s">
        <v>152</v>
      </c>
      <c r="Q1138" s="25">
        <v>-0.1754</v>
      </c>
      <c r="R1138" s="25">
        <v>2.5358999999999998</v>
      </c>
      <c r="S1138" s="25">
        <v>330.20299999999997</v>
      </c>
      <c r="T1138" s="25">
        <v>331.2921</v>
      </c>
      <c r="U1138" s="25">
        <v>4.6938000000000004</v>
      </c>
      <c r="V1138" s="25">
        <v>120.6943</v>
      </c>
      <c r="W1138" s="33">
        <v>-4.5948000000000002</v>
      </c>
      <c r="X1138" s="33">
        <v>-7.5747999999999998</v>
      </c>
      <c r="Y1138" s="28">
        <v>0.2747</v>
      </c>
      <c r="Z1138" s="28">
        <v>-1.1677</v>
      </c>
      <c r="AA1138" s="28">
        <v>-23.669499999999999</v>
      </c>
      <c r="AB1138">
        <f t="shared" si="118"/>
        <v>0</v>
      </c>
      <c r="AC1138" s="14">
        <f t="shared" si="119"/>
        <v>0.62</v>
      </c>
      <c r="AD1138" s="14"/>
    </row>
    <row r="1139" spans="1:30" x14ac:dyDescent="0.2">
      <c r="A1139" s="25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33"/>
      <c r="X1139" s="33"/>
      <c r="Y1139" s="28"/>
      <c r="Z1139" s="28"/>
      <c r="AA1139" s="28"/>
      <c r="AC1139"/>
      <c r="AD1139" s="14"/>
    </row>
    <row r="1140" spans="1:30" x14ac:dyDescent="0.2">
      <c r="A1140" t="s">
        <v>79</v>
      </c>
      <c r="C1140" t="s">
        <v>78</v>
      </c>
      <c r="D1140" t="s">
        <v>118</v>
      </c>
      <c r="E1140" t="s">
        <v>119</v>
      </c>
      <c r="F1140" t="s">
        <v>120</v>
      </c>
      <c r="G1140" t="s">
        <v>80</v>
      </c>
      <c r="H1140" t="s">
        <v>81</v>
      </c>
      <c r="I1140" t="s">
        <v>205</v>
      </c>
      <c r="J1140" t="s">
        <v>82</v>
      </c>
      <c r="K1140" t="s">
        <v>142</v>
      </c>
      <c r="L1140" t="s">
        <v>122</v>
      </c>
      <c r="M1140" t="s">
        <v>123</v>
      </c>
      <c r="N1140" t="s">
        <v>83</v>
      </c>
      <c r="P1140" t="s">
        <v>142</v>
      </c>
      <c r="T1140" t="s">
        <v>124</v>
      </c>
      <c r="AC1140"/>
      <c r="AD1140" s="14"/>
    </row>
    <row r="1141" spans="1:30" x14ac:dyDescent="0.2">
      <c r="D1141" t="s">
        <v>125</v>
      </c>
      <c r="E1141" t="s">
        <v>125</v>
      </c>
      <c r="F1141" t="s">
        <v>126</v>
      </c>
      <c r="G1141" t="s">
        <v>127</v>
      </c>
      <c r="H1141" t="s">
        <v>127</v>
      </c>
      <c r="I1141" t="s">
        <v>127</v>
      </c>
      <c r="J1141" t="s">
        <v>127</v>
      </c>
      <c r="K1141" t="s">
        <v>129</v>
      </c>
      <c r="L1141" t="s">
        <v>127</v>
      </c>
      <c r="M1141" t="s">
        <v>130</v>
      </c>
      <c r="N1141" t="s">
        <v>84</v>
      </c>
      <c r="O1141" t="s">
        <v>85</v>
      </c>
      <c r="P1141" t="s">
        <v>126</v>
      </c>
      <c r="T1141" t="s">
        <v>128</v>
      </c>
      <c r="AC1141"/>
      <c r="AD1141" s="14"/>
    </row>
    <row r="1142" spans="1:30" x14ac:dyDescent="0.2">
      <c r="AC1142"/>
      <c r="AD1142" s="14"/>
    </row>
    <row r="1143" spans="1:30" x14ac:dyDescent="0.2">
      <c r="A1143" t="s">
        <v>70</v>
      </c>
      <c r="C1143">
        <v>16.113</v>
      </c>
      <c r="D1143">
        <v>34.999099999999999</v>
      </c>
      <c r="E1143">
        <v>1E-4</v>
      </c>
      <c r="F1143">
        <v>-116.006</v>
      </c>
      <c r="G1143">
        <v>9.3600000000000003E-2</v>
      </c>
      <c r="H1143">
        <v>-4.2423999999999999</v>
      </c>
      <c r="I1143">
        <v>5.1700000000000003E-2</v>
      </c>
      <c r="J1143">
        <v>4.4058999999999999</v>
      </c>
      <c r="K1143">
        <v>0.1356</v>
      </c>
      <c r="L1143">
        <v>6.2399999999999997E-2</v>
      </c>
      <c r="M1143">
        <v>6.4935</v>
      </c>
      <c r="N1143">
        <v>2E-3</v>
      </c>
      <c r="O1143">
        <v>-7.7000000000000002E-3</v>
      </c>
      <c r="P1143">
        <v>2.3E-3</v>
      </c>
      <c r="Q1143" s="13">
        <v>-4.5900000000000003E-2</v>
      </c>
      <c r="R1143" s="13">
        <v>0.19320000000000001</v>
      </c>
      <c r="S1143" s="13">
        <v>-2.2347000000000001</v>
      </c>
      <c r="T1143">
        <v>7.0599999999999996E-2</v>
      </c>
      <c r="U1143" s="13">
        <v>-1.1999999999999999E-3</v>
      </c>
      <c r="V1143" s="13">
        <v>-7.7999999999999996E-3</v>
      </c>
      <c r="AC1143"/>
      <c r="AD1143" s="14"/>
    </row>
    <row r="1144" spans="1:30" x14ac:dyDescent="0.2">
      <c r="A1144" t="s">
        <v>70</v>
      </c>
      <c r="C1144">
        <v>16.363</v>
      </c>
      <c r="D1144">
        <v>34.999099999999999</v>
      </c>
      <c r="E1144">
        <v>1E-4</v>
      </c>
      <c r="F1144">
        <v>-115.506</v>
      </c>
      <c r="G1144">
        <v>1.4E-2</v>
      </c>
      <c r="H1144">
        <v>-1.0217000000000001</v>
      </c>
      <c r="I1144">
        <v>-1.37E-2</v>
      </c>
      <c r="J1144">
        <v>0.91200000000000003</v>
      </c>
      <c r="K1144">
        <v>0.1356</v>
      </c>
      <c r="L1144">
        <v>5.5E-2</v>
      </c>
      <c r="M1144">
        <v>6.2942999999999998</v>
      </c>
      <c r="N1144">
        <v>1.4999999999999999E-2</v>
      </c>
      <c r="O1144">
        <v>-4.4999999999999997E-3</v>
      </c>
      <c r="P1144">
        <v>2.3E-3</v>
      </c>
      <c r="Q1144" s="13">
        <v>-4.24E-2</v>
      </c>
      <c r="R1144" s="13">
        <v>0.1666</v>
      </c>
      <c r="S1144" s="13">
        <v>-1.9996</v>
      </c>
      <c r="T1144">
        <v>0.11360000000000001</v>
      </c>
      <c r="U1144" s="13">
        <v>-2.0000000000000001E-4</v>
      </c>
      <c r="V1144" s="13">
        <v>-7.7999999999999996E-3</v>
      </c>
      <c r="AC1144"/>
      <c r="AD1144" s="14"/>
    </row>
    <row r="1145" spans="1:30" x14ac:dyDescent="0.2">
      <c r="A1145" t="s">
        <v>70</v>
      </c>
      <c r="C1145">
        <v>16.613</v>
      </c>
      <c r="D1145">
        <v>34.999099999999999</v>
      </c>
      <c r="E1145">
        <v>1E-4</v>
      </c>
      <c r="F1145">
        <v>-115.005</v>
      </c>
      <c r="G1145">
        <v>-1.46E-2</v>
      </c>
      <c r="H1145">
        <v>-2.4994999999999998</v>
      </c>
      <c r="I1145">
        <v>-4.2299999999999997E-2</v>
      </c>
      <c r="J1145">
        <v>2.4094000000000002</v>
      </c>
      <c r="K1145">
        <v>0.1356</v>
      </c>
      <c r="L1145">
        <v>5.7500000000000002E-2</v>
      </c>
      <c r="M1145">
        <v>6.0286999999999997</v>
      </c>
      <c r="N1145">
        <v>1.4999999999999999E-2</v>
      </c>
      <c r="O1145">
        <v>-7.7000000000000002E-3</v>
      </c>
      <c r="P1145">
        <v>-7.9000000000000008E-3</v>
      </c>
      <c r="Q1145" s="13">
        <v>-4.4200000000000003E-2</v>
      </c>
      <c r="R1145" s="13">
        <v>0.1666</v>
      </c>
      <c r="S1145" s="13">
        <v>-1.8819999999999999</v>
      </c>
      <c r="T1145">
        <v>0.13250000000000001</v>
      </c>
      <c r="U1145" s="13">
        <v>-2.0000000000000001E-4</v>
      </c>
      <c r="V1145" s="13">
        <v>-7.3000000000000001E-3</v>
      </c>
      <c r="AC1145"/>
      <c r="AD1145" s="14"/>
    </row>
    <row r="1146" spans="1:30" x14ac:dyDescent="0.2">
      <c r="A1146" t="s">
        <v>70</v>
      </c>
      <c r="C1146">
        <v>16.863</v>
      </c>
      <c r="D1146">
        <v>34.999099999999999</v>
      </c>
      <c r="E1146">
        <v>1E-4</v>
      </c>
      <c r="F1146">
        <v>-114.506</v>
      </c>
      <c r="G1146">
        <v>-2.2800000000000001E-2</v>
      </c>
      <c r="H1146">
        <v>-1.7189000000000001</v>
      </c>
      <c r="I1146">
        <v>-5.8599999999999999E-2</v>
      </c>
      <c r="J1146">
        <v>0.95150000000000001</v>
      </c>
      <c r="K1146">
        <v>0.1356</v>
      </c>
      <c r="L1146">
        <v>5.9900000000000002E-2</v>
      </c>
      <c r="M1146">
        <v>6.2942999999999998</v>
      </c>
      <c r="N1146">
        <v>1.83E-2</v>
      </c>
      <c r="O1146">
        <v>-1.0999999999999999E-2</v>
      </c>
      <c r="P1146">
        <v>2.3E-3</v>
      </c>
      <c r="Q1146" s="13">
        <v>-3.0300000000000001E-2</v>
      </c>
      <c r="R1146" s="13">
        <v>0.1401</v>
      </c>
      <c r="S1146" s="13">
        <v>-1.7644</v>
      </c>
      <c r="T1146">
        <v>2.7699999999999999E-2</v>
      </c>
      <c r="U1146" s="13">
        <v>-2.0000000000000001E-4</v>
      </c>
      <c r="V1146" s="13">
        <v>-7.7999999999999996E-3</v>
      </c>
      <c r="AC1146"/>
      <c r="AD1146" s="14"/>
    </row>
    <row r="1147" spans="1:30" x14ac:dyDescent="0.2">
      <c r="A1147" t="s">
        <v>70</v>
      </c>
      <c r="C1147">
        <v>17.113</v>
      </c>
      <c r="D1147">
        <v>34.999099999999999</v>
      </c>
      <c r="E1147">
        <v>1E-4</v>
      </c>
      <c r="F1147">
        <v>-114.009</v>
      </c>
      <c r="G1147">
        <v>4.4600000000000001E-2</v>
      </c>
      <c r="H1147">
        <v>-2.2265999999999999</v>
      </c>
      <c r="I1147">
        <v>1.29E-2</v>
      </c>
      <c r="J1147">
        <v>1.3849</v>
      </c>
      <c r="K1147">
        <v>0.1356</v>
      </c>
      <c r="L1147">
        <v>6.7400000000000002E-2</v>
      </c>
      <c r="M1147">
        <v>6.1615000000000002</v>
      </c>
      <c r="N1147">
        <v>1.17E-2</v>
      </c>
      <c r="O1147">
        <v>-1.0999999999999999E-2</v>
      </c>
      <c r="P1147">
        <v>2.3E-3</v>
      </c>
      <c r="Q1147" s="13">
        <v>-3.0300000000000001E-2</v>
      </c>
      <c r="R1147" s="13">
        <v>0.14410000000000001</v>
      </c>
      <c r="S1147" s="13">
        <v>-1.6761999999999999</v>
      </c>
      <c r="T1147">
        <v>7.9200000000000007E-2</v>
      </c>
      <c r="U1147" s="13">
        <v>-1.1999999999999999E-3</v>
      </c>
      <c r="V1147" s="13">
        <v>-7.3000000000000001E-3</v>
      </c>
      <c r="AC1147"/>
      <c r="AD1147" s="14"/>
    </row>
    <row r="1148" spans="1:30" x14ac:dyDescent="0.2">
      <c r="A1148" t="s">
        <v>70</v>
      </c>
      <c r="C1148">
        <v>17.363</v>
      </c>
      <c r="D1148">
        <v>34.999099999999999</v>
      </c>
      <c r="E1148">
        <v>1E-4</v>
      </c>
      <c r="F1148">
        <v>-113.515</v>
      </c>
      <c r="G1148">
        <v>-2.3999999999999998E-3</v>
      </c>
      <c r="H1148">
        <v>-1.2868999999999999</v>
      </c>
      <c r="I1148">
        <v>-3.2099999999999997E-2</v>
      </c>
      <c r="J1148">
        <v>0.39979999999999999</v>
      </c>
      <c r="K1148">
        <v>0.1037</v>
      </c>
      <c r="L1148">
        <v>6.7400000000000002E-2</v>
      </c>
      <c r="M1148">
        <v>6.0951000000000004</v>
      </c>
      <c r="N1148">
        <v>1.4999999999999999E-2</v>
      </c>
      <c r="O1148">
        <v>-2.07E-2</v>
      </c>
      <c r="P1148">
        <v>2.3E-3</v>
      </c>
      <c r="Q1148" s="13">
        <v>-3.0300000000000001E-2</v>
      </c>
      <c r="R1148" s="13">
        <v>0.12809999999999999</v>
      </c>
      <c r="S1148" s="13">
        <v>-1.5880000000000001</v>
      </c>
      <c r="T1148">
        <v>0.1205</v>
      </c>
      <c r="U1148" s="13">
        <v>8.0000000000000004E-4</v>
      </c>
      <c r="V1148" s="13">
        <v>-6.7999999999999996E-3</v>
      </c>
      <c r="AC1148"/>
      <c r="AD1148" s="14"/>
    </row>
    <row r="1149" spans="1:30" x14ac:dyDescent="0.2">
      <c r="A1149" t="s">
        <v>70</v>
      </c>
      <c r="C1149">
        <v>17.613</v>
      </c>
      <c r="D1149">
        <v>34.999099999999999</v>
      </c>
      <c r="E1149">
        <v>1E-4</v>
      </c>
      <c r="F1149">
        <v>-113.015</v>
      </c>
      <c r="G1149">
        <v>3.2300000000000002E-2</v>
      </c>
      <c r="H1149">
        <v>-1.8629</v>
      </c>
      <c r="I1149">
        <v>5.9999999999999995E-4</v>
      </c>
      <c r="J1149">
        <v>1.4242999999999999</v>
      </c>
      <c r="K1149">
        <v>0.1356</v>
      </c>
      <c r="L1149">
        <v>5.5E-2</v>
      </c>
      <c r="M1149">
        <v>6.1615000000000002</v>
      </c>
      <c r="N1149">
        <v>1.17E-2</v>
      </c>
      <c r="O1149">
        <v>-1.4200000000000001E-2</v>
      </c>
      <c r="P1149">
        <v>7.4000000000000003E-3</v>
      </c>
      <c r="Q1149" s="13">
        <v>-2.86E-2</v>
      </c>
      <c r="R1149" s="13">
        <v>0.1401</v>
      </c>
      <c r="S1149" s="13">
        <v>-1.6468</v>
      </c>
      <c r="T1149">
        <v>0.1041</v>
      </c>
      <c r="U1149" s="13">
        <v>8.0000000000000004E-4</v>
      </c>
      <c r="V1149" s="13">
        <v>-5.8999999999999999E-3</v>
      </c>
      <c r="AC1149"/>
      <c r="AD1149" s="14"/>
    </row>
    <row r="1150" spans="1:30" x14ac:dyDescent="0.2">
      <c r="A1150" t="s">
        <v>70</v>
      </c>
      <c r="C1150">
        <v>17.863</v>
      </c>
      <c r="D1150">
        <v>34.999099999999999</v>
      </c>
      <c r="E1150">
        <v>1E-4</v>
      </c>
      <c r="F1150">
        <v>-112.51900000000001</v>
      </c>
      <c r="G1150">
        <v>2.6200000000000001E-2</v>
      </c>
      <c r="H1150">
        <v>-1.3551</v>
      </c>
      <c r="I1150">
        <v>4.7000000000000002E-3</v>
      </c>
      <c r="J1150">
        <v>1.2995000000000001</v>
      </c>
      <c r="K1150">
        <v>0.1356</v>
      </c>
      <c r="L1150">
        <v>6.9900000000000004E-2</v>
      </c>
      <c r="M1150">
        <v>6.2279</v>
      </c>
      <c r="N1150">
        <v>1.83E-2</v>
      </c>
      <c r="O1150">
        <v>-1.0999999999999999E-2</v>
      </c>
      <c r="P1150">
        <v>2.3E-3</v>
      </c>
      <c r="Q1150" s="13">
        <v>-2.5100000000000001E-2</v>
      </c>
      <c r="R1150" s="13">
        <v>0.1268</v>
      </c>
      <c r="S1150" s="13">
        <v>-1.5880000000000001</v>
      </c>
      <c r="T1150">
        <v>9.1200000000000003E-2</v>
      </c>
      <c r="U1150" s="13">
        <v>-2.0000000000000001E-4</v>
      </c>
      <c r="V1150" s="13">
        <v>-7.7999999999999996E-3</v>
      </c>
      <c r="AC1150"/>
      <c r="AD1150" s="14"/>
    </row>
    <row r="1151" spans="1:30" x14ac:dyDescent="0.2">
      <c r="A1151" t="s">
        <v>70</v>
      </c>
      <c r="C1151">
        <v>18.113</v>
      </c>
      <c r="D1151">
        <v>34.999099999999999</v>
      </c>
      <c r="E1151">
        <v>1E-4</v>
      </c>
      <c r="F1151">
        <v>-112.024</v>
      </c>
      <c r="G1151">
        <v>-2.8899999999999999E-2</v>
      </c>
      <c r="H1151">
        <v>-1.6886000000000001</v>
      </c>
      <c r="I1151">
        <v>-6.0699999999999997E-2</v>
      </c>
      <c r="J1151">
        <v>2.0678999999999998</v>
      </c>
      <c r="K1151">
        <v>0.1356</v>
      </c>
      <c r="L1151">
        <v>5.7500000000000002E-2</v>
      </c>
      <c r="M1151">
        <v>6.2279</v>
      </c>
      <c r="N1151">
        <v>1.4999999999999999E-2</v>
      </c>
      <c r="O1151">
        <v>-1.0999999999999999E-2</v>
      </c>
      <c r="P1151">
        <v>-2.8E-3</v>
      </c>
      <c r="Q1151" s="13">
        <v>-2.86E-2</v>
      </c>
      <c r="R1151" s="13">
        <v>0.1348</v>
      </c>
      <c r="S1151" s="13">
        <v>-1.5586</v>
      </c>
      <c r="T1151">
        <v>0.1265</v>
      </c>
      <c r="U1151" s="13">
        <v>-2.0000000000000001E-4</v>
      </c>
      <c r="V1151" s="13">
        <v>-5.8999999999999999E-3</v>
      </c>
      <c r="AC1151"/>
      <c r="AD1151" s="14"/>
    </row>
    <row r="1152" spans="1:30" x14ac:dyDescent="0.2">
      <c r="A1152" t="s">
        <v>70</v>
      </c>
      <c r="C1152">
        <v>18.363</v>
      </c>
      <c r="D1152">
        <v>34.999099999999999</v>
      </c>
      <c r="E1152">
        <v>1E-4</v>
      </c>
      <c r="F1152">
        <v>-111.53</v>
      </c>
      <c r="G1152">
        <v>4.2500000000000003E-2</v>
      </c>
      <c r="H1152">
        <v>-1.9235</v>
      </c>
      <c r="I1152">
        <v>1.49E-2</v>
      </c>
      <c r="J1152">
        <v>2.3633999999999999</v>
      </c>
      <c r="K1152">
        <v>0.1356</v>
      </c>
      <c r="L1152">
        <v>5.7500000000000002E-2</v>
      </c>
      <c r="M1152">
        <v>6.0951000000000004</v>
      </c>
      <c r="N1152">
        <v>2.1499999999999998E-2</v>
      </c>
      <c r="O1152">
        <v>-7.7000000000000002E-3</v>
      </c>
      <c r="P1152">
        <v>2.3E-3</v>
      </c>
      <c r="Q1152" s="13">
        <v>-3.2000000000000001E-2</v>
      </c>
      <c r="R1152" s="13">
        <v>0.14799999999999999</v>
      </c>
      <c r="S1152" s="13">
        <v>-1.7056</v>
      </c>
      <c r="T1152">
        <v>0.1187</v>
      </c>
      <c r="U1152" s="13">
        <v>2.9999999999999997E-4</v>
      </c>
      <c r="V1152" s="13">
        <v>-5.8999999999999999E-3</v>
      </c>
      <c r="AC1152"/>
      <c r="AD1152" s="14"/>
    </row>
    <row r="1153" spans="1:30" x14ac:dyDescent="0.2">
      <c r="A1153" t="s">
        <v>70</v>
      </c>
      <c r="C1153">
        <v>18.613</v>
      </c>
      <c r="D1153">
        <v>34.999099999999999</v>
      </c>
      <c r="E1153">
        <v>1E-4</v>
      </c>
      <c r="F1153">
        <v>-111.038</v>
      </c>
      <c r="G1153">
        <v>-2.3999999999999998E-3</v>
      </c>
      <c r="H1153">
        <v>-2.1280999999999999</v>
      </c>
      <c r="I1153">
        <v>-3.4099999999999998E-2</v>
      </c>
      <c r="J1153">
        <v>2.3109000000000002</v>
      </c>
      <c r="K1153">
        <v>0.1356</v>
      </c>
      <c r="L1153">
        <v>0.06</v>
      </c>
      <c r="M1153">
        <v>6.0951000000000004</v>
      </c>
      <c r="N1153">
        <v>8.5000000000000006E-3</v>
      </c>
      <c r="O1153">
        <v>-4.4999999999999997E-3</v>
      </c>
      <c r="P1153">
        <v>2.3E-3</v>
      </c>
      <c r="Q1153" s="13">
        <v>-3.0300000000000001E-2</v>
      </c>
      <c r="R1153" s="13">
        <v>0.14940000000000001</v>
      </c>
      <c r="S1153" s="13">
        <v>-1.6761999999999999</v>
      </c>
      <c r="T1153">
        <v>9.2100000000000001E-2</v>
      </c>
      <c r="U1153" s="13">
        <v>-6.9999999999999999E-4</v>
      </c>
      <c r="V1153" s="13">
        <v>-5.8999999999999999E-3</v>
      </c>
      <c r="AC1153"/>
      <c r="AD1153" s="14"/>
    </row>
    <row r="1154" spans="1:30" x14ac:dyDescent="0.2">
      <c r="A1154" t="s">
        <v>70</v>
      </c>
      <c r="C1154">
        <v>18.863</v>
      </c>
      <c r="D1154">
        <v>34.999099999999999</v>
      </c>
      <c r="E1154">
        <v>1E-4</v>
      </c>
      <c r="F1154">
        <v>-110.541</v>
      </c>
      <c r="G1154">
        <v>-1.0500000000000001E-2</v>
      </c>
      <c r="H1154">
        <v>-2.4085000000000001</v>
      </c>
      <c r="I1154">
        <v>-5.6599999999999998E-2</v>
      </c>
      <c r="J1154">
        <v>2.0745</v>
      </c>
      <c r="K1154">
        <v>0.1356</v>
      </c>
      <c r="L1154">
        <v>5.5E-2</v>
      </c>
      <c r="M1154">
        <v>6.2279</v>
      </c>
      <c r="N1154">
        <v>1.17E-2</v>
      </c>
      <c r="O1154">
        <v>-4.4999999999999997E-3</v>
      </c>
      <c r="P1154">
        <v>2.3E-3</v>
      </c>
      <c r="Q1154" s="13">
        <v>-2.5100000000000001E-2</v>
      </c>
      <c r="R1154" s="13">
        <v>0.13739999999999999</v>
      </c>
      <c r="S1154" s="13">
        <v>-1.4410000000000001</v>
      </c>
      <c r="T1154">
        <v>9.3799999999999994E-2</v>
      </c>
      <c r="U1154" s="13">
        <v>-2.0000000000000001E-4</v>
      </c>
      <c r="V1154" s="13">
        <v>-5.4000000000000003E-3</v>
      </c>
      <c r="AC1154"/>
      <c r="AD1154" s="14"/>
    </row>
    <row r="1155" spans="1:30" x14ac:dyDescent="0.2">
      <c r="A1155" t="s">
        <v>70</v>
      </c>
      <c r="C1155">
        <v>19.113</v>
      </c>
      <c r="D1155">
        <v>34.999099999999999</v>
      </c>
      <c r="E1155">
        <v>1E-4</v>
      </c>
      <c r="F1155">
        <v>-110.045</v>
      </c>
      <c r="G1155">
        <v>7.7999999999999996E-3</v>
      </c>
      <c r="H1155">
        <v>-2.4918999999999998</v>
      </c>
      <c r="I1155">
        <v>-3.4099999999999998E-2</v>
      </c>
      <c r="J1155">
        <v>1.5425</v>
      </c>
      <c r="K1155">
        <v>0.1356</v>
      </c>
      <c r="L1155">
        <v>5.9900000000000002E-2</v>
      </c>
      <c r="M1155">
        <v>6.0951000000000004</v>
      </c>
      <c r="N1155">
        <v>8.5000000000000006E-3</v>
      </c>
      <c r="O1155">
        <v>-7.7000000000000002E-3</v>
      </c>
      <c r="P1155">
        <v>2.3E-3</v>
      </c>
      <c r="Q1155" s="13">
        <v>-2.1700000000000001E-2</v>
      </c>
      <c r="R1155" s="13">
        <v>0.13339999999999999</v>
      </c>
      <c r="S1155" s="13">
        <v>-1.3529</v>
      </c>
      <c r="T1155">
        <v>0.105</v>
      </c>
      <c r="U1155" s="13">
        <v>-6.9999999999999999E-4</v>
      </c>
      <c r="V1155" s="13">
        <v>-6.7999999999999996E-3</v>
      </c>
      <c r="AC1155"/>
      <c r="AD1155" s="14"/>
    </row>
    <row r="1156" spans="1:30" x14ac:dyDescent="0.2">
      <c r="A1156" t="s">
        <v>70</v>
      </c>
      <c r="C1156">
        <v>19.363</v>
      </c>
      <c r="D1156">
        <v>34.999099999999999</v>
      </c>
      <c r="E1156">
        <v>1E-4</v>
      </c>
      <c r="F1156">
        <v>-109.545</v>
      </c>
      <c r="G1156">
        <v>3.44E-2</v>
      </c>
      <c r="H1156">
        <v>-2.2570000000000001</v>
      </c>
      <c r="I1156">
        <v>2.5999999999999999E-3</v>
      </c>
      <c r="J1156">
        <v>0.95140000000000002</v>
      </c>
      <c r="K1156">
        <v>0.1037</v>
      </c>
      <c r="L1156">
        <v>5.7500000000000002E-2</v>
      </c>
      <c r="M1156">
        <v>6.0286999999999997</v>
      </c>
      <c r="N1156">
        <v>8.5000000000000006E-3</v>
      </c>
      <c r="O1156">
        <v>-4.4999999999999997E-3</v>
      </c>
      <c r="P1156">
        <v>2.3E-3</v>
      </c>
      <c r="Q1156" s="13">
        <v>-2.1700000000000001E-2</v>
      </c>
      <c r="R1156" s="13">
        <v>0.1268</v>
      </c>
      <c r="S1156" s="13">
        <v>-1.4117</v>
      </c>
      <c r="T1156">
        <v>0.1007</v>
      </c>
      <c r="U1156" s="13">
        <v>-2.0000000000000001E-4</v>
      </c>
      <c r="V1156" s="13">
        <v>-5.8999999999999999E-3</v>
      </c>
      <c r="AC1156"/>
      <c r="AD1156" s="14"/>
    </row>
    <row r="1157" spans="1:30" x14ac:dyDescent="0.2">
      <c r="A1157" t="s">
        <v>70</v>
      </c>
      <c r="C1157">
        <v>19.613</v>
      </c>
      <c r="D1157">
        <v>34.999099999999999</v>
      </c>
      <c r="E1157">
        <v>1E-4</v>
      </c>
      <c r="F1157">
        <v>-109.051</v>
      </c>
      <c r="G1157">
        <v>-4.0000000000000002E-4</v>
      </c>
      <c r="H1157">
        <v>-1.9538</v>
      </c>
      <c r="I1157">
        <v>-0.03</v>
      </c>
      <c r="J1157">
        <v>0.59019999999999995</v>
      </c>
      <c r="K1157">
        <v>0.1356</v>
      </c>
      <c r="L1157">
        <v>0.05</v>
      </c>
      <c r="M1157">
        <v>6.2279</v>
      </c>
      <c r="N1157">
        <v>1.4999999999999999E-2</v>
      </c>
      <c r="O1157">
        <v>-1.1999999999999999E-3</v>
      </c>
      <c r="P1157">
        <v>2.3E-3</v>
      </c>
      <c r="Q1157" s="13">
        <v>-2.1700000000000001E-2</v>
      </c>
      <c r="R1157" s="13">
        <v>0.1201</v>
      </c>
      <c r="S1157" s="13">
        <v>-1.2646999999999999</v>
      </c>
      <c r="T1157">
        <v>0.105</v>
      </c>
      <c r="U1157" s="13">
        <v>-6.9999999999999999E-4</v>
      </c>
      <c r="V1157" s="13">
        <v>-5.8999999999999999E-3</v>
      </c>
      <c r="AC1157"/>
      <c r="AD1157" s="14"/>
    </row>
    <row r="1158" spans="1:30" x14ac:dyDescent="0.2">
      <c r="A1158" t="s">
        <v>70</v>
      </c>
      <c r="C1158">
        <v>19.863</v>
      </c>
      <c r="D1158">
        <v>34.999099999999999</v>
      </c>
      <c r="E1158">
        <v>1E-4</v>
      </c>
      <c r="F1158">
        <v>-108.554</v>
      </c>
      <c r="G1158">
        <v>1.6999999999999999E-3</v>
      </c>
      <c r="H1158">
        <v>-2.0598999999999998</v>
      </c>
      <c r="I1158">
        <v>-3.8199999999999998E-2</v>
      </c>
      <c r="J1158">
        <v>1.1616</v>
      </c>
      <c r="K1158">
        <v>0.1356</v>
      </c>
      <c r="L1158">
        <v>4.7500000000000001E-2</v>
      </c>
      <c r="M1158">
        <v>6.1615000000000002</v>
      </c>
      <c r="N1158">
        <v>5.1999999999999998E-3</v>
      </c>
      <c r="O1158">
        <v>-1.1999999999999999E-3</v>
      </c>
      <c r="P1158">
        <v>2.3E-3</v>
      </c>
      <c r="Q1158" s="13">
        <v>-2.3400000000000001E-2</v>
      </c>
      <c r="R1158" s="13">
        <v>0.1241</v>
      </c>
      <c r="S1158" s="13">
        <v>-1.3823000000000001</v>
      </c>
      <c r="T1158">
        <v>0.123</v>
      </c>
      <c r="U1158" s="13">
        <v>-6.9999999999999999E-4</v>
      </c>
      <c r="V1158" s="13">
        <v>-4.8999999999999998E-3</v>
      </c>
      <c r="AC1158"/>
      <c r="AD1158" s="14"/>
    </row>
    <row r="1159" spans="1:30" x14ac:dyDescent="0.2">
      <c r="A1159" t="s">
        <v>70</v>
      </c>
      <c r="C1159">
        <v>20.113</v>
      </c>
      <c r="D1159">
        <v>34.999099999999999</v>
      </c>
      <c r="E1159">
        <v>1E-4</v>
      </c>
      <c r="F1159">
        <v>-108.05500000000001</v>
      </c>
      <c r="G1159">
        <v>7.7999999999999996E-3</v>
      </c>
      <c r="H1159">
        <v>-1.6734</v>
      </c>
      <c r="I1159">
        <v>-7.6E-3</v>
      </c>
      <c r="J1159">
        <v>1.3652</v>
      </c>
      <c r="K1159">
        <v>0.1356</v>
      </c>
      <c r="L1159">
        <v>5.2499999999999998E-2</v>
      </c>
      <c r="M1159">
        <v>6.1615000000000002</v>
      </c>
      <c r="N1159">
        <v>1.4999999999999999E-2</v>
      </c>
      <c r="O1159">
        <v>2E-3</v>
      </c>
      <c r="P1159">
        <v>2.3E-3</v>
      </c>
      <c r="Q1159" s="13">
        <v>-1.9900000000000001E-2</v>
      </c>
      <c r="R1159" s="13">
        <v>0.1268</v>
      </c>
      <c r="S1159" s="13">
        <v>-1.3823000000000001</v>
      </c>
      <c r="T1159">
        <v>0.13159999999999999</v>
      </c>
      <c r="U1159" s="13">
        <v>2.9999999999999997E-4</v>
      </c>
      <c r="V1159" s="13">
        <v>-4.8999999999999998E-3</v>
      </c>
      <c r="AC1159"/>
      <c r="AD1159" s="14"/>
    </row>
    <row r="1160" spans="1:30" x14ac:dyDescent="0.2">
      <c r="A1160" t="s">
        <v>70</v>
      </c>
      <c r="C1160">
        <v>20.363</v>
      </c>
      <c r="D1160">
        <v>34.999099999999999</v>
      </c>
      <c r="E1160">
        <v>1E-4</v>
      </c>
      <c r="F1160">
        <v>-107.55500000000001</v>
      </c>
      <c r="G1160">
        <v>-3.3000000000000002E-2</v>
      </c>
      <c r="H1160">
        <v>-1.6128</v>
      </c>
      <c r="I1160">
        <v>-6.4699999999999994E-2</v>
      </c>
      <c r="J1160">
        <v>1.9431</v>
      </c>
      <c r="K1160">
        <v>0.1356</v>
      </c>
      <c r="L1160">
        <v>5.7500000000000002E-2</v>
      </c>
      <c r="M1160">
        <v>6.1615000000000002</v>
      </c>
      <c r="N1160">
        <v>1.4999999999999999E-2</v>
      </c>
      <c r="O1160">
        <v>2E-3</v>
      </c>
      <c r="P1160">
        <v>2.3E-3</v>
      </c>
      <c r="Q1160" s="13">
        <v>-2.86E-2</v>
      </c>
      <c r="R1160" s="13">
        <v>0.1308</v>
      </c>
      <c r="S1160" s="13">
        <v>-1.4116</v>
      </c>
      <c r="T1160">
        <v>0.12740000000000001</v>
      </c>
      <c r="U1160" s="13">
        <v>-6.9999999999999999E-4</v>
      </c>
      <c r="V1160" s="13">
        <v>-4.8999999999999998E-3</v>
      </c>
      <c r="AC1160"/>
      <c r="AD1160" s="14"/>
    </row>
    <row r="1161" spans="1:30" x14ac:dyDescent="0.2">
      <c r="A1161" t="s">
        <v>70</v>
      </c>
      <c r="C1161">
        <v>20.613</v>
      </c>
      <c r="D1161">
        <v>34.999099999999999</v>
      </c>
      <c r="E1161">
        <v>1E-4</v>
      </c>
      <c r="F1161">
        <v>-107.05500000000001</v>
      </c>
      <c r="G1161">
        <v>3.2300000000000002E-2</v>
      </c>
      <c r="H1161">
        <v>-2.0219999999999998</v>
      </c>
      <c r="I1161">
        <v>1.0800000000000001E-2</v>
      </c>
      <c r="J1161">
        <v>2.5472999999999999</v>
      </c>
      <c r="K1161">
        <v>0.1356</v>
      </c>
      <c r="L1161">
        <v>4.2599999999999999E-2</v>
      </c>
      <c r="M1161">
        <v>6.0286999999999997</v>
      </c>
      <c r="N1161">
        <v>2E-3</v>
      </c>
      <c r="O1161">
        <v>1.18E-2</v>
      </c>
      <c r="P1161">
        <v>2.3E-3</v>
      </c>
      <c r="Q1161" s="13">
        <v>-3.3799999999999997E-2</v>
      </c>
      <c r="R1161" s="13">
        <v>0.14940000000000001</v>
      </c>
      <c r="S1161" s="13">
        <v>-1.6761999999999999</v>
      </c>
      <c r="T1161">
        <v>0.12820000000000001</v>
      </c>
      <c r="U1161" s="13">
        <v>-6.9999999999999999E-4</v>
      </c>
      <c r="V1161" s="13">
        <v>-5.4000000000000003E-3</v>
      </c>
      <c r="AC1161"/>
      <c r="AD1161" s="14"/>
    </row>
    <row r="1162" spans="1:30" x14ac:dyDescent="0.2">
      <c r="A1162" t="s">
        <v>70</v>
      </c>
      <c r="C1162">
        <v>20.863</v>
      </c>
      <c r="D1162">
        <v>34.999099999999999</v>
      </c>
      <c r="E1162">
        <v>1E-4</v>
      </c>
      <c r="F1162">
        <v>-106.55500000000001</v>
      </c>
      <c r="G1162">
        <v>5.7999999999999996E-3</v>
      </c>
      <c r="H1162">
        <v>-2.0219999999999998</v>
      </c>
      <c r="I1162">
        <v>-2.18E-2</v>
      </c>
      <c r="J1162">
        <v>2.3502999999999998</v>
      </c>
      <c r="K1162">
        <v>0.19939999999999999</v>
      </c>
      <c r="L1162">
        <v>4.2599999999999999E-2</v>
      </c>
      <c r="M1162">
        <v>6.2942999999999998</v>
      </c>
      <c r="N1162">
        <v>8.5000000000000006E-3</v>
      </c>
      <c r="O1162">
        <v>-4.4999999999999997E-3</v>
      </c>
      <c r="P1162">
        <v>-2.8E-3</v>
      </c>
      <c r="Q1162" s="13">
        <v>-3.2000000000000001E-2</v>
      </c>
      <c r="R1162" s="13">
        <v>0.14269999999999999</v>
      </c>
      <c r="S1162" s="13">
        <v>-1.6173999999999999</v>
      </c>
      <c r="T1162">
        <v>0.1205</v>
      </c>
      <c r="U1162" s="13">
        <v>-6.9999999999999999E-4</v>
      </c>
      <c r="V1162" s="13">
        <v>-7.3000000000000001E-3</v>
      </c>
      <c r="AC1162"/>
      <c r="AD1162" s="14"/>
    </row>
    <row r="1163" spans="1:30" x14ac:dyDescent="0.2">
      <c r="A1163" t="s">
        <v>70</v>
      </c>
      <c r="C1163">
        <v>21.113</v>
      </c>
      <c r="D1163">
        <v>34.999099999999999</v>
      </c>
      <c r="E1163">
        <v>1E-4</v>
      </c>
      <c r="F1163">
        <v>-106.05500000000001</v>
      </c>
      <c r="G1163">
        <v>-6.4999999999999997E-3</v>
      </c>
      <c r="H1163">
        <v>-2.3782000000000001</v>
      </c>
      <c r="I1163">
        <v>-4.8399999999999999E-2</v>
      </c>
      <c r="J1163">
        <v>2.1598999999999999</v>
      </c>
      <c r="K1163">
        <v>0.1356</v>
      </c>
      <c r="L1163">
        <v>4.7500000000000001E-2</v>
      </c>
      <c r="M1163">
        <v>6.0951000000000004</v>
      </c>
      <c r="N1163">
        <v>1.17E-2</v>
      </c>
      <c r="O1163">
        <v>2E-3</v>
      </c>
      <c r="P1163">
        <v>2.3E-3</v>
      </c>
      <c r="Q1163" s="13">
        <v>-3.0300000000000001E-2</v>
      </c>
      <c r="R1163" s="13">
        <v>0.1321</v>
      </c>
      <c r="S1163" s="13">
        <v>-1.5291999999999999</v>
      </c>
      <c r="T1163">
        <v>0.1144</v>
      </c>
      <c r="U1163" s="13">
        <v>-2.0000000000000001E-4</v>
      </c>
      <c r="V1163" s="13">
        <v>-5.4000000000000003E-3</v>
      </c>
      <c r="AC1163"/>
      <c r="AD1163" s="14"/>
    </row>
    <row r="1164" spans="1:30" x14ac:dyDescent="0.2">
      <c r="A1164" t="s">
        <v>70</v>
      </c>
      <c r="C1164">
        <v>21.363</v>
      </c>
      <c r="D1164">
        <v>34.999099999999999</v>
      </c>
      <c r="E1164">
        <v>1E-4</v>
      </c>
      <c r="F1164">
        <v>-105.553</v>
      </c>
      <c r="G1164">
        <v>1.6E-2</v>
      </c>
      <c r="H1164">
        <v>-2.4388000000000001</v>
      </c>
      <c r="I1164">
        <v>-1.9800000000000002E-2</v>
      </c>
      <c r="J1164">
        <v>1.5227999999999999</v>
      </c>
      <c r="K1164">
        <v>0.1037</v>
      </c>
      <c r="L1164">
        <v>4.0099999999999997E-2</v>
      </c>
      <c r="M1164">
        <v>6.0951000000000004</v>
      </c>
      <c r="N1164">
        <v>8.5000000000000006E-3</v>
      </c>
      <c r="O1164">
        <v>2E-3</v>
      </c>
      <c r="P1164">
        <v>2.3E-3</v>
      </c>
      <c r="Q1164" s="13">
        <v>-3.3799999999999997E-2</v>
      </c>
      <c r="R1164" s="13">
        <v>0.1255</v>
      </c>
      <c r="S1164" s="13">
        <v>-1.5291999999999999</v>
      </c>
      <c r="T1164">
        <v>0.10589999999999999</v>
      </c>
      <c r="U1164" s="13">
        <v>-2.0000000000000001E-4</v>
      </c>
      <c r="V1164" s="13">
        <v>-6.3E-3</v>
      </c>
      <c r="AC1164"/>
      <c r="AD1164" s="14"/>
    </row>
    <row r="1165" spans="1:30" x14ac:dyDescent="0.2">
      <c r="A1165" t="s">
        <v>70</v>
      </c>
      <c r="C1165">
        <v>21.613</v>
      </c>
      <c r="D1165">
        <v>34.999099999999999</v>
      </c>
      <c r="E1165">
        <v>1E-4</v>
      </c>
      <c r="F1165">
        <v>-105.04900000000001</v>
      </c>
      <c r="G1165">
        <v>-4.0000000000000002E-4</v>
      </c>
      <c r="H1165">
        <v>-2.3782000000000001</v>
      </c>
      <c r="I1165">
        <v>-3.2099999999999997E-2</v>
      </c>
      <c r="J1165">
        <v>0.97109999999999996</v>
      </c>
      <c r="K1165">
        <v>0.23130000000000001</v>
      </c>
      <c r="L1165">
        <v>4.2599999999999999E-2</v>
      </c>
      <c r="M1165">
        <v>6.2279</v>
      </c>
      <c r="N1165">
        <v>1.83E-2</v>
      </c>
      <c r="O1165">
        <v>2E-3</v>
      </c>
      <c r="P1165">
        <v>2.3E-3</v>
      </c>
      <c r="Q1165" s="13">
        <v>-3.0300000000000001E-2</v>
      </c>
      <c r="R1165" s="13">
        <v>0.1255</v>
      </c>
      <c r="S1165" s="13">
        <v>-1.5880000000000001</v>
      </c>
      <c r="T1165">
        <v>0.1153</v>
      </c>
      <c r="U1165" s="13">
        <v>2.9999999999999997E-4</v>
      </c>
      <c r="V1165" s="13">
        <v>-6.3E-3</v>
      </c>
      <c r="AC1165"/>
      <c r="AD1165" s="14"/>
    </row>
    <row r="1166" spans="1:30" x14ac:dyDescent="0.2">
      <c r="A1166" t="s">
        <v>70</v>
      </c>
      <c r="C1166">
        <v>21.863</v>
      </c>
      <c r="D1166">
        <v>34.999099999999999</v>
      </c>
      <c r="E1166">
        <v>1E-4</v>
      </c>
      <c r="F1166">
        <v>-104.54600000000001</v>
      </c>
      <c r="G1166">
        <v>9.9000000000000008E-3</v>
      </c>
      <c r="H1166">
        <v>-1.9235</v>
      </c>
      <c r="I1166">
        <v>-1.5699999999999999E-2</v>
      </c>
      <c r="J1166">
        <v>0.39979999999999999</v>
      </c>
      <c r="K1166">
        <v>0.1356</v>
      </c>
      <c r="L1166">
        <v>4.0099999999999997E-2</v>
      </c>
      <c r="M1166">
        <v>6.2279</v>
      </c>
      <c r="N1166">
        <v>1.83E-2</v>
      </c>
      <c r="O1166">
        <v>-1.1999999999999999E-3</v>
      </c>
      <c r="P1166">
        <v>-2.8E-3</v>
      </c>
      <c r="Q1166" s="13">
        <v>-2.5100000000000001E-2</v>
      </c>
      <c r="R1166" s="13">
        <v>0.1188</v>
      </c>
      <c r="S1166" s="13">
        <v>-1.4117</v>
      </c>
      <c r="T1166">
        <v>0.1162</v>
      </c>
      <c r="U1166" s="13">
        <v>2.9999999999999997E-4</v>
      </c>
      <c r="V1166" s="13">
        <v>-4.4000000000000003E-3</v>
      </c>
      <c r="AC1166"/>
      <c r="AD1166" s="14"/>
    </row>
    <row r="1167" spans="1:30" x14ac:dyDescent="0.2">
      <c r="A1167" t="s">
        <v>70</v>
      </c>
      <c r="C1167">
        <v>22.113</v>
      </c>
      <c r="D1167">
        <v>34.999099999999999</v>
      </c>
      <c r="E1167">
        <v>1E-4</v>
      </c>
      <c r="F1167">
        <v>-104.041</v>
      </c>
      <c r="G1167">
        <v>-2.0799999999999999E-2</v>
      </c>
      <c r="H1167">
        <v>-2.2418</v>
      </c>
      <c r="I1167">
        <v>-5.8599999999999999E-2</v>
      </c>
      <c r="J1167">
        <v>1.0303</v>
      </c>
      <c r="K1167">
        <v>0.1356</v>
      </c>
      <c r="L1167">
        <v>4.2599999999999999E-2</v>
      </c>
      <c r="M1167">
        <v>6.4271000000000003</v>
      </c>
      <c r="N1167">
        <v>2.1499999999999998E-2</v>
      </c>
      <c r="O1167">
        <v>8.5000000000000006E-3</v>
      </c>
      <c r="P1167">
        <v>-2.8E-3</v>
      </c>
      <c r="Q1167" s="13">
        <v>-3.0300000000000001E-2</v>
      </c>
      <c r="R1167" s="13">
        <v>0.1215</v>
      </c>
      <c r="S1167" s="13">
        <v>-1.4410000000000001</v>
      </c>
      <c r="T1167">
        <v>0.1196</v>
      </c>
      <c r="U1167" s="13">
        <v>2.9999999999999997E-4</v>
      </c>
      <c r="V1167" s="13">
        <v>-4.8999999999999998E-3</v>
      </c>
      <c r="AC1167"/>
      <c r="AD1167" s="14"/>
    </row>
    <row r="1168" spans="1:30" x14ac:dyDescent="0.2">
      <c r="A1168" t="s">
        <v>70</v>
      </c>
      <c r="C1168">
        <v>22.363</v>
      </c>
      <c r="D1168">
        <v>34.999099999999999</v>
      </c>
      <c r="E1168">
        <v>1E-4</v>
      </c>
      <c r="F1168">
        <v>-103.535</v>
      </c>
      <c r="G1168">
        <v>1.6E-2</v>
      </c>
      <c r="H1168">
        <v>-1.7416</v>
      </c>
      <c r="I1168">
        <v>-1.9800000000000002E-2</v>
      </c>
      <c r="J1168">
        <v>1.2076</v>
      </c>
      <c r="K1168">
        <v>0.1356</v>
      </c>
      <c r="L1168">
        <v>4.2599999999999999E-2</v>
      </c>
      <c r="M1168">
        <v>6.1615000000000002</v>
      </c>
      <c r="N1168">
        <v>1.83E-2</v>
      </c>
      <c r="O1168">
        <v>1.4999999999999999E-2</v>
      </c>
      <c r="P1168">
        <v>2.3E-3</v>
      </c>
      <c r="Q1168" s="13">
        <v>-2.69E-2</v>
      </c>
      <c r="R1168" s="13">
        <v>0.11749999999999999</v>
      </c>
      <c r="S1168" s="13">
        <v>-1.4703999999999999</v>
      </c>
      <c r="T1168">
        <v>0.1308</v>
      </c>
      <c r="U1168" s="13">
        <v>-1.1999999999999999E-3</v>
      </c>
      <c r="V1168" s="13">
        <v>-4.8999999999999998E-3</v>
      </c>
      <c r="AC1168"/>
      <c r="AD1168" s="14"/>
    </row>
    <row r="1169" spans="1:30" x14ac:dyDescent="0.2">
      <c r="A1169" t="s">
        <v>70</v>
      </c>
      <c r="C1169">
        <v>22.613</v>
      </c>
      <c r="D1169">
        <v>34.999099999999999</v>
      </c>
      <c r="E1169">
        <v>1E-4</v>
      </c>
      <c r="F1169">
        <v>-103.024</v>
      </c>
      <c r="G1169">
        <v>5.7999999999999996E-3</v>
      </c>
      <c r="H1169">
        <v>-1.6961999999999999</v>
      </c>
      <c r="I1169">
        <v>-3.4099999999999998E-2</v>
      </c>
      <c r="J1169">
        <v>1.8839999999999999</v>
      </c>
      <c r="K1169">
        <v>0.1356</v>
      </c>
      <c r="L1169">
        <v>4.4999999999999998E-2</v>
      </c>
      <c r="M1169">
        <v>6.1615000000000002</v>
      </c>
      <c r="N1169">
        <v>8.5000000000000006E-3</v>
      </c>
      <c r="O1169">
        <v>1.83E-2</v>
      </c>
      <c r="P1169">
        <v>-2.8E-3</v>
      </c>
      <c r="Q1169" s="13">
        <v>-3.3799999999999997E-2</v>
      </c>
      <c r="R1169" s="13">
        <v>0.1255</v>
      </c>
      <c r="S1169" s="13">
        <v>-1.5291999999999999</v>
      </c>
      <c r="T1169">
        <v>0.13850000000000001</v>
      </c>
      <c r="U1169" s="13">
        <v>-2.0000000000000001E-4</v>
      </c>
      <c r="V1169" s="13">
        <v>-4.8999999999999998E-3</v>
      </c>
      <c r="AC1169"/>
      <c r="AD1169" s="14"/>
    </row>
    <row r="1170" spans="1:30" x14ac:dyDescent="0.2">
      <c r="A1170" t="s">
        <v>70</v>
      </c>
      <c r="C1170">
        <v>22.863</v>
      </c>
      <c r="D1170">
        <v>34.999099999999999</v>
      </c>
      <c r="E1170">
        <v>1E-4</v>
      </c>
      <c r="F1170">
        <v>-102.515</v>
      </c>
      <c r="G1170">
        <v>5.7999999999999996E-3</v>
      </c>
      <c r="H1170">
        <v>-1.9461999999999999</v>
      </c>
      <c r="I1170">
        <v>-3.4099999999999998E-2</v>
      </c>
      <c r="J1170">
        <v>2.4817</v>
      </c>
      <c r="K1170">
        <v>0.16750000000000001</v>
      </c>
      <c r="L1170">
        <v>4.2599999999999999E-2</v>
      </c>
      <c r="M1170">
        <v>5.9622999999999999</v>
      </c>
      <c r="N1170">
        <v>1.4999999999999999E-2</v>
      </c>
      <c r="O1170">
        <v>1.83E-2</v>
      </c>
      <c r="P1170">
        <v>-2.8E-3</v>
      </c>
      <c r="Q1170" s="13">
        <v>-3.9E-2</v>
      </c>
      <c r="R1170" s="13">
        <v>0.14269999999999999</v>
      </c>
      <c r="S1170" s="13">
        <v>-1.7350000000000001</v>
      </c>
      <c r="T1170">
        <v>0.1351</v>
      </c>
      <c r="U1170" s="13">
        <v>-1.1999999999999999E-3</v>
      </c>
      <c r="V1170" s="13">
        <v>-4.8999999999999998E-3</v>
      </c>
      <c r="AC1170"/>
      <c r="AD1170" s="14"/>
    </row>
    <row r="1171" spans="1:30" x14ac:dyDescent="0.2">
      <c r="A1171" t="s">
        <v>70</v>
      </c>
      <c r="C1171">
        <v>23.113</v>
      </c>
      <c r="D1171">
        <v>34.999099999999999</v>
      </c>
      <c r="E1171">
        <v>1E-4</v>
      </c>
      <c r="F1171">
        <v>-102.006</v>
      </c>
      <c r="G1171">
        <v>-2.3999999999999998E-3</v>
      </c>
      <c r="H1171">
        <v>-2.0295999999999998</v>
      </c>
      <c r="I1171">
        <v>-2.8000000000000001E-2</v>
      </c>
      <c r="J1171">
        <v>2.5472999999999999</v>
      </c>
      <c r="K1171">
        <v>0.16750000000000001</v>
      </c>
      <c r="L1171">
        <v>3.2599999999999997E-2</v>
      </c>
      <c r="M1171">
        <v>6.0286999999999997</v>
      </c>
      <c r="N1171">
        <v>1.17E-2</v>
      </c>
      <c r="O1171">
        <v>1.83E-2</v>
      </c>
      <c r="P1171">
        <v>2.3E-3</v>
      </c>
      <c r="Q1171" s="13">
        <v>-3.5499999999999997E-2</v>
      </c>
      <c r="R1171" s="13">
        <v>0.1414</v>
      </c>
      <c r="S1171" s="13">
        <v>-1.4998</v>
      </c>
      <c r="T1171">
        <v>0.12989999999999999</v>
      </c>
      <c r="U1171" s="13">
        <v>-2.0000000000000001E-4</v>
      </c>
      <c r="V1171" s="13">
        <v>-4.4000000000000003E-3</v>
      </c>
      <c r="AC1171"/>
      <c r="AD1171" s="14"/>
    </row>
    <row r="1172" spans="1:30" x14ac:dyDescent="0.2">
      <c r="A1172" t="s">
        <v>70</v>
      </c>
      <c r="C1172">
        <v>23.363</v>
      </c>
      <c r="D1172">
        <v>34.999099999999999</v>
      </c>
      <c r="E1172">
        <v>1E-4</v>
      </c>
      <c r="F1172">
        <v>-101.497</v>
      </c>
      <c r="G1172">
        <v>-3.9100000000000003E-2</v>
      </c>
      <c r="H1172">
        <v>-2.2494000000000001</v>
      </c>
      <c r="I1172">
        <v>-7.0900000000000005E-2</v>
      </c>
      <c r="J1172">
        <v>2.2584</v>
      </c>
      <c r="K1172">
        <v>0.1356</v>
      </c>
      <c r="L1172">
        <v>3.5099999999999999E-2</v>
      </c>
      <c r="M1172">
        <v>5.9622999999999999</v>
      </c>
      <c r="N1172">
        <v>8.5000000000000006E-3</v>
      </c>
      <c r="O1172">
        <v>1.18E-2</v>
      </c>
      <c r="P1172">
        <v>-2.8E-3</v>
      </c>
      <c r="Q1172" s="13">
        <v>-3.0300000000000001E-2</v>
      </c>
      <c r="R1172" s="13">
        <v>0.1188</v>
      </c>
      <c r="S1172" s="13">
        <v>-1.4117</v>
      </c>
      <c r="T1172">
        <v>0.12559999999999999</v>
      </c>
      <c r="U1172" s="13">
        <v>-2.0000000000000001E-4</v>
      </c>
      <c r="V1172" s="13">
        <v>-4.8999999999999998E-3</v>
      </c>
      <c r="AC1172"/>
      <c r="AD1172" s="14"/>
    </row>
    <row r="1173" spans="1:30" x14ac:dyDescent="0.2">
      <c r="A1173" t="s">
        <v>70</v>
      </c>
      <c r="C1173">
        <v>23.613</v>
      </c>
      <c r="D1173">
        <v>34.999099999999999</v>
      </c>
      <c r="E1173">
        <v>1E-4</v>
      </c>
      <c r="F1173">
        <v>-100.995</v>
      </c>
      <c r="G1173">
        <v>1.1900000000000001E-2</v>
      </c>
      <c r="H1173">
        <v>-2.4161000000000001</v>
      </c>
      <c r="I1173">
        <v>-2.5899999999999999E-2</v>
      </c>
      <c r="J1173">
        <v>1.7000999999999999</v>
      </c>
      <c r="K1173">
        <v>0.1356</v>
      </c>
      <c r="L1173">
        <v>3.7600000000000001E-2</v>
      </c>
      <c r="M1173">
        <v>6.0286999999999997</v>
      </c>
      <c r="N1173">
        <v>8.5000000000000006E-3</v>
      </c>
      <c r="O1173">
        <v>1.4999999999999999E-2</v>
      </c>
      <c r="P1173">
        <v>2.3E-3</v>
      </c>
      <c r="Q1173" s="13">
        <v>-2.86E-2</v>
      </c>
      <c r="R1173" s="13">
        <v>0.1241</v>
      </c>
      <c r="S1173" s="13">
        <v>-1.4410000000000001</v>
      </c>
      <c r="T1173">
        <v>0.1162</v>
      </c>
      <c r="U1173" s="13">
        <v>-2.0000000000000001E-4</v>
      </c>
      <c r="V1173" s="13">
        <v>-3.8999999999999998E-3</v>
      </c>
      <c r="AC1173"/>
      <c r="AD1173" s="14"/>
    </row>
    <row r="1174" spans="1:30" x14ac:dyDescent="0.2">
      <c r="A1174" t="s">
        <v>70</v>
      </c>
      <c r="C1174">
        <v>23.863</v>
      </c>
      <c r="D1174">
        <v>34.999099999999999</v>
      </c>
      <c r="E1174">
        <v>1E-4</v>
      </c>
      <c r="F1174">
        <v>-100.489</v>
      </c>
      <c r="G1174">
        <v>-6.4999999999999997E-3</v>
      </c>
      <c r="H1174">
        <v>-2.2948</v>
      </c>
      <c r="I1174">
        <v>-4.6399999999999997E-2</v>
      </c>
      <c r="J1174">
        <v>1.0170999999999999</v>
      </c>
      <c r="K1174">
        <v>0.19939999999999999</v>
      </c>
      <c r="L1174">
        <v>3.7600000000000001E-2</v>
      </c>
      <c r="M1174">
        <v>6.1615000000000002</v>
      </c>
      <c r="N1174">
        <v>2E-3</v>
      </c>
      <c r="O1174">
        <v>1.83E-2</v>
      </c>
      <c r="P1174">
        <v>2.3E-3</v>
      </c>
      <c r="Q1174" s="13">
        <v>-3.2000000000000001E-2</v>
      </c>
      <c r="R1174" s="13">
        <v>0.1188</v>
      </c>
      <c r="S1174" s="13">
        <v>-1.4116</v>
      </c>
      <c r="T1174">
        <v>0.1144</v>
      </c>
      <c r="U1174" s="13">
        <v>2.9999999999999997E-4</v>
      </c>
      <c r="V1174" s="13">
        <v>-4.4000000000000003E-3</v>
      </c>
      <c r="AC1174"/>
      <c r="AD1174" s="14"/>
    </row>
    <row r="1175" spans="1:30" x14ac:dyDescent="0.2">
      <c r="A1175" t="s">
        <v>70</v>
      </c>
      <c r="C1175">
        <v>24.113</v>
      </c>
      <c r="D1175">
        <v>34.999099999999999</v>
      </c>
      <c r="E1175">
        <v>1E-4</v>
      </c>
      <c r="F1175">
        <v>-99.99</v>
      </c>
      <c r="G1175">
        <v>9.9000000000000008E-3</v>
      </c>
      <c r="H1175">
        <v>-1.9841</v>
      </c>
      <c r="I1175">
        <v>-1.9800000000000002E-2</v>
      </c>
      <c r="J1175">
        <v>0.47199999999999998</v>
      </c>
      <c r="K1175">
        <v>0.1356</v>
      </c>
      <c r="L1175">
        <v>3.5099999999999999E-2</v>
      </c>
      <c r="M1175">
        <v>6.0286999999999997</v>
      </c>
      <c r="N1175">
        <v>8.5000000000000006E-3</v>
      </c>
      <c r="O1175">
        <v>2.1499999999999998E-2</v>
      </c>
      <c r="P1175">
        <v>2.3E-3</v>
      </c>
      <c r="Q1175" s="13">
        <v>-2.86E-2</v>
      </c>
      <c r="R1175" s="13">
        <v>0.11219999999999999</v>
      </c>
      <c r="S1175" s="13">
        <v>-1.3529</v>
      </c>
      <c r="T1175">
        <v>0.1188</v>
      </c>
      <c r="U1175" s="13">
        <v>-1.1999999999999999E-3</v>
      </c>
      <c r="V1175" s="13">
        <v>-3.3999999999999998E-3</v>
      </c>
      <c r="AC1175"/>
      <c r="AD1175" s="14"/>
    </row>
    <row r="1176" spans="1:30" x14ac:dyDescent="0.2">
      <c r="A1176" t="s">
        <v>70</v>
      </c>
      <c r="C1176">
        <v>24.363</v>
      </c>
      <c r="D1176">
        <v>34.999099999999999</v>
      </c>
      <c r="E1176">
        <v>1E-4</v>
      </c>
      <c r="F1176">
        <v>-99.489000000000004</v>
      </c>
      <c r="G1176">
        <v>-2.69E-2</v>
      </c>
      <c r="H1176">
        <v>-2.2039</v>
      </c>
      <c r="I1176">
        <v>-5.45E-2</v>
      </c>
      <c r="J1176">
        <v>0.96460000000000001</v>
      </c>
      <c r="K1176">
        <v>0.16750000000000001</v>
      </c>
      <c r="L1176">
        <v>3.2599999999999997E-2</v>
      </c>
      <c r="M1176">
        <v>6.3606999999999996</v>
      </c>
      <c r="N1176">
        <v>1.83E-2</v>
      </c>
      <c r="O1176">
        <v>2.4799999999999999E-2</v>
      </c>
      <c r="P1176">
        <v>2.3E-3</v>
      </c>
      <c r="Q1176" s="13">
        <v>-2.5100000000000001E-2</v>
      </c>
      <c r="R1176" s="13">
        <v>0.1108</v>
      </c>
      <c r="S1176" s="13">
        <v>-1.3823000000000001</v>
      </c>
      <c r="T1176">
        <v>0.1188</v>
      </c>
      <c r="U1176" s="13">
        <v>-1.1999999999999999E-3</v>
      </c>
      <c r="V1176" s="13">
        <v>-3.3999999999999998E-3</v>
      </c>
      <c r="AC1176"/>
      <c r="AD1176" s="14"/>
    </row>
    <row r="1177" spans="1:30" x14ac:dyDescent="0.2">
      <c r="A1177" t="s">
        <v>70</v>
      </c>
      <c r="C1177">
        <v>24.613</v>
      </c>
      <c r="D1177">
        <v>34.999099999999999</v>
      </c>
      <c r="E1177">
        <v>1E-4</v>
      </c>
      <c r="F1177">
        <v>-98.988</v>
      </c>
      <c r="G1177">
        <v>-1.26E-2</v>
      </c>
      <c r="H1177">
        <v>-1.8326</v>
      </c>
      <c r="I1177">
        <v>-4.8399999999999999E-2</v>
      </c>
      <c r="J1177">
        <v>1.2076</v>
      </c>
      <c r="K1177">
        <v>0.1356</v>
      </c>
      <c r="L1177">
        <v>3.2599999999999997E-2</v>
      </c>
      <c r="M1177">
        <v>6.1615000000000002</v>
      </c>
      <c r="N1177">
        <v>8.5000000000000006E-3</v>
      </c>
      <c r="O1177">
        <v>1.18E-2</v>
      </c>
      <c r="P1177">
        <v>2.3E-3</v>
      </c>
      <c r="Q1177" s="13">
        <v>-2.5100000000000001E-2</v>
      </c>
      <c r="R1177" s="13">
        <v>0.1082</v>
      </c>
      <c r="S1177" s="13">
        <v>-1.3529</v>
      </c>
      <c r="T1177">
        <v>0.13159999999999999</v>
      </c>
      <c r="U1177" s="13">
        <v>-6.9999999999999999E-4</v>
      </c>
      <c r="V1177" s="13">
        <v>-2E-3</v>
      </c>
      <c r="AC1177"/>
      <c r="AD1177" s="14"/>
    </row>
    <row r="1178" spans="1:30" x14ac:dyDescent="0.2">
      <c r="A1178" t="s">
        <v>70</v>
      </c>
      <c r="C1178">
        <v>24.863</v>
      </c>
      <c r="D1178">
        <v>34.999099999999999</v>
      </c>
      <c r="E1178">
        <v>1E-4</v>
      </c>
      <c r="F1178">
        <v>-98.489000000000004</v>
      </c>
      <c r="G1178">
        <v>5.7999999999999996E-3</v>
      </c>
      <c r="H1178">
        <v>-1.5975999999999999</v>
      </c>
      <c r="I1178">
        <v>-1.9800000000000002E-2</v>
      </c>
      <c r="J1178">
        <v>1.7263999999999999</v>
      </c>
      <c r="K1178">
        <v>0.16750000000000001</v>
      </c>
      <c r="L1178">
        <v>2.52E-2</v>
      </c>
      <c r="M1178">
        <v>6.0286999999999997</v>
      </c>
      <c r="N1178">
        <v>5.1999999999999998E-3</v>
      </c>
      <c r="O1178">
        <v>1.83E-2</v>
      </c>
      <c r="P1178">
        <v>2.3E-3</v>
      </c>
      <c r="Q1178" s="13">
        <v>-2.86E-2</v>
      </c>
      <c r="R1178" s="13">
        <v>0.12280000000000001</v>
      </c>
      <c r="S1178" s="13">
        <v>-1.3823000000000001</v>
      </c>
      <c r="T1178">
        <v>0.13769999999999999</v>
      </c>
      <c r="U1178" s="13">
        <v>-6.9999999999999999E-4</v>
      </c>
      <c r="V1178" s="13">
        <v>-2E-3</v>
      </c>
      <c r="AC1178"/>
      <c r="AD1178" s="14"/>
    </row>
    <row r="1179" spans="1:30" x14ac:dyDescent="0.2">
      <c r="A1179" t="s">
        <v>70</v>
      </c>
      <c r="C1179">
        <v>25.113</v>
      </c>
      <c r="D1179">
        <v>34.999099999999999</v>
      </c>
      <c r="E1179">
        <v>1E-4</v>
      </c>
      <c r="F1179">
        <v>-97.989000000000004</v>
      </c>
      <c r="G1179">
        <v>-2.8899999999999999E-2</v>
      </c>
      <c r="H1179">
        <v>-1.9538</v>
      </c>
      <c r="I1179">
        <v>-5.8599999999999999E-2</v>
      </c>
      <c r="J1179">
        <v>2.4882</v>
      </c>
      <c r="K1179">
        <v>0.1356</v>
      </c>
      <c r="L1179">
        <v>1.77E-2</v>
      </c>
      <c r="M1179">
        <v>6.2279</v>
      </c>
      <c r="N1179">
        <v>5.1999999999999998E-3</v>
      </c>
      <c r="O1179">
        <v>1.83E-2</v>
      </c>
      <c r="P1179">
        <v>-7.9000000000000008E-3</v>
      </c>
      <c r="Q1179" s="13">
        <v>-3.5499999999999997E-2</v>
      </c>
      <c r="R1179" s="13">
        <v>0.13869999999999999</v>
      </c>
      <c r="S1179" s="13">
        <v>-1.5586</v>
      </c>
      <c r="T1179">
        <v>0.14019999999999999</v>
      </c>
      <c r="U1179" s="13">
        <v>-1.1999999999999999E-3</v>
      </c>
      <c r="V1179" s="13">
        <v>-2.5000000000000001E-3</v>
      </c>
      <c r="AC1179"/>
      <c r="AD1179" s="14"/>
    </row>
    <row r="1180" spans="1:30" x14ac:dyDescent="0.2">
      <c r="A1180" t="s">
        <v>70</v>
      </c>
      <c r="C1180">
        <v>25.363</v>
      </c>
      <c r="D1180">
        <v>34.999099999999999</v>
      </c>
      <c r="E1180">
        <v>1E-4</v>
      </c>
      <c r="F1180">
        <v>-97.492000000000004</v>
      </c>
      <c r="G1180">
        <v>-8.5000000000000006E-3</v>
      </c>
      <c r="H1180">
        <v>-1.9614</v>
      </c>
      <c r="I1180">
        <v>-3.4099999999999998E-2</v>
      </c>
      <c r="J1180">
        <v>2.5078999999999998</v>
      </c>
      <c r="K1180">
        <v>0.16750000000000001</v>
      </c>
      <c r="L1180">
        <v>2.0199999999999999E-2</v>
      </c>
      <c r="M1180">
        <v>6.1615000000000002</v>
      </c>
      <c r="N1180">
        <v>1.17E-2</v>
      </c>
      <c r="O1180">
        <v>1.4999999999999999E-2</v>
      </c>
      <c r="P1180">
        <v>-7.9000000000000008E-3</v>
      </c>
      <c r="Q1180" s="13">
        <v>-3.3799999999999997E-2</v>
      </c>
      <c r="R1180" s="13">
        <v>0.12809999999999999</v>
      </c>
      <c r="S1180" s="13">
        <v>-1.5291999999999999</v>
      </c>
      <c r="T1180">
        <v>0.1351</v>
      </c>
      <c r="U1180" s="13">
        <v>-6.9999999999999999E-4</v>
      </c>
      <c r="V1180" s="13">
        <v>-1.5E-3</v>
      </c>
      <c r="AC1180"/>
      <c r="AD1180" s="14"/>
    </row>
    <row r="1181" spans="1:30" x14ac:dyDescent="0.2">
      <c r="A1181" t="s">
        <v>70</v>
      </c>
      <c r="C1181">
        <v>25.613</v>
      </c>
      <c r="D1181">
        <v>34.999099999999999</v>
      </c>
      <c r="E1181">
        <v>1E-4</v>
      </c>
      <c r="F1181">
        <v>-96.994</v>
      </c>
      <c r="G1181">
        <v>-4.1200000000000001E-2</v>
      </c>
      <c r="H1181">
        <v>-2.1812</v>
      </c>
      <c r="I1181">
        <v>-6.88E-2</v>
      </c>
      <c r="J1181">
        <v>2.3437000000000001</v>
      </c>
      <c r="K1181">
        <v>0.1037</v>
      </c>
      <c r="L1181">
        <v>1.77E-2</v>
      </c>
      <c r="M1181">
        <v>6.2279</v>
      </c>
      <c r="N1181">
        <v>5.1999999999999998E-3</v>
      </c>
      <c r="O1181">
        <v>2.1499999999999998E-2</v>
      </c>
      <c r="P1181">
        <v>2.3E-3</v>
      </c>
      <c r="Q1181" s="13">
        <v>-3.0300000000000001E-2</v>
      </c>
      <c r="R1181" s="13">
        <v>0.1162</v>
      </c>
      <c r="S1181" s="13">
        <v>-1.3234999999999999</v>
      </c>
      <c r="T1181">
        <v>0.13589999999999999</v>
      </c>
      <c r="U1181" s="13">
        <v>-1.6999999999999999E-3</v>
      </c>
      <c r="V1181" s="13">
        <v>-5.0000000000000001E-4</v>
      </c>
      <c r="AC1181"/>
      <c r="AD1181" s="14"/>
    </row>
    <row r="1182" spans="1:30" x14ac:dyDescent="0.2">
      <c r="A1182" t="s">
        <v>70</v>
      </c>
      <c r="C1182">
        <v>25.863</v>
      </c>
      <c r="D1182">
        <v>34.999099999999999</v>
      </c>
      <c r="E1182">
        <v>1E-4</v>
      </c>
      <c r="F1182">
        <v>-96.495000000000005</v>
      </c>
      <c r="G1182">
        <v>3.8E-3</v>
      </c>
      <c r="H1182">
        <v>-2.2570000000000001</v>
      </c>
      <c r="I1182">
        <v>-0.03</v>
      </c>
      <c r="J1182">
        <v>1.7133</v>
      </c>
      <c r="K1182">
        <v>0.16750000000000001</v>
      </c>
      <c r="L1182">
        <v>5.3E-3</v>
      </c>
      <c r="M1182">
        <v>6.2942999999999998</v>
      </c>
      <c r="N1182">
        <v>8.5000000000000006E-3</v>
      </c>
      <c r="O1182">
        <v>1.4999999999999999E-2</v>
      </c>
      <c r="P1182">
        <v>-2.8E-3</v>
      </c>
      <c r="Q1182" s="13">
        <v>-2.69E-2</v>
      </c>
      <c r="R1182" s="13">
        <v>0.11749999999999999</v>
      </c>
      <c r="S1182" s="13">
        <v>-1.3234999999999999</v>
      </c>
      <c r="T1182">
        <v>0.1273</v>
      </c>
      <c r="U1182" s="13">
        <v>-1.1999999999999999E-3</v>
      </c>
      <c r="V1182" s="13">
        <v>4.0000000000000002E-4</v>
      </c>
      <c r="AC1182"/>
      <c r="AD1182" s="14"/>
    </row>
    <row r="1183" spans="1:30" x14ac:dyDescent="0.2">
      <c r="A1183" t="s">
        <v>70</v>
      </c>
      <c r="C1183">
        <v>26.113</v>
      </c>
      <c r="D1183">
        <v>34.999099999999999</v>
      </c>
      <c r="E1183">
        <v>1E-4</v>
      </c>
      <c r="F1183">
        <v>-95.995999999999995</v>
      </c>
      <c r="G1183">
        <v>-2.0799999999999999E-2</v>
      </c>
      <c r="H1183">
        <v>-2.2797000000000001</v>
      </c>
      <c r="I1183">
        <v>-6.0600000000000001E-2</v>
      </c>
      <c r="J1183">
        <v>1.1091</v>
      </c>
      <c r="K1183">
        <v>0.1356</v>
      </c>
      <c r="L1183">
        <v>7.7999999999999996E-3</v>
      </c>
      <c r="M1183">
        <v>6.2942999999999998</v>
      </c>
      <c r="N1183">
        <v>8.5000000000000006E-3</v>
      </c>
      <c r="O1183">
        <v>2.4799999999999999E-2</v>
      </c>
      <c r="P1183">
        <v>2.3E-3</v>
      </c>
      <c r="Q1183" s="13">
        <v>-2.86E-2</v>
      </c>
      <c r="R1183" s="13">
        <v>0.1162</v>
      </c>
      <c r="S1183" s="13">
        <v>-1.4117</v>
      </c>
      <c r="T1183">
        <v>0.12820000000000001</v>
      </c>
      <c r="U1183" s="13">
        <v>2.9999999999999997E-4</v>
      </c>
      <c r="V1183" s="13">
        <v>4.0000000000000002E-4</v>
      </c>
      <c r="AC1183"/>
      <c r="AD1183" s="14"/>
    </row>
    <row r="1184" spans="1:30" x14ac:dyDescent="0.2">
      <c r="A1184" t="s">
        <v>70</v>
      </c>
      <c r="C1184">
        <v>26.363</v>
      </c>
      <c r="D1184">
        <v>34.999099999999999</v>
      </c>
      <c r="E1184">
        <v>1E-4</v>
      </c>
      <c r="F1184">
        <v>-95.504000000000005</v>
      </c>
      <c r="G1184">
        <v>-1.06E-2</v>
      </c>
      <c r="H1184">
        <v>-1.9462999999999999</v>
      </c>
      <c r="I1184">
        <v>-4.2299999999999997E-2</v>
      </c>
      <c r="J1184">
        <v>0.50490000000000002</v>
      </c>
      <c r="K1184">
        <v>0.1356</v>
      </c>
      <c r="L1184">
        <v>5.3E-3</v>
      </c>
      <c r="M1184">
        <v>6.4271000000000003</v>
      </c>
      <c r="N1184">
        <v>2E-3</v>
      </c>
      <c r="O1184">
        <v>2.1499999999999998E-2</v>
      </c>
      <c r="P1184">
        <v>2.3E-3</v>
      </c>
      <c r="Q1184" s="13">
        <v>-2.86E-2</v>
      </c>
      <c r="R1184" s="13">
        <v>0.10290000000000001</v>
      </c>
      <c r="S1184" s="13">
        <v>-1.2941</v>
      </c>
      <c r="T1184">
        <v>0.12559999999999999</v>
      </c>
      <c r="U1184" s="13">
        <v>-2.0000000000000001E-4</v>
      </c>
      <c r="V1184" s="13">
        <v>4.0000000000000002E-4</v>
      </c>
      <c r="AC1184"/>
      <c r="AD1184" s="14"/>
    </row>
    <row r="1185" spans="1:30" x14ac:dyDescent="0.2">
      <c r="A1185" t="s">
        <v>70</v>
      </c>
      <c r="C1185">
        <v>26.613</v>
      </c>
      <c r="D1185">
        <v>34.999099999999999</v>
      </c>
      <c r="E1185">
        <v>1E-4</v>
      </c>
      <c r="F1185">
        <v>-95.004999999999995</v>
      </c>
      <c r="G1185">
        <v>-2.0799999999999999E-2</v>
      </c>
      <c r="H1185">
        <v>-2.2797000000000001</v>
      </c>
      <c r="I1185">
        <v>-5.8599999999999999E-2</v>
      </c>
      <c r="J1185">
        <v>1.0303</v>
      </c>
      <c r="K1185">
        <v>0.1356</v>
      </c>
      <c r="L1185">
        <v>7.7999999999999996E-3</v>
      </c>
      <c r="M1185">
        <v>6.4935</v>
      </c>
      <c r="N1185">
        <v>2E-3</v>
      </c>
      <c r="O1185">
        <v>1.83E-2</v>
      </c>
      <c r="P1185">
        <v>-2.8E-3</v>
      </c>
      <c r="Q1185" s="13">
        <v>-2.1700000000000001E-2</v>
      </c>
      <c r="R1185" s="13">
        <v>0.1016</v>
      </c>
      <c r="S1185" s="13">
        <v>-1.2353000000000001</v>
      </c>
      <c r="T1185">
        <v>0.13420000000000001</v>
      </c>
      <c r="U1185" s="13">
        <v>2.9999999999999997E-4</v>
      </c>
      <c r="V1185" s="13">
        <v>8.9999999999999998E-4</v>
      </c>
      <c r="AC1185"/>
      <c r="AD1185" s="14"/>
    </row>
    <row r="1186" spans="1:30" x14ac:dyDescent="0.2">
      <c r="A1186" t="s">
        <v>70</v>
      </c>
      <c r="C1186">
        <v>26.863</v>
      </c>
      <c r="D1186">
        <v>34.999099999999999</v>
      </c>
      <c r="E1186">
        <v>1E-4</v>
      </c>
      <c r="F1186">
        <v>-94.504999999999995</v>
      </c>
      <c r="G1186">
        <v>-3.3000000000000002E-2</v>
      </c>
      <c r="H1186">
        <v>-1.7947</v>
      </c>
      <c r="I1186">
        <v>-6.6799999999999998E-2</v>
      </c>
      <c r="J1186">
        <v>1.0828</v>
      </c>
      <c r="K1186">
        <v>0.1356</v>
      </c>
      <c r="L1186">
        <v>2.9999999999999997E-4</v>
      </c>
      <c r="M1186">
        <v>6.4271000000000003</v>
      </c>
      <c r="N1186">
        <v>1.83E-2</v>
      </c>
      <c r="O1186">
        <v>2.4799999999999999E-2</v>
      </c>
      <c r="P1186">
        <v>-2.8E-3</v>
      </c>
      <c r="Q1186" s="13">
        <v>-2.1700000000000001E-2</v>
      </c>
      <c r="R1186" s="13">
        <v>9.4899999999999998E-2</v>
      </c>
      <c r="S1186" s="13">
        <v>-1.1765000000000001</v>
      </c>
      <c r="T1186">
        <v>0.1394</v>
      </c>
      <c r="U1186" s="13">
        <v>-2.0000000000000001E-4</v>
      </c>
      <c r="V1186" s="13">
        <v>8.9999999999999998E-4</v>
      </c>
      <c r="AC1186"/>
      <c r="AD1186" s="14"/>
    </row>
    <row r="1187" spans="1:30" x14ac:dyDescent="0.2">
      <c r="A1187" t="s">
        <v>70</v>
      </c>
      <c r="C1187">
        <v>27.113</v>
      </c>
      <c r="D1187">
        <v>34.999099999999999</v>
      </c>
      <c r="E1187">
        <v>1E-4</v>
      </c>
      <c r="F1187">
        <v>-94.013000000000005</v>
      </c>
      <c r="G1187">
        <v>3.6400000000000002E-2</v>
      </c>
      <c r="H1187">
        <v>-1.6128</v>
      </c>
      <c r="I1187">
        <v>-1.4E-3</v>
      </c>
      <c r="J1187">
        <v>1.6607000000000001</v>
      </c>
      <c r="K1187">
        <v>0.16750000000000001</v>
      </c>
      <c r="L1187">
        <v>-9.5999999999999992E-3</v>
      </c>
      <c r="M1187">
        <v>6.4935</v>
      </c>
      <c r="N1187">
        <v>5.1999999999999998E-3</v>
      </c>
      <c r="O1187">
        <v>1.18E-2</v>
      </c>
      <c r="P1187">
        <v>2.3E-3</v>
      </c>
      <c r="Q1187" s="13">
        <v>-2.86E-2</v>
      </c>
      <c r="R1187" s="13">
        <v>0.1135</v>
      </c>
      <c r="S1187" s="13">
        <v>-1.3529</v>
      </c>
      <c r="T1187">
        <v>0.14799999999999999</v>
      </c>
      <c r="U1187" s="13">
        <v>1.2999999999999999E-3</v>
      </c>
      <c r="V1187" s="13">
        <v>8.9999999999999998E-4</v>
      </c>
      <c r="AC1187"/>
      <c r="AD1187" s="14"/>
    </row>
    <row r="1188" spans="1:30" x14ac:dyDescent="0.2">
      <c r="A1188" t="s">
        <v>70</v>
      </c>
      <c r="C1188">
        <v>27.363</v>
      </c>
      <c r="D1188">
        <v>34.999099999999999</v>
      </c>
      <c r="E1188">
        <v>1E-4</v>
      </c>
      <c r="F1188">
        <v>-93.515000000000001</v>
      </c>
      <c r="G1188">
        <v>-2.2800000000000001E-2</v>
      </c>
      <c r="H1188">
        <v>-1.8326</v>
      </c>
      <c r="I1188">
        <v>-5.6599999999999998E-2</v>
      </c>
      <c r="J1188">
        <v>2.2584</v>
      </c>
      <c r="K1188">
        <v>0.1356</v>
      </c>
      <c r="L1188">
        <v>2.9999999999999997E-4</v>
      </c>
      <c r="M1188">
        <v>6.3606999999999996</v>
      </c>
      <c r="N1188">
        <v>1.17E-2</v>
      </c>
      <c r="O1188">
        <v>2.4799999999999999E-2</v>
      </c>
      <c r="P1188">
        <v>2.3E-3</v>
      </c>
      <c r="Q1188" s="13">
        <v>-3.2000000000000001E-2</v>
      </c>
      <c r="R1188" s="13">
        <v>0.12809999999999999</v>
      </c>
      <c r="S1188" s="13">
        <v>-1.4703999999999999</v>
      </c>
      <c r="T1188">
        <v>0.15049999999999999</v>
      </c>
      <c r="U1188" s="13">
        <v>2.9999999999999997E-4</v>
      </c>
      <c r="V1188" s="13">
        <v>1.4E-3</v>
      </c>
      <c r="AC1188"/>
      <c r="AD1188" s="14"/>
    </row>
    <row r="1189" spans="1:30" x14ac:dyDescent="0.2">
      <c r="A1189" t="s">
        <v>70</v>
      </c>
      <c r="C1189">
        <v>27.613</v>
      </c>
      <c r="D1189">
        <v>34.999099999999999</v>
      </c>
      <c r="E1189">
        <v>1E-4</v>
      </c>
      <c r="F1189">
        <v>-93.018000000000001</v>
      </c>
      <c r="G1189">
        <v>-2.4899999999999999E-2</v>
      </c>
      <c r="H1189">
        <v>-2.0448</v>
      </c>
      <c r="I1189">
        <v>-6.0699999999999997E-2</v>
      </c>
      <c r="J1189">
        <v>2.5539000000000001</v>
      </c>
      <c r="K1189">
        <v>0.1356</v>
      </c>
      <c r="L1189">
        <v>-7.1000000000000004E-3</v>
      </c>
      <c r="M1189">
        <v>6.4935</v>
      </c>
      <c r="N1189">
        <v>5.1999999999999998E-3</v>
      </c>
      <c r="O1189">
        <v>2.1499999999999998E-2</v>
      </c>
      <c r="P1189">
        <v>2.3E-3</v>
      </c>
      <c r="Q1189" s="13">
        <v>-3.0300000000000001E-2</v>
      </c>
      <c r="R1189" s="13">
        <v>0.1162</v>
      </c>
      <c r="S1189" s="13">
        <v>-1.3529</v>
      </c>
      <c r="T1189">
        <v>0.14710000000000001</v>
      </c>
      <c r="U1189" s="13">
        <v>-6.9999999999999999E-4</v>
      </c>
      <c r="V1189" s="13">
        <v>2.3999999999999998E-3</v>
      </c>
      <c r="AC1189"/>
      <c r="AD1189" s="14"/>
    </row>
    <row r="1190" spans="1:30" x14ac:dyDescent="0.2">
      <c r="A1190" t="s">
        <v>70</v>
      </c>
      <c r="C1190">
        <v>27.863</v>
      </c>
      <c r="D1190">
        <v>34.999099999999999</v>
      </c>
      <c r="E1190">
        <v>1E-4</v>
      </c>
      <c r="F1190">
        <v>-92.519000000000005</v>
      </c>
      <c r="G1190">
        <v>-3.7100000000000001E-2</v>
      </c>
      <c r="H1190">
        <v>-2.1280999999999999</v>
      </c>
      <c r="I1190">
        <v>-7.4899999999999994E-2</v>
      </c>
      <c r="J1190">
        <v>2.2387000000000001</v>
      </c>
      <c r="K1190">
        <v>0.16750000000000001</v>
      </c>
      <c r="L1190">
        <v>-7.1000000000000004E-3</v>
      </c>
      <c r="M1190">
        <v>6.6264000000000003</v>
      </c>
      <c r="N1190">
        <v>5.1999999999999998E-3</v>
      </c>
      <c r="O1190">
        <v>2.4799999999999999E-2</v>
      </c>
      <c r="P1190">
        <v>2.3E-3</v>
      </c>
      <c r="Q1190" s="13">
        <v>-2.5100000000000001E-2</v>
      </c>
      <c r="R1190" s="13">
        <v>0.10290000000000001</v>
      </c>
      <c r="S1190" s="13">
        <v>-1.2059</v>
      </c>
      <c r="T1190">
        <v>0.1462</v>
      </c>
      <c r="U1190" s="13">
        <v>1.2999999999999999E-3</v>
      </c>
      <c r="V1190" s="13">
        <v>3.3999999999999998E-3</v>
      </c>
      <c r="AC1190"/>
      <c r="AD1190" s="14"/>
    </row>
    <row r="1191" spans="1:30" x14ac:dyDescent="0.2">
      <c r="A1191" t="s">
        <v>70</v>
      </c>
      <c r="C1191">
        <v>28.113</v>
      </c>
      <c r="D1191">
        <v>34.999099999999999</v>
      </c>
      <c r="E1191">
        <v>1E-4</v>
      </c>
      <c r="F1191">
        <v>-92.024000000000001</v>
      </c>
      <c r="G1191">
        <v>9.9000000000000008E-3</v>
      </c>
      <c r="H1191">
        <v>-2.2797000000000001</v>
      </c>
      <c r="I1191">
        <v>-1.9800000000000002E-2</v>
      </c>
      <c r="J1191">
        <v>1.7263999999999999</v>
      </c>
      <c r="K1191">
        <v>0.16750000000000001</v>
      </c>
      <c r="L1191">
        <v>-2.2000000000000001E-3</v>
      </c>
      <c r="M1191">
        <v>6.6264000000000003</v>
      </c>
      <c r="N1191">
        <v>8.5000000000000006E-3</v>
      </c>
      <c r="O1191">
        <v>1.4999999999999999E-2</v>
      </c>
      <c r="P1191">
        <v>2.3E-3</v>
      </c>
      <c r="Q1191" s="13">
        <v>-2.69E-2</v>
      </c>
      <c r="R1191" s="13">
        <v>0.1056</v>
      </c>
      <c r="S1191" s="13">
        <v>-1.3234999999999999</v>
      </c>
      <c r="T1191">
        <v>0.13420000000000001</v>
      </c>
      <c r="U1191" s="13">
        <v>-6.9999999999999999E-4</v>
      </c>
      <c r="V1191" s="13">
        <v>3.8E-3</v>
      </c>
      <c r="AC1191"/>
      <c r="AD1191" s="14"/>
    </row>
    <row r="1192" spans="1:30" x14ac:dyDescent="0.2">
      <c r="A1192" t="s">
        <v>70</v>
      </c>
      <c r="C1192">
        <v>28.363</v>
      </c>
      <c r="D1192">
        <v>34.999099999999999</v>
      </c>
      <c r="E1192">
        <v>1E-4</v>
      </c>
      <c r="F1192">
        <v>-91.525000000000006</v>
      </c>
      <c r="G1192">
        <v>-1.67E-2</v>
      </c>
      <c r="H1192">
        <v>-2.2418</v>
      </c>
      <c r="I1192">
        <v>-5.04E-2</v>
      </c>
      <c r="J1192">
        <v>1.0959000000000001</v>
      </c>
      <c r="K1192">
        <v>0.16750000000000001</v>
      </c>
      <c r="L1192">
        <v>-1.21E-2</v>
      </c>
      <c r="M1192">
        <v>6.6264000000000003</v>
      </c>
      <c r="N1192">
        <v>5.1999999999999998E-3</v>
      </c>
      <c r="O1192">
        <v>5.3E-3</v>
      </c>
      <c r="P1192">
        <v>2.3E-3</v>
      </c>
      <c r="Q1192" s="13">
        <v>-2.86E-2</v>
      </c>
      <c r="R1192" s="13">
        <v>0.1109</v>
      </c>
      <c r="S1192" s="13">
        <v>-1.3529</v>
      </c>
      <c r="T1192">
        <v>0.1376</v>
      </c>
      <c r="U1192" s="13">
        <v>-6.9999999999999999E-4</v>
      </c>
      <c r="V1192" s="13">
        <v>2.8999999999999998E-3</v>
      </c>
      <c r="AC1192"/>
      <c r="AD1192" s="14"/>
    </row>
    <row r="1193" spans="1:30" x14ac:dyDescent="0.2">
      <c r="A1193" t="s">
        <v>70</v>
      </c>
      <c r="C1193">
        <v>28.613</v>
      </c>
      <c r="D1193">
        <v>34.999099999999999</v>
      </c>
      <c r="E1193">
        <v>1E-4</v>
      </c>
      <c r="F1193">
        <v>-91.022999999999996</v>
      </c>
      <c r="G1193">
        <v>1.1900000000000001E-2</v>
      </c>
      <c r="H1193">
        <v>-1.9993000000000001</v>
      </c>
      <c r="I1193">
        <v>-2.8000000000000001E-2</v>
      </c>
      <c r="J1193">
        <v>0.51800000000000002</v>
      </c>
      <c r="K1193">
        <v>0.1356</v>
      </c>
      <c r="L1193">
        <v>-1.21E-2</v>
      </c>
      <c r="M1193">
        <v>6.6264000000000003</v>
      </c>
      <c r="N1193">
        <v>8.5000000000000006E-3</v>
      </c>
      <c r="O1193">
        <v>1.4999999999999999E-2</v>
      </c>
      <c r="P1193">
        <v>2.3E-3</v>
      </c>
      <c r="Q1193" s="13">
        <v>-2.5100000000000001E-2</v>
      </c>
      <c r="R1193" s="13">
        <v>9.3600000000000003E-2</v>
      </c>
      <c r="S1193" s="13">
        <v>-1.2353000000000001</v>
      </c>
      <c r="T1193">
        <v>0.13589999999999999</v>
      </c>
      <c r="U1193" s="13">
        <v>-2.0000000000000001E-4</v>
      </c>
      <c r="V1193" s="13">
        <v>3.3999999999999998E-3</v>
      </c>
      <c r="AC1193"/>
      <c r="AD1193" s="14"/>
    </row>
    <row r="1194" spans="1:30" x14ac:dyDescent="0.2">
      <c r="A1194" t="s">
        <v>70</v>
      </c>
      <c r="C1194">
        <v>28.863</v>
      </c>
      <c r="D1194">
        <v>34.999099999999999</v>
      </c>
      <c r="E1194">
        <v>1E-4</v>
      </c>
      <c r="F1194">
        <v>-90.522999999999996</v>
      </c>
      <c r="G1194">
        <v>-8.5000000000000006E-3</v>
      </c>
      <c r="H1194">
        <v>-2.3024</v>
      </c>
      <c r="I1194">
        <v>-4.02E-2</v>
      </c>
      <c r="J1194">
        <v>0.97109999999999996</v>
      </c>
      <c r="K1194">
        <v>0.1356</v>
      </c>
      <c r="L1194">
        <v>-9.5999999999999992E-3</v>
      </c>
      <c r="M1194">
        <v>6.6264000000000003</v>
      </c>
      <c r="N1194">
        <v>1.4999999999999999E-2</v>
      </c>
      <c r="O1194">
        <v>1.83E-2</v>
      </c>
      <c r="P1194">
        <v>2.3E-3</v>
      </c>
      <c r="Q1194" s="13">
        <v>-2.1700000000000001E-2</v>
      </c>
      <c r="R1194" s="13">
        <v>8.8300000000000003E-2</v>
      </c>
      <c r="S1194" s="13">
        <v>-1.1765000000000001</v>
      </c>
      <c r="T1194">
        <v>0.1333</v>
      </c>
      <c r="U1194" s="13">
        <v>-1.1999999999999999E-3</v>
      </c>
      <c r="V1194" s="13">
        <v>3.8E-3</v>
      </c>
      <c r="AC1194"/>
      <c r="AD1194" s="14"/>
    </row>
    <row r="1195" spans="1:30" x14ac:dyDescent="0.2">
      <c r="A1195" t="s">
        <v>70</v>
      </c>
      <c r="C1195">
        <v>29.113</v>
      </c>
      <c r="D1195">
        <v>34.999099999999999</v>
      </c>
      <c r="E1195">
        <v>1E-4</v>
      </c>
      <c r="F1195">
        <v>-90.025000000000006</v>
      </c>
      <c r="G1195">
        <v>-5.3400000000000003E-2</v>
      </c>
      <c r="H1195">
        <v>-1.8629</v>
      </c>
      <c r="I1195">
        <v>-9.3299999999999994E-2</v>
      </c>
      <c r="J1195">
        <v>1.05</v>
      </c>
      <c r="K1195">
        <v>0.16750000000000001</v>
      </c>
      <c r="L1195">
        <v>-7.1000000000000004E-3</v>
      </c>
      <c r="M1195">
        <v>6.6264000000000003</v>
      </c>
      <c r="N1195">
        <v>5.1999999999999998E-3</v>
      </c>
      <c r="O1195">
        <v>2E-3</v>
      </c>
      <c r="P1195">
        <v>-7.9000000000000008E-3</v>
      </c>
      <c r="Q1195" s="13">
        <v>-2.3400000000000001E-2</v>
      </c>
      <c r="R1195" s="13">
        <v>8.8300000000000003E-2</v>
      </c>
      <c r="S1195" s="13">
        <v>-1.1765000000000001</v>
      </c>
      <c r="T1195">
        <v>0.14369999999999999</v>
      </c>
      <c r="U1195" s="13">
        <v>-1.1999999999999999E-3</v>
      </c>
      <c r="V1195" s="13">
        <v>5.3E-3</v>
      </c>
      <c r="AC1195"/>
      <c r="AD1195" s="14"/>
    </row>
    <row r="1196" spans="1:30" x14ac:dyDescent="0.2">
      <c r="A1196" t="s">
        <v>70</v>
      </c>
      <c r="C1196">
        <v>29.363</v>
      </c>
      <c r="D1196">
        <v>34.999099999999999</v>
      </c>
      <c r="E1196">
        <v>1E-4</v>
      </c>
      <c r="F1196">
        <v>-89.52</v>
      </c>
      <c r="G1196">
        <v>2.6200000000000001E-2</v>
      </c>
      <c r="H1196">
        <v>-1.6355</v>
      </c>
      <c r="I1196">
        <v>-1.1599999999999999E-2</v>
      </c>
      <c r="J1196">
        <v>1.5556000000000001</v>
      </c>
      <c r="K1196">
        <v>0.1356</v>
      </c>
      <c r="L1196">
        <v>-7.1000000000000004E-3</v>
      </c>
      <c r="M1196">
        <v>6.5598999999999998</v>
      </c>
      <c r="N1196">
        <v>5.1999999999999998E-3</v>
      </c>
      <c r="O1196">
        <v>1.18E-2</v>
      </c>
      <c r="P1196">
        <v>-2.8E-3</v>
      </c>
      <c r="Q1196" s="13">
        <v>-2.69E-2</v>
      </c>
      <c r="R1196" s="13">
        <v>0.1055</v>
      </c>
      <c r="S1196" s="13">
        <v>-1.3823000000000001</v>
      </c>
      <c r="T1196">
        <v>0.15479999999999999</v>
      </c>
      <c r="U1196" s="13">
        <v>-1.1999999999999999E-3</v>
      </c>
      <c r="V1196" s="13">
        <v>4.3E-3</v>
      </c>
      <c r="AC1196"/>
      <c r="AD1196" s="14"/>
    </row>
    <row r="1197" spans="1:30" x14ac:dyDescent="0.2">
      <c r="A1197" t="s">
        <v>70</v>
      </c>
      <c r="C1197">
        <v>29.613</v>
      </c>
      <c r="D1197">
        <v>34.999099999999999</v>
      </c>
      <c r="E1197">
        <v>1E-4</v>
      </c>
      <c r="F1197">
        <v>-89.019000000000005</v>
      </c>
      <c r="G1197">
        <v>-1.46E-2</v>
      </c>
      <c r="H1197">
        <v>-1.7947</v>
      </c>
      <c r="I1197">
        <v>-5.2499999999999998E-2</v>
      </c>
      <c r="J1197">
        <v>2.1663999999999999</v>
      </c>
      <c r="K1197">
        <v>0.1356</v>
      </c>
      <c r="L1197">
        <v>-2.2000000000000001E-3</v>
      </c>
      <c r="M1197">
        <v>6.6928000000000001</v>
      </c>
      <c r="N1197">
        <v>2E-3</v>
      </c>
      <c r="O1197">
        <v>1.18E-2</v>
      </c>
      <c r="P1197">
        <v>2.3E-3</v>
      </c>
      <c r="Q1197" s="13">
        <v>-3.2000000000000001E-2</v>
      </c>
      <c r="R1197" s="13">
        <v>0.1188</v>
      </c>
      <c r="S1197" s="13">
        <v>-1.3529</v>
      </c>
      <c r="T1197">
        <v>0.154</v>
      </c>
      <c r="U1197" s="13">
        <v>2.9999999999999997E-4</v>
      </c>
      <c r="V1197" s="13">
        <v>5.3E-3</v>
      </c>
      <c r="AC1197"/>
      <c r="AD1197" s="14"/>
    </row>
    <row r="1198" spans="1:30" x14ac:dyDescent="0.2">
      <c r="A1198" t="s">
        <v>70</v>
      </c>
      <c r="C1198">
        <v>29.863</v>
      </c>
      <c r="D1198">
        <v>34.999099999999999</v>
      </c>
      <c r="E1198">
        <v>1E-4</v>
      </c>
      <c r="F1198">
        <v>-88.518000000000001</v>
      </c>
      <c r="G1198">
        <v>-3.5099999999999999E-2</v>
      </c>
      <c r="H1198">
        <v>-2.0295999999999998</v>
      </c>
      <c r="I1198">
        <v>-6.88E-2</v>
      </c>
      <c r="J1198">
        <v>2.5341999999999998</v>
      </c>
      <c r="K1198">
        <v>0.1356</v>
      </c>
      <c r="L1198">
        <v>-4.5999999999999999E-3</v>
      </c>
      <c r="M1198">
        <v>6.6264000000000003</v>
      </c>
      <c r="N1198">
        <v>2E-3</v>
      </c>
      <c r="O1198">
        <v>2E-3</v>
      </c>
      <c r="P1198">
        <v>2.3E-3</v>
      </c>
      <c r="Q1198" s="13">
        <v>-2.69E-2</v>
      </c>
      <c r="R1198" s="13">
        <v>0.1082</v>
      </c>
      <c r="S1198" s="13">
        <v>-1.3529</v>
      </c>
      <c r="T1198">
        <v>0.14799999999999999</v>
      </c>
      <c r="U1198" s="13">
        <v>-6.9999999999999999E-4</v>
      </c>
      <c r="V1198" s="13">
        <v>5.3E-3</v>
      </c>
      <c r="AC1198"/>
      <c r="AD1198" s="14"/>
    </row>
    <row r="1199" spans="1:30" x14ac:dyDescent="0.2">
      <c r="A1199" t="s">
        <v>70</v>
      </c>
      <c r="C1199">
        <v>30.113</v>
      </c>
      <c r="D1199">
        <v>34.999099999999999</v>
      </c>
      <c r="E1199">
        <v>1E-4</v>
      </c>
      <c r="F1199">
        <v>-88.015000000000001</v>
      </c>
      <c r="G1199">
        <v>-1.8700000000000001E-2</v>
      </c>
      <c r="H1199">
        <v>-2.0674999999999999</v>
      </c>
      <c r="I1199">
        <v>-6.6799999999999998E-2</v>
      </c>
      <c r="J1199">
        <v>2.2780999999999998</v>
      </c>
      <c r="K1199">
        <v>0.1037</v>
      </c>
      <c r="L1199">
        <v>-7.1000000000000004E-3</v>
      </c>
      <c r="M1199">
        <v>6.5598999999999998</v>
      </c>
      <c r="N1199">
        <v>5.1999999999999998E-3</v>
      </c>
      <c r="O1199">
        <v>1.18E-2</v>
      </c>
      <c r="P1199">
        <v>2.3E-3</v>
      </c>
      <c r="Q1199" s="13">
        <v>-2.5100000000000001E-2</v>
      </c>
      <c r="R1199" s="13">
        <v>9.2299999999999993E-2</v>
      </c>
      <c r="S1199" s="13">
        <v>-1.0589</v>
      </c>
      <c r="T1199">
        <v>0.1479</v>
      </c>
      <c r="U1199" s="13">
        <v>-1.1999999999999999E-3</v>
      </c>
      <c r="V1199" s="13">
        <v>4.3E-3</v>
      </c>
      <c r="AC1199"/>
      <c r="AD1199" s="14"/>
    </row>
    <row r="1200" spans="1:30" x14ac:dyDescent="0.2">
      <c r="A1200" t="s">
        <v>70</v>
      </c>
      <c r="C1200">
        <v>30.363</v>
      </c>
      <c r="D1200">
        <v>34.999099999999999</v>
      </c>
      <c r="E1200">
        <v>1E-4</v>
      </c>
      <c r="F1200">
        <v>-87.515000000000001</v>
      </c>
      <c r="G1200">
        <v>1.6999999999999999E-3</v>
      </c>
      <c r="H1200">
        <v>-2.2570000000000001</v>
      </c>
      <c r="I1200">
        <v>-4.4299999999999999E-2</v>
      </c>
      <c r="J1200">
        <v>1.7395</v>
      </c>
      <c r="K1200">
        <v>0.1356</v>
      </c>
      <c r="L1200">
        <v>-2.2000000000000001E-3</v>
      </c>
      <c r="M1200">
        <v>6.6264000000000003</v>
      </c>
      <c r="N1200">
        <v>1.4999999999999999E-2</v>
      </c>
      <c r="O1200">
        <v>1.18E-2</v>
      </c>
      <c r="P1200">
        <v>-2.8E-3</v>
      </c>
      <c r="Q1200" s="13">
        <v>-2.69E-2</v>
      </c>
      <c r="R1200" s="13">
        <v>0.1002</v>
      </c>
      <c r="S1200" s="13">
        <v>-1.2059</v>
      </c>
      <c r="T1200">
        <v>0.1376</v>
      </c>
      <c r="U1200" s="13">
        <v>-6.9999999999999999E-4</v>
      </c>
      <c r="V1200" s="13">
        <v>4.3E-3</v>
      </c>
      <c r="AC1200"/>
      <c r="AD1200" s="14"/>
    </row>
    <row r="1201" spans="1:30" x14ac:dyDescent="0.2">
      <c r="A1201" t="s">
        <v>70</v>
      </c>
      <c r="C1201">
        <v>30.613</v>
      </c>
      <c r="D1201">
        <v>34.999099999999999</v>
      </c>
      <c r="E1201">
        <v>1E-4</v>
      </c>
      <c r="F1201">
        <v>-87.015000000000001</v>
      </c>
      <c r="G1201">
        <v>-2.3999999999999998E-3</v>
      </c>
      <c r="H1201">
        <v>-2.2265999999999999</v>
      </c>
      <c r="I1201">
        <v>-4.2299999999999997E-2</v>
      </c>
      <c r="J1201">
        <v>1.1155999999999999</v>
      </c>
      <c r="K1201">
        <v>0.1356</v>
      </c>
      <c r="L1201">
        <v>2.9999999999999997E-4</v>
      </c>
      <c r="M1201">
        <v>6.6264000000000003</v>
      </c>
      <c r="N1201">
        <v>5.1999999999999998E-3</v>
      </c>
      <c r="O1201">
        <v>5.3E-3</v>
      </c>
      <c r="P1201">
        <v>7.4000000000000003E-3</v>
      </c>
      <c r="Q1201" s="13">
        <v>-2.86E-2</v>
      </c>
      <c r="R1201" s="13">
        <v>0.10290000000000001</v>
      </c>
      <c r="S1201" s="13">
        <v>-1.2353000000000001</v>
      </c>
      <c r="T1201">
        <v>0.13850000000000001</v>
      </c>
      <c r="U1201" s="13">
        <v>-1.1999999999999999E-3</v>
      </c>
      <c r="V1201" s="13">
        <v>5.3E-3</v>
      </c>
      <c r="AC1201"/>
      <c r="AD1201" s="14"/>
    </row>
    <row r="1202" spans="1:30" x14ac:dyDescent="0.2">
      <c r="A1202" t="s">
        <v>70</v>
      </c>
      <c r="C1202">
        <v>30.863</v>
      </c>
      <c r="D1202">
        <v>34.999099999999999</v>
      </c>
      <c r="E1202">
        <v>1E-4</v>
      </c>
      <c r="F1202">
        <v>-86.512</v>
      </c>
      <c r="G1202">
        <v>-1.26E-2</v>
      </c>
      <c r="H1202">
        <v>-1.9083000000000001</v>
      </c>
      <c r="I1202">
        <v>-6.0600000000000001E-2</v>
      </c>
      <c r="J1202">
        <v>0.45889999999999997</v>
      </c>
      <c r="K1202">
        <v>0.16750000000000001</v>
      </c>
      <c r="L1202">
        <v>7.7999999999999996E-3</v>
      </c>
      <c r="M1202">
        <v>6.6264000000000003</v>
      </c>
      <c r="N1202">
        <v>5.1999999999999998E-3</v>
      </c>
      <c r="O1202">
        <v>1.18E-2</v>
      </c>
      <c r="P1202">
        <v>2.3E-3</v>
      </c>
      <c r="Q1202" s="13">
        <v>-2.5100000000000001E-2</v>
      </c>
      <c r="R1202" s="13">
        <v>8.8300000000000003E-2</v>
      </c>
      <c r="S1202" s="13">
        <v>-1.0883</v>
      </c>
      <c r="T1202">
        <v>0.13420000000000001</v>
      </c>
      <c r="U1202" s="13">
        <v>-2.0000000000000001E-4</v>
      </c>
      <c r="V1202" s="13">
        <v>5.3E-3</v>
      </c>
      <c r="AC1202"/>
      <c r="AD1202" s="14"/>
    </row>
    <row r="1203" spans="1:30" x14ac:dyDescent="0.2">
      <c r="A1203" t="s">
        <v>70</v>
      </c>
      <c r="C1203">
        <v>31.113</v>
      </c>
      <c r="D1203">
        <v>34.999099999999999</v>
      </c>
      <c r="E1203">
        <v>1E-4</v>
      </c>
      <c r="F1203">
        <v>-86.009</v>
      </c>
      <c r="G1203">
        <v>1.6999999999999999E-3</v>
      </c>
      <c r="H1203">
        <v>-2.1888000000000001</v>
      </c>
      <c r="I1203">
        <v>-3.61E-2</v>
      </c>
      <c r="J1203">
        <v>0.89890000000000003</v>
      </c>
      <c r="K1203">
        <v>0.1356</v>
      </c>
      <c r="L1203">
        <v>2.76E-2</v>
      </c>
      <c r="M1203">
        <v>6.6264000000000003</v>
      </c>
      <c r="N1203">
        <v>1.17E-2</v>
      </c>
      <c r="O1203">
        <v>-1.1999999999999999E-3</v>
      </c>
      <c r="P1203">
        <v>2.3E-3</v>
      </c>
      <c r="Q1203" s="13">
        <v>-2.69E-2</v>
      </c>
      <c r="R1203" s="13">
        <v>7.9000000000000001E-2</v>
      </c>
      <c r="S1203" s="13">
        <v>-1.1471</v>
      </c>
      <c r="T1203">
        <v>0.1368</v>
      </c>
      <c r="U1203" s="13">
        <v>2.9999999999999997E-4</v>
      </c>
      <c r="V1203" s="13">
        <v>5.3E-3</v>
      </c>
      <c r="AC1203"/>
      <c r="AD1203" s="14"/>
    </row>
    <row r="1204" spans="1:30" x14ac:dyDescent="0.2">
      <c r="A1204" t="s">
        <v>70</v>
      </c>
      <c r="C1204">
        <v>31.363</v>
      </c>
      <c r="D1204">
        <v>34.999099999999999</v>
      </c>
      <c r="E1204">
        <v>1E-4</v>
      </c>
      <c r="F1204">
        <v>-85.507000000000005</v>
      </c>
      <c r="G1204">
        <v>-6.1600000000000002E-2</v>
      </c>
      <c r="H1204">
        <v>-1.8476999999999999</v>
      </c>
      <c r="I1204">
        <v>-0.10150000000000001</v>
      </c>
      <c r="J1204">
        <v>1.1025</v>
      </c>
      <c r="K1204">
        <v>0.26319999999999999</v>
      </c>
      <c r="L1204">
        <v>3.0099999999999998E-2</v>
      </c>
      <c r="M1204">
        <v>6.6928000000000001</v>
      </c>
      <c r="N1204">
        <v>5.1999999999999998E-3</v>
      </c>
      <c r="O1204">
        <v>5.3E-3</v>
      </c>
      <c r="P1204">
        <v>-2.8E-3</v>
      </c>
      <c r="Q1204" s="13">
        <v>-2.5100000000000001E-2</v>
      </c>
      <c r="R1204" s="13">
        <v>7.6300000000000007E-2</v>
      </c>
      <c r="S1204" s="13">
        <v>-1.0001</v>
      </c>
      <c r="T1204">
        <v>0.1454</v>
      </c>
      <c r="U1204" s="13">
        <v>-2.0000000000000001E-4</v>
      </c>
      <c r="V1204" s="13">
        <v>4.7999999999999996E-3</v>
      </c>
      <c r="AC1204"/>
      <c r="AD1204" s="14"/>
    </row>
    <row r="1205" spans="1:30" x14ac:dyDescent="0.2">
      <c r="A1205" t="s">
        <v>70</v>
      </c>
      <c r="C1205">
        <v>31.613</v>
      </c>
      <c r="D1205">
        <v>34.999099999999999</v>
      </c>
      <c r="E1205">
        <v>1E-4</v>
      </c>
      <c r="F1205">
        <v>-85.007000000000005</v>
      </c>
      <c r="G1205">
        <v>3.44E-2</v>
      </c>
      <c r="H1205">
        <v>-1.5294000000000001</v>
      </c>
      <c r="I1205">
        <v>5.9999999999999995E-4</v>
      </c>
      <c r="J1205">
        <v>1.4374</v>
      </c>
      <c r="K1205">
        <v>0.1356</v>
      </c>
      <c r="L1205">
        <v>2.76E-2</v>
      </c>
      <c r="M1205">
        <v>6.6264000000000003</v>
      </c>
      <c r="N1205">
        <v>8.5000000000000006E-3</v>
      </c>
      <c r="O1205">
        <v>-1.1999999999999999E-3</v>
      </c>
      <c r="P1205">
        <v>-7.9000000000000008E-3</v>
      </c>
      <c r="Q1205" s="13">
        <v>-2.5100000000000001E-2</v>
      </c>
      <c r="R1205" s="13">
        <v>9.3600000000000003E-2</v>
      </c>
      <c r="S1205" s="13">
        <v>-1.1765000000000001</v>
      </c>
      <c r="T1205">
        <v>0.154</v>
      </c>
      <c r="U1205" s="13">
        <v>-1.1999999999999999E-3</v>
      </c>
      <c r="V1205" s="13">
        <v>4.3E-3</v>
      </c>
      <c r="AC1205"/>
      <c r="AD1205" s="14"/>
    </row>
    <row r="1206" spans="1:30" x14ac:dyDescent="0.2">
      <c r="A1206" t="s">
        <v>70</v>
      </c>
      <c r="C1206">
        <v>31.863</v>
      </c>
      <c r="D1206">
        <v>34.999099999999999</v>
      </c>
      <c r="E1206">
        <v>1E-4</v>
      </c>
      <c r="F1206">
        <v>-84.51</v>
      </c>
      <c r="G1206">
        <v>3.7000000000000002E-3</v>
      </c>
      <c r="H1206">
        <v>-1.681</v>
      </c>
      <c r="I1206">
        <v>-3.4099999999999998E-2</v>
      </c>
      <c r="J1206">
        <v>2.1204000000000001</v>
      </c>
      <c r="K1206">
        <v>0.19939999999999999</v>
      </c>
      <c r="L1206">
        <v>3.7600000000000001E-2</v>
      </c>
      <c r="M1206">
        <v>6.7591999999999999</v>
      </c>
      <c r="N1206">
        <v>2E-3</v>
      </c>
      <c r="O1206">
        <v>2E-3</v>
      </c>
      <c r="P1206">
        <v>2.3E-3</v>
      </c>
      <c r="Q1206" s="13">
        <v>-3.0300000000000001E-2</v>
      </c>
      <c r="R1206" s="13">
        <v>0.1162</v>
      </c>
      <c r="S1206" s="13">
        <v>-1.2941</v>
      </c>
      <c r="T1206">
        <v>0.15479999999999999</v>
      </c>
      <c r="U1206" s="13">
        <v>-2.0000000000000001E-4</v>
      </c>
      <c r="V1206" s="13">
        <v>3.8E-3</v>
      </c>
      <c r="AC1206"/>
      <c r="AD1206" s="14"/>
    </row>
    <row r="1207" spans="1:30" x14ac:dyDescent="0.2">
      <c r="A1207" t="s">
        <v>70</v>
      </c>
      <c r="C1207">
        <v>32.113</v>
      </c>
      <c r="D1207">
        <v>34.999099999999999</v>
      </c>
      <c r="E1207">
        <v>1E-4</v>
      </c>
      <c r="F1207">
        <v>-84.010999999999996</v>
      </c>
      <c r="G1207">
        <v>-6.1600000000000002E-2</v>
      </c>
      <c r="H1207">
        <v>-1.8855999999999999</v>
      </c>
      <c r="I1207">
        <v>-0.10150000000000001</v>
      </c>
      <c r="J1207">
        <v>2.4224999999999999</v>
      </c>
      <c r="K1207">
        <v>0.1356</v>
      </c>
      <c r="L1207">
        <v>3.7600000000000001E-2</v>
      </c>
      <c r="M1207">
        <v>6.7591999999999999</v>
      </c>
      <c r="N1207">
        <v>1.4999999999999999E-2</v>
      </c>
      <c r="O1207">
        <v>-1.1999999999999999E-3</v>
      </c>
      <c r="P1207">
        <v>-2.8E-3</v>
      </c>
      <c r="Q1207" s="13">
        <v>-2.86E-2</v>
      </c>
      <c r="R1207" s="13">
        <v>9.8900000000000002E-2</v>
      </c>
      <c r="S1207" s="13">
        <v>-1.2059</v>
      </c>
      <c r="T1207">
        <v>0.15140000000000001</v>
      </c>
      <c r="U1207" s="13">
        <v>1.2999999999999999E-3</v>
      </c>
      <c r="V1207" s="13">
        <v>5.3E-3</v>
      </c>
      <c r="AC1207"/>
      <c r="AD1207" s="14"/>
    </row>
    <row r="1208" spans="1:30" x14ac:dyDescent="0.2">
      <c r="A1208" t="s">
        <v>70</v>
      </c>
      <c r="C1208">
        <v>32.363</v>
      </c>
      <c r="D1208">
        <v>34.999099999999999</v>
      </c>
      <c r="E1208">
        <v>1E-4</v>
      </c>
      <c r="F1208">
        <v>-83.513000000000005</v>
      </c>
      <c r="G1208">
        <v>-1.06E-2</v>
      </c>
      <c r="H1208">
        <v>-2.0674999999999999</v>
      </c>
      <c r="I1208">
        <v>-5.45E-2</v>
      </c>
      <c r="J1208">
        <v>2.2978000000000001</v>
      </c>
      <c r="K1208">
        <v>0.1356</v>
      </c>
      <c r="L1208">
        <v>4.0099999999999997E-2</v>
      </c>
      <c r="M1208">
        <v>6.8255999999999997</v>
      </c>
      <c r="N1208">
        <v>5.1999999999999998E-3</v>
      </c>
      <c r="O1208">
        <v>8.5000000000000006E-3</v>
      </c>
      <c r="P1208">
        <v>2.3E-3</v>
      </c>
      <c r="Q1208" s="13">
        <v>-2.1700000000000001E-2</v>
      </c>
      <c r="R1208" s="13">
        <v>8.5599999999999996E-2</v>
      </c>
      <c r="S1208" s="13">
        <v>-1.1471</v>
      </c>
      <c r="T1208">
        <v>0.1497</v>
      </c>
      <c r="U1208" s="13">
        <v>-6.9999999999999999E-4</v>
      </c>
      <c r="V1208" s="13">
        <v>3.8E-3</v>
      </c>
      <c r="AC1208"/>
      <c r="AD1208" s="14"/>
    </row>
    <row r="1209" spans="1:30" x14ac:dyDescent="0.2">
      <c r="A1209" t="s">
        <v>70</v>
      </c>
      <c r="C1209">
        <v>32.613</v>
      </c>
      <c r="D1209">
        <v>34.999099999999999</v>
      </c>
      <c r="E1209">
        <v>1E-4</v>
      </c>
      <c r="F1209">
        <v>-83.015000000000001</v>
      </c>
      <c r="G1209">
        <v>-4.4000000000000003E-3</v>
      </c>
      <c r="H1209">
        <v>-2.0825999999999998</v>
      </c>
      <c r="I1209">
        <v>-4.02E-2</v>
      </c>
      <c r="J1209">
        <v>1.6476</v>
      </c>
      <c r="K1209">
        <v>0.1356</v>
      </c>
      <c r="L1209">
        <v>4.2599999999999999E-2</v>
      </c>
      <c r="M1209">
        <v>6.7591999999999999</v>
      </c>
      <c r="N1209">
        <v>1.17E-2</v>
      </c>
      <c r="O1209">
        <v>2E-3</v>
      </c>
      <c r="P1209">
        <v>2.3E-3</v>
      </c>
      <c r="Q1209" s="13">
        <v>-2.69E-2</v>
      </c>
      <c r="R1209" s="13">
        <v>9.2299999999999993E-2</v>
      </c>
      <c r="S1209" s="13">
        <v>-1.1765000000000001</v>
      </c>
      <c r="T1209">
        <v>0.13769999999999999</v>
      </c>
      <c r="U1209" s="13">
        <v>-2.0000000000000001E-4</v>
      </c>
      <c r="V1209" s="13">
        <v>4.3E-3</v>
      </c>
      <c r="AC1209"/>
      <c r="AD1209" s="14"/>
    </row>
    <row r="1210" spans="1:30" x14ac:dyDescent="0.2">
      <c r="A1210" t="s">
        <v>70</v>
      </c>
      <c r="C1210">
        <v>32.863</v>
      </c>
      <c r="D1210">
        <v>34.999099999999999</v>
      </c>
      <c r="E1210">
        <v>1E-4</v>
      </c>
      <c r="F1210">
        <v>-82.52</v>
      </c>
      <c r="G1210">
        <v>-8.5000000000000006E-3</v>
      </c>
      <c r="H1210">
        <v>-2.2342</v>
      </c>
      <c r="I1210">
        <v>-5.45E-2</v>
      </c>
      <c r="J1210">
        <v>1.1485000000000001</v>
      </c>
      <c r="K1210">
        <v>0.16750000000000001</v>
      </c>
      <c r="L1210">
        <v>0.05</v>
      </c>
      <c r="M1210">
        <v>7.0247999999999999</v>
      </c>
      <c r="N1210">
        <v>5.1999999999999998E-3</v>
      </c>
      <c r="O1210">
        <v>-1.1999999999999999E-3</v>
      </c>
      <c r="P1210">
        <v>-2.8E-3</v>
      </c>
      <c r="Q1210" s="13">
        <v>-2.3400000000000001E-2</v>
      </c>
      <c r="R1210" s="13">
        <v>9.6299999999999997E-2</v>
      </c>
      <c r="S1210" s="13">
        <v>-1.2646999999999999</v>
      </c>
      <c r="T1210">
        <v>0.1368</v>
      </c>
      <c r="U1210" s="13">
        <v>2.9999999999999997E-4</v>
      </c>
      <c r="V1210" s="13">
        <v>2.3999999999999998E-3</v>
      </c>
      <c r="AC1210"/>
      <c r="AD1210" s="14"/>
    </row>
    <row r="1211" spans="1:30" x14ac:dyDescent="0.2">
      <c r="A1211" t="s">
        <v>70</v>
      </c>
      <c r="C1211">
        <v>33.113</v>
      </c>
      <c r="D1211">
        <v>34.999099999999999</v>
      </c>
      <c r="E1211">
        <v>1E-4</v>
      </c>
      <c r="F1211">
        <v>-82.025000000000006</v>
      </c>
      <c r="G1211">
        <v>-1.46E-2</v>
      </c>
      <c r="H1211">
        <v>-1.8098000000000001</v>
      </c>
      <c r="I1211">
        <v>-5.8599999999999999E-2</v>
      </c>
      <c r="J1211">
        <v>0.3866</v>
      </c>
      <c r="K1211">
        <v>0.1037</v>
      </c>
      <c r="L1211">
        <v>5.7500000000000002E-2</v>
      </c>
      <c r="M1211">
        <v>6.6928000000000001</v>
      </c>
      <c r="N1211">
        <v>8.5000000000000006E-3</v>
      </c>
      <c r="O1211">
        <v>8.5000000000000006E-3</v>
      </c>
      <c r="P1211">
        <v>2.3E-3</v>
      </c>
      <c r="Q1211" s="13">
        <v>-2.3400000000000001E-2</v>
      </c>
      <c r="R1211" s="13">
        <v>8.3000000000000004E-2</v>
      </c>
      <c r="S1211" s="13">
        <v>-1.1471</v>
      </c>
      <c r="T1211">
        <v>0.13420000000000001</v>
      </c>
      <c r="U1211" s="13">
        <v>-2.0000000000000001E-4</v>
      </c>
      <c r="V1211" s="13">
        <v>4.7999999999999996E-3</v>
      </c>
      <c r="AC1211"/>
      <c r="AD1211" s="14"/>
    </row>
    <row r="1212" spans="1:30" x14ac:dyDescent="0.2">
      <c r="A1212" t="s">
        <v>70</v>
      </c>
      <c r="C1212">
        <v>33.363</v>
      </c>
      <c r="D1212">
        <v>34.999099999999999</v>
      </c>
      <c r="E1212">
        <v>1E-4</v>
      </c>
      <c r="F1212">
        <v>-81.534000000000006</v>
      </c>
      <c r="G1212">
        <v>1.1900000000000001E-2</v>
      </c>
      <c r="H1212">
        <v>-2.2342</v>
      </c>
      <c r="I1212">
        <v>-1.5699999999999999E-2</v>
      </c>
      <c r="J1212">
        <v>0.95140000000000002</v>
      </c>
      <c r="K1212">
        <v>0.1356</v>
      </c>
      <c r="L1212">
        <v>0.05</v>
      </c>
      <c r="M1212">
        <v>6.6928000000000001</v>
      </c>
      <c r="N1212">
        <v>1.83E-2</v>
      </c>
      <c r="O1212">
        <v>5.3E-3</v>
      </c>
      <c r="P1212">
        <v>2.3E-3</v>
      </c>
      <c r="Q1212" s="13">
        <v>-1.8200000000000001E-2</v>
      </c>
      <c r="R1212" s="13">
        <v>7.6300000000000007E-2</v>
      </c>
      <c r="S1212" s="13">
        <v>-1.0295000000000001</v>
      </c>
      <c r="T1212">
        <v>0.13589999999999999</v>
      </c>
      <c r="U1212" s="13">
        <v>-6.9999999999999999E-4</v>
      </c>
      <c r="V1212" s="13">
        <v>5.3E-3</v>
      </c>
      <c r="AC1212"/>
      <c r="AD1212" s="14"/>
    </row>
    <row r="1213" spans="1:30" x14ac:dyDescent="0.2">
      <c r="A1213" t="s">
        <v>70</v>
      </c>
      <c r="C1213">
        <v>33.613</v>
      </c>
      <c r="D1213">
        <v>34.999099999999999</v>
      </c>
      <c r="E1213">
        <v>1E-4</v>
      </c>
      <c r="F1213">
        <v>-81.039000000000001</v>
      </c>
      <c r="G1213">
        <v>-5.3499999999999999E-2</v>
      </c>
      <c r="H1213">
        <v>-1.8401000000000001</v>
      </c>
      <c r="I1213">
        <v>-8.9200000000000002E-2</v>
      </c>
      <c r="J1213">
        <v>0.97770000000000001</v>
      </c>
      <c r="K1213">
        <v>0.16750000000000001</v>
      </c>
      <c r="L1213">
        <v>6.2399999999999997E-2</v>
      </c>
      <c r="M1213">
        <v>6.6928000000000001</v>
      </c>
      <c r="N1213">
        <v>2E-3</v>
      </c>
      <c r="O1213">
        <v>5.3E-3</v>
      </c>
      <c r="P1213">
        <v>2.3E-3</v>
      </c>
      <c r="Q1213" s="13">
        <v>-1.8200000000000001E-2</v>
      </c>
      <c r="R1213" s="13">
        <v>6.9699999999999998E-2</v>
      </c>
      <c r="S1213" s="13">
        <v>-0.97070000000000001</v>
      </c>
      <c r="T1213">
        <v>0.13769999999999999</v>
      </c>
      <c r="U1213" s="13">
        <v>-2.0000000000000001E-4</v>
      </c>
      <c r="V1213" s="13">
        <v>4.7999999999999996E-3</v>
      </c>
      <c r="AC1213"/>
      <c r="AD1213" s="14"/>
    </row>
    <row r="1214" spans="1:30" x14ac:dyDescent="0.2">
      <c r="A1214" t="s">
        <v>70</v>
      </c>
      <c r="C1214">
        <v>33.863</v>
      </c>
      <c r="D1214">
        <v>34.999099999999999</v>
      </c>
      <c r="E1214">
        <v>1E-4</v>
      </c>
      <c r="F1214">
        <v>-80.543000000000006</v>
      </c>
      <c r="G1214">
        <v>7.7999999999999996E-3</v>
      </c>
      <c r="H1214">
        <v>-1.4991000000000001</v>
      </c>
      <c r="I1214">
        <v>-3.4099999999999998E-2</v>
      </c>
      <c r="J1214">
        <v>1.444</v>
      </c>
      <c r="K1214">
        <v>0.16750000000000001</v>
      </c>
      <c r="L1214">
        <v>6.9900000000000004E-2</v>
      </c>
      <c r="M1214">
        <v>6.7591999999999999</v>
      </c>
      <c r="N1214">
        <v>2E-3</v>
      </c>
      <c r="O1214">
        <v>2E-3</v>
      </c>
      <c r="P1214">
        <v>2.3E-3</v>
      </c>
      <c r="Q1214" s="13">
        <v>-1.4800000000000001E-2</v>
      </c>
      <c r="R1214" s="13">
        <v>9.0899999999999995E-2</v>
      </c>
      <c r="S1214" s="13">
        <v>-1.1176999999999999</v>
      </c>
      <c r="T1214">
        <v>0.15140000000000001</v>
      </c>
      <c r="U1214" s="13">
        <v>-1.1999999999999999E-3</v>
      </c>
      <c r="V1214" s="13">
        <v>4.7999999999999996E-3</v>
      </c>
      <c r="AC1214"/>
      <c r="AD1214" s="14"/>
    </row>
    <row r="1215" spans="1:30" x14ac:dyDescent="0.2">
      <c r="A1215" t="s">
        <v>70</v>
      </c>
      <c r="C1215">
        <v>34.113</v>
      </c>
      <c r="D1215">
        <v>34.999099999999999</v>
      </c>
      <c r="E1215">
        <v>1E-4</v>
      </c>
      <c r="F1215">
        <v>-80.046999999999997</v>
      </c>
      <c r="G1215">
        <v>7.7999999999999996E-3</v>
      </c>
      <c r="H1215">
        <v>-1.6052</v>
      </c>
      <c r="I1215">
        <v>-2.5899999999999999E-2</v>
      </c>
      <c r="J1215">
        <v>2.0087999999999999</v>
      </c>
      <c r="K1215">
        <v>0.1356</v>
      </c>
      <c r="L1215">
        <v>7.2400000000000006E-2</v>
      </c>
      <c r="M1215">
        <v>6.7591999999999999</v>
      </c>
      <c r="N1215">
        <v>5.1999999999999998E-3</v>
      </c>
      <c r="O1215">
        <v>2E-3</v>
      </c>
      <c r="P1215">
        <v>-2.8E-3</v>
      </c>
      <c r="Q1215" s="13">
        <v>-2.69E-2</v>
      </c>
      <c r="R1215" s="13">
        <v>0.1148</v>
      </c>
      <c r="S1215" s="13">
        <v>-1.2941</v>
      </c>
      <c r="T1215">
        <v>0.1522</v>
      </c>
      <c r="U1215" s="13">
        <v>-6.9999999999999999E-4</v>
      </c>
      <c r="V1215" s="13">
        <v>4.3E-3</v>
      </c>
      <c r="AC1215"/>
      <c r="AD1215" s="14"/>
    </row>
    <row r="1216" spans="1:30" x14ac:dyDescent="0.2">
      <c r="A1216" t="s">
        <v>70</v>
      </c>
      <c r="C1216">
        <v>34.363</v>
      </c>
      <c r="D1216">
        <v>34.999099999999999</v>
      </c>
      <c r="E1216">
        <v>1E-4</v>
      </c>
      <c r="F1216">
        <v>-79.552000000000007</v>
      </c>
      <c r="G1216">
        <v>-6.1600000000000002E-2</v>
      </c>
      <c r="H1216">
        <v>-1.8629</v>
      </c>
      <c r="I1216">
        <v>-0.10970000000000001</v>
      </c>
      <c r="J1216">
        <v>2.4159999999999999</v>
      </c>
      <c r="K1216">
        <v>0.16750000000000001</v>
      </c>
      <c r="L1216">
        <v>6.9900000000000004E-2</v>
      </c>
      <c r="M1216">
        <v>6.6928000000000001</v>
      </c>
      <c r="N1216">
        <v>2E-3</v>
      </c>
      <c r="O1216">
        <v>2E-3</v>
      </c>
      <c r="P1216">
        <v>2.3E-3</v>
      </c>
      <c r="Q1216" s="13">
        <v>-2.69E-2</v>
      </c>
      <c r="R1216" s="13">
        <v>9.7600000000000006E-2</v>
      </c>
      <c r="S1216" s="13">
        <v>-1.2059</v>
      </c>
      <c r="T1216">
        <v>0.14710000000000001</v>
      </c>
      <c r="U1216" s="13">
        <v>8.0000000000000004E-4</v>
      </c>
      <c r="V1216" s="13">
        <v>5.3E-3</v>
      </c>
      <c r="AC1216"/>
      <c r="AD1216" s="14"/>
    </row>
    <row r="1217" spans="1:30" x14ac:dyDescent="0.2">
      <c r="A1217" t="s">
        <v>70</v>
      </c>
      <c r="C1217">
        <v>34.613</v>
      </c>
      <c r="D1217">
        <v>34.999099999999999</v>
      </c>
      <c r="E1217">
        <v>1E-4</v>
      </c>
      <c r="F1217">
        <v>-79.055000000000007</v>
      </c>
      <c r="G1217">
        <v>-4.0000000000000002E-4</v>
      </c>
      <c r="H1217">
        <v>-1.9842</v>
      </c>
      <c r="I1217">
        <v>-4.02E-2</v>
      </c>
      <c r="J1217">
        <v>2.2715000000000001</v>
      </c>
      <c r="K1217">
        <v>0.16750000000000001</v>
      </c>
      <c r="L1217">
        <v>6.7400000000000002E-2</v>
      </c>
      <c r="M1217">
        <v>6.8920000000000003</v>
      </c>
      <c r="N1217">
        <v>2E-3</v>
      </c>
      <c r="O1217">
        <v>2E-3</v>
      </c>
      <c r="P1217">
        <v>2.3E-3</v>
      </c>
      <c r="Q1217" s="13">
        <v>-1.8200000000000001E-2</v>
      </c>
      <c r="R1217" s="13">
        <v>7.6300000000000007E-2</v>
      </c>
      <c r="S1217" s="13">
        <v>-1.0295000000000001</v>
      </c>
      <c r="T1217">
        <v>0.14449999999999999</v>
      </c>
      <c r="U1217" s="13">
        <v>-2.0000000000000001E-4</v>
      </c>
      <c r="V1217" s="13">
        <v>4.7999999999999996E-3</v>
      </c>
      <c r="AC1217"/>
      <c r="AD1217" s="14"/>
    </row>
    <row r="1218" spans="1:30" x14ac:dyDescent="0.2">
      <c r="A1218" t="s">
        <v>70</v>
      </c>
      <c r="C1218">
        <v>34.863</v>
      </c>
      <c r="D1218">
        <v>34.999099999999999</v>
      </c>
      <c r="E1218">
        <v>1E-4</v>
      </c>
      <c r="F1218">
        <v>-78.555000000000007</v>
      </c>
      <c r="G1218">
        <v>-4.4000000000000003E-3</v>
      </c>
      <c r="H1218">
        <v>-2.0371999999999999</v>
      </c>
      <c r="I1218">
        <v>-4.02E-2</v>
      </c>
      <c r="J1218">
        <v>1.6541999999999999</v>
      </c>
      <c r="K1218">
        <v>0.1356</v>
      </c>
      <c r="L1218">
        <v>6.7400000000000002E-2</v>
      </c>
      <c r="M1218">
        <v>6.8920000000000003</v>
      </c>
      <c r="N1218">
        <v>8.5000000000000006E-3</v>
      </c>
      <c r="O1218">
        <v>-1.1999999999999999E-3</v>
      </c>
      <c r="P1218">
        <v>-2.8E-3</v>
      </c>
      <c r="Q1218" s="13">
        <v>-2.3400000000000001E-2</v>
      </c>
      <c r="R1218" s="13">
        <v>9.0899999999999995E-2</v>
      </c>
      <c r="S1218" s="13">
        <v>-1.1471</v>
      </c>
      <c r="T1218">
        <v>0.1351</v>
      </c>
      <c r="U1218" s="13">
        <v>-1.6999999999999999E-3</v>
      </c>
      <c r="V1218" s="13">
        <v>4.7999999999999996E-3</v>
      </c>
      <c r="AC1218"/>
      <c r="AD1218" s="14"/>
    </row>
    <row r="1219" spans="1:30" x14ac:dyDescent="0.2">
      <c r="A1219" t="s">
        <v>70</v>
      </c>
      <c r="C1219">
        <v>35.113</v>
      </c>
      <c r="D1219">
        <v>34.999099999999999</v>
      </c>
      <c r="E1219">
        <v>1E-4</v>
      </c>
      <c r="F1219">
        <v>-78.057000000000002</v>
      </c>
      <c r="G1219">
        <v>3.7000000000000002E-3</v>
      </c>
      <c r="H1219">
        <v>-2.1659999999999999</v>
      </c>
      <c r="I1219">
        <v>-3.2099999999999997E-2</v>
      </c>
      <c r="J1219">
        <v>1.1616</v>
      </c>
      <c r="K1219">
        <v>0.1356</v>
      </c>
      <c r="L1219">
        <v>7.2400000000000006E-2</v>
      </c>
      <c r="M1219">
        <v>6.9584000000000001</v>
      </c>
      <c r="N1219">
        <v>5.1999999999999998E-3</v>
      </c>
      <c r="O1219">
        <v>-4.4999999999999997E-3</v>
      </c>
      <c r="P1219">
        <v>-2.8E-3</v>
      </c>
      <c r="Q1219" s="13">
        <v>-2.3400000000000001E-2</v>
      </c>
      <c r="R1219" s="13">
        <v>9.6299999999999997E-2</v>
      </c>
      <c r="S1219" s="13">
        <v>-1.1765000000000001</v>
      </c>
      <c r="T1219">
        <v>0.13420000000000001</v>
      </c>
      <c r="U1219" s="13">
        <v>-1.1999999999999999E-3</v>
      </c>
      <c r="V1219" s="13">
        <v>5.3E-3</v>
      </c>
      <c r="AC1219"/>
      <c r="AD1219" s="14"/>
    </row>
    <row r="1220" spans="1:30" x14ac:dyDescent="0.2">
      <c r="A1220" t="s">
        <v>70</v>
      </c>
      <c r="C1220">
        <v>35.363</v>
      </c>
      <c r="D1220">
        <v>34.999099999999999</v>
      </c>
      <c r="E1220">
        <v>1E-4</v>
      </c>
      <c r="F1220">
        <v>-77.56</v>
      </c>
      <c r="G1220">
        <v>-2.4799999999999999E-2</v>
      </c>
      <c r="H1220">
        <v>-1.8326</v>
      </c>
      <c r="I1220">
        <v>-6.88E-2</v>
      </c>
      <c r="J1220">
        <v>0.41289999999999999</v>
      </c>
      <c r="K1220">
        <v>0.16750000000000001</v>
      </c>
      <c r="L1220">
        <v>7.4899999999999994E-2</v>
      </c>
      <c r="M1220">
        <v>7.0911999999999997</v>
      </c>
      <c r="N1220">
        <v>1.17E-2</v>
      </c>
      <c r="O1220">
        <v>-1.1999999999999999E-3</v>
      </c>
      <c r="P1220">
        <v>2.3E-3</v>
      </c>
      <c r="Q1220" s="13">
        <v>-1.4800000000000001E-2</v>
      </c>
      <c r="R1220" s="13">
        <v>8.0299999999999996E-2</v>
      </c>
      <c r="S1220" s="13">
        <v>-1.0589</v>
      </c>
      <c r="T1220">
        <v>0.12820000000000001</v>
      </c>
      <c r="U1220" s="13">
        <v>1.2999999999999999E-3</v>
      </c>
      <c r="V1220" s="13">
        <v>5.3E-3</v>
      </c>
      <c r="AC1220"/>
      <c r="AD1220" s="14"/>
    </row>
    <row r="1221" spans="1:30" x14ac:dyDescent="0.2">
      <c r="A1221" t="s">
        <v>70</v>
      </c>
      <c r="C1221">
        <v>35.613</v>
      </c>
      <c r="D1221">
        <v>34.999099999999999</v>
      </c>
      <c r="E1221">
        <v>1E-4</v>
      </c>
      <c r="F1221">
        <v>-77.061999999999998</v>
      </c>
      <c r="G1221">
        <v>3.7000000000000002E-3</v>
      </c>
      <c r="H1221">
        <v>-2.2115</v>
      </c>
      <c r="I1221">
        <v>-2.3900000000000001E-2</v>
      </c>
      <c r="J1221">
        <v>0.82669999999999999</v>
      </c>
      <c r="K1221">
        <v>0.1356</v>
      </c>
      <c r="L1221">
        <v>6.4899999999999999E-2</v>
      </c>
      <c r="M1221">
        <v>6.8920000000000003</v>
      </c>
      <c r="N1221">
        <v>8.5000000000000006E-3</v>
      </c>
      <c r="O1221">
        <v>-4.4999999999999997E-3</v>
      </c>
      <c r="P1221">
        <v>-7.9000000000000008E-3</v>
      </c>
      <c r="Q1221" s="13">
        <v>-1.1299999999999999E-2</v>
      </c>
      <c r="R1221" s="13">
        <v>7.2400000000000006E-2</v>
      </c>
      <c r="S1221" s="13">
        <v>-1.0589</v>
      </c>
      <c r="T1221">
        <v>0.1273</v>
      </c>
      <c r="U1221" s="13">
        <v>-2.0000000000000001E-4</v>
      </c>
      <c r="V1221" s="13">
        <v>4.3E-3</v>
      </c>
      <c r="AC1221"/>
      <c r="AD1221" s="14"/>
    </row>
    <row r="1222" spans="1:30" x14ac:dyDescent="0.2">
      <c r="A1222" t="s">
        <v>70</v>
      </c>
      <c r="C1222">
        <v>35.863</v>
      </c>
      <c r="D1222">
        <v>34.999099999999999</v>
      </c>
      <c r="E1222">
        <v>1E-4</v>
      </c>
      <c r="F1222">
        <v>-76.561000000000007</v>
      </c>
      <c r="G1222">
        <v>-5.7500000000000002E-2</v>
      </c>
      <c r="H1222">
        <v>-1.8402000000000001</v>
      </c>
      <c r="I1222">
        <v>-9.5399999999999999E-2</v>
      </c>
      <c r="J1222">
        <v>0.91200000000000003</v>
      </c>
      <c r="K1222">
        <v>0.1356</v>
      </c>
      <c r="L1222">
        <v>7.7299999999999994E-2</v>
      </c>
      <c r="M1222">
        <v>7.0247999999999999</v>
      </c>
      <c r="N1222">
        <v>1.17E-2</v>
      </c>
      <c r="O1222">
        <v>-4.4999999999999997E-3</v>
      </c>
      <c r="P1222">
        <v>2.3E-3</v>
      </c>
      <c r="Q1222" s="13">
        <v>-1.2999999999999999E-2</v>
      </c>
      <c r="R1222" s="13">
        <v>5.91E-2</v>
      </c>
      <c r="S1222" s="13">
        <v>-0.88260000000000005</v>
      </c>
      <c r="T1222">
        <v>0.13339999999999999</v>
      </c>
      <c r="U1222" s="13">
        <v>1.2999999999999999E-3</v>
      </c>
      <c r="V1222" s="13">
        <v>5.3E-3</v>
      </c>
      <c r="AC1222"/>
      <c r="AD1222" s="14"/>
    </row>
    <row r="1223" spans="1:30" x14ac:dyDescent="0.2">
      <c r="A1223" t="s">
        <v>70</v>
      </c>
      <c r="C1223">
        <v>36.113</v>
      </c>
      <c r="D1223">
        <v>34.999099999999999</v>
      </c>
      <c r="E1223">
        <v>1E-4</v>
      </c>
      <c r="F1223">
        <v>-76.058000000000007</v>
      </c>
      <c r="G1223">
        <v>7.7999999999999996E-3</v>
      </c>
      <c r="H1223">
        <v>-1.4688000000000001</v>
      </c>
      <c r="I1223">
        <v>-3.2099999999999997E-2</v>
      </c>
      <c r="J1223">
        <v>1.3454999999999999</v>
      </c>
      <c r="K1223">
        <v>0.1037</v>
      </c>
      <c r="L1223">
        <v>8.2299999999999998E-2</v>
      </c>
      <c r="M1223">
        <v>7.2904999999999998</v>
      </c>
      <c r="N1223">
        <v>8.5000000000000006E-3</v>
      </c>
      <c r="O1223">
        <v>-4.4999999999999997E-3</v>
      </c>
      <c r="P1223">
        <v>2.3E-3</v>
      </c>
      <c r="Q1223" s="13">
        <v>-1.6500000000000001E-2</v>
      </c>
      <c r="R1223" s="13">
        <v>8.1699999999999995E-2</v>
      </c>
      <c r="S1223" s="13">
        <v>-1.0295000000000001</v>
      </c>
      <c r="T1223">
        <v>0.13769999999999999</v>
      </c>
      <c r="U1223" s="13">
        <v>-1.1999999999999999E-3</v>
      </c>
      <c r="V1223" s="13">
        <v>5.3E-3</v>
      </c>
      <c r="AC1223"/>
      <c r="AD1223" s="14"/>
    </row>
    <row r="1224" spans="1:30" x14ac:dyDescent="0.2">
      <c r="A1224" t="s">
        <v>70</v>
      </c>
      <c r="C1224">
        <v>36.363</v>
      </c>
      <c r="D1224">
        <v>34.999099999999999</v>
      </c>
      <c r="E1224">
        <v>1E-4</v>
      </c>
      <c r="F1224">
        <v>-75.555000000000007</v>
      </c>
      <c r="G1224">
        <v>4.6600000000000003E-2</v>
      </c>
      <c r="H1224">
        <v>-1.4991000000000001</v>
      </c>
      <c r="I1224">
        <v>1.49E-2</v>
      </c>
      <c r="J1224">
        <v>1.8249</v>
      </c>
      <c r="K1224">
        <v>0.1356</v>
      </c>
      <c r="L1224">
        <v>7.9799999999999996E-2</v>
      </c>
      <c r="M1224">
        <v>7.1576000000000004</v>
      </c>
      <c r="N1224">
        <v>1.17E-2</v>
      </c>
      <c r="O1224">
        <v>-4.4999999999999997E-3</v>
      </c>
      <c r="P1224">
        <v>-2.8E-3</v>
      </c>
      <c r="Q1224" s="13">
        <v>-2.86E-2</v>
      </c>
      <c r="R1224" s="13">
        <v>0.1069</v>
      </c>
      <c r="S1224" s="13">
        <v>-1.1765000000000001</v>
      </c>
      <c r="T1224">
        <v>0.14019999999999999</v>
      </c>
      <c r="U1224" s="13">
        <v>-6.9999999999999999E-4</v>
      </c>
      <c r="V1224" s="13">
        <v>4.7999999999999996E-3</v>
      </c>
      <c r="AC1224"/>
      <c r="AD1224" s="14"/>
    </row>
    <row r="1225" spans="1:30" x14ac:dyDescent="0.2">
      <c r="A1225" t="s">
        <v>70</v>
      </c>
      <c r="C1225">
        <v>36.613</v>
      </c>
      <c r="D1225">
        <v>34.999099999999999</v>
      </c>
      <c r="E1225">
        <v>1E-4</v>
      </c>
      <c r="F1225">
        <v>-75.055000000000007</v>
      </c>
      <c r="G1225">
        <v>-5.96E-2</v>
      </c>
      <c r="H1225">
        <v>-1.7341</v>
      </c>
      <c r="I1225">
        <v>-9.74E-2</v>
      </c>
      <c r="J1225">
        <v>2.2254999999999998</v>
      </c>
      <c r="K1225">
        <v>0.19939999999999999</v>
      </c>
      <c r="L1225">
        <v>7.7299999999999994E-2</v>
      </c>
      <c r="M1225">
        <v>7.0911999999999997</v>
      </c>
      <c r="N1225">
        <v>8.5000000000000006E-3</v>
      </c>
      <c r="O1225">
        <v>-4.4999999999999997E-3</v>
      </c>
      <c r="P1225">
        <v>2.3E-3</v>
      </c>
      <c r="Q1225" s="13">
        <v>-2.3400000000000001E-2</v>
      </c>
      <c r="R1225" s="13">
        <v>9.2299999999999993E-2</v>
      </c>
      <c r="S1225" s="13">
        <v>-1.1176999999999999</v>
      </c>
      <c r="T1225">
        <v>0.13769999999999999</v>
      </c>
      <c r="U1225" s="13">
        <v>-1.1999999999999999E-3</v>
      </c>
      <c r="V1225" s="13">
        <v>5.7999999999999996E-3</v>
      </c>
      <c r="AC1225"/>
      <c r="AD1225" s="14"/>
    </row>
    <row r="1226" spans="1:30" x14ac:dyDescent="0.2">
      <c r="A1226" t="s">
        <v>70</v>
      </c>
      <c r="C1226">
        <v>36.863</v>
      </c>
      <c r="D1226">
        <v>34.999099999999999</v>
      </c>
      <c r="E1226">
        <v>1E-4</v>
      </c>
      <c r="F1226">
        <v>-74.55</v>
      </c>
      <c r="G1226">
        <v>-1.8700000000000001E-2</v>
      </c>
      <c r="H1226">
        <v>-1.9765999999999999</v>
      </c>
      <c r="I1226">
        <v>-6.6799999999999998E-2</v>
      </c>
      <c r="J1226">
        <v>2.1991999999999998</v>
      </c>
      <c r="K1226">
        <v>0.1356</v>
      </c>
      <c r="L1226">
        <v>8.2299999999999998E-2</v>
      </c>
      <c r="M1226">
        <v>7.1576000000000004</v>
      </c>
      <c r="N1226">
        <v>5.1999999999999998E-3</v>
      </c>
      <c r="O1226">
        <v>-4.4999999999999997E-3</v>
      </c>
      <c r="P1226">
        <v>2.3E-3</v>
      </c>
      <c r="Q1226" s="13">
        <v>-9.5999999999999992E-3</v>
      </c>
      <c r="R1226" s="13">
        <v>6.9699999999999998E-2</v>
      </c>
      <c r="S1226" s="13">
        <v>-0.91200000000000003</v>
      </c>
      <c r="T1226">
        <v>0.1368</v>
      </c>
      <c r="U1226" s="13">
        <v>-1.1999999999999999E-3</v>
      </c>
      <c r="V1226" s="13">
        <v>5.3E-3</v>
      </c>
      <c r="AC1226"/>
      <c r="AD1226" s="14"/>
    </row>
    <row r="1227" spans="1:30" x14ac:dyDescent="0.2">
      <c r="A1227" t="s">
        <v>70</v>
      </c>
      <c r="C1227">
        <v>37.113</v>
      </c>
      <c r="D1227">
        <v>34.999099999999999</v>
      </c>
      <c r="E1227">
        <v>1E-4</v>
      </c>
      <c r="F1227">
        <v>-74.045000000000002</v>
      </c>
      <c r="G1227">
        <v>-4.4000000000000003E-3</v>
      </c>
      <c r="H1227">
        <v>-1.9614</v>
      </c>
      <c r="I1227">
        <v>-4.8399999999999999E-2</v>
      </c>
      <c r="J1227">
        <v>1.5425</v>
      </c>
      <c r="K1227">
        <v>0.16750000000000001</v>
      </c>
      <c r="L1227">
        <v>8.48E-2</v>
      </c>
      <c r="M1227">
        <v>7.0911999999999997</v>
      </c>
      <c r="N1227">
        <v>5.1999999999999998E-3</v>
      </c>
      <c r="O1227">
        <v>-1.0999999999999999E-2</v>
      </c>
      <c r="P1227">
        <v>2.3E-3</v>
      </c>
      <c r="Q1227" s="13">
        <v>-1.8200000000000001E-2</v>
      </c>
      <c r="R1227" s="13">
        <v>7.7700000000000005E-2</v>
      </c>
      <c r="S1227" s="13">
        <v>-1.0001</v>
      </c>
      <c r="T1227">
        <v>0.12479999999999999</v>
      </c>
      <c r="U1227" s="13">
        <v>1.2999999999999999E-3</v>
      </c>
      <c r="V1227" s="13">
        <v>5.3E-3</v>
      </c>
      <c r="AC1227"/>
      <c r="AD1227" s="14"/>
    </row>
    <row r="1228" spans="1:30" x14ac:dyDescent="0.2">
      <c r="A1228" t="s">
        <v>70</v>
      </c>
      <c r="C1228">
        <v>37.363</v>
      </c>
      <c r="D1228">
        <v>34.999099999999999</v>
      </c>
      <c r="E1228">
        <v>1E-4</v>
      </c>
      <c r="F1228">
        <v>-73.537000000000006</v>
      </c>
      <c r="G1228">
        <v>1.3899999999999999E-2</v>
      </c>
      <c r="H1228">
        <v>-2.0901999999999998</v>
      </c>
      <c r="I1228">
        <v>-2.3900000000000001E-2</v>
      </c>
      <c r="J1228">
        <v>1.0565</v>
      </c>
      <c r="K1228">
        <v>0.1356</v>
      </c>
      <c r="L1228">
        <v>7.9799999999999996E-2</v>
      </c>
      <c r="M1228">
        <v>7.0911999999999997</v>
      </c>
      <c r="N1228">
        <v>5.1999999999999998E-3</v>
      </c>
      <c r="O1228">
        <v>-4.4999999999999997E-3</v>
      </c>
      <c r="P1228">
        <v>-2.8E-3</v>
      </c>
      <c r="Q1228" s="13">
        <v>-2.1700000000000001E-2</v>
      </c>
      <c r="R1228" s="13">
        <v>8.8300000000000003E-2</v>
      </c>
      <c r="S1228" s="13">
        <v>-1.0589</v>
      </c>
      <c r="T1228">
        <v>0.12130000000000001</v>
      </c>
      <c r="U1228" s="13">
        <v>-2.0000000000000001E-4</v>
      </c>
      <c r="V1228" s="13">
        <v>5.3E-3</v>
      </c>
      <c r="AC1228"/>
      <c r="AD1228" s="14"/>
    </row>
    <row r="1229" spans="1:30" x14ac:dyDescent="0.2">
      <c r="A1229" t="s">
        <v>70</v>
      </c>
      <c r="C1229">
        <v>37.613</v>
      </c>
      <c r="D1229">
        <v>34.999099999999999</v>
      </c>
      <c r="E1229">
        <v>1E-4</v>
      </c>
      <c r="F1229">
        <v>-73.028000000000006</v>
      </c>
      <c r="G1229">
        <v>-2.3999999999999998E-3</v>
      </c>
      <c r="H1229">
        <v>-1.7719</v>
      </c>
      <c r="I1229">
        <v>-4.4299999999999999E-2</v>
      </c>
      <c r="J1229">
        <v>0.34720000000000001</v>
      </c>
      <c r="K1229">
        <v>0.1356</v>
      </c>
      <c r="L1229">
        <v>7.7299999999999994E-2</v>
      </c>
      <c r="M1229">
        <v>7.0247999999999999</v>
      </c>
      <c r="N1229">
        <v>2E-3</v>
      </c>
      <c r="O1229">
        <v>-4.4999999999999997E-3</v>
      </c>
      <c r="P1229">
        <v>2.3E-3</v>
      </c>
      <c r="Q1229" s="13">
        <v>-1.6500000000000001E-2</v>
      </c>
      <c r="R1229" s="13">
        <v>7.4999999999999997E-2</v>
      </c>
      <c r="S1229" s="13">
        <v>-1.0001</v>
      </c>
      <c r="T1229">
        <v>0.11700000000000001</v>
      </c>
      <c r="U1229" s="13">
        <v>-6.9999999999999999E-4</v>
      </c>
      <c r="V1229" s="13">
        <v>4.3E-3</v>
      </c>
      <c r="AC1229"/>
      <c r="AD1229" s="14"/>
    </row>
    <row r="1230" spans="1:30" x14ac:dyDescent="0.2">
      <c r="A1230" t="s">
        <v>70</v>
      </c>
      <c r="C1230">
        <v>37.863</v>
      </c>
      <c r="D1230">
        <v>34.999099999999999</v>
      </c>
      <c r="E1230">
        <v>1E-4</v>
      </c>
      <c r="F1230">
        <v>-72.519000000000005</v>
      </c>
      <c r="G1230">
        <v>2.8199999999999999E-2</v>
      </c>
      <c r="H1230">
        <v>-2.1356999999999999</v>
      </c>
      <c r="I1230">
        <v>-1.5699999999999999E-2</v>
      </c>
      <c r="J1230">
        <v>0.70850000000000002</v>
      </c>
      <c r="K1230">
        <v>0.1356</v>
      </c>
      <c r="L1230">
        <v>7.2400000000000006E-2</v>
      </c>
      <c r="M1230">
        <v>7.0911999999999997</v>
      </c>
      <c r="N1230">
        <v>5.1999999999999998E-3</v>
      </c>
      <c r="O1230">
        <v>-7.7000000000000002E-3</v>
      </c>
      <c r="P1230">
        <v>2.3E-3</v>
      </c>
      <c r="Q1230" s="13">
        <v>-1.4800000000000001E-2</v>
      </c>
      <c r="R1230" s="13">
        <v>6.5699999999999995E-2</v>
      </c>
      <c r="S1230" s="13">
        <v>-0.94130000000000003</v>
      </c>
      <c r="T1230">
        <v>0.1144</v>
      </c>
      <c r="U1230" s="13">
        <v>2.9999999999999997E-4</v>
      </c>
      <c r="V1230" s="13">
        <v>5.3E-3</v>
      </c>
      <c r="AC1230"/>
      <c r="AD1230" s="14"/>
    </row>
    <row r="1231" spans="1:30" x14ac:dyDescent="0.2">
      <c r="A1231" t="s">
        <v>70</v>
      </c>
      <c r="C1231">
        <v>38.113</v>
      </c>
      <c r="D1231">
        <v>34.999099999999999</v>
      </c>
      <c r="E1231">
        <v>1E-4</v>
      </c>
      <c r="F1231">
        <v>-72.010000000000005</v>
      </c>
      <c r="G1231">
        <v>-3.7100000000000001E-2</v>
      </c>
      <c r="H1231">
        <v>-1.8173999999999999</v>
      </c>
      <c r="I1231">
        <v>-7.2900000000000006E-2</v>
      </c>
      <c r="J1231">
        <v>0.82669999999999999</v>
      </c>
      <c r="K1231">
        <v>0.1356</v>
      </c>
      <c r="L1231">
        <v>7.7299999999999994E-2</v>
      </c>
      <c r="M1231">
        <v>7.2904999999999998</v>
      </c>
      <c r="N1231">
        <v>1.17E-2</v>
      </c>
      <c r="O1231">
        <v>-1.4200000000000001E-2</v>
      </c>
      <c r="P1231">
        <v>-2.8E-3</v>
      </c>
      <c r="Q1231" s="13">
        <v>-1.1299999999999999E-2</v>
      </c>
      <c r="R1231" s="13">
        <v>6.0400000000000002E-2</v>
      </c>
      <c r="S1231" s="13">
        <v>-0.76500000000000001</v>
      </c>
      <c r="T1231">
        <v>0.1179</v>
      </c>
      <c r="U1231" s="13">
        <v>-6.9999999999999999E-4</v>
      </c>
      <c r="V1231" s="13">
        <v>4.3E-3</v>
      </c>
      <c r="AC1231"/>
      <c r="AD1231" s="14"/>
    </row>
    <row r="1232" spans="1:30" x14ac:dyDescent="0.2">
      <c r="A1232" t="s">
        <v>70</v>
      </c>
      <c r="C1232">
        <v>38.363</v>
      </c>
      <c r="D1232">
        <v>34.999099999999999</v>
      </c>
      <c r="E1232">
        <v>1E-4</v>
      </c>
      <c r="F1232">
        <v>-71.503</v>
      </c>
      <c r="G1232">
        <v>-1.06E-2</v>
      </c>
      <c r="H1232">
        <v>-1.4613</v>
      </c>
      <c r="I1232">
        <v>-5.04E-2</v>
      </c>
      <c r="J1232">
        <v>1.2076</v>
      </c>
      <c r="K1232">
        <v>0.1356</v>
      </c>
      <c r="L1232">
        <v>7.4899999999999994E-2</v>
      </c>
      <c r="M1232">
        <v>7.2904999999999998</v>
      </c>
      <c r="N1232">
        <v>1.83E-2</v>
      </c>
      <c r="O1232">
        <v>-1.7500000000000002E-2</v>
      </c>
      <c r="P1232">
        <v>-2.8E-3</v>
      </c>
      <c r="Q1232" s="13">
        <v>-1.4800000000000001E-2</v>
      </c>
      <c r="R1232" s="13">
        <v>7.4999999999999997E-2</v>
      </c>
      <c r="S1232" s="13">
        <v>-0.9708</v>
      </c>
      <c r="T1232">
        <v>0.1205</v>
      </c>
      <c r="U1232" s="13">
        <v>-2.0000000000000001E-4</v>
      </c>
      <c r="V1232" s="13">
        <v>4.3E-3</v>
      </c>
      <c r="AC1232"/>
      <c r="AD1232" s="14"/>
    </row>
    <row r="1233" spans="1:30" x14ac:dyDescent="0.2">
      <c r="A1233" t="s">
        <v>70</v>
      </c>
      <c r="C1233">
        <v>38.613</v>
      </c>
      <c r="D1233">
        <v>34.999099999999999</v>
      </c>
      <c r="E1233">
        <v>1E-4</v>
      </c>
      <c r="F1233">
        <v>-70.995000000000005</v>
      </c>
      <c r="G1233">
        <v>6.2899999999999998E-2</v>
      </c>
      <c r="H1233">
        <v>-1.4384999999999999</v>
      </c>
      <c r="I1233">
        <v>1.6899999999999998E-2</v>
      </c>
      <c r="J1233">
        <v>1.641</v>
      </c>
      <c r="K1233">
        <v>0.1356</v>
      </c>
      <c r="L1233">
        <v>7.2400000000000006E-2</v>
      </c>
      <c r="M1233">
        <v>7.2904999999999998</v>
      </c>
      <c r="N1233">
        <v>1.17E-2</v>
      </c>
      <c r="O1233">
        <v>-2.4E-2</v>
      </c>
      <c r="P1233">
        <v>2.3E-3</v>
      </c>
      <c r="Q1233" s="13">
        <v>-2.5100000000000001E-2</v>
      </c>
      <c r="R1233" s="13">
        <v>0.1002</v>
      </c>
      <c r="S1233" s="13">
        <v>-1.1176999999999999</v>
      </c>
      <c r="T1233">
        <v>0.1231</v>
      </c>
      <c r="U1233" s="13">
        <v>-2.0000000000000001E-4</v>
      </c>
      <c r="V1233" s="13">
        <v>3.8E-3</v>
      </c>
      <c r="AC1233"/>
      <c r="AD1233" s="14"/>
    </row>
    <row r="1234" spans="1:30" x14ac:dyDescent="0.2">
      <c r="A1234" t="s">
        <v>70</v>
      </c>
      <c r="C1234">
        <v>38.863</v>
      </c>
      <c r="D1234">
        <v>34.999099999999999</v>
      </c>
      <c r="E1234">
        <v>1E-4</v>
      </c>
      <c r="F1234">
        <v>-70.495000000000005</v>
      </c>
      <c r="G1234">
        <v>-4.9299999999999997E-2</v>
      </c>
      <c r="H1234">
        <v>-1.7113</v>
      </c>
      <c r="I1234">
        <v>-8.5099999999999995E-2</v>
      </c>
      <c r="J1234">
        <v>2.1400999999999999</v>
      </c>
      <c r="K1234">
        <v>0.1356</v>
      </c>
      <c r="L1234">
        <v>8.48E-2</v>
      </c>
      <c r="M1234">
        <v>7.1576000000000004</v>
      </c>
      <c r="N1234">
        <v>1.4999999999999999E-2</v>
      </c>
      <c r="O1234">
        <v>-2.7199999999999998E-2</v>
      </c>
      <c r="P1234">
        <v>2.3E-3</v>
      </c>
      <c r="Q1234" s="13">
        <v>-1.9900000000000001E-2</v>
      </c>
      <c r="R1234" s="13">
        <v>8.8300000000000003E-2</v>
      </c>
      <c r="S1234" s="13">
        <v>-1.0001</v>
      </c>
      <c r="T1234">
        <v>0.1196</v>
      </c>
      <c r="U1234" s="13">
        <v>-6.9999999999999999E-4</v>
      </c>
      <c r="V1234" s="13">
        <v>3.3999999999999998E-3</v>
      </c>
      <c r="AC1234"/>
      <c r="AD1234" s="14"/>
    </row>
    <row r="1235" spans="1:30" x14ac:dyDescent="0.2">
      <c r="A1235" t="s">
        <v>70</v>
      </c>
      <c r="C1235">
        <v>39.113</v>
      </c>
      <c r="D1235">
        <v>34.999099999999999</v>
      </c>
      <c r="E1235">
        <v>1E-4</v>
      </c>
      <c r="F1235">
        <v>-69.994</v>
      </c>
      <c r="G1235">
        <v>-8.5000000000000006E-3</v>
      </c>
      <c r="H1235">
        <v>-1.8705000000000001</v>
      </c>
      <c r="I1235">
        <v>-5.04E-2</v>
      </c>
      <c r="J1235">
        <v>2.0415999999999999</v>
      </c>
      <c r="K1235">
        <v>0.1356</v>
      </c>
      <c r="L1235">
        <v>7.7399999999999997E-2</v>
      </c>
      <c r="M1235">
        <v>7.2904999999999998</v>
      </c>
      <c r="N1235">
        <v>2.8000000000000001E-2</v>
      </c>
      <c r="O1235">
        <v>-2.07E-2</v>
      </c>
      <c r="P1235">
        <v>-2.8E-3</v>
      </c>
      <c r="Q1235" s="13">
        <v>-1.2999999999999999E-2</v>
      </c>
      <c r="R1235" s="13">
        <v>6.83E-2</v>
      </c>
      <c r="S1235" s="13">
        <v>-0.88249999999999995</v>
      </c>
      <c r="T1235">
        <v>0.11360000000000001</v>
      </c>
      <c r="U1235" s="13">
        <v>-2.0000000000000001E-4</v>
      </c>
      <c r="V1235" s="13">
        <v>2.3999999999999998E-3</v>
      </c>
      <c r="AC1235"/>
      <c r="AD1235" s="14"/>
    </row>
    <row r="1236" spans="1:30" x14ac:dyDescent="0.2">
      <c r="A1236" t="s">
        <v>70</v>
      </c>
      <c r="C1236">
        <v>39.363</v>
      </c>
      <c r="D1236">
        <v>34.999099999999999</v>
      </c>
      <c r="E1236">
        <v>1E-4</v>
      </c>
      <c r="F1236">
        <v>-69.489999999999995</v>
      </c>
      <c r="G1236">
        <v>3.85E-2</v>
      </c>
      <c r="H1236">
        <v>-1.9917</v>
      </c>
      <c r="I1236">
        <v>-3.5000000000000001E-3</v>
      </c>
      <c r="J1236">
        <v>1.5097</v>
      </c>
      <c r="K1236">
        <v>0.16750000000000001</v>
      </c>
      <c r="L1236">
        <v>8.48E-2</v>
      </c>
      <c r="M1236">
        <v>7.2904999999999998</v>
      </c>
      <c r="N1236">
        <v>2.4799999999999999E-2</v>
      </c>
      <c r="O1236">
        <v>-2.7199999999999998E-2</v>
      </c>
      <c r="P1236">
        <v>2.3E-3</v>
      </c>
      <c r="Q1236" s="13">
        <v>-1.4800000000000001E-2</v>
      </c>
      <c r="R1236" s="13">
        <v>7.4999999999999997E-2</v>
      </c>
      <c r="S1236" s="13">
        <v>-0.94140000000000001</v>
      </c>
      <c r="T1236">
        <v>0.1024</v>
      </c>
      <c r="U1236" s="13">
        <v>-2.0000000000000001E-4</v>
      </c>
      <c r="V1236" s="13">
        <v>1.9E-3</v>
      </c>
      <c r="AC1236"/>
      <c r="AD1236" s="14"/>
    </row>
    <row r="1237" spans="1:30" x14ac:dyDescent="0.2">
      <c r="A1237" t="s">
        <v>70</v>
      </c>
      <c r="C1237">
        <v>39.613</v>
      </c>
      <c r="D1237">
        <v>34.999099999999999</v>
      </c>
      <c r="E1237">
        <v>1E-4</v>
      </c>
      <c r="F1237">
        <v>-68.986999999999995</v>
      </c>
      <c r="G1237">
        <v>3.2300000000000002E-2</v>
      </c>
      <c r="H1237">
        <v>-2.0522999999999998</v>
      </c>
      <c r="I1237">
        <v>-1.17E-2</v>
      </c>
      <c r="J1237">
        <v>0.92520000000000002</v>
      </c>
      <c r="K1237">
        <v>0.1356</v>
      </c>
      <c r="L1237">
        <v>8.48E-2</v>
      </c>
      <c r="M1237">
        <v>7.2904999999999998</v>
      </c>
      <c r="N1237">
        <v>2.1499999999999998E-2</v>
      </c>
      <c r="O1237">
        <v>-3.0499999999999999E-2</v>
      </c>
      <c r="P1237">
        <v>2.3E-3</v>
      </c>
      <c r="Q1237" s="13">
        <v>-1.6500000000000001E-2</v>
      </c>
      <c r="R1237" s="13">
        <v>8.3000000000000004E-2</v>
      </c>
      <c r="S1237" s="13">
        <v>-0.94140000000000001</v>
      </c>
      <c r="T1237">
        <v>9.98E-2</v>
      </c>
      <c r="U1237" s="13">
        <v>-1.1999999999999999E-3</v>
      </c>
      <c r="V1237" s="13">
        <v>2.3999999999999998E-3</v>
      </c>
      <c r="AC1237"/>
      <c r="AD1237" s="14"/>
    </row>
    <row r="1238" spans="1:30" x14ac:dyDescent="0.2">
      <c r="A1238" t="s">
        <v>70</v>
      </c>
      <c r="C1238">
        <v>39.863</v>
      </c>
      <c r="D1238">
        <v>34.999099999999999</v>
      </c>
      <c r="E1238">
        <v>1E-4</v>
      </c>
      <c r="F1238">
        <v>-68.489000000000004</v>
      </c>
      <c r="G1238">
        <v>1.7999999999999999E-2</v>
      </c>
      <c r="H1238">
        <v>-1.7870999999999999</v>
      </c>
      <c r="I1238">
        <v>-1.9800000000000002E-2</v>
      </c>
      <c r="J1238">
        <v>0.28810000000000002</v>
      </c>
      <c r="K1238">
        <v>0.1356</v>
      </c>
      <c r="L1238">
        <v>8.2299999999999998E-2</v>
      </c>
      <c r="M1238">
        <v>7.2904999999999998</v>
      </c>
      <c r="N1238">
        <v>3.1300000000000001E-2</v>
      </c>
      <c r="O1238">
        <v>-3.0499999999999999E-2</v>
      </c>
      <c r="P1238">
        <v>2.3E-3</v>
      </c>
      <c r="Q1238" s="13">
        <v>-1.9900000000000001E-2</v>
      </c>
      <c r="R1238" s="13">
        <v>6.9699999999999998E-2</v>
      </c>
      <c r="S1238" s="13">
        <v>-0.94140000000000001</v>
      </c>
      <c r="T1238">
        <v>9.64E-2</v>
      </c>
      <c r="U1238" s="13">
        <v>8.0000000000000004E-4</v>
      </c>
      <c r="V1238" s="13">
        <v>2.8999999999999998E-3</v>
      </c>
      <c r="AC1238"/>
      <c r="AD1238" s="14"/>
    </row>
    <row r="1239" spans="1:30" x14ac:dyDescent="0.2">
      <c r="A1239" t="s">
        <v>70</v>
      </c>
      <c r="C1239">
        <v>40.113</v>
      </c>
      <c r="D1239">
        <v>34.999099999999999</v>
      </c>
      <c r="E1239">
        <v>1E-4</v>
      </c>
      <c r="F1239">
        <v>-67.992999999999995</v>
      </c>
      <c r="G1239">
        <v>2.01E-2</v>
      </c>
      <c r="H1239">
        <v>-2.1356999999999999</v>
      </c>
      <c r="I1239">
        <v>-2.5899999999999999E-2</v>
      </c>
      <c r="J1239">
        <v>0.62960000000000005</v>
      </c>
      <c r="K1239">
        <v>7.1800000000000003E-2</v>
      </c>
      <c r="L1239">
        <v>8.2299999999999998E-2</v>
      </c>
      <c r="M1239">
        <v>7.0911999999999997</v>
      </c>
      <c r="N1239">
        <v>2.4799999999999999E-2</v>
      </c>
      <c r="O1239">
        <v>-3.6999999999999998E-2</v>
      </c>
      <c r="P1239">
        <v>-2.8E-3</v>
      </c>
      <c r="Q1239" s="13">
        <v>-6.1000000000000004E-3</v>
      </c>
      <c r="R1239" s="13">
        <v>6.3E-2</v>
      </c>
      <c r="S1239" s="13">
        <v>-0.85319999999999996</v>
      </c>
      <c r="T1239">
        <v>8.9499999999999996E-2</v>
      </c>
      <c r="U1239" s="13">
        <v>-1.1999999999999999E-3</v>
      </c>
      <c r="V1239" s="13">
        <v>1.9E-3</v>
      </c>
      <c r="AC1239"/>
      <c r="AD1239" s="14"/>
    </row>
    <row r="1240" spans="1:30" x14ac:dyDescent="0.2">
      <c r="A1240" t="s">
        <v>70</v>
      </c>
      <c r="C1240">
        <v>40.363</v>
      </c>
      <c r="D1240">
        <v>34.999099999999999</v>
      </c>
      <c r="E1240">
        <v>1E-4</v>
      </c>
      <c r="F1240">
        <v>-67.495000000000005</v>
      </c>
      <c r="G1240">
        <v>-1.46E-2</v>
      </c>
      <c r="H1240">
        <v>-1.8099000000000001</v>
      </c>
      <c r="I1240">
        <v>-5.2499999999999998E-2</v>
      </c>
      <c r="J1240">
        <v>0.73470000000000002</v>
      </c>
      <c r="K1240">
        <v>0.1037</v>
      </c>
      <c r="L1240">
        <v>8.2299999999999998E-2</v>
      </c>
      <c r="M1240">
        <v>7.2904999999999998</v>
      </c>
      <c r="N1240">
        <v>2.8000000000000001E-2</v>
      </c>
      <c r="O1240">
        <v>-3.6999999999999998E-2</v>
      </c>
      <c r="P1240">
        <v>2.3E-3</v>
      </c>
      <c r="Q1240" s="13">
        <v>-7.7999999999999996E-3</v>
      </c>
      <c r="R1240" s="13">
        <v>5.2400000000000002E-2</v>
      </c>
      <c r="S1240" s="13">
        <v>-0.67679999999999996</v>
      </c>
      <c r="T1240">
        <v>9.64E-2</v>
      </c>
      <c r="U1240" s="13">
        <v>-1.1999999999999999E-3</v>
      </c>
      <c r="V1240" s="13">
        <v>1.4E-3</v>
      </c>
      <c r="AC1240"/>
      <c r="AD1240" s="14"/>
    </row>
    <row r="1241" spans="1:30" x14ac:dyDescent="0.2">
      <c r="A1241" t="s">
        <v>70</v>
      </c>
      <c r="C1241">
        <v>40.613</v>
      </c>
      <c r="D1241">
        <v>34.999099999999999</v>
      </c>
      <c r="E1241">
        <v>1E-4</v>
      </c>
      <c r="F1241">
        <v>-66.995000000000005</v>
      </c>
      <c r="G1241">
        <v>-1.8700000000000001E-2</v>
      </c>
      <c r="H1241">
        <v>-1.5294000000000001</v>
      </c>
      <c r="I1241">
        <v>-6.2700000000000006E-2</v>
      </c>
      <c r="J1241">
        <v>1.2010000000000001</v>
      </c>
      <c r="K1241">
        <v>0.1356</v>
      </c>
      <c r="L1241">
        <v>7.2400000000000006E-2</v>
      </c>
      <c r="M1241">
        <v>7.1576000000000004</v>
      </c>
      <c r="N1241">
        <v>3.1300000000000001E-2</v>
      </c>
      <c r="O1241">
        <v>-4.02E-2</v>
      </c>
      <c r="P1241">
        <v>2.3E-3</v>
      </c>
      <c r="Q1241" s="13">
        <v>-1.2999999999999999E-2</v>
      </c>
      <c r="R1241" s="13">
        <v>7.3700000000000002E-2</v>
      </c>
      <c r="S1241" s="13">
        <v>-0.91200000000000003</v>
      </c>
      <c r="T1241">
        <v>0.1067</v>
      </c>
      <c r="U1241" s="13">
        <v>-6.9999999999999999E-4</v>
      </c>
      <c r="V1241" s="13">
        <v>8.9999999999999998E-4</v>
      </c>
      <c r="AC1241"/>
      <c r="AD1241" s="14"/>
    </row>
    <row r="1242" spans="1:30" x14ac:dyDescent="0.2">
      <c r="A1242" t="s">
        <v>70</v>
      </c>
      <c r="C1242">
        <v>40.863</v>
      </c>
      <c r="D1242">
        <v>34.999099999999999</v>
      </c>
      <c r="E1242">
        <v>1E-4</v>
      </c>
      <c r="F1242">
        <v>-66.495999999999995</v>
      </c>
      <c r="G1242">
        <v>7.1099999999999997E-2</v>
      </c>
      <c r="H1242">
        <v>-1.4309000000000001</v>
      </c>
      <c r="I1242">
        <v>3.7400000000000003E-2</v>
      </c>
      <c r="J1242">
        <v>1.5490999999999999</v>
      </c>
      <c r="K1242">
        <v>0.1356</v>
      </c>
      <c r="L1242">
        <v>7.4899999999999994E-2</v>
      </c>
      <c r="M1242">
        <v>7.4233000000000002</v>
      </c>
      <c r="N1242">
        <v>3.4599999999999999E-2</v>
      </c>
      <c r="O1242">
        <v>-4.3499999999999997E-2</v>
      </c>
      <c r="P1242">
        <v>2.3E-3</v>
      </c>
      <c r="Q1242" s="13">
        <v>-2.3400000000000001E-2</v>
      </c>
      <c r="R1242" s="13">
        <v>0.1002</v>
      </c>
      <c r="S1242" s="13">
        <v>-1.0883</v>
      </c>
      <c r="T1242">
        <v>0.11269999999999999</v>
      </c>
      <c r="U1242" s="13">
        <v>2.9999999999999997E-4</v>
      </c>
      <c r="V1242" s="13">
        <v>1.9E-3</v>
      </c>
      <c r="AC1242"/>
      <c r="AD1242" s="14"/>
    </row>
    <row r="1243" spans="1:30" x14ac:dyDescent="0.2">
      <c r="A1243" t="s">
        <v>70</v>
      </c>
      <c r="C1243">
        <v>41.113</v>
      </c>
      <c r="D1243">
        <v>34.999099999999999</v>
      </c>
      <c r="E1243">
        <v>1E-4</v>
      </c>
      <c r="F1243">
        <v>-65.998000000000005</v>
      </c>
      <c r="G1243">
        <v>-2.0799999999999999E-2</v>
      </c>
      <c r="H1243">
        <v>-1.5976999999999999</v>
      </c>
      <c r="I1243">
        <v>-4.8399999999999999E-2</v>
      </c>
      <c r="J1243">
        <v>1.9824999999999999</v>
      </c>
      <c r="K1243">
        <v>0.1356</v>
      </c>
      <c r="L1243">
        <v>7.7299999999999994E-2</v>
      </c>
      <c r="M1243">
        <v>7.2904999999999998</v>
      </c>
      <c r="N1243">
        <v>3.4599999999999999E-2</v>
      </c>
      <c r="O1243">
        <v>-4.02E-2</v>
      </c>
      <c r="P1243">
        <v>2.3E-3</v>
      </c>
      <c r="Q1243" s="13">
        <v>-1.9900000000000001E-2</v>
      </c>
      <c r="R1243" s="13">
        <v>8.3000000000000004E-2</v>
      </c>
      <c r="S1243" s="13">
        <v>-1.1176999999999999</v>
      </c>
      <c r="T1243">
        <v>0.11269999999999999</v>
      </c>
      <c r="U1243" s="13">
        <v>8.0000000000000004E-4</v>
      </c>
      <c r="V1243" s="13">
        <v>1.9E-3</v>
      </c>
      <c r="AC1243"/>
      <c r="AD1243" s="14"/>
    </row>
    <row r="1244" spans="1:30" x14ac:dyDescent="0.2">
      <c r="A1244" t="s">
        <v>70</v>
      </c>
      <c r="C1244">
        <v>41.363</v>
      </c>
      <c r="D1244">
        <v>34.999099999999999</v>
      </c>
      <c r="E1244">
        <v>1E-4</v>
      </c>
      <c r="F1244">
        <v>-65.501999999999995</v>
      </c>
      <c r="G1244">
        <v>-8.5000000000000006E-3</v>
      </c>
      <c r="H1244">
        <v>-1.9158999999999999</v>
      </c>
      <c r="I1244">
        <v>-5.6599999999999998E-2</v>
      </c>
      <c r="J1244">
        <v>2.1006999999999998</v>
      </c>
      <c r="K1244">
        <v>0.1356</v>
      </c>
      <c r="L1244">
        <v>7.9799999999999996E-2</v>
      </c>
      <c r="M1244">
        <v>7.2904999999999998</v>
      </c>
      <c r="N1244">
        <v>3.78E-2</v>
      </c>
      <c r="O1244">
        <v>-4.6699999999999998E-2</v>
      </c>
      <c r="P1244">
        <v>-2.8E-3</v>
      </c>
      <c r="Q1244" s="13">
        <v>-1.4800000000000001E-2</v>
      </c>
      <c r="R1244" s="13">
        <v>6.4399999999999999E-2</v>
      </c>
      <c r="S1244" s="13">
        <v>-0.91190000000000004</v>
      </c>
      <c r="T1244">
        <v>0.11269999999999999</v>
      </c>
      <c r="U1244" s="13">
        <v>-2.0000000000000001E-4</v>
      </c>
      <c r="V1244" s="13">
        <v>1.4E-3</v>
      </c>
      <c r="AC1244"/>
      <c r="AD1244" s="14"/>
    </row>
    <row r="1245" spans="1:30" x14ac:dyDescent="0.2">
      <c r="A1245" t="s">
        <v>70</v>
      </c>
      <c r="C1245">
        <v>41.613</v>
      </c>
      <c r="D1245">
        <v>34.999099999999999</v>
      </c>
      <c r="E1245">
        <v>1E-4</v>
      </c>
      <c r="F1245">
        <v>-65.004999999999995</v>
      </c>
      <c r="G1245">
        <v>2.4199999999999999E-2</v>
      </c>
      <c r="H1245">
        <v>-1.9462999999999999</v>
      </c>
      <c r="I1245">
        <v>-1.78E-2</v>
      </c>
      <c r="J1245">
        <v>1.4964999999999999</v>
      </c>
      <c r="K1245">
        <v>0.1356</v>
      </c>
      <c r="L1245">
        <v>8.2299999999999998E-2</v>
      </c>
      <c r="M1245">
        <v>7.2904999999999998</v>
      </c>
      <c r="N1245">
        <v>4.1099999999999998E-2</v>
      </c>
      <c r="O1245">
        <v>-4.3499999999999997E-2</v>
      </c>
      <c r="P1245">
        <v>-2.8E-3</v>
      </c>
      <c r="Q1245" s="13">
        <v>-1.8200000000000001E-2</v>
      </c>
      <c r="R1245" s="13">
        <v>7.0999999999999994E-2</v>
      </c>
      <c r="S1245" s="13">
        <v>-0.85319999999999996</v>
      </c>
      <c r="T1245">
        <v>0.1007</v>
      </c>
      <c r="U1245" s="13">
        <v>-1.1999999999999999E-3</v>
      </c>
      <c r="V1245" s="13">
        <v>2.8999999999999998E-3</v>
      </c>
      <c r="AC1245"/>
      <c r="AD1245" s="14"/>
    </row>
    <row r="1246" spans="1:30" x14ac:dyDescent="0.2">
      <c r="A1246" t="s">
        <v>70</v>
      </c>
      <c r="C1246">
        <v>41.863</v>
      </c>
      <c r="D1246">
        <v>34.999099999999999</v>
      </c>
      <c r="E1246">
        <v>1E-4</v>
      </c>
      <c r="F1246">
        <v>-64.507000000000005</v>
      </c>
      <c r="G1246">
        <v>9.9000000000000008E-3</v>
      </c>
      <c r="H1246">
        <v>-2.0295999999999998</v>
      </c>
      <c r="I1246">
        <v>-2.5899999999999999E-2</v>
      </c>
      <c r="J1246">
        <v>0.93830000000000002</v>
      </c>
      <c r="K1246">
        <v>0.16750000000000001</v>
      </c>
      <c r="L1246">
        <v>7.2400000000000006E-2</v>
      </c>
      <c r="M1246">
        <v>7.6224999999999996</v>
      </c>
      <c r="N1246">
        <v>4.1099999999999998E-2</v>
      </c>
      <c r="O1246">
        <v>-4.02E-2</v>
      </c>
      <c r="P1246">
        <v>-2.8E-3</v>
      </c>
      <c r="Q1246" s="13">
        <v>-1.8200000000000001E-2</v>
      </c>
      <c r="R1246" s="13">
        <v>7.7700000000000005E-2</v>
      </c>
      <c r="S1246" s="13">
        <v>-0.94140000000000001</v>
      </c>
      <c r="T1246">
        <v>0.1041</v>
      </c>
      <c r="U1246" s="13">
        <v>2.9999999999999997E-4</v>
      </c>
      <c r="V1246" s="13">
        <v>3.3999999999999998E-3</v>
      </c>
      <c r="AC1246"/>
      <c r="AD1246" s="14"/>
    </row>
    <row r="1247" spans="1:30" x14ac:dyDescent="0.2">
      <c r="A1247" t="s">
        <v>70</v>
      </c>
      <c r="C1247">
        <v>42.113</v>
      </c>
      <c r="D1247">
        <v>34.999099999999999</v>
      </c>
      <c r="E1247">
        <v>1E-4</v>
      </c>
      <c r="F1247">
        <v>-64.015000000000001</v>
      </c>
      <c r="G1247">
        <v>1.3899999999999999E-2</v>
      </c>
      <c r="H1247">
        <v>-1.7567999999999999</v>
      </c>
      <c r="I1247">
        <v>-2.3900000000000001E-2</v>
      </c>
      <c r="J1247">
        <v>0.28160000000000002</v>
      </c>
      <c r="K1247">
        <v>7.1800000000000003E-2</v>
      </c>
      <c r="L1247">
        <v>8.2299999999999998E-2</v>
      </c>
      <c r="M1247">
        <v>7.4897</v>
      </c>
      <c r="N1247">
        <v>3.78E-2</v>
      </c>
      <c r="O1247">
        <v>-4.02E-2</v>
      </c>
      <c r="P1247">
        <v>-2.8E-3</v>
      </c>
      <c r="Q1247" s="13">
        <v>-1.6500000000000001E-2</v>
      </c>
      <c r="R1247" s="13">
        <v>6.4399999999999999E-2</v>
      </c>
      <c r="S1247" s="13">
        <v>-0.94140000000000001</v>
      </c>
      <c r="T1247">
        <v>9.98E-2</v>
      </c>
      <c r="U1247" s="13">
        <v>-6.9999999999999999E-4</v>
      </c>
      <c r="V1247" s="13">
        <v>8.9999999999999998E-4</v>
      </c>
      <c r="AC1247"/>
      <c r="AD1247" s="14"/>
    </row>
    <row r="1248" spans="1:30" x14ac:dyDescent="0.2">
      <c r="A1248" t="s">
        <v>70</v>
      </c>
      <c r="C1248">
        <v>42.363</v>
      </c>
      <c r="D1248">
        <v>34.999099999999999</v>
      </c>
      <c r="E1248">
        <v>1E-4</v>
      </c>
      <c r="F1248">
        <v>-63.515000000000001</v>
      </c>
      <c r="G1248">
        <v>1.3899999999999999E-2</v>
      </c>
      <c r="H1248">
        <v>-2.1736</v>
      </c>
      <c r="I1248">
        <v>-2.5899999999999999E-2</v>
      </c>
      <c r="J1248">
        <v>0.66249999999999998</v>
      </c>
      <c r="K1248">
        <v>0.1037</v>
      </c>
      <c r="L1248">
        <v>8.7300000000000003E-2</v>
      </c>
      <c r="M1248">
        <v>7.3569000000000004</v>
      </c>
      <c r="N1248">
        <v>3.4599999999999999E-2</v>
      </c>
      <c r="O1248">
        <v>-3.6999999999999998E-2</v>
      </c>
      <c r="P1248">
        <v>2.3E-3</v>
      </c>
      <c r="Q1248" s="13">
        <v>-9.5999999999999992E-3</v>
      </c>
      <c r="R1248" s="13">
        <v>6.3E-2</v>
      </c>
      <c r="S1248" s="13">
        <v>-0.91200000000000003</v>
      </c>
      <c r="T1248">
        <v>0.1033</v>
      </c>
      <c r="U1248" s="13">
        <v>-1.1999999999999999E-3</v>
      </c>
      <c r="V1248" s="13">
        <v>2.3999999999999998E-3</v>
      </c>
      <c r="AC1248"/>
      <c r="AD1248" s="14"/>
    </row>
    <row r="1249" spans="1:30" x14ac:dyDescent="0.2">
      <c r="A1249" t="s">
        <v>70</v>
      </c>
      <c r="C1249">
        <v>42.613</v>
      </c>
      <c r="D1249">
        <v>34.999099999999999</v>
      </c>
      <c r="E1249">
        <v>1E-4</v>
      </c>
      <c r="F1249">
        <v>-63.021000000000001</v>
      </c>
      <c r="G1249">
        <v>9.9000000000000008E-3</v>
      </c>
      <c r="H1249">
        <v>-1.7947</v>
      </c>
      <c r="I1249">
        <v>-2.8000000000000001E-2</v>
      </c>
      <c r="J1249">
        <v>0.72819999999999996</v>
      </c>
      <c r="K1249">
        <v>0.1356</v>
      </c>
      <c r="L1249">
        <v>8.2299999999999998E-2</v>
      </c>
      <c r="M1249">
        <v>7.5560999999999998</v>
      </c>
      <c r="N1249">
        <v>3.4599999999999999E-2</v>
      </c>
      <c r="O1249">
        <v>-4.3499999999999997E-2</v>
      </c>
      <c r="P1249">
        <v>2.3E-3</v>
      </c>
      <c r="Q1249" s="13">
        <v>-7.7999999999999996E-3</v>
      </c>
      <c r="R1249" s="13">
        <v>5.11E-2</v>
      </c>
      <c r="S1249" s="13">
        <v>-0.70620000000000005</v>
      </c>
      <c r="T1249">
        <v>0.1084</v>
      </c>
      <c r="U1249" s="13">
        <v>-6.9999999999999999E-4</v>
      </c>
      <c r="V1249" s="13">
        <v>1.9E-3</v>
      </c>
      <c r="AC1249"/>
      <c r="AD1249" s="14"/>
    </row>
    <row r="1250" spans="1:30" x14ac:dyDescent="0.2">
      <c r="A1250" t="s">
        <v>70</v>
      </c>
      <c r="C1250">
        <v>42.863</v>
      </c>
      <c r="D1250">
        <v>34.999099999999999</v>
      </c>
      <c r="E1250">
        <v>1E-4</v>
      </c>
      <c r="F1250">
        <v>-62.524000000000001</v>
      </c>
      <c r="G1250">
        <v>-1.8700000000000001E-2</v>
      </c>
      <c r="H1250">
        <v>-1.4991000000000001</v>
      </c>
      <c r="I1250">
        <v>-6.0699999999999997E-2</v>
      </c>
      <c r="J1250">
        <v>1.2141</v>
      </c>
      <c r="K1250">
        <v>0.1037</v>
      </c>
      <c r="L1250">
        <v>6.7400000000000002E-2</v>
      </c>
      <c r="M1250">
        <v>7.5560999999999998</v>
      </c>
      <c r="N1250">
        <v>5.0900000000000001E-2</v>
      </c>
      <c r="O1250">
        <v>-4.02E-2</v>
      </c>
      <c r="P1250">
        <v>2.3E-3</v>
      </c>
      <c r="Q1250" s="13">
        <v>-1.1299999999999999E-2</v>
      </c>
      <c r="R1250" s="13">
        <v>6.7000000000000004E-2</v>
      </c>
      <c r="S1250" s="13">
        <v>-0.91200000000000003</v>
      </c>
      <c r="T1250">
        <v>0.1188</v>
      </c>
      <c r="U1250" s="13">
        <v>-2.0000000000000001E-4</v>
      </c>
      <c r="V1250" s="13">
        <v>1.4E-3</v>
      </c>
      <c r="AC1250"/>
      <c r="AD1250" s="14"/>
    </row>
    <row r="1251" spans="1:30" x14ac:dyDescent="0.2">
      <c r="A1251" t="s">
        <v>70</v>
      </c>
      <c r="C1251">
        <v>43.113</v>
      </c>
      <c r="D1251">
        <v>34.999099999999999</v>
      </c>
      <c r="E1251">
        <v>1E-4</v>
      </c>
      <c r="F1251">
        <v>-62.024999999999999</v>
      </c>
      <c r="G1251">
        <v>3.2300000000000002E-2</v>
      </c>
      <c r="H1251">
        <v>-1.4537</v>
      </c>
      <c r="I1251">
        <v>6.7000000000000002E-3</v>
      </c>
      <c r="J1251">
        <v>1.6015999999999999</v>
      </c>
      <c r="K1251">
        <v>0.1356</v>
      </c>
      <c r="L1251">
        <v>7.7299999999999994E-2</v>
      </c>
      <c r="M1251">
        <v>7.3569000000000004</v>
      </c>
      <c r="N1251">
        <v>4.1099999999999998E-2</v>
      </c>
      <c r="O1251">
        <v>-4.6699999999999998E-2</v>
      </c>
      <c r="P1251">
        <v>2.3E-3</v>
      </c>
      <c r="Q1251" s="13">
        <v>-1.8200000000000001E-2</v>
      </c>
      <c r="R1251" s="13">
        <v>9.6199999999999994E-2</v>
      </c>
      <c r="S1251" s="13">
        <v>-1.1765000000000001</v>
      </c>
      <c r="T1251">
        <v>0.12479999999999999</v>
      </c>
      <c r="U1251" s="13">
        <v>2.9999999999999997E-4</v>
      </c>
      <c r="V1251" s="13">
        <v>8.9999999999999998E-4</v>
      </c>
      <c r="AC1251"/>
      <c r="AD1251" s="14"/>
    </row>
    <row r="1252" spans="1:30" x14ac:dyDescent="0.2">
      <c r="A1252" t="s">
        <v>70</v>
      </c>
      <c r="C1252">
        <v>43.363</v>
      </c>
      <c r="D1252">
        <v>34.999099999999999</v>
      </c>
      <c r="E1252">
        <v>1E-4</v>
      </c>
      <c r="F1252">
        <v>-61.524999999999999</v>
      </c>
      <c r="G1252">
        <v>-1.26E-2</v>
      </c>
      <c r="H1252">
        <v>-1.4916</v>
      </c>
      <c r="I1252">
        <v>-4.8399999999999999E-2</v>
      </c>
      <c r="J1252">
        <v>1.8774999999999999</v>
      </c>
      <c r="K1252">
        <v>0.1356</v>
      </c>
      <c r="L1252">
        <v>8.48E-2</v>
      </c>
      <c r="M1252">
        <v>7.4897</v>
      </c>
      <c r="N1252">
        <v>3.78E-2</v>
      </c>
      <c r="O1252">
        <v>-4.3499999999999997E-2</v>
      </c>
      <c r="P1252">
        <v>-2.8E-3</v>
      </c>
      <c r="Q1252" s="13">
        <v>-1.9900000000000001E-2</v>
      </c>
      <c r="R1252" s="13">
        <v>8.3000000000000004E-2</v>
      </c>
      <c r="S1252" s="13">
        <v>-0.97070000000000001</v>
      </c>
      <c r="T1252">
        <v>0.1265</v>
      </c>
      <c r="U1252" s="13">
        <v>-1.1999999999999999E-3</v>
      </c>
      <c r="V1252" s="13">
        <v>2.3999999999999998E-3</v>
      </c>
      <c r="AC1252"/>
      <c r="AD1252" s="14"/>
    </row>
    <row r="1253" spans="1:30" x14ac:dyDescent="0.2">
      <c r="A1253" t="s">
        <v>70</v>
      </c>
      <c r="C1253">
        <v>43.613</v>
      </c>
      <c r="D1253">
        <v>34.999099999999999</v>
      </c>
      <c r="E1253">
        <v>1E-4</v>
      </c>
      <c r="F1253">
        <v>-61.024999999999999</v>
      </c>
      <c r="G1253">
        <v>-2.69E-2</v>
      </c>
      <c r="H1253">
        <v>-1.8629</v>
      </c>
      <c r="I1253">
        <v>-6.2700000000000006E-2</v>
      </c>
      <c r="J1253">
        <v>2.0415999999999999</v>
      </c>
      <c r="K1253">
        <v>0.1356</v>
      </c>
      <c r="L1253">
        <v>6.9900000000000004E-2</v>
      </c>
      <c r="M1253">
        <v>7.4897</v>
      </c>
      <c r="N1253">
        <v>3.78E-2</v>
      </c>
      <c r="O1253">
        <v>-0.05</v>
      </c>
      <c r="P1253">
        <v>-2.8E-3</v>
      </c>
      <c r="Q1253" s="13">
        <v>-1.2999999999999999E-2</v>
      </c>
      <c r="R1253" s="13">
        <v>6.1699999999999998E-2</v>
      </c>
      <c r="S1253" s="13">
        <v>-0.88260000000000005</v>
      </c>
      <c r="T1253">
        <v>0.1231</v>
      </c>
      <c r="U1253" s="13">
        <v>2.9999999999999997E-4</v>
      </c>
      <c r="V1253" s="13">
        <v>2.8999999999999998E-3</v>
      </c>
      <c r="AC1253"/>
      <c r="AD1253" s="14"/>
    </row>
    <row r="1254" spans="1:30" x14ac:dyDescent="0.2">
      <c r="A1254" t="s">
        <v>70</v>
      </c>
      <c r="C1254">
        <v>43.863</v>
      </c>
      <c r="D1254">
        <v>34.999099999999999</v>
      </c>
      <c r="E1254">
        <v>1E-4</v>
      </c>
      <c r="F1254">
        <v>-60.524999999999999</v>
      </c>
      <c r="G1254">
        <v>4.2500000000000003E-2</v>
      </c>
      <c r="H1254">
        <v>-1.9387000000000001</v>
      </c>
      <c r="I1254">
        <v>-3.5000000000000001E-3</v>
      </c>
      <c r="J1254">
        <v>1.5425</v>
      </c>
      <c r="K1254">
        <v>0.1356</v>
      </c>
      <c r="L1254">
        <v>7.2400000000000006E-2</v>
      </c>
      <c r="M1254">
        <v>7.6889000000000003</v>
      </c>
      <c r="N1254">
        <v>4.1099999999999998E-2</v>
      </c>
      <c r="O1254">
        <v>-4.6699999999999998E-2</v>
      </c>
      <c r="P1254">
        <v>2.3E-3</v>
      </c>
      <c r="Q1254" s="13">
        <v>-1.4800000000000001E-2</v>
      </c>
      <c r="R1254" s="13">
        <v>6.8400000000000002E-2</v>
      </c>
      <c r="S1254" s="13">
        <v>-0.94130000000000003</v>
      </c>
      <c r="T1254">
        <v>0.11269999999999999</v>
      </c>
      <c r="U1254" s="13">
        <v>2.9999999999999997E-4</v>
      </c>
      <c r="V1254" s="13">
        <v>2.8999999999999998E-3</v>
      </c>
      <c r="AC1254"/>
      <c r="AD1254" s="14"/>
    </row>
    <row r="1255" spans="1:30" x14ac:dyDescent="0.2">
      <c r="A1255" t="s">
        <v>70</v>
      </c>
      <c r="C1255">
        <v>44.113</v>
      </c>
      <c r="D1255">
        <v>34.999099999999999</v>
      </c>
      <c r="E1255">
        <v>1E-4</v>
      </c>
      <c r="F1255">
        <v>-60.024999999999999</v>
      </c>
      <c r="G1255">
        <v>5.7999999999999996E-3</v>
      </c>
      <c r="H1255">
        <v>-1.9158999999999999</v>
      </c>
      <c r="I1255">
        <v>-3.2099999999999997E-2</v>
      </c>
      <c r="J1255">
        <v>0.86609999999999998</v>
      </c>
      <c r="K1255">
        <v>0.1356</v>
      </c>
      <c r="L1255">
        <v>7.7299999999999994E-2</v>
      </c>
      <c r="M1255">
        <v>7.3569000000000004</v>
      </c>
      <c r="N1255">
        <v>4.1099999999999998E-2</v>
      </c>
      <c r="O1255">
        <v>-4.3499999999999997E-2</v>
      </c>
      <c r="P1255">
        <v>2.3E-3</v>
      </c>
      <c r="Q1255" s="13">
        <v>-1.6500000000000001E-2</v>
      </c>
      <c r="R1255" s="13">
        <v>7.3700000000000002E-2</v>
      </c>
      <c r="S1255" s="13">
        <v>-1.0001</v>
      </c>
      <c r="T1255">
        <v>0.1162</v>
      </c>
      <c r="U1255" s="13">
        <v>2.9999999999999997E-4</v>
      </c>
      <c r="V1255" s="13">
        <v>3.3999999999999998E-3</v>
      </c>
      <c r="AC1255"/>
      <c r="AD1255" s="14"/>
    </row>
    <row r="1256" spans="1:30" x14ac:dyDescent="0.2">
      <c r="A1256" t="s">
        <v>70</v>
      </c>
      <c r="C1256">
        <v>44.363</v>
      </c>
      <c r="D1256">
        <v>34.999099999999999</v>
      </c>
      <c r="E1256">
        <v>1E-4</v>
      </c>
      <c r="F1256">
        <v>-59.524000000000001</v>
      </c>
      <c r="G1256">
        <v>1.7999999999999999E-2</v>
      </c>
      <c r="H1256">
        <v>-1.7795000000000001</v>
      </c>
      <c r="I1256">
        <v>-2.18E-2</v>
      </c>
      <c r="J1256">
        <v>0.3604</v>
      </c>
      <c r="K1256">
        <v>0.1356</v>
      </c>
      <c r="L1256">
        <v>8.2299999999999998E-2</v>
      </c>
      <c r="M1256">
        <v>7.5560999999999998</v>
      </c>
      <c r="N1256">
        <v>5.0900000000000001E-2</v>
      </c>
      <c r="O1256">
        <v>-4.3499999999999997E-2</v>
      </c>
      <c r="P1256">
        <v>2.3E-3</v>
      </c>
      <c r="Q1256" s="13">
        <v>-1.2999999999999999E-2</v>
      </c>
      <c r="R1256" s="13">
        <v>6.9699999999999998E-2</v>
      </c>
      <c r="S1256" s="13">
        <v>-0.97070000000000001</v>
      </c>
      <c r="T1256">
        <v>0.111</v>
      </c>
      <c r="U1256" s="13">
        <v>-1.6999999999999999E-3</v>
      </c>
      <c r="V1256" s="13">
        <v>3.3999999999999998E-3</v>
      </c>
      <c r="AC1256"/>
      <c r="AD1256" s="14"/>
    </row>
    <row r="1257" spans="1:30" x14ac:dyDescent="0.2">
      <c r="A1257" t="s">
        <v>70</v>
      </c>
      <c r="C1257">
        <v>44.613</v>
      </c>
      <c r="D1257">
        <v>34.999099999999999</v>
      </c>
      <c r="E1257">
        <v>1E-4</v>
      </c>
      <c r="F1257">
        <v>-59.021000000000001</v>
      </c>
      <c r="G1257">
        <v>-6.4999999999999997E-3</v>
      </c>
      <c r="H1257">
        <v>-2.0825999999999998</v>
      </c>
      <c r="I1257">
        <v>-4.4299999999999999E-2</v>
      </c>
      <c r="J1257">
        <v>0.62309999999999999</v>
      </c>
      <c r="K1257">
        <v>0.1356</v>
      </c>
      <c r="L1257">
        <v>8.48E-2</v>
      </c>
      <c r="M1257">
        <v>7.6224999999999996</v>
      </c>
      <c r="N1257">
        <v>4.4400000000000002E-2</v>
      </c>
      <c r="O1257">
        <v>-5.33E-2</v>
      </c>
      <c r="P1257">
        <v>-2.8E-3</v>
      </c>
      <c r="Q1257" s="13">
        <v>-1.4800000000000001E-2</v>
      </c>
      <c r="R1257" s="13">
        <v>6.3E-2</v>
      </c>
      <c r="S1257" s="13">
        <v>-0.9708</v>
      </c>
      <c r="T1257">
        <v>0.10929999999999999</v>
      </c>
      <c r="U1257" s="13">
        <v>-2.0000000000000001E-4</v>
      </c>
      <c r="V1257" s="13">
        <v>3.3999999999999998E-3</v>
      </c>
      <c r="AC1257"/>
      <c r="AD1257" s="14"/>
    </row>
    <row r="1258" spans="1:30" x14ac:dyDescent="0.2">
      <c r="A1258" t="s">
        <v>70</v>
      </c>
      <c r="C1258">
        <v>44.863</v>
      </c>
      <c r="D1258">
        <v>34.999099999999999</v>
      </c>
      <c r="E1258">
        <v>1E-4</v>
      </c>
      <c r="F1258">
        <v>-58.521000000000001</v>
      </c>
      <c r="G1258">
        <v>-4.0000000000000002E-4</v>
      </c>
      <c r="H1258">
        <v>-1.7189000000000001</v>
      </c>
      <c r="I1258">
        <v>-3.8199999999999998E-2</v>
      </c>
      <c r="J1258">
        <v>0.70840000000000003</v>
      </c>
      <c r="K1258">
        <v>0.1037</v>
      </c>
      <c r="L1258">
        <v>7.9799999999999996E-2</v>
      </c>
      <c r="M1258">
        <v>7.5560999999999998</v>
      </c>
      <c r="N1258">
        <v>5.4199999999999998E-2</v>
      </c>
      <c r="O1258">
        <v>-4.3499999999999997E-2</v>
      </c>
      <c r="P1258">
        <v>-2.8E-3</v>
      </c>
      <c r="Q1258" s="13">
        <v>-1.1299999999999999E-2</v>
      </c>
      <c r="R1258" s="13">
        <v>4.8399999999999999E-2</v>
      </c>
      <c r="S1258" s="13">
        <v>-0.7944</v>
      </c>
      <c r="T1258">
        <v>0.11360000000000001</v>
      </c>
      <c r="U1258" s="13">
        <v>-2.0000000000000001E-4</v>
      </c>
      <c r="V1258" s="13">
        <v>2.8999999999999998E-3</v>
      </c>
      <c r="AC1258"/>
      <c r="AD1258" s="14"/>
    </row>
    <row r="1259" spans="1:30" x14ac:dyDescent="0.2">
      <c r="A1259" t="s">
        <v>70</v>
      </c>
      <c r="C1259">
        <v>45.113</v>
      </c>
      <c r="D1259">
        <v>34.999099999999999</v>
      </c>
      <c r="E1259">
        <v>1E-4</v>
      </c>
      <c r="F1259">
        <v>-58.018999999999998</v>
      </c>
      <c r="G1259">
        <v>-8.5000000000000006E-3</v>
      </c>
      <c r="H1259">
        <v>-1.4991000000000001</v>
      </c>
      <c r="I1259">
        <v>-4.4299999999999999E-2</v>
      </c>
      <c r="J1259">
        <v>1.2076</v>
      </c>
      <c r="K1259">
        <v>0.1356</v>
      </c>
      <c r="L1259">
        <v>8.48E-2</v>
      </c>
      <c r="M1259">
        <v>7.6889000000000003</v>
      </c>
      <c r="N1259">
        <v>6.0699999999999997E-2</v>
      </c>
      <c r="O1259">
        <v>-4.02E-2</v>
      </c>
      <c r="P1259">
        <v>7.4000000000000003E-3</v>
      </c>
      <c r="Q1259" s="13">
        <v>-7.7999999999999996E-3</v>
      </c>
      <c r="R1259" s="13">
        <v>6.4399999999999999E-2</v>
      </c>
      <c r="S1259" s="13">
        <v>-0.91190000000000004</v>
      </c>
      <c r="T1259">
        <v>0.12559999999999999</v>
      </c>
      <c r="U1259" s="13">
        <v>-2.0000000000000001E-4</v>
      </c>
      <c r="V1259" s="13">
        <v>3.8E-3</v>
      </c>
      <c r="AC1259"/>
      <c r="AD1259" s="14"/>
    </row>
    <row r="1260" spans="1:30" x14ac:dyDescent="0.2">
      <c r="A1260" t="s">
        <v>70</v>
      </c>
      <c r="C1260">
        <v>45.363</v>
      </c>
      <c r="D1260">
        <v>34.999099999999999</v>
      </c>
      <c r="E1260">
        <v>1E-4</v>
      </c>
      <c r="F1260">
        <v>-57.515999999999998</v>
      </c>
      <c r="G1260">
        <v>3.6400000000000002E-2</v>
      </c>
      <c r="H1260">
        <v>-1.4234</v>
      </c>
      <c r="I1260">
        <v>-3.5000000000000001E-3</v>
      </c>
      <c r="J1260">
        <v>1.536</v>
      </c>
      <c r="K1260">
        <v>0.1356</v>
      </c>
      <c r="L1260">
        <v>7.7299999999999994E-2</v>
      </c>
      <c r="M1260">
        <v>7.7553000000000001</v>
      </c>
      <c r="N1260">
        <v>5.4199999999999998E-2</v>
      </c>
      <c r="O1260">
        <v>-5.9799999999999999E-2</v>
      </c>
      <c r="P1260">
        <v>-2.8E-3</v>
      </c>
      <c r="Q1260" s="13">
        <v>-2.1700000000000001E-2</v>
      </c>
      <c r="R1260" s="13">
        <v>9.0899999999999995E-2</v>
      </c>
      <c r="S1260" s="13">
        <v>-1.2059</v>
      </c>
      <c r="T1260">
        <v>0.1308</v>
      </c>
      <c r="U1260" s="13">
        <v>-1.1999999999999999E-3</v>
      </c>
      <c r="V1260" s="13">
        <v>4.7999999999999996E-3</v>
      </c>
      <c r="AC1260"/>
      <c r="AD1260" s="14"/>
    </row>
    <row r="1261" spans="1:30" x14ac:dyDescent="0.2">
      <c r="A1261" t="s">
        <v>70</v>
      </c>
      <c r="C1261">
        <v>45.613</v>
      </c>
      <c r="D1261">
        <v>34.999099999999999</v>
      </c>
      <c r="E1261">
        <v>1E-4</v>
      </c>
      <c r="F1261">
        <v>-57.015000000000001</v>
      </c>
      <c r="G1261">
        <v>-2.3999999999999998E-3</v>
      </c>
      <c r="H1261">
        <v>-1.4763999999999999</v>
      </c>
      <c r="I1261">
        <v>-0.03</v>
      </c>
      <c r="J1261">
        <v>1.8906000000000001</v>
      </c>
      <c r="K1261">
        <v>0.1356</v>
      </c>
      <c r="L1261">
        <v>8.7300000000000003E-2</v>
      </c>
      <c r="M1261">
        <v>7.8216999999999999</v>
      </c>
      <c r="N1261">
        <v>4.7600000000000003E-2</v>
      </c>
      <c r="O1261">
        <v>-5.9799999999999999E-2</v>
      </c>
      <c r="P1261">
        <v>-2.8E-3</v>
      </c>
      <c r="Q1261" s="13">
        <v>-2.1700000000000001E-2</v>
      </c>
      <c r="R1261" s="13">
        <v>8.5599999999999996E-2</v>
      </c>
      <c r="S1261" s="13">
        <v>-1.0295000000000001</v>
      </c>
      <c r="T1261">
        <v>0.12820000000000001</v>
      </c>
      <c r="U1261" s="13">
        <v>-2.0000000000000001E-4</v>
      </c>
      <c r="V1261" s="13">
        <v>4.3E-3</v>
      </c>
      <c r="AC1261"/>
      <c r="AD1261" s="14"/>
    </row>
    <row r="1262" spans="1:30" x14ac:dyDescent="0.2">
      <c r="A1262" t="s">
        <v>70</v>
      </c>
      <c r="C1262">
        <v>45.863</v>
      </c>
      <c r="D1262">
        <v>34.999099999999999</v>
      </c>
      <c r="E1262">
        <v>1E-4</v>
      </c>
      <c r="F1262">
        <v>-56.515000000000001</v>
      </c>
      <c r="G1262">
        <v>-4.53E-2</v>
      </c>
      <c r="H1262">
        <v>-1.7492000000000001</v>
      </c>
      <c r="I1262">
        <v>-9.3299999999999994E-2</v>
      </c>
      <c r="J1262">
        <v>1.9234</v>
      </c>
      <c r="K1262">
        <v>0.1356</v>
      </c>
      <c r="L1262">
        <v>7.7299999999999994E-2</v>
      </c>
      <c r="M1262">
        <v>7.8216999999999999</v>
      </c>
      <c r="N1262">
        <v>5.4199999999999998E-2</v>
      </c>
      <c r="O1262">
        <v>-6.9599999999999995E-2</v>
      </c>
      <c r="P1262">
        <v>2.3E-3</v>
      </c>
      <c r="Q1262" s="13">
        <v>-9.5999999999999992E-3</v>
      </c>
      <c r="R1262" s="13">
        <v>6.4399999999999999E-2</v>
      </c>
      <c r="S1262" s="13">
        <v>-0.88249999999999995</v>
      </c>
      <c r="T1262">
        <v>0.1265</v>
      </c>
      <c r="U1262" s="13">
        <v>-6.9999999999999999E-4</v>
      </c>
      <c r="V1262" s="13">
        <v>4.3E-3</v>
      </c>
      <c r="AC1262"/>
      <c r="AD1262" s="14"/>
    </row>
    <row r="1263" spans="1:30" x14ac:dyDescent="0.2">
      <c r="A1263" t="s">
        <v>70</v>
      </c>
      <c r="C1263">
        <v>46.113</v>
      </c>
      <c r="D1263">
        <v>34.999099999999999</v>
      </c>
      <c r="E1263">
        <v>1E-4</v>
      </c>
      <c r="F1263">
        <v>-56.012999999999998</v>
      </c>
      <c r="G1263">
        <v>3.0300000000000001E-2</v>
      </c>
      <c r="H1263">
        <v>-1.9538</v>
      </c>
      <c r="I1263">
        <v>-1.37E-2</v>
      </c>
      <c r="J1263">
        <v>1.5425</v>
      </c>
      <c r="K1263">
        <v>0.1356</v>
      </c>
      <c r="L1263">
        <v>8.48E-2</v>
      </c>
      <c r="M1263">
        <v>7.7553000000000001</v>
      </c>
      <c r="N1263">
        <v>6.0699999999999997E-2</v>
      </c>
      <c r="O1263">
        <v>-6.6299999999999998E-2</v>
      </c>
      <c r="P1263">
        <v>2.3E-3</v>
      </c>
      <c r="Q1263" s="13">
        <v>-1.2999999999999999E-2</v>
      </c>
      <c r="R1263" s="13">
        <v>6.5699999999999995E-2</v>
      </c>
      <c r="S1263" s="13">
        <v>-0.94140000000000001</v>
      </c>
      <c r="T1263">
        <v>0.11360000000000001</v>
      </c>
      <c r="U1263" s="13">
        <v>-2.0000000000000001E-4</v>
      </c>
      <c r="V1263" s="13">
        <v>4.3E-3</v>
      </c>
      <c r="AC1263"/>
      <c r="AD1263" s="14"/>
    </row>
    <row r="1264" spans="1:30" x14ac:dyDescent="0.2">
      <c r="A1264" t="s">
        <v>70</v>
      </c>
      <c r="C1264">
        <v>46.363</v>
      </c>
      <c r="D1264">
        <v>34.999099999999999</v>
      </c>
      <c r="E1264">
        <v>1E-4</v>
      </c>
      <c r="F1264">
        <v>-55.509</v>
      </c>
      <c r="G1264">
        <v>7.7999999999999996E-3</v>
      </c>
      <c r="H1264">
        <v>-1.8779999999999999</v>
      </c>
      <c r="I1264">
        <v>-2.1899999999999999E-2</v>
      </c>
      <c r="J1264">
        <v>0.83979999999999999</v>
      </c>
      <c r="K1264">
        <v>0.16750000000000001</v>
      </c>
      <c r="L1264">
        <v>7.9799999999999996E-2</v>
      </c>
      <c r="M1264">
        <v>7.7553000000000001</v>
      </c>
      <c r="N1264">
        <v>6.7299999999999999E-2</v>
      </c>
      <c r="O1264">
        <v>-6.6299999999999998E-2</v>
      </c>
      <c r="P1264">
        <v>2.3E-3</v>
      </c>
      <c r="Q1264" s="13">
        <v>-1.6500000000000001E-2</v>
      </c>
      <c r="R1264" s="13">
        <v>7.3700000000000002E-2</v>
      </c>
      <c r="S1264" s="13">
        <v>-1.0295000000000001</v>
      </c>
      <c r="T1264">
        <v>0.11269999999999999</v>
      </c>
      <c r="U1264" s="13">
        <v>-6.9999999999999999E-4</v>
      </c>
      <c r="V1264" s="13">
        <v>5.3E-3</v>
      </c>
      <c r="AC1264"/>
      <c r="AD1264" s="14"/>
    </row>
    <row r="1265" spans="1:30" x14ac:dyDescent="0.2">
      <c r="A1265" t="s">
        <v>70</v>
      </c>
      <c r="C1265">
        <v>46.613</v>
      </c>
      <c r="D1265">
        <v>34.999099999999999</v>
      </c>
      <c r="E1265">
        <v>1E-4</v>
      </c>
      <c r="F1265">
        <v>-55.01</v>
      </c>
      <c r="G1265">
        <v>2.41E-2</v>
      </c>
      <c r="H1265">
        <v>-1.7113</v>
      </c>
      <c r="I1265">
        <v>-9.5999999999999992E-3</v>
      </c>
      <c r="J1265">
        <v>0.3669</v>
      </c>
      <c r="K1265">
        <v>0.1356</v>
      </c>
      <c r="L1265">
        <v>8.2299999999999998E-2</v>
      </c>
      <c r="M1265">
        <v>7.8880999999999997</v>
      </c>
      <c r="N1265">
        <v>6.7299999999999999E-2</v>
      </c>
      <c r="O1265">
        <v>-6.6299999999999998E-2</v>
      </c>
      <c r="P1265">
        <v>-2.8E-3</v>
      </c>
      <c r="Q1265" s="13">
        <v>-1.4800000000000001E-2</v>
      </c>
      <c r="R1265" s="13">
        <v>7.2300000000000003E-2</v>
      </c>
      <c r="S1265" s="13">
        <v>-0.94130000000000003</v>
      </c>
      <c r="T1265">
        <v>0.111</v>
      </c>
      <c r="U1265" s="13">
        <v>-2.0000000000000001E-4</v>
      </c>
      <c r="V1265" s="13">
        <v>4.3E-3</v>
      </c>
      <c r="AC1265"/>
      <c r="AD1265" s="14"/>
    </row>
    <row r="1266" spans="1:30" x14ac:dyDescent="0.2">
      <c r="A1266" t="s">
        <v>70</v>
      </c>
      <c r="C1266">
        <v>46.863</v>
      </c>
      <c r="D1266">
        <v>34.999099999999999</v>
      </c>
      <c r="E1266">
        <v>1E-4</v>
      </c>
      <c r="F1266">
        <v>-54.512</v>
      </c>
      <c r="G1266">
        <v>2.6200000000000001E-2</v>
      </c>
      <c r="H1266">
        <v>-2.0144000000000002</v>
      </c>
      <c r="I1266">
        <v>-1.1599999999999999E-2</v>
      </c>
      <c r="J1266">
        <v>0.61650000000000005</v>
      </c>
      <c r="K1266">
        <v>0.1037</v>
      </c>
      <c r="L1266">
        <v>8.7300000000000003E-2</v>
      </c>
      <c r="M1266">
        <v>7.9546000000000001</v>
      </c>
      <c r="N1266">
        <v>6.4000000000000001E-2</v>
      </c>
      <c r="O1266">
        <v>-6.6299999999999998E-2</v>
      </c>
      <c r="P1266">
        <v>2.3E-3</v>
      </c>
      <c r="Q1266" s="13">
        <v>-9.5999999999999992E-3</v>
      </c>
      <c r="R1266" s="13">
        <v>6.5699999999999995E-2</v>
      </c>
      <c r="S1266" s="13">
        <v>-0.91190000000000004</v>
      </c>
      <c r="T1266">
        <v>0.1119</v>
      </c>
      <c r="U1266" s="13">
        <v>-6.9999999999999999E-4</v>
      </c>
      <c r="V1266" s="13">
        <v>4.7999999999999996E-3</v>
      </c>
      <c r="AC1266"/>
      <c r="AD1266" s="14"/>
    </row>
    <row r="1267" spans="1:30" x14ac:dyDescent="0.2">
      <c r="A1267" t="s">
        <v>70</v>
      </c>
      <c r="C1267">
        <v>47.113</v>
      </c>
      <c r="D1267">
        <v>34.999099999999999</v>
      </c>
      <c r="E1267">
        <v>1E-4</v>
      </c>
      <c r="F1267">
        <v>-54.014000000000003</v>
      </c>
      <c r="G1267">
        <v>1.6E-2</v>
      </c>
      <c r="H1267">
        <v>-1.7038</v>
      </c>
      <c r="I1267">
        <v>-1.5699999999999999E-2</v>
      </c>
      <c r="J1267">
        <v>0.73470000000000002</v>
      </c>
      <c r="K1267">
        <v>0.1356</v>
      </c>
      <c r="L1267">
        <v>8.9800000000000005E-2</v>
      </c>
      <c r="M1267">
        <v>7.9546000000000001</v>
      </c>
      <c r="N1267">
        <v>6.0699999999999997E-2</v>
      </c>
      <c r="O1267">
        <v>-6.6299999999999998E-2</v>
      </c>
      <c r="P1267">
        <v>2.3E-3</v>
      </c>
      <c r="Q1267" s="13">
        <v>-1.1299999999999999E-2</v>
      </c>
      <c r="R1267" s="13">
        <v>5.2400000000000002E-2</v>
      </c>
      <c r="S1267" s="13">
        <v>-0.7944</v>
      </c>
      <c r="T1267">
        <v>0.1145</v>
      </c>
      <c r="U1267" s="13">
        <v>-6.9999999999999999E-4</v>
      </c>
      <c r="V1267" s="13">
        <v>5.3E-3</v>
      </c>
      <c r="AC1267"/>
      <c r="AD1267" s="14"/>
    </row>
    <row r="1268" spans="1:30" x14ac:dyDescent="0.2">
      <c r="A1268" t="s">
        <v>70</v>
      </c>
      <c r="C1268">
        <v>47.363</v>
      </c>
      <c r="D1268">
        <v>34.999099999999999</v>
      </c>
      <c r="E1268">
        <v>1E-4</v>
      </c>
      <c r="F1268">
        <v>-53.515000000000001</v>
      </c>
      <c r="G1268">
        <v>-8.5000000000000006E-3</v>
      </c>
      <c r="H1268">
        <v>-1.484</v>
      </c>
      <c r="I1268">
        <v>-4.8399999999999999E-2</v>
      </c>
      <c r="J1268">
        <v>1.1681999999999999</v>
      </c>
      <c r="K1268">
        <v>0.16750000000000001</v>
      </c>
      <c r="L1268">
        <v>7.7399999999999997E-2</v>
      </c>
      <c r="M1268">
        <v>7.9546000000000001</v>
      </c>
      <c r="N1268">
        <v>6.4000000000000001E-2</v>
      </c>
      <c r="O1268">
        <v>-6.9599999999999995E-2</v>
      </c>
      <c r="P1268">
        <v>2.3E-3</v>
      </c>
      <c r="Q1268" s="13">
        <v>-1.4800000000000001E-2</v>
      </c>
      <c r="R1268" s="13">
        <v>5.91E-2</v>
      </c>
      <c r="S1268" s="13">
        <v>-0.94130000000000003</v>
      </c>
      <c r="T1268">
        <v>0.12130000000000001</v>
      </c>
      <c r="U1268" s="13">
        <v>8.0000000000000004E-4</v>
      </c>
      <c r="V1268" s="13">
        <v>5.3E-3</v>
      </c>
      <c r="AC1268"/>
      <c r="AD1268" s="14"/>
    </row>
    <row r="1269" spans="1:30" x14ac:dyDescent="0.2">
      <c r="A1269" t="s">
        <v>70</v>
      </c>
      <c r="C1269">
        <v>47.613</v>
      </c>
      <c r="D1269">
        <v>34.999099999999999</v>
      </c>
      <c r="E1269">
        <v>1E-4</v>
      </c>
      <c r="F1269">
        <v>-53.017000000000003</v>
      </c>
      <c r="G1269">
        <v>-2.9999999999999997E-4</v>
      </c>
      <c r="H1269">
        <v>-1.4081999999999999</v>
      </c>
      <c r="I1269">
        <v>-5.04E-2</v>
      </c>
      <c r="J1269">
        <v>1.5294000000000001</v>
      </c>
      <c r="K1269">
        <v>0.16750000000000001</v>
      </c>
      <c r="L1269">
        <v>8.48E-2</v>
      </c>
      <c r="M1269">
        <v>7.9546000000000001</v>
      </c>
      <c r="N1269">
        <v>6.0699999999999997E-2</v>
      </c>
      <c r="O1269">
        <v>-6.6299999999999998E-2</v>
      </c>
      <c r="P1269">
        <v>-7.9000000000000008E-3</v>
      </c>
      <c r="Q1269" s="13">
        <v>-1.8200000000000001E-2</v>
      </c>
      <c r="R1269" s="13">
        <v>9.0899999999999995E-2</v>
      </c>
      <c r="S1269" s="13">
        <v>-1.1765000000000001</v>
      </c>
      <c r="T1269">
        <v>0.12909999999999999</v>
      </c>
      <c r="U1269" s="13">
        <v>1.8E-3</v>
      </c>
      <c r="V1269" s="13">
        <v>4.7999999999999996E-3</v>
      </c>
      <c r="AC1269"/>
      <c r="AD1269" s="14"/>
    </row>
    <row r="1270" spans="1:30" x14ac:dyDescent="0.2">
      <c r="A1270" t="s">
        <v>70</v>
      </c>
      <c r="C1270">
        <v>47.863</v>
      </c>
      <c r="D1270">
        <v>34.999099999999999</v>
      </c>
      <c r="E1270">
        <v>1E-4</v>
      </c>
      <c r="F1270">
        <v>-52.521999999999998</v>
      </c>
      <c r="G1270">
        <v>1.1900000000000001E-2</v>
      </c>
      <c r="H1270">
        <v>-1.393</v>
      </c>
      <c r="I1270">
        <v>-0.03</v>
      </c>
      <c r="J1270">
        <v>1.7526999999999999</v>
      </c>
      <c r="K1270">
        <v>0.16750000000000001</v>
      </c>
      <c r="L1270">
        <v>7.4899999999999994E-2</v>
      </c>
      <c r="M1270">
        <v>7.9546000000000001</v>
      </c>
      <c r="N1270">
        <v>6.7299999999999999E-2</v>
      </c>
      <c r="O1270">
        <v>-7.6100000000000001E-2</v>
      </c>
      <c r="P1270">
        <v>-2.8E-3</v>
      </c>
      <c r="Q1270" s="13">
        <v>-2.5100000000000001E-2</v>
      </c>
      <c r="R1270" s="13">
        <v>8.5599999999999996E-2</v>
      </c>
      <c r="S1270" s="13">
        <v>-1.1176999999999999</v>
      </c>
      <c r="T1270">
        <v>0.12559999999999999</v>
      </c>
      <c r="U1270" s="13">
        <v>-2.0000000000000001E-4</v>
      </c>
      <c r="V1270" s="13">
        <v>5.3E-3</v>
      </c>
      <c r="AC1270"/>
      <c r="AD1270" s="14"/>
    </row>
    <row r="1271" spans="1:30" x14ac:dyDescent="0.2">
      <c r="A1271" t="s">
        <v>70</v>
      </c>
      <c r="C1271">
        <v>48.113</v>
      </c>
      <c r="D1271">
        <v>34.999099999999999</v>
      </c>
      <c r="E1271">
        <v>1E-4</v>
      </c>
      <c r="F1271">
        <v>-52.027999999999999</v>
      </c>
      <c r="G1271">
        <v>-3.9199999999999999E-2</v>
      </c>
      <c r="H1271">
        <v>-1.6961999999999999</v>
      </c>
      <c r="I1271">
        <v>-7.2900000000000006E-2</v>
      </c>
      <c r="J1271">
        <v>1.8643000000000001</v>
      </c>
      <c r="K1271">
        <v>0.16750000000000001</v>
      </c>
      <c r="L1271">
        <v>7.7299999999999994E-2</v>
      </c>
      <c r="M1271">
        <v>8.0210000000000008</v>
      </c>
      <c r="N1271">
        <v>6.7299999999999999E-2</v>
      </c>
      <c r="O1271">
        <v>-7.2800000000000004E-2</v>
      </c>
      <c r="P1271">
        <v>2.3E-3</v>
      </c>
      <c r="Q1271" s="13">
        <v>-9.5999999999999992E-3</v>
      </c>
      <c r="R1271" s="13">
        <v>6.5699999999999995E-2</v>
      </c>
      <c r="S1271" s="13">
        <v>-0.94130000000000003</v>
      </c>
      <c r="T1271">
        <v>0.12479999999999999</v>
      </c>
      <c r="U1271" s="13">
        <v>-2.0000000000000001E-4</v>
      </c>
      <c r="V1271" s="13">
        <v>6.3E-3</v>
      </c>
      <c r="AC1271"/>
      <c r="AD1271" s="14"/>
    </row>
    <row r="1272" spans="1:30" x14ac:dyDescent="0.2">
      <c r="A1272" t="s">
        <v>70</v>
      </c>
      <c r="C1272">
        <v>48.363</v>
      </c>
      <c r="D1272">
        <v>34.999099999999999</v>
      </c>
      <c r="E1272">
        <v>1E-4</v>
      </c>
      <c r="F1272">
        <v>-51.534999999999997</v>
      </c>
      <c r="G1272">
        <v>4.0500000000000001E-2</v>
      </c>
      <c r="H1272">
        <v>-1.8855999999999999</v>
      </c>
      <c r="I1272">
        <v>4.7000000000000002E-3</v>
      </c>
      <c r="J1272">
        <v>1.4571000000000001</v>
      </c>
      <c r="K1272">
        <v>0.1356</v>
      </c>
      <c r="L1272">
        <v>7.9799999999999996E-2</v>
      </c>
      <c r="M1272">
        <v>7.9546000000000001</v>
      </c>
      <c r="N1272">
        <v>6.7299999999999999E-2</v>
      </c>
      <c r="O1272">
        <v>-6.6299999999999998E-2</v>
      </c>
      <c r="P1272">
        <v>2.3E-3</v>
      </c>
      <c r="Q1272" s="13">
        <v>-1.2999999999999999E-2</v>
      </c>
      <c r="R1272" s="13">
        <v>6.7000000000000004E-2</v>
      </c>
      <c r="S1272" s="13">
        <v>-0.85319999999999996</v>
      </c>
      <c r="T1272">
        <v>0.111</v>
      </c>
      <c r="U1272" s="13">
        <v>-2.0000000000000001E-4</v>
      </c>
      <c r="V1272" s="13">
        <v>5.7999999999999996E-3</v>
      </c>
      <c r="AC1272"/>
      <c r="AD1272" s="14"/>
    </row>
    <row r="1273" spans="1:30" x14ac:dyDescent="0.2">
      <c r="A1273" t="s">
        <v>70</v>
      </c>
      <c r="C1273">
        <v>48.613</v>
      </c>
      <c r="D1273">
        <v>34.999099999999999</v>
      </c>
      <c r="E1273">
        <v>1E-4</v>
      </c>
      <c r="F1273">
        <v>-51.039000000000001</v>
      </c>
      <c r="G1273">
        <v>4.0500000000000001E-2</v>
      </c>
      <c r="H1273">
        <v>-1.8552999999999999</v>
      </c>
      <c r="I1273">
        <v>-1.4E-3</v>
      </c>
      <c r="J1273">
        <v>0.87270000000000003</v>
      </c>
      <c r="K1273">
        <v>0.1356</v>
      </c>
      <c r="L1273">
        <v>7.9799999999999996E-2</v>
      </c>
      <c r="M1273">
        <v>7.9546000000000001</v>
      </c>
      <c r="N1273">
        <v>6.7299999999999999E-2</v>
      </c>
      <c r="O1273">
        <v>-6.9599999999999995E-2</v>
      </c>
      <c r="P1273">
        <v>7.4000000000000003E-3</v>
      </c>
      <c r="Q1273" s="13">
        <v>-9.5999999999999992E-3</v>
      </c>
      <c r="R1273" s="13">
        <v>7.3700000000000002E-2</v>
      </c>
      <c r="S1273" s="13">
        <v>-0.97070000000000001</v>
      </c>
      <c r="T1273">
        <v>0.1145</v>
      </c>
      <c r="U1273" s="13">
        <v>-2.0000000000000001E-4</v>
      </c>
      <c r="V1273" s="13">
        <v>6.3E-3</v>
      </c>
      <c r="AC1273"/>
      <c r="AD1273" s="14"/>
    </row>
    <row r="1274" spans="1:30" x14ac:dyDescent="0.2">
      <c r="A1274" t="s">
        <v>70</v>
      </c>
      <c r="C1274">
        <v>48.863</v>
      </c>
      <c r="D1274">
        <v>34.999099999999999</v>
      </c>
      <c r="E1274">
        <v>1E-4</v>
      </c>
      <c r="F1274">
        <v>-50.545000000000002</v>
      </c>
      <c r="G1274">
        <v>9.9000000000000008E-3</v>
      </c>
      <c r="H1274">
        <v>-1.6734</v>
      </c>
      <c r="I1274">
        <v>-0.03</v>
      </c>
      <c r="J1274">
        <v>0.34720000000000001</v>
      </c>
      <c r="K1274">
        <v>0.16750000000000001</v>
      </c>
      <c r="L1274">
        <v>8.2299999999999998E-2</v>
      </c>
      <c r="M1274">
        <v>7.8880999999999997</v>
      </c>
      <c r="N1274">
        <v>6.7299999999999999E-2</v>
      </c>
      <c r="O1274">
        <v>-7.2800000000000004E-2</v>
      </c>
      <c r="P1274">
        <v>-2.8E-3</v>
      </c>
      <c r="Q1274" s="13">
        <v>-9.5999999999999992E-3</v>
      </c>
      <c r="R1274" s="13">
        <v>6.9699999999999998E-2</v>
      </c>
      <c r="S1274" s="13">
        <v>-0.97070000000000001</v>
      </c>
      <c r="T1274">
        <v>0.10929999999999999</v>
      </c>
      <c r="U1274" s="13">
        <v>2.9999999999999997E-4</v>
      </c>
      <c r="V1274" s="13">
        <v>6.7999999999999996E-3</v>
      </c>
      <c r="AC1274"/>
      <c r="AD1274" s="14"/>
    </row>
    <row r="1275" spans="1:30" x14ac:dyDescent="0.2">
      <c r="A1275" t="s">
        <v>70</v>
      </c>
      <c r="C1275">
        <v>49.113</v>
      </c>
      <c r="D1275">
        <v>34.999099999999999</v>
      </c>
      <c r="E1275">
        <v>1E-4</v>
      </c>
      <c r="F1275">
        <v>-50.046999999999997</v>
      </c>
      <c r="G1275">
        <v>-1.67E-2</v>
      </c>
      <c r="H1275">
        <v>-2.0522999999999998</v>
      </c>
      <c r="I1275">
        <v>-5.6599999999999998E-2</v>
      </c>
      <c r="J1275">
        <v>0.70189999999999997</v>
      </c>
      <c r="K1275">
        <v>0.1356</v>
      </c>
      <c r="L1275">
        <v>7.9799999999999996E-2</v>
      </c>
      <c r="M1275">
        <v>7.9546000000000001</v>
      </c>
      <c r="N1275">
        <v>7.0499999999999993E-2</v>
      </c>
      <c r="O1275">
        <v>-7.2800000000000004E-2</v>
      </c>
      <c r="P1275">
        <v>-7.9000000000000008E-3</v>
      </c>
      <c r="Q1275" s="13">
        <v>-1.4800000000000001E-2</v>
      </c>
      <c r="R1275" s="13">
        <v>6.4399999999999999E-2</v>
      </c>
      <c r="S1275" s="13">
        <v>-1.0295000000000001</v>
      </c>
      <c r="T1275">
        <v>0.10929999999999999</v>
      </c>
      <c r="U1275" s="13">
        <v>-6.9999999999999999E-4</v>
      </c>
      <c r="V1275" s="13">
        <v>6.7999999999999996E-3</v>
      </c>
      <c r="AC1275"/>
      <c r="AD1275" s="14"/>
    </row>
    <row r="1276" spans="1:30" x14ac:dyDescent="0.2">
      <c r="A1276" t="s">
        <v>70</v>
      </c>
      <c r="C1276">
        <v>49.363</v>
      </c>
      <c r="D1276">
        <v>34.999099999999999</v>
      </c>
      <c r="E1276">
        <v>1E-4</v>
      </c>
      <c r="F1276">
        <v>-49.554000000000002</v>
      </c>
      <c r="G1276">
        <v>-2.2800000000000001E-2</v>
      </c>
      <c r="H1276">
        <v>-1.6507000000000001</v>
      </c>
      <c r="I1276">
        <v>-5.8599999999999999E-2</v>
      </c>
      <c r="J1276">
        <v>0.69530000000000003</v>
      </c>
      <c r="K1276">
        <v>0.1356</v>
      </c>
      <c r="L1276">
        <v>7.7299999999999994E-2</v>
      </c>
      <c r="M1276">
        <v>7.8880999999999997</v>
      </c>
      <c r="N1276">
        <v>6.4000000000000001E-2</v>
      </c>
      <c r="O1276">
        <v>-7.2800000000000004E-2</v>
      </c>
      <c r="P1276">
        <v>2.3E-3</v>
      </c>
      <c r="Q1276" s="13">
        <v>-1.2999999999999999E-2</v>
      </c>
      <c r="R1276" s="13">
        <v>4.9799999999999997E-2</v>
      </c>
      <c r="S1276" s="13">
        <v>-0.88260000000000005</v>
      </c>
      <c r="T1276">
        <v>0.1179</v>
      </c>
      <c r="U1276" s="13">
        <v>-2.0000000000000001E-4</v>
      </c>
      <c r="V1276" s="13">
        <v>7.3000000000000001E-3</v>
      </c>
      <c r="AC1276"/>
      <c r="AD1276" s="14"/>
    </row>
    <row r="1277" spans="1:30" x14ac:dyDescent="0.2">
      <c r="A1277" t="s">
        <v>70</v>
      </c>
      <c r="C1277">
        <v>49.613</v>
      </c>
      <c r="D1277">
        <v>34.999099999999999</v>
      </c>
      <c r="E1277">
        <v>1E-4</v>
      </c>
      <c r="F1277">
        <v>-49.055</v>
      </c>
      <c r="G1277">
        <v>-2.3999999999999998E-3</v>
      </c>
      <c r="H1277">
        <v>-1.4763999999999999</v>
      </c>
      <c r="I1277">
        <v>-3.8199999999999998E-2</v>
      </c>
      <c r="J1277">
        <v>1.1747000000000001</v>
      </c>
      <c r="K1277">
        <v>0.1356</v>
      </c>
      <c r="L1277">
        <v>7.2400000000000006E-2</v>
      </c>
      <c r="M1277">
        <v>8.0210000000000008</v>
      </c>
      <c r="N1277">
        <v>6.4000000000000001E-2</v>
      </c>
      <c r="O1277">
        <v>-6.9599999999999995E-2</v>
      </c>
      <c r="P1277">
        <v>2.3E-3</v>
      </c>
      <c r="Q1277" s="13">
        <v>-1.2999999999999999E-2</v>
      </c>
      <c r="R1277" s="13">
        <v>6.5699999999999995E-2</v>
      </c>
      <c r="S1277" s="13">
        <v>-0.94130000000000003</v>
      </c>
      <c r="T1277">
        <v>0.123</v>
      </c>
      <c r="U1277" s="13">
        <v>2.9999999999999997E-4</v>
      </c>
      <c r="V1277" s="13">
        <v>6.7999999999999996E-3</v>
      </c>
      <c r="AC1277"/>
      <c r="AD1277" s="14"/>
    </row>
    <row r="1278" spans="1:30" x14ac:dyDescent="0.2">
      <c r="A1278" t="s">
        <v>70</v>
      </c>
      <c r="C1278">
        <v>49.863</v>
      </c>
      <c r="D1278">
        <v>34.999099999999999</v>
      </c>
      <c r="E1278">
        <v>1E-4</v>
      </c>
      <c r="F1278">
        <v>-48.555999999999997</v>
      </c>
      <c r="G1278">
        <v>5.7999999999999996E-3</v>
      </c>
      <c r="H1278">
        <v>-1.4006000000000001</v>
      </c>
      <c r="I1278">
        <v>-4.02E-2</v>
      </c>
      <c r="J1278">
        <v>1.4767999999999999</v>
      </c>
      <c r="K1278">
        <v>0.1356</v>
      </c>
      <c r="L1278">
        <v>6.7400000000000002E-2</v>
      </c>
      <c r="M1278">
        <v>7.9546000000000001</v>
      </c>
      <c r="N1278">
        <v>6.7299999999999999E-2</v>
      </c>
      <c r="O1278">
        <v>-7.2800000000000004E-2</v>
      </c>
      <c r="P1278">
        <v>-2.8E-3</v>
      </c>
      <c r="Q1278" s="13">
        <v>-2.5100000000000001E-2</v>
      </c>
      <c r="R1278" s="13">
        <v>8.6900000000000005E-2</v>
      </c>
      <c r="S1278" s="13">
        <v>-1.1471</v>
      </c>
      <c r="T1278">
        <v>0.12559999999999999</v>
      </c>
      <c r="U1278" s="13">
        <v>-2.0000000000000001E-4</v>
      </c>
      <c r="V1278" s="13">
        <v>7.3000000000000001E-3</v>
      </c>
      <c r="AC1278"/>
      <c r="AD1278" s="14"/>
    </row>
    <row r="1279" spans="1:30" x14ac:dyDescent="0.2">
      <c r="A1279" t="s">
        <v>70</v>
      </c>
      <c r="C1279">
        <v>50.113</v>
      </c>
      <c r="D1279">
        <v>34.999099999999999</v>
      </c>
      <c r="E1279">
        <v>1E-4</v>
      </c>
      <c r="F1279">
        <v>-48.057000000000002</v>
      </c>
      <c r="G1279">
        <v>1.7999999999999999E-2</v>
      </c>
      <c r="H1279">
        <v>-1.4081999999999999</v>
      </c>
      <c r="I1279">
        <v>-1.9800000000000002E-2</v>
      </c>
      <c r="J1279">
        <v>1.7330000000000001</v>
      </c>
      <c r="K1279">
        <v>0.1356</v>
      </c>
      <c r="L1279">
        <v>8.48E-2</v>
      </c>
      <c r="M1279">
        <v>7.9546000000000001</v>
      </c>
      <c r="N1279">
        <v>6.7299999999999999E-2</v>
      </c>
      <c r="O1279">
        <v>-7.9299999999999995E-2</v>
      </c>
      <c r="P1279">
        <v>2.3E-3</v>
      </c>
      <c r="Q1279" s="13">
        <v>-2.3400000000000001E-2</v>
      </c>
      <c r="R1279" s="13">
        <v>8.6999999999999994E-2</v>
      </c>
      <c r="S1279" s="13">
        <v>-1.0589</v>
      </c>
      <c r="T1279">
        <v>0.1308</v>
      </c>
      <c r="U1279" s="13">
        <v>-1.1999999999999999E-3</v>
      </c>
      <c r="V1279" s="13">
        <v>6.3E-3</v>
      </c>
      <c r="AC1279"/>
      <c r="AD1279" s="14"/>
    </row>
    <row r="1280" spans="1:30" x14ac:dyDescent="0.2">
      <c r="A1280" t="s">
        <v>70</v>
      </c>
      <c r="C1280">
        <v>50.363</v>
      </c>
      <c r="D1280">
        <v>34.999099999999999</v>
      </c>
      <c r="E1280">
        <v>1E-4</v>
      </c>
      <c r="F1280">
        <v>-47.56</v>
      </c>
      <c r="G1280">
        <v>-2.2800000000000001E-2</v>
      </c>
      <c r="H1280">
        <v>-1.6128</v>
      </c>
      <c r="I1280">
        <v>-5.2499999999999998E-2</v>
      </c>
      <c r="J1280">
        <v>1.7921</v>
      </c>
      <c r="K1280">
        <v>0.16750000000000001</v>
      </c>
      <c r="L1280">
        <v>8.7300000000000003E-2</v>
      </c>
      <c r="M1280">
        <v>8.0210000000000008</v>
      </c>
      <c r="N1280">
        <v>6.7299999999999999E-2</v>
      </c>
      <c r="O1280">
        <v>-7.9299999999999995E-2</v>
      </c>
      <c r="P1280">
        <v>2.3E-3</v>
      </c>
      <c r="Q1280" s="13">
        <v>-7.7999999999999996E-3</v>
      </c>
      <c r="R1280" s="13">
        <v>6.7000000000000004E-2</v>
      </c>
      <c r="S1280" s="13">
        <v>-0.88260000000000005</v>
      </c>
      <c r="T1280">
        <v>0.12820000000000001</v>
      </c>
      <c r="U1280" s="13">
        <v>-2.0000000000000001E-4</v>
      </c>
      <c r="V1280" s="13">
        <v>8.3000000000000001E-3</v>
      </c>
      <c r="AC1280"/>
      <c r="AD1280" s="14"/>
    </row>
    <row r="1281" spans="1:30" x14ac:dyDescent="0.2">
      <c r="A1281" t="s">
        <v>70</v>
      </c>
      <c r="C1281">
        <v>50.613</v>
      </c>
      <c r="D1281">
        <v>34.999099999999999</v>
      </c>
      <c r="E1281">
        <v>1E-4</v>
      </c>
      <c r="F1281">
        <v>-47.063000000000002</v>
      </c>
      <c r="G1281">
        <v>-8.5000000000000006E-3</v>
      </c>
      <c r="H1281">
        <v>-1.8932</v>
      </c>
      <c r="I1281">
        <v>-4.6399999999999997E-2</v>
      </c>
      <c r="J1281">
        <v>1.49</v>
      </c>
      <c r="K1281">
        <v>0.1356</v>
      </c>
      <c r="L1281">
        <v>7.2400000000000006E-2</v>
      </c>
      <c r="M1281">
        <v>7.9546000000000001</v>
      </c>
      <c r="N1281">
        <v>6.7299999999999999E-2</v>
      </c>
      <c r="O1281">
        <v>-7.2800000000000004E-2</v>
      </c>
      <c r="P1281">
        <v>2.3E-3</v>
      </c>
      <c r="Q1281" s="13">
        <v>-1.2999999999999999E-2</v>
      </c>
      <c r="R1281" s="13">
        <v>6.3100000000000003E-2</v>
      </c>
      <c r="S1281" s="13">
        <v>-0.91200000000000003</v>
      </c>
      <c r="T1281">
        <v>0.11269999999999999</v>
      </c>
      <c r="U1281" s="13">
        <v>-1.1999999999999999E-3</v>
      </c>
      <c r="V1281" s="13">
        <v>7.7999999999999996E-3</v>
      </c>
      <c r="AC1281"/>
      <c r="AD1281" s="14"/>
    </row>
    <row r="1282" spans="1:30" x14ac:dyDescent="0.2">
      <c r="A1282" t="s">
        <v>70</v>
      </c>
      <c r="C1282">
        <v>50.863</v>
      </c>
      <c r="D1282">
        <v>34.999099999999999</v>
      </c>
      <c r="E1282">
        <v>1E-4</v>
      </c>
      <c r="F1282">
        <v>-46.561</v>
      </c>
      <c r="G1282">
        <v>9.9000000000000008E-3</v>
      </c>
      <c r="H1282">
        <v>-1.8023</v>
      </c>
      <c r="I1282">
        <v>-2.5899999999999999E-2</v>
      </c>
      <c r="J1282">
        <v>0.82010000000000005</v>
      </c>
      <c r="K1282">
        <v>0.16750000000000001</v>
      </c>
      <c r="L1282">
        <v>7.7299999999999994E-2</v>
      </c>
      <c r="M1282">
        <v>8.0210000000000008</v>
      </c>
      <c r="N1282">
        <v>6.7299999999999999E-2</v>
      </c>
      <c r="O1282">
        <v>-8.5800000000000001E-2</v>
      </c>
      <c r="P1282">
        <v>-2.8E-3</v>
      </c>
      <c r="Q1282" s="13">
        <v>-1.6500000000000001E-2</v>
      </c>
      <c r="R1282" s="13">
        <v>7.0999999999999994E-2</v>
      </c>
      <c r="S1282" s="13">
        <v>-0.9708</v>
      </c>
      <c r="T1282">
        <v>0.11269999999999999</v>
      </c>
      <c r="U1282" s="13">
        <v>8.0000000000000004E-4</v>
      </c>
      <c r="V1282" s="13">
        <v>7.3000000000000001E-3</v>
      </c>
      <c r="AC1282"/>
      <c r="AD1282" s="14"/>
    </row>
    <row r="1283" spans="1:30" x14ac:dyDescent="0.2">
      <c r="A1283" t="s">
        <v>70</v>
      </c>
      <c r="C1283">
        <v>51.113</v>
      </c>
      <c r="D1283">
        <v>34.999099999999999</v>
      </c>
      <c r="E1283">
        <v>1E-4</v>
      </c>
      <c r="F1283">
        <v>-46.061</v>
      </c>
      <c r="G1283">
        <v>-6.4999999999999997E-3</v>
      </c>
      <c r="H1283">
        <v>-1.6658999999999999</v>
      </c>
      <c r="I1283">
        <v>-4.02E-2</v>
      </c>
      <c r="J1283">
        <v>0.3866</v>
      </c>
      <c r="K1283">
        <v>0.16750000000000001</v>
      </c>
      <c r="L1283">
        <v>8.48E-2</v>
      </c>
      <c r="M1283">
        <v>8.1538000000000004</v>
      </c>
      <c r="N1283">
        <v>6.7299999999999999E-2</v>
      </c>
      <c r="O1283">
        <v>-9.5600000000000004E-2</v>
      </c>
      <c r="P1283">
        <v>-2.8E-3</v>
      </c>
      <c r="Q1283" s="13">
        <v>-1.9900000000000001E-2</v>
      </c>
      <c r="R1283" s="13">
        <v>6.7000000000000004E-2</v>
      </c>
      <c r="S1283" s="13">
        <v>-0.9708</v>
      </c>
      <c r="T1283">
        <v>0.1119</v>
      </c>
      <c r="U1283" s="13">
        <v>2.9999999999999997E-4</v>
      </c>
      <c r="V1283" s="13">
        <v>8.6999999999999994E-3</v>
      </c>
      <c r="AC1283"/>
      <c r="AD1283" s="14"/>
    </row>
    <row r="1284" spans="1:30" x14ac:dyDescent="0.2">
      <c r="A1284" t="s">
        <v>70</v>
      </c>
      <c r="C1284">
        <v>51.363</v>
      </c>
      <c r="D1284">
        <v>34.999099999999999</v>
      </c>
      <c r="E1284">
        <v>1E-4</v>
      </c>
      <c r="F1284">
        <v>-45.557000000000002</v>
      </c>
      <c r="G1284">
        <v>1.6E-2</v>
      </c>
      <c r="H1284">
        <v>-1.9917</v>
      </c>
      <c r="I1284">
        <v>-2.3900000000000001E-2</v>
      </c>
      <c r="J1284">
        <v>0.66900000000000004</v>
      </c>
      <c r="K1284">
        <v>0.1356</v>
      </c>
      <c r="L1284">
        <v>8.2299999999999998E-2</v>
      </c>
      <c r="M1284">
        <v>8.0210000000000008</v>
      </c>
      <c r="N1284">
        <v>7.3800000000000004E-2</v>
      </c>
      <c r="O1284">
        <v>-9.8799999999999999E-2</v>
      </c>
      <c r="P1284">
        <v>-1.2999999999999999E-2</v>
      </c>
      <c r="Q1284" s="13">
        <v>-1.2999999999999999E-2</v>
      </c>
      <c r="R1284" s="13">
        <v>6.8400000000000002E-2</v>
      </c>
      <c r="S1284" s="13">
        <v>-0.94130000000000003</v>
      </c>
      <c r="T1284">
        <v>0.1084</v>
      </c>
      <c r="U1284" s="13">
        <v>-1.1999999999999999E-3</v>
      </c>
      <c r="V1284" s="13">
        <v>7.3000000000000001E-3</v>
      </c>
      <c r="AC1284"/>
      <c r="AD1284" s="14"/>
    </row>
    <row r="1285" spans="1:30" x14ac:dyDescent="0.2">
      <c r="A1285" t="s">
        <v>70</v>
      </c>
      <c r="C1285">
        <v>51.613</v>
      </c>
      <c r="D1285">
        <v>34.999099999999999</v>
      </c>
      <c r="E1285">
        <v>1E-4</v>
      </c>
      <c r="F1285">
        <v>-45.055</v>
      </c>
      <c r="G1285">
        <v>3.7000000000000002E-3</v>
      </c>
      <c r="H1285">
        <v>-1.6507000000000001</v>
      </c>
      <c r="I1285">
        <v>-3.4099999999999998E-2</v>
      </c>
      <c r="J1285">
        <v>0.72160000000000002</v>
      </c>
      <c r="K1285">
        <v>0.1356</v>
      </c>
      <c r="L1285">
        <v>8.48E-2</v>
      </c>
      <c r="M1285">
        <v>8.0874000000000006</v>
      </c>
      <c r="N1285">
        <v>7.6999999999999999E-2</v>
      </c>
      <c r="O1285">
        <v>-9.8799999999999999E-2</v>
      </c>
      <c r="P1285">
        <v>-2.8E-3</v>
      </c>
      <c r="Q1285" s="13">
        <v>-1.6500000000000001E-2</v>
      </c>
      <c r="R1285" s="13">
        <v>5.2400000000000002E-2</v>
      </c>
      <c r="S1285" s="13">
        <v>-0.88260000000000005</v>
      </c>
      <c r="T1285">
        <v>0.111</v>
      </c>
      <c r="U1285" s="13">
        <v>8.0000000000000004E-4</v>
      </c>
      <c r="V1285" s="13">
        <v>7.7999999999999996E-3</v>
      </c>
      <c r="AC1285"/>
      <c r="AD1285" s="14"/>
    </row>
    <row r="1286" spans="1:30" x14ac:dyDescent="0.2">
      <c r="A1286" t="s">
        <v>70</v>
      </c>
      <c r="C1286">
        <v>51.863</v>
      </c>
      <c r="D1286">
        <v>34.999099999999999</v>
      </c>
      <c r="E1286">
        <v>1E-4</v>
      </c>
      <c r="F1286">
        <v>-44.552</v>
      </c>
      <c r="G1286">
        <v>9.9000000000000008E-3</v>
      </c>
      <c r="H1286">
        <v>-1.4309000000000001</v>
      </c>
      <c r="I1286">
        <v>-0.03</v>
      </c>
      <c r="J1286">
        <v>1.1288</v>
      </c>
      <c r="K1286">
        <v>0.1037</v>
      </c>
      <c r="L1286">
        <v>7.9799999999999996E-2</v>
      </c>
      <c r="M1286">
        <v>8.0210000000000008</v>
      </c>
      <c r="N1286">
        <v>8.0299999999999996E-2</v>
      </c>
      <c r="O1286">
        <v>-0.1021</v>
      </c>
      <c r="P1286">
        <v>2.3E-3</v>
      </c>
      <c r="Q1286" s="13">
        <v>-7.7999999999999996E-3</v>
      </c>
      <c r="R1286" s="13">
        <v>6.0400000000000002E-2</v>
      </c>
      <c r="S1286" s="13">
        <v>-0.91200000000000003</v>
      </c>
      <c r="T1286">
        <v>0.1205</v>
      </c>
      <c r="U1286" s="13">
        <v>1.2999999999999999E-3</v>
      </c>
      <c r="V1286" s="13">
        <v>8.3000000000000001E-3</v>
      </c>
      <c r="AC1286"/>
      <c r="AD1286" s="14"/>
    </row>
    <row r="1287" spans="1:30" x14ac:dyDescent="0.2">
      <c r="A1287" t="s">
        <v>70</v>
      </c>
      <c r="C1287">
        <v>52.113</v>
      </c>
      <c r="D1287">
        <v>34.999099999999999</v>
      </c>
      <c r="E1287">
        <v>1E-4</v>
      </c>
      <c r="F1287">
        <v>-44.045000000000002</v>
      </c>
      <c r="G1287">
        <v>-4.4999999999999997E-3</v>
      </c>
      <c r="H1287">
        <v>-1.4688000000000001</v>
      </c>
      <c r="I1287">
        <v>-3.6200000000000003E-2</v>
      </c>
      <c r="J1287">
        <v>1.5490999999999999</v>
      </c>
      <c r="K1287">
        <v>0.16750000000000001</v>
      </c>
      <c r="L1287">
        <v>7.9799999999999996E-2</v>
      </c>
      <c r="M1287">
        <v>8.0874000000000006</v>
      </c>
      <c r="N1287">
        <v>7.3800000000000004E-2</v>
      </c>
      <c r="O1287">
        <v>-0.1021</v>
      </c>
      <c r="P1287">
        <v>2.3E-3</v>
      </c>
      <c r="Q1287" s="13">
        <v>-1.6500000000000001E-2</v>
      </c>
      <c r="R1287" s="13">
        <v>8.5599999999999996E-2</v>
      </c>
      <c r="S1287" s="13">
        <v>-1.1176999999999999</v>
      </c>
      <c r="T1287">
        <v>0.1273</v>
      </c>
      <c r="U1287" s="13">
        <v>-1.6999999999999999E-3</v>
      </c>
      <c r="V1287" s="13">
        <v>8.3000000000000001E-3</v>
      </c>
      <c r="AC1287"/>
      <c r="AD1287" s="14"/>
    </row>
    <row r="1288" spans="1:30" x14ac:dyDescent="0.2">
      <c r="A1288" t="s">
        <v>70</v>
      </c>
      <c r="C1288">
        <v>52.363</v>
      </c>
      <c r="D1288">
        <v>34.999099999999999</v>
      </c>
      <c r="E1288">
        <v>1E-4</v>
      </c>
      <c r="F1288">
        <v>-43.536999999999999</v>
      </c>
      <c r="G1288">
        <v>-8.5000000000000006E-3</v>
      </c>
      <c r="H1288">
        <v>-1.393</v>
      </c>
      <c r="I1288">
        <v>-4.02E-2</v>
      </c>
      <c r="J1288">
        <v>1.7067000000000001</v>
      </c>
      <c r="K1288">
        <v>0.16750000000000001</v>
      </c>
      <c r="L1288">
        <v>7.7399999999999997E-2</v>
      </c>
      <c r="M1288">
        <v>8.0210000000000008</v>
      </c>
      <c r="N1288">
        <v>7.3800000000000004E-2</v>
      </c>
      <c r="O1288">
        <v>-0.1086</v>
      </c>
      <c r="P1288">
        <v>7.4000000000000003E-3</v>
      </c>
      <c r="Q1288" s="13">
        <v>-1.4800000000000001E-2</v>
      </c>
      <c r="R1288" s="13">
        <v>8.3000000000000004E-2</v>
      </c>
      <c r="S1288" s="13">
        <v>-1.1471</v>
      </c>
      <c r="T1288">
        <v>0.12909999999999999</v>
      </c>
      <c r="U1288" s="13">
        <v>-6.9999999999999999E-4</v>
      </c>
      <c r="V1288" s="13">
        <v>8.6999999999999994E-3</v>
      </c>
      <c r="AC1288"/>
      <c r="AD1288" s="14"/>
    </row>
    <row r="1289" spans="1:30" x14ac:dyDescent="0.2">
      <c r="A1289" t="s">
        <v>70</v>
      </c>
      <c r="C1289">
        <v>52.613</v>
      </c>
      <c r="D1289">
        <v>34.999099999999999</v>
      </c>
      <c r="E1289">
        <v>1E-4</v>
      </c>
      <c r="F1289">
        <v>-43.027999999999999</v>
      </c>
      <c r="G1289">
        <v>-6.4999999999999997E-3</v>
      </c>
      <c r="H1289">
        <v>-1.6204000000000001</v>
      </c>
      <c r="I1289">
        <v>-4.4299999999999999E-2</v>
      </c>
      <c r="J1289">
        <v>1.7263999999999999</v>
      </c>
      <c r="K1289">
        <v>0.1037</v>
      </c>
      <c r="L1289">
        <v>7.9799999999999996E-2</v>
      </c>
      <c r="M1289">
        <v>8.1538000000000004</v>
      </c>
      <c r="N1289">
        <v>8.3599999999999994E-2</v>
      </c>
      <c r="O1289">
        <v>-0.11509999999999999</v>
      </c>
      <c r="P1289">
        <v>-2.8E-3</v>
      </c>
      <c r="Q1289" s="13">
        <v>-1.2999999999999999E-2</v>
      </c>
      <c r="R1289" s="13">
        <v>6.1699999999999998E-2</v>
      </c>
      <c r="S1289" s="13">
        <v>-0.97070000000000001</v>
      </c>
      <c r="T1289">
        <v>0.1265</v>
      </c>
      <c r="U1289" s="13">
        <v>-2.0000000000000001E-4</v>
      </c>
      <c r="V1289" s="13">
        <v>9.1999999999999998E-3</v>
      </c>
      <c r="AC1289"/>
      <c r="AD1289" s="14"/>
    </row>
    <row r="1290" spans="1:30" x14ac:dyDescent="0.2">
      <c r="A1290" t="s">
        <v>70</v>
      </c>
      <c r="C1290">
        <v>52.863</v>
      </c>
      <c r="D1290">
        <v>34.999099999999999</v>
      </c>
      <c r="E1290">
        <v>1E-4</v>
      </c>
      <c r="F1290">
        <v>-42.518000000000001</v>
      </c>
      <c r="G1290">
        <v>7.7999999999999996E-3</v>
      </c>
      <c r="H1290">
        <v>-1.8932</v>
      </c>
      <c r="I1290">
        <v>-2.5899999999999999E-2</v>
      </c>
      <c r="J1290">
        <v>1.4571000000000001</v>
      </c>
      <c r="K1290">
        <v>7.1800000000000003E-2</v>
      </c>
      <c r="L1290">
        <v>7.4899999999999994E-2</v>
      </c>
      <c r="M1290">
        <v>8.0874000000000006</v>
      </c>
      <c r="N1290">
        <v>9.01E-2</v>
      </c>
      <c r="O1290">
        <v>-0.11509999999999999</v>
      </c>
      <c r="P1290">
        <v>2.3E-3</v>
      </c>
      <c r="Q1290" s="13">
        <v>-1.1299999999999999E-2</v>
      </c>
      <c r="R1290" s="13">
        <v>6.1699999999999998E-2</v>
      </c>
      <c r="S1290" s="13">
        <v>-0.85319999999999996</v>
      </c>
      <c r="T1290">
        <v>0.1188</v>
      </c>
      <c r="U1290" s="13">
        <v>2.9999999999999997E-4</v>
      </c>
      <c r="V1290" s="13">
        <v>7.3000000000000001E-3</v>
      </c>
      <c r="AC1290"/>
      <c r="AD1290" s="14"/>
    </row>
    <row r="1291" spans="1:30" x14ac:dyDescent="0.2">
      <c r="A1291" t="s">
        <v>70</v>
      </c>
      <c r="C1291">
        <v>53.113</v>
      </c>
      <c r="D1291">
        <v>34.999099999999999</v>
      </c>
      <c r="E1291">
        <v>1E-4</v>
      </c>
      <c r="F1291">
        <v>-42.009</v>
      </c>
      <c r="G1291">
        <v>6.3E-2</v>
      </c>
      <c r="H1291">
        <v>-1.8173999999999999</v>
      </c>
      <c r="I1291">
        <v>3.1199999999999999E-2</v>
      </c>
      <c r="J1291">
        <v>0.94489999999999996</v>
      </c>
      <c r="K1291">
        <v>0.1356</v>
      </c>
      <c r="L1291">
        <v>8.2299999999999998E-2</v>
      </c>
      <c r="M1291">
        <v>8.0210000000000008</v>
      </c>
      <c r="N1291">
        <v>9.3299999999999994E-2</v>
      </c>
      <c r="O1291">
        <v>-0.1216</v>
      </c>
      <c r="P1291">
        <v>2.3E-3</v>
      </c>
      <c r="Q1291" s="13">
        <v>-1.4800000000000001E-2</v>
      </c>
      <c r="R1291" s="13">
        <v>6.8400000000000002E-2</v>
      </c>
      <c r="S1291" s="13">
        <v>-1.0001</v>
      </c>
      <c r="T1291">
        <v>0.11700000000000001</v>
      </c>
      <c r="U1291" s="13">
        <v>2.9999999999999997E-4</v>
      </c>
      <c r="V1291" s="13">
        <v>8.3000000000000001E-3</v>
      </c>
      <c r="AC1291"/>
      <c r="AD1291" s="14"/>
    </row>
    <row r="1292" spans="1:30" x14ac:dyDescent="0.2">
      <c r="A1292" t="s">
        <v>70</v>
      </c>
      <c r="C1292">
        <v>53.363</v>
      </c>
      <c r="D1292">
        <v>34.999099999999999</v>
      </c>
      <c r="E1292">
        <v>1E-4</v>
      </c>
      <c r="F1292">
        <v>-41.503</v>
      </c>
      <c r="G1292">
        <v>4.2500000000000003E-2</v>
      </c>
      <c r="H1292">
        <v>-1.5522</v>
      </c>
      <c r="I1292">
        <v>4.7000000000000002E-3</v>
      </c>
      <c r="J1292">
        <v>0.32100000000000001</v>
      </c>
      <c r="K1292">
        <v>0.16750000000000001</v>
      </c>
      <c r="L1292">
        <v>7.4899999999999994E-2</v>
      </c>
      <c r="M1292">
        <v>8.0210000000000008</v>
      </c>
      <c r="N1292">
        <v>9.3299999999999994E-2</v>
      </c>
      <c r="O1292">
        <v>-0.12809999999999999</v>
      </c>
      <c r="P1292">
        <v>2.3E-3</v>
      </c>
      <c r="Q1292" s="13">
        <v>-1.47E-2</v>
      </c>
      <c r="R1292" s="13">
        <v>6.1699999999999998E-2</v>
      </c>
      <c r="S1292" s="13">
        <v>-0.88260000000000005</v>
      </c>
      <c r="T1292">
        <v>0.1119</v>
      </c>
      <c r="U1292" s="13">
        <v>2.9999999999999997E-4</v>
      </c>
      <c r="V1292" s="13">
        <v>8.3000000000000001E-3</v>
      </c>
      <c r="AC1292"/>
      <c r="AD1292" s="14"/>
    </row>
    <row r="1293" spans="1:30" x14ac:dyDescent="0.2">
      <c r="A1293" t="s">
        <v>70</v>
      </c>
      <c r="C1293">
        <v>53.613</v>
      </c>
      <c r="D1293">
        <v>34.999099999999999</v>
      </c>
      <c r="E1293">
        <v>1E-4</v>
      </c>
      <c r="F1293">
        <v>-40.996000000000002</v>
      </c>
      <c r="G1293">
        <v>2.41E-2</v>
      </c>
      <c r="H1293">
        <v>-1.9765999999999999</v>
      </c>
      <c r="I1293">
        <v>-1.78E-2</v>
      </c>
      <c r="J1293">
        <v>0.77410000000000001</v>
      </c>
      <c r="K1293">
        <v>0.1356</v>
      </c>
      <c r="L1293">
        <v>8.9800000000000005E-2</v>
      </c>
      <c r="M1293">
        <v>8.2866999999999997</v>
      </c>
      <c r="N1293">
        <v>9.3299999999999994E-2</v>
      </c>
      <c r="O1293">
        <v>-0.1346</v>
      </c>
      <c r="P1293">
        <v>2.3E-3</v>
      </c>
      <c r="Q1293" s="13">
        <v>-1.2999999999999999E-2</v>
      </c>
      <c r="R1293" s="13">
        <v>6.8400000000000002E-2</v>
      </c>
      <c r="S1293" s="13">
        <v>-0.88260000000000005</v>
      </c>
      <c r="T1293">
        <v>0.1084</v>
      </c>
      <c r="U1293" s="13">
        <v>-1.6999999999999999E-3</v>
      </c>
      <c r="V1293" s="13">
        <v>8.6999999999999994E-3</v>
      </c>
      <c r="AC1293"/>
      <c r="AD1293" s="14"/>
    </row>
    <row r="1294" spans="1:30" x14ac:dyDescent="0.2">
      <c r="A1294" t="s">
        <v>70</v>
      </c>
      <c r="C1294">
        <v>53.863</v>
      </c>
      <c r="D1294">
        <v>34.999099999999999</v>
      </c>
      <c r="E1294">
        <v>1E-4</v>
      </c>
      <c r="F1294">
        <v>-40.494999999999997</v>
      </c>
      <c r="G1294">
        <v>-1.26E-2</v>
      </c>
      <c r="H1294">
        <v>-1.6507000000000001</v>
      </c>
      <c r="I1294">
        <v>-4.4299999999999999E-2</v>
      </c>
      <c r="J1294">
        <v>0.78069999999999995</v>
      </c>
      <c r="K1294">
        <v>0.16750000000000001</v>
      </c>
      <c r="L1294">
        <v>8.7300000000000003E-2</v>
      </c>
      <c r="M1294">
        <v>8.2866999999999997</v>
      </c>
      <c r="N1294">
        <v>9.3299999999999994E-2</v>
      </c>
      <c r="O1294">
        <v>-0.1313</v>
      </c>
      <c r="P1294">
        <v>-2.8E-3</v>
      </c>
      <c r="Q1294" s="13">
        <v>-1.1299999999999999E-2</v>
      </c>
      <c r="R1294" s="13">
        <v>5.2400000000000002E-2</v>
      </c>
      <c r="S1294" s="13">
        <v>-0.85319999999999996</v>
      </c>
      <c r="T1294">
        <v>0.1188</v>
      </c>
      <c r="U1294" s="13">
        <v>-6.9999999999999999E-4</v>
      </c>
      <c r="V1294" s="13">
        <v>7.7999999999999996E-3</v>
      </c>
      <c r="AC1294"/>
      <c r="AD1294" s="14"/>
    </row>
    <row r="1295" spans="1:30" x14ac:dyDescent="0.2">
      <c r="A1295" t="s">
        <v>70</v>
      </c>
      <c r="C1295">
        <v>54.113</v>
      </c>
      <c r="D1295">
        <v>34.999099999999999</v>
      </c>
      <c r="E1295">
        <v>1E-4</v>
      </c>
      <c r="F1295">
        <v>-39.994999999999997</v>
      </c>
      <c r="G1295">
        <v>7.7999999999999996E-3</v>
      </c>
      <c r="H1295">
        <v>-1.4460999999999999</v>
      </c>
      <c r="I1295">
        <v>-2.3900000000000001E-2</v>
      </c>
      <c r="J1295">
        <v>1.1353</v>
      </c>
      <c r="K1295">
        <v>0.19939999999999999</v>
      </c>
      <c r="L1295">
        <v>9.4799999999999995E-2</v>
      </c>
      <c r="M1295">
        <v>8.2202000000000002</v>
      </c>
      <c r="N1295">
        <v>9.9900000000000003E-2</v>
      </c>
      <c r="O1295">
        <v>-0.1216</v>
      </c>
      <c r="P1295">
        <v>2.3E-3</v>
      </c>
      <c r="Q1295" s="13">
        <v>-1.2999999999999999E-2</v>
      </c>
      <c r="R1295" s="13">
        <v>5.7700000000000001E-2</v>
      </c>
      <c r="S1295" s="13">
        <v>-0.91200000000000003</v>
      </c>
      <c r="T1295">
        <v>0.12559999999999999</v>
      </c>
      <c r="U1295" s="13">
        <v>2.9999999999999997E-4</v>
      </c>
      <c r="V1295" s="13">
        <v>8.6999999999999994E-3</v>
      </c>
      <c r="AC1295"/>
      <c r="AD1295" s="14"/>
    </row>
    <row r="1296" spans="1:30" x14ac:dyDescent="0.2">
      <c r="A1296" t="s">
        <v>70</v>
      </c>
      <c r="C1296">
        <v>54.363</v>
      </c>
      <c r="D1296">
        <v>34.999099999999999</v>
      </c>
      <c r="E1296">
        <v>1E-4</v>
      </c>
      <c r="F1296">
        <v>-39.494999999999997</v>
      </c>
      <c r="G1296">
        <v>-2.3999999999999998E-3</v>
      </c>
      <c r="H1296">
        <v>-1.5598000000000001</v>
      </c>
      <c r="I1296">
        <v>-0.03</v>
      </c>
      <c r="J1296">
        <v>1.5752999999999999</v>
      </c>
      <c r="K1296">
        <v>0.19939999999999999</v>
      </c>
      <c r="L1296">
        <v>8.7300000000000003E-2</v>
      </c>
      <c r="M1296">
        <v>8.4194999999999993</v>
      </c>
      <c r="N1296">
        <v>9.9900000000000003E-2</v>
      </c>
      <c r="O1296">
        <v>-0.1313</v>
      </c>
      <c r="P1296">
        <v>2.3E-3</v>
      </c>
      <c r="Q1296" s="13">
        <v>-1.9900000000000001E-2</v>
      </c>
      <c r="R1296" s="13">
        <v>8.0299999999999996E-2</v>
      </c>
      <c r="S1296" s="13">
        <v>-1.0001</v>
      </c>
      <c r="T1296">
        <v>0.1273</v>
      </c>
      <c r="U1296" s="13">
        <v>-2.0000000000000001E-4</v>
      </c>
      <c r="V1296" s="13">
        <v>7.7999999999999996E-3</v>
      </c>
      <c r="AC1296"/>
      <c r="AD1296" s="14"/>
    </row>
    <row r="1297" spans="1:30" x14ac:dyDescent="0.2">
      <c r="A1297" t="s">
        <v>70</v>
      </c>
      <c r="C1297">
        <v>54.613</v>
      </c>
      <c r="D1297">
        <v>34.999099999999999</v>
      </c>
      <c r="E1297">
        <v>1E-4</v>
      </c>
      <c r="F1297">
        <v>-38.993000000000002</v>
      </c>
      <c r="G1297">
        <v>2.01E-2</v>
      </c>
      <c r="H1297">
        <v>-1.4537</v>
      </c>
      <c r="I1297">
        <v>-1.37E-2</v>
      </c>
      <c r="J1297">
        <v>1.5885</v>
      </c>
      <c r="K1297">
        <v>0.1356</v>
      </c>
      <c r="L1297">
        <v>8.9800000000000005E-2</v>
      </c>
      <c r="M1297">
        <v>8.1538000000000004</v>
      </c>
      <c r="N1297">
        <v>9.6600000000000005E-2</v>
      </c>
      <c r="O1297">
        <v>-0.1313</v>
      </c>
      <c r="P1297">
        <v>-2.8E-3</v>
      </c>
      <c r="Q1297" s="13">
        <v>-1.9900000000000001E-2</v>
      </c>
      <c r="R1297" s="13">
        <v>7.9000000000000001E-2</v>
      </c>
      <c r="S1297" s="13">
        <v>-1.0883</v>
      </c>
      <c r="T1297">
        <v>0.12820000000000001</v>
      </c>
      <c r="U1297" s="13">
        <v>-6.9999999999999999E-4</v>
      </c>
      <c r="V1297" s="13">
        <v>7.3000000000000001E-3</v>
      </c>
      <c r="AC1297"/>
      <c r="AD1297" s="14"/>
    </row>
    <row r="1298" spans="1:30" x14ac:dyDescent="0.2">
      <c r="A1298" t="s">
        <v>70</v>
      </c>
      <c r="C1298">
        <v>54.863</v>
      </c>
      <c r="D1298">
        <v>34.999099999999999</v>
      </c>
      <c r="E1298">
        <v>1E-4</v>
      </c>
      <c r="F1298">
        <v>-38.493000000000002</v>
      </c>
      <c r="G1298">
        <v>1.7999999999999999E-2</v>
      </c>
      <c r="H1298">
        <v>-1.6734</v>
      </c>
      <c r="I1298">
        <v>-1.77E-2</v>
      </c>
      <c r="J1298">
        <v>1.641</v>
      </c>
      <c r="K1298">
        <v>0.1356</v>
      </c>
      <c r="L1298">
        <v>8.48E-2</v>
      </c>
      <c r="M1298">
        <v>8.2866999999999997</v>
      </c>
      <c r="N1298">
        <v>9.6600000000000005E-2</v>
      </c>
      <c r="O1298">
        <v>-0.12809999999999999</v>
      </c>
      <c r="P1298">
        <v>-2.8E-3</v>
      </c>
      <c r="Q1298" s="13">
        <v>-6.1000000000000004E-3</v>
      </c>
      <c r="R1298" s="13">
        <v>6.5699999999999995E-2</v>
      </c>
      <c r="S1298" s="13">
        <v>-0.82379999999999998</v>
      </c>
      <c r="T1298">
        <v>0.12820000000000001</v>
      </c>
      <c r="U1298" s="13">
        <v>2.9999999999999997E-4</v>
      </c>
      <c r="V1298" s="13">
        <v>6.7999999999999996E-3</v>
      </c>
      <c r="AC1298"/>
      <c r="AD1298" s="14"/>
    </row>
    <row r="1299" spans="1:30" x14ac:dyDescent="0.2">
      <c r="A1299" t="s">
        <v>70</v>
      </c>
      <c r="C1299">
        <v>55.113</v>
      </c>
      <c r="D1299">
        <v>34.999099999999999</v>
      </c>
      <c r="E1299">
        <v>1E-4</v>
      </c>
      <c r="F1299">
        <v>-37.994999999999997</v>
      </c>
      <c r="G1299">
        <v>-1.67E-2</v>
      </c>
      <c r="H1299">
        <v>-1.8855999999999999</v>
      </c>
      <c r="I1299">
        <v>-5.2499999999999998E-2</v>
      </c>
      <c r="J1299">
        <v>1.3127</v>
      </c>
      <c r="K1299">
        <v>0.16750000000000001</v>
      </c>
      <c r="L1299">
        <v>8.7300000000000003E-2</v>
      </c>
      <c r="M1299">
        <v>8.4194999999999993</v>
      </c>
      <c r="N1299">
        <v>9.6600000000000005E-2</v>
      </c>
      <c r="O1299">
        <v>-0.12809999999999999</v>
      </c>
      <c r="P1299">
        <v>-2.8E-3</v>
      </c>
      <c r="Q1299" s="13">
        <v>-1.1299999999999999E-2</v>
      </c>
      <c r="R1299" s="13">
        <v>5.6399999999999999E-2</v>
      </c>
      <c r="S1299" s="13">
        <v>-0.85319999999999996</v>
      </c>
      <c r="T1299">
        <v>0.11269999999999999</v>
      </c>
      <c r="U1299" s="13">
        <v>2.9999999999999997E-4</v>
      </c>
      <c r="V1299" s="13">
        <v>6.3E-3</v>
      </c>
      <c r="AC1299"/>
      <c r="AD1299" s="14"/>
    </row>
    <row r="1300" spans="1:30" x14ac:dyDescent="0.2">
      <c r="A1300" t="s">
        <v>70</v>
      </c>
      <c r="C1300">
        <v>55.363</v>
      </c>
      <c r="D1300">
        <v>34.999099999999999</v>
      </c>
      <c r="E1300">
        <v>1E-4</v>
      </c>
      <c r="F1300">
        <v>-37.494999999999997</v>
      </c>
      <c r="G1300">
        <v>3.0300000000000001E-2</v>
      </c>
      <c r="H1300">
        <v>-1.8855999999999999</v>
      </c>
      <c r="I1300">
        <v>-1.4E-3</v>
      </c>
      <c r="J1300">
        <v>0.87919999999999998</v>
      </c>
      <c r="K1300">
        <v>0.19939999999999999</v>
      </c>
      <c r="L1300">
        <v>8.7300000000000003E-2</v>
      </c>
      <c r="M1300">
        <v>8.5523000000000007</v>
      </c>
      <c r="N1300">
        <v>9.6600000000000005E-2</v>
      </c>
      <c r="O1300">
        <v>-0.1346</v>
      </c>
      <c r="P1300">
        <v>2.3E-3</v>
      </c>
      <c r="Q1300" s="13">
        <v>-9.5999999999999992E-3</v>
      </c>
      <c r="R1300" s="13">
        <v>6.7000000000000004E-2</v>
      </c>
      <c r="S1300" s="13">
        <v>-0.88260000000000005</v>
      </c>
      <c r="T1300">
        <v>0.1144</v>
      </c>
      <c r="U1300" s="13">
        <v>-2.0000000000000001E-4</v>
      </c>
      <c r="V1300" s="13">
        <v>6.7999999999999996E-3</v>
      </c>
      <c r="AC1300"/>
      <c r="AD1300" s="14"/>
    </row>
    <row r="1301" spans="1:30" x14ac:dyDescent="0.2">
      <c r="A1301" t="s">
        <v>70</v>
      </c>
      <c r="C1301">
        <v>55.613</v>
      </c>
      <c r="D1301">
        <v>34.999099999999999</v>
      </c>
      <c r="E1301">
        <v>1E-4</v>
      </c>
      <c r="F1301">
        <v>-36.994999999999997</v>
      </c>
      <c r="G1301">
        <v>1.6E-2</v>
      </c>
      <c r="H1301">
        <v>-1.5598000000000001</v>
      </c>
      <c r="I1301">
        <v>-1.37E-2</v>
      </c>
      <c r="J1301">
        <v>0.26190000000000002</v>
      </c>
      <c r="K1301">
        <v>0.1356</v>
      </c>
      <c r="L1301">
        <v>8.7300000000000003E-2</v>
      </c>
      <c r="M1301">
        <v>8.2866999999999997</v>
      </c>
      <c r="N1301">
        <v>0.1031</v>
      </c>
      <c r="O1301">
        <v>-0.1346</v>
      </c>
      <c r="P1301">
        <v>-7.9000000000000008E-3</v>
      </c>
      <c r="Q1301" s="13">
        <v>-1.47E-2</v>
      </c>
      <c r="R1301" s="13">
        <v>5.91E-2</v>
      </c>
      <c r="S1301" s="13">
        <v>-0.82379999999999998</v>
      </c>
      <c r="T1301">
        <v>0.1153</v>
      </c>
      <c r="U1301" s="13">
        <v>8.0000000000000004E-4</v>
      </c>
      <c r="V1301" s="13">
        <v>6.7999999999999996E-3</v>
      </c>
      <c r="AC1301"/>
      <c r="AD1301" s="14"/>
    </row>
    <row r="1302" spans="1:30" x14ac:dyDescent="0.2">
      <c r="A1302" t="s">
        <v>70</v>
      </c>
      <c r="C1302">
        <v>55.863</v>
      </c>
      <c r="D1302">
        <v>34.999099999999999</v>
      </c>
      <c r="E1302">
        <v>1E-4</v>
      </c>
      <c r="F1302">
        <v>-36.494999999999997</v>
      </c>
      <c r="G1302">
        <v>2.2100000000000002E-2</v>
      </c>
      <c r="H1302">
        <v>-2.0219999999999998</v>
      </c>
      <c r="I1302">
        <v>-9.5999999999999992E-3</v>
      </c>
      <c r="J1302">
        <v>0.83320000000000005</v>
      </c>
      <c r="K1302">
        <v>0.1356</v>
      </c>
      <c r="L1302">
        <v>8.9800000000000005E-2</v>
      </c>
      <c r="M1302">
        <v>8.4194999999999993</v>
      </c>
      <c r="N1302">
        <v>0.10639999999999999</v>
      </c>
      <c r="O1302">
        <v>-0.1346</v>
      </c>
      <c r="P1302">
        <v>2.3E-3</v>
      </c>
      <c r="Q1302" s="13">
        <v>-9.5999999999999992E-3</v>
      </c>
      <c r="R1302" s="13">
        <v>6.1699999999999998E-2</v>
      </c>
      <c r="S1302" s="13">
        <v>-0.91200000000000003</v>
      </c>
      <c r="T1302">
        <v>0.11360000000000001</v>
      </c>
      <c r="U1302" s="13">
        <v>8.0000000000000004E-4</v>
      </c>
      <c r="V1302" s="13">
        <v>5.7999999999999996E-3</v>
      </c>
      <c r="AC1302"/>
      <c r="AD1302" s="14"/>
    </row>
    <row r="1303" spans="1:30" x14ac:dyDescent="0.2">
      <c r="A1303" t="s">
        <v>70</v>
      </c>
      <c r="C1303">
        <v>56.113</v>
      </c>
      <c r="D1303">
        <v>34.999099999999999</v>
      </c>
      <c r="E1303">
        <v>1E-4</v>
      </c>
      <c r="F1303">
        <v>-36.000999999999998</v>
      </c>
      <c r="G1303">
        <v>1.1900000000000001E-2</v>
      </c>
      <c r="H1303">
        <v>-1.6431</v>
      </c>
      <c r="I1303">
        <v>-1.78E-2</v>
      </c>
      <c r="J1303">
        <v>0.77410000000000001</v>
      </c>
      <c r="K1303">
        <v>0.16750000000000001</v>
      </c>
      <c r="L1303">
        <v>8.7300000000000003E-2</v>
      </c>
      <c r="M1303">
        <v>8.4194999999999993</v>
      </c>
      <c r="N1303">
        <v>0.10639999999999999</v>
      </c>
      <c r="O1303">
        <v>-0.1411</v>
      </c>
      <c r="P1303">
        <v>2.3E-3</v>
      </c>
      <c r="Q1303" s="13">
        <v>-1.1299999999999999E-2</v>
      </c>
      <c r="R1303" s="13">
        <v>4.8399999999999999E-2</v>
      </c>
      <c r="S1303" s="13">
        <v>-0.7944</v>
      </c>
      <c r="T1303">
        <v>0.1179</v>
      </c>
      <c r="U1303" s="13">
        <v>-6.9999999999999999E-4</v>
      </c>
      <c r="V1303" s="13">
        <v>7.7999999999999996E-3</v>
      </c>
      <c r="AC1303"/>
      <c r="AD1303" s="14"/>
    </row>
    <row r="1304" spans="1:30" x14ac:dyDescent="0.2">
      <c r="A1304" t="s">
        <v>70</v>
      </c>
      <c r="C1304">
        <v>56.363</v>
      </c>
      <c r="D1304">
        <v>34.999099999999999</v>
      </c>
      <c r="E1304">
        <v>1E-4</v>
      </c>
      <c r="F1304">
        <v>-35.503</v>
      </c>
      <c r="G1304">
        <v>2.6200000000000001E-2</v>
      </c>
      <c r="H1304">
        <v>-1.4916</v>
      </c>
      <c r="I1304">
        <v>-1.17E-2</v>
      </c>
      <c r="J1304">
        <v>1.1879</v>
      </c>
      <c r="K1304">
        <v>0.16750000000000001</v>
      </c>
      <c r="L1304">
        <v>8.48E-2</v>
      </c>
      <c r="M1304">
        <v>8.5523000000000007</v>
      </c>
      <c r="N1304">
        <v>0.1096</v>
      </c>
      <c r="O1304">
        <v>-0.1346</v>
      </c>
      <c r="P1304">
        <v>-2.8E-3</v>
      </c>
      <c r="Q1304" s="13">
        <v>-6.1000000000000004E-3</v>
      </c>
      <c r="R1304" s="13">
        <v>5.5100000000000003E-2</v>
      </c>
      <c r="S1304" s="13">
        <v>-0.88260000000000005</v>
      </c>
      <c r="T1304">
        <v>0.12909999999999999</v>
      </c>
      <c r="U1304" s="13">
        <v>-6.9999999999999999E-4</v>
      </c>
      <c r="V1304" s="13">
        <v>5.7999999999999996E-3</v>
      </c>
      <c r="AC1304"/>
      <c r="AD1304" s="14"/>
    </row>
    <row r="1305" spans="1:30" x14ac:dyDescent="0.2">
      <c r="A1305" t="s">
        <v>70</v>
      </c>
      <c r="C1305">
        <v>56.613</v>
      </c>
      <c r="D1305">
        <v>34.999099999999999</v>
      </c>
      <c r="E1305">
        <v>1E-4</v>
      </c>
      <c r="F1305">
        <v>-35.005000000000003</v>
      </c>
      <c r="G1305">
        <v>1.4E-2</v>
      </c>
      <c r="H1305">
        <v>-1.5446</v>
      </c>
      <c r="I1305">
        <v>-1.5699999999999999E-2</v>
      </c>
      <c r="J1305">
        <v>1.5294000000000001</v>
      </c>
      <c r="K1305">
        <v>0.1356</v>
      </c>
      <c r="L1305">
        <v>8.7300000000000003E-2</v>
      </c>
      <c r="M1305">
        <v>8.4194999999999993</v>
      </c>
      <c r="N1305">
        <v>0.1031</v>
      </c>
      <c r="O1305">
        <v>-0.13780000000000001</v>
      </c>
      <c r="P1305">
        <v>-2.8E-3</v>
      </c>
      <c r="Q1305" s="13">
        <v>-1.47E-2</v>
      </c>
      <c r="R1305" s="13">
        <v>7.4999999999999997E-2</v>
      </c>
      <c r="S1305" s="13">
        <v>-1.0295000000000001</v>
      </c>
      <c r="T1305">
        <v>0.1308</v>
      </c>
      <c r="U1305" s="13">
        <v>2.9999999999999997E-4</v>
      </c>
      <c r="V1305" s="13">
        <v>5.7999999999999996E-3</v>
      </c>
      <c r="AC1305"/>
      <c r="AD1305" s="14"/>
    </row>
    <row r="1306" spans="1:30" x14ac:dyDescent="0.2">
      <c r="A1306" t="s">
        <v>70</v>
      </c>
      <c r="C1306">
        <v>56.863</v>
      </c>
      <c r="D1306">
        <v>34.999099999999999</v>
      </c>
      <c r="E1306">
        <v>1E-4</v>
      </c>
      <c r="F1306">
        <v>-34.509</v>
      </c>
      <c r="G1306">
        <v>-8.5000000000000006E-3</v>
      </c>
      <c r="H1306">
        <v>-1.6204000000000001</v>
      </c>
      <c r="I1306">
        <v>-4.02E-2</v>
      </c>
      <c r="J1306">
        <v>1.6738999999999999</v>
      </c>
      <c r="K1306">
        <v>0.1356</v>
      </c>
      <c r="L1306">
        <v>8.48E-2</v>
      </c>
      <c r="M1306">
        <v>8.4194999999999993</v>
      </c>
      <c r="N1306">
        <v>0.10639999999999999</v>
      </c>
      <c r="O1306">
        <v>-0.1346</v>
      </c>
      <c r="P1306">
        <v>2.3E-3</v>
      </c>
      <c r="Q1306" s="13">
        <v>-1.6500000000000001E-2</v>
      </c>
      <c r="R1306" s="13">
        <v>7.0999999999999994E-2</v>
      </c>
      <c r="S1306" s="13">
        <v>-1.0295000000000001</v>
      </c>
      <c r="T1306">
        <v>0.1308</v>
      </c>
      <c r="U1306" s="13">
        <v>-6.9999999999999999E-4</v>
      </c>
      <c r="V1306" s="13">
        <v>5.7999999999999996E-3</v>
      </c>
      <c r="AC1306"/>
      <c r="AD1306" s="14"/>
    </row>
    <row r="1307" spans="1:30" x14ac:dyDescent="0.2">
      <c r="A1307" t="s">
        <v>70</v>
      </c>
      <c r="C1307">
        <v>57.113</v>
      </c>
      <c r="D1307">
        <v>34.999099999999999</v>
      </c>
      <c r="E1307">
        <v>1E-4</v>
      </c>
      <c r="F1307">
        <v>-34.015000000000001</v>
      </c>
      <c r="G1307">
        <v>9.7999999999999997E-3</v>
      </c>
      <c r="H1307">
        <v>-1.5976999999999999</v>
      </c>
      <c r="I1307">
        <v>-2.1899999999999999E-2</v>
      </c>
      <c r="J1307">
        <v>1.4309000000000001</v>
      </c>
      <c r="K1307">
        <v>0.1356</v>
      </c>
      <c r="L1307">
        <v>7.4899999999999994E-2</v>
      </c>
      <c r="M1307">
        <v>8.4194999999999993</v>
      </c>
      <c r="N1307">
        <v>0.1096</v>
      </c>
      <c r="O1307">
        <v>-0.1346</v>
      </c>
      <c r="P1307">
        <v>2.3E-3</v>
      </c>
      <c r="Q1307" s="13">
        <v>-1.6500000000000001E-2</v>
      </c>
      <c r="R1307" s="13">
        <v>5.5100000000000003E-2</v>
      </c>
      <c r="S1307" s="13">
        <v>-0.94140000000000001</v>
      </c>
      <c r="T1307">
        <v>0.12909999999999999</v>
      </c>
      <c r="U1307" s="13">
        <v>-1.1999999999999999E-3</v>
      </c>
      <c r="V1307" s="13">
        <v>7.3000000000000001E-3</v>
      </c>
      <c r="AC1307"/>
      <c r="AD1307" s="14"/>
    </row>
    <row r="1308" spans="1:30" x14ac:dyDescent="0.2">
      <c r="A1308" t="s">
        <v>70</v>
      </c>
      <c r="C1308">
        <v>57.363</v>
      </c>
      <c r="D1308">
        <v>34.999099999999999</v>
      </c>
      <c r="E1308">
        <v>1E-4</v>
      </c>
      <c r="F1308">
        <v>-33.515999999999998</v>
      </c>
      <c r="G1308">
        <v>-4.4000000000000003E-3</v>
      </c>
      <c r="H1308">
        <v>-1.9311</v>
      </c>
      <c r="I1308">
        <v>-4.4299999999999999E-2</v>
      </c>
      <c r="J1308">
        <v>1.2864</v>
      </c>
      <c r="K1308">
        <v>0.16750000000000001</v>
      </c>
      <c r="L1308">
        <v>8.48E-2</v>
      </c>
      <c r="M1308">
        <v>8.4859000000000009</v>
      </c>
      <c r="N1308">
        <v>0.1096</v>
      </c>
      <c r="O1308">
        <v>-0.14760000000000001</v>
      </c>
      <c r="P1308">
        <v>2.3E-3</v>
      </c>
      <c r="Q1308" s="13">
        <v>-1.2999999999999999E-2</v>
      </c>
      <c r="R1308" s="13">
        <v>5.7700000000000001E-2</v>
      </c>
      <c r="S1308" s="13">
        <v>-0.85319999999999996</v>
      </c>
      <c r="T1308">
        <v>0.1196</v>
      </c>
      <c r="U1308" s="13">
        <v>-2.0000000000000001E-4</v>
      </c>
      <c r="V1308" s="13">
        <v>6.7999999999999996E-3</v>
      </c>
      <c r="AC1308"/>
      <c r="AD1308" s="14"/>
    </row>
    <row r="1309" spans="1:30" x14ac:dyDescent="0.2">
      <c r="A1309" t="s">
        <v>70</v>
      </c>
      <c r="C1309">
        <v>57.613</v>
      </c>
      <c r="D1309">
        <v>34.999099999999999</v>
      </c>
      <c r="E1309">
        <v>1E-4</v>
      </c>
      <c r="F1309">
        <v>-33.021999999999998</v>
      </c>
      <c r="G1309">
        <v>2.2100000000000002E-2</v>
      </c>
      <c r="H1309">
        <v>-1.8855999999999999</v>
      </c>
      <c r="I1309">
        <v>-5.4999999999999997E-3</v>
      </c>
      <c r="J1309">
        <v>0.82669999999999999</v>
      </c>
      <c r="K1309">
        <v>0.1356</v>
      </c>
      <c r="L1309">
        <v>8.48E-2</v>
      </c>
      <c r="M1309">
        <v>8.4859000000000009</v>
      </c>
      <c r="N1309">
        <v>0.1096</v>
      </c>
      <c r="O1309">
        <v>-0.1346</v>
      </c>
      <c r="P1309">
        <v>2.3E-3</v>
      </c>
      <c r="Q1309" s="13">
        <v>-1.2999999999999999E-2</v>
      </c>
      <c r="R1309" s="13">
        <v>5.7700000000000001E-2</v>
      </c>
      <c r="S1309" s="13">
        <v>-0.94130000000000003</v>
      </c>
      <c r="T1309">
        <v>0.11700000000000001</v>
      </c>
      <c r="U1309" s="13">
        <v>-6.9999999999999999E-4</v>
      </c>
      <c r="V1309" s="13">
        <v>6.3E-3</v>
      </c>
      <c r="AC1309"/>
      <c r="AD1309" s="14"/>
    </row>
    <row r="1310" spans="1:30" x14ac:dyDescent="0.2">
      <c r="A1310" t="s">
        <v>70</v>
      </c>
      <c r="C1310">
        <v>57.863</v>
      </c>
      <c r="D1310">
        <v>34.999099999999999</v>
      </c>
      <c r="E1310">
        <v>1E-4</v>
      </c>
      <c r="F1310">
        <v>-32.524999999999999</v>
      </c>
      <c r="G1310">
        <v>2.6200000000000001E-2</v>
      </c>
      <c r="H1310">
        <v>-1.5825</v>
      </c>
      <c r="I1310">
        <v>-7.6E-3</v>
      </c>
      <c r="J1310">
        <v>0.26840000000000003</v>
      </c>
      <c r="K1310">
        <v>0.1356</v>
      </c>
      <c r="L1310">
        <v>8.48E-2</v>
      </c>
      <c r="M1310">
        <v>8.4859000000000009</v>
      </c>
      <c r="N1310">
        <v>0.1096</v>
      </c>
      <c r="O1310">
        <v>-0.1346</v>
      </c>
      <c r="P1310">
        <v>-2.8E-3</v>
      </c>
      <c r="Q1310" s="13">
        <v>-1.6500000000000001E-2</v>
      </c>
      <c r="R1310" s="13">
        <v>5.7700000000000001E-2</v>
      </c>
      <c r="S1310" s="13">
        <v>-0.85319999999999996</v>
      </c>
      <c r="T1310">
        <v>0.1153</v>
      </c>
      <c r="U1310" s="13">
        <v>-2.2000000000000001E-3</v>
      </c>
      <c r="V1310" s="13">
        <v>5.7999999999999996E-3</v>
      </c>
      <c r="AC1310"/>
      <c r="AD1310" s="14"/>
    </row>
    <row r="1311" spans="1:30" x14ac:dyDescent="0.2">
      <c r="A1311" t="s">
        <v>70</v>
      </c>
      <c r="C1311">
        <v>58.113</v>
      </c>
      <c r="D1311">
        <v>34.999099999999999</v>
      </c>
      <c r="E1311">
        <v>1E-4</v>
      </c>
      <c r="F1311">
        <v>-32.024999999999999</v>
      </c>
      <c r="G1311">
        <v>5.7999999999999996E-3</v>
      </c>
      <c r="H1311">
        <v>-1.9917</v>
      </c>
      <c r="I1311">
        <v>-2.5899999999999999E-2</v>
      </c>
      <c r="J1311">
        <v>0.79379999999999995</v>
      </c>
      <c r="K1311">
        <v>0.1356</v>
      </c>
      <c r="L1311">
        <v>8.2299999999999998E-2</v>
      </c>
      <c r="M1311">
        <v>8.5523000000000007</v>
      </c>
      <c r="N1311">
        <v>0.11940000000000001</v>
      </c>
      <c r="O1311">
        <v>-0.13780000000000001</v>
      </c>
      <c r="P1311">
        <v>2.3E-3</v>
      </c>
      <c r="Q1311" s="13">
        <v>-1.8200000000000001E-2</v>
      </c>
      <c r="R1311" s="13">
        <v>5.6399999999999999E-2</v>
      </c>
      <c r="S1311" s="13">
        <v>-0.88260000000000005</v>
      </c>
      <c r="T1311">
        <v>0.11269999999999999</v>
      </c>
      <c r="U1311" s="13">
        <v>-6.9999999999999999E-4</v>
      </c>
      <c r="V1311" s="13">
        <v>5.7999999999999996E-3</v>
      </c>
      <c r="AC1311"/>
      <c r="AD1311" s="14"/>
    </row>
    <row r="1312" spans="1:30" x14ac:dyDescent="0.2">
      <c r="A1312" t="s">
        <v>70</v>
      </c>
      <c r="C1312">
        <v>58.363</v>
      </c>
      <c r="D1312">
        <v>34.999099999999999</v>
      </c>
      <c r="E1312">
        <v>1E-4</v>
      </c>
      <c r="F1312">
        <v>-31.524999999999999</v>
      </c>
      <c r="G1312">
        <v>-6.4999999999999997E-3</v>
      </c>
      <c r="H1312">
        <v>-1.6355</v>
      </c>
      <c r="I1312">
        <v>-2.8000000000000001E-2</v>
      </c>
      <c r="J1312">
        <v>0.80700000000000005</v>
      </c>
      <c r="K1312">
        <v>0.1356</v>
      </c>
      <c r="L1312">
        <v>8.9800000000000005E-2</v>
      </c>
      <c r="M1312">
        <v>8.4859000000000009</v>
      </c>
      <c r="N1312">
        <v>0.1129</v>
      </c>
      <c r="O1312">
        <v>-0.1411</v>
      </c>
      <c r="P1312">
        <v>-2.8E-3</v>
      </c>
      <c r="Q1312" s="13">
        <v>-9.5999999999999992E-3</v>
      </c>
      <c r="R1312" s="13">
        <v>4.8399999999999999E-2</v>
      </c>
      <c r="S1312" s="13">
        <v>-0.88260000000000005</v>
      </c>
      <c r="T1312">
        <v>0.1222</v>
      </c>
      <c r="U1312" s="13">
        <v>-2.0000000000000001E-4</v>
      </c>
      <c r="V1312" s="13">
        <v>7.3000000000000001E-3</v>
      </c>
      <c r="AC1312"/>
      <c r="AD1312" s="14"/>
    </row>
    <row r="1313" spans="1:30" x14ac:dyDescent="0.2">
      <c r="A1313" t="s">
        <v>70</v>
      </c>
      <c r="C1313">
        <v>58.613</v>
      </c>
      <c r="D1313">
        <v>34.999099999999999</v>
      </c>
      <c r="E1313">
        <v>1E-4</v>
      </c>
      <c r="F1313">
        <v>-31.024999999999999</v>
      </c>
      <c r="G1313">
        <v>-6.4999999999999997E-3</v>
      </c>
      <c r="H1313">
        <v>-1.4309000000000001</v>
      </c>
      <c r="I1313">
        <v>-3.61E-2</v>
      </c>
      <c r="J1313">
        <v>1.1747000000000001</v>
      </c>
      <c r="K1313">
        <v>0.1356</v>
      </c>
      <c r="L1313">
        <v>8.7300000000000003E-2</v>
      </c>
      <c r="M1313">
        <v>8.4194999999999993</v>
      </c>
      <c r="N1313">
        <v>0.1162</v>
      </c>
      <c r="O1313">
        <v>-0.14760000000000001</v>
      </c>
      <c r="P1313">
        <v>2.3E-3</v>
      </c>
      <c r="Q1313" s="13">
        <v>-1.8200000000000001E-2</v>
      </c>
      <c r="R1313" s="13">
        <v>5.5100000000000003E-2</v>
      </c>
      <c r="S1313" s="13">
        <v>-0.82379999999999998</v>
      </c>
      <c r="T1313">
        <v>0.123</v>
      </c>
      <c r="U1313" s="13">
        <v>1.8E-3</v>
      </c>
      <c r="V1313" s="13">
        <v>6.7999999999999996E-3</v>
      </c>
      <c r="AC1313"/>
      <c r="AD1313" s="14"/>
    </row>
    <row r="1314" spans="1:30" x14ac:dyDescent="0.2">
      <c r="A1314" t="s">
        <v>70</v>
      </c>
      <c r="C1314">
        <v>58.863</v>
      </c>
      <c r="D1314">
        <v>34.999099999999999</v>
      </c>
      <c r="E1314">
        <v>1E-4</v>
      </c>
      <c r="F1314">
        <v>-30.524999999999999</v>
      </c>
      <c r="G1314">
        <v>1.6999999999999999E-3</v>
      </c>
      <c r="H1314">
        <v>-1.5143</v>
      </c>
      <c r="I1314">
        <v>-2.5899999999999999E-2</v>
      </c>
      <c r="J1314">
        <v>1.4834000000000001</v>
      </c>
      <c r="K1314">
        <v>0.1356</v>
      </c>
      <c r="L1314">
        <v>8.2299999999999998E-2</v>
      </c>
      <c r="M1314">
        <v>8.6188000000000002</v>
      </c>
      <c r="N1314">
        <v>0.11940000000000001</v>
      </c>
      <c r="O1314">
        <v>-0.1411</v>
      </c>
      <c r="P1314">
        <v>2.3E-3</v>
      </c>
      <c r="Q1314" s="13">
        <v>-1.8200000000000001E-2</v>
      </c>
      <c r="R1314" s="13">
        <v>7.0999999999999994E-2</v>
      </c>
      <c r="S1314" s="13">
        <v>-1.0296000000000001</v>
      </c>
      <c r="T1314">
        <v>0.1265</v>
      </c>
      <c r="U1314" s="13">
        <v>-6.9999999999999999E-4</v>
      </c>
      <c r="V1314" s="13">
        <v>6.3E-3</v>
      </c>
      <c r="AC1314"/>
      <c r="AD1314" s="14"/>
    </row>
    <row r="1315" spans="1:30" x14ac:dyDescent="0.2">
      <c r="A1315" t="s">
        <v>70</v>
      </c>
      <c r="C1315">
        <v>59.113</v>
      </c>
      <c r="D1315">
        <v>34.999099999999999</v>
      </c>
      <c r="E1315">
        <v>1E-4</v>
      </c>
      <c r="F1315">
        <v>-30.024999999999999</v>
      </c>
      <c r="G1315">
        <v>-6.4999999999999997E-3</v>
      </c>
      <c r="H1315">
        <v>-1.484</v>
      </c>
      <c r="I1315">
        <v>-3.6200000000000003E-2</v>
      </c>
      <c r="J1315">
        <v>1.5885</v>
      </c>
      <c r="K1315">
        <v>0.1356</v>
      </c>
      <c r="L1315">
        <v>8.2299999999999998E-2</v>
      </c>
      <c r="M1315">
        <v>8.6187000000000005</v>
      </c>
      <c r="N1315">
        <v>0.1162</v>
      </c>
      <c r="O1315">
        <v>-0.15079999999999999</v>
      </c>
      <c r="P1315">
        <v>2.3E-3</v>
      </c>
      <c r="Q1315" s="13">
        <v>-1.8200000000000001E-2</v>
      </c>
      <c r="R1315" s="13">
        <v>6.9699999999999998E-2</v>
      </c>
      <c r="S1315" s="13">
        <v>-1.0002</v>
      </c>
      <c r="T1315">
        <v>0.12559999999999999</v>
      </c>
      <c r="U1315" s="13">
        <v>-1.1999999999999999E-3</v>
      </c>
      <c r="V1315" s="13">
        <v>6.3E-3</v>
      </c>
      <c r="AC1315"/>
      <c r="AD1315" s="14"/>
    </row>
    <row r="1316" spans="1:30" x14ac:dyDescent="0.2">
      <c r="A1316" t="s">
        <v>70</v>
      </c>
      <c r="C1316">
        <v>59.363</v>
      </c>
      <c r="D1316">
        <v>34.999099999999999</v>
      </c>
      <c r="E1316">
        <v>1E-4</v>
      </c>
      <c r="F1316">
        <v>-29.524999999999999</v>
      </c>
      <c r="G1316">
        <v>1.1900000000000001E-2</v>
      </c>
      <c r="H1316">
        <v>-1.6052</v>
      </c>
      <c r="I1316">
        <v>-1.9800000000000002E-2</v>
      </c>
      <c r="J1316">
        <v>1.4112</v>
      </c>
      <c r="K1316">
        <v>0.1356</v>
      </c>
      <c r="L1316">
        <v>8.48E-2</v>
      </c>
      <c r="M1316">
        <v>8.6188000000000002</v>
      </c>
      <c r="N1316">
        <v>0.1162</v>
      </c>
      <c r="O1316">
        <v>-0.15409999999999999</v>
      </c>
      <c r="P1316">
        <v>-2.8E-3</v>
      </c>
      <c r="Q1316" s="13">
        <v>-1.6500000000000001E-2</v>
      </c>
      <c r="R1316" s="13">
        <v>5.7700000000000001E-2</v>
      </c>
      <c r="S1316" s="13">
        <v>-0.91200000000000003</v>
      </c>
      <c r="T1316">
        <v>0.1265</v>
      </c>
      <c r="U1316" s="13">
        <v>-2.0000000000000001E-4</v>
      </c>
      <c r="V1316" s="13">
        <v>6.7999999999999996E-3</v>
      </c>
      <c r="AC1316"/>
      <c r="AD1316" s="14"/>
    </row>
    <row r="1317" spans="1:30" x14ac:dyDescent="0.2">
      <c r="A1317" t="s">
        <v>70</v>
      </c>
      <c r="C1317">
        <v>59.613</v>
      </c>
      <c r="D1317">
        <v>34.999099999999999</v>
      </c>
      <c r="E1317">
        <v>1E-4</v>
      </c>
      <c r="F1317">
        <v>-29.024999999999999</v>
      </c>
      <c r="G1317">
        <v>1.7999999999999999E-2</v>
      </c>
      <c r="H1317">
        <v>-1.8402000000000001</v>
      </c>
      <c r="I1317">
        <v>-1.37E-2</v>
      </c>
      <c r="J1317">
        <v>1.1418999999999999</v>
      </c>
      <c r="K1317">
        <v>0.19939999999999999</v>
      </c>
      <c r="L1317">
        <v>9.4799999999999995E-2</v>
      </c>
      <c r="M1317">
        <v>8.5523000000000007</v>
      </c>
      <c r="N1317">
        <v>0.1227</v>
      </c>
      <c r="O1317">
        <v>-0.17030000000000001</v>
      </c>
      <c r="P1317">
        <v>2.3E-3</v>
      </c>
      <c r="Q1317" s="13">
        <v>-1.2999999999999999E-2</v>
      </c>
      <c r="R1317" s="13">
        <v>5.2400000000000002E-2</v>
      </c>
      <c r="S1317" s="13">
        <v>-0.91200000000000003</v>
      </c>
      <c r="T1317">
        <v>0.1119</v>
      </c>
      <c r="U1317" s="13">
        <v>-2.0000000000000001E-4</v>
      </c>
      <c r="V1317" s="13">
        <v>5.7999999999999996E-3</v>
      </c>
      <c r="AC1317"/>
      <c r="AD1317" s="14"/>
    </row>
    <row r="1318" spans="1:30" x14ac:dyDescent="0.2">
      <c r="A1318" t="s">
        <v>70</v>
      </c>
      <c r="C1318">
        <v>59.863</v>
      </c>
      <c r="D1318">
        <v>34.999099999999999</v>
      </c>
      <c r="E1318">
        <v>1E-4</v>
      </c>
      <c r="F1318">
        <v>-28.524000000000001</v>
      </c>
      <c r="G1318">
        <v>3.85E-2</v>
      </c>
      <c r="H1318">
        <v>-1.9690000000000001</v>
      </c>
      <c r="I1318">
        <v>4.7000000000000002E-3</v>
      </c>
      <c r="J1318">
        <v>0.83979999999999999</v>
      </c>
      <c r="K1318">
        <v>0.19939999999999999</v>
      </c>
      <c r="L1318">
        <v>8.7300000000000003E-2</v>
      </c>
      <c r="M1318">
        <v>8.6852</v>
      </c>
      <c r="N1318">
        <v>0.13250000000000001</v>
      </c>
      <c r="O1318">
        <v>-0.17680000000000001</v>
      </c>
      <c r="P1318">
        <v>2.3E-3</v>
      </c>
      <c r="Q1318" s="13">
        <v>-1.1299999999999999E-2</v>
      </c>
      <c r="R1318" s="13">
        <v>5.6399999999999999E-2</v>
      </c>
      <c r="S1318" s="13">
        <v>-0.94140000000000001</v>
      </c>
      <c r="T1318">
        <v>0.1119</v>
      </c>
      <c r="U1318" s="13">
        <v>-6.9999999999999999E-4</v>
      </c>
      <c r="V1318" s="13">
        <v>7.3000000000000001E-3</v>
      </c>
      <c r="AC1318"/>
      <c r="AD1318" s="14"/>
    </row>
    <row r="1319" spans="1:30" x14ac:dyDescent="0.2">
      <c r="A1319" t="s">
        <v>70</v>
      </c>
      <c r="C1319">
        <v>60.113</v>
      </c>
      <c r="D1319">
        <v>34.999099999999999</v>
      </c>
      <c r="E1319">
        <v>1E-4</v>
      </c>
      <c r="F1319">
        <v>-28.021999999999998</v>
      </c>
      <c r="G1319">
        <v>4.2500000000000003E-2</v>
      </c>
      <c r="H1319">
        <v>-1.5219</v>
      </c>
      <c r="I1319">
        <v>1.29E-2</v>
      </c>
      <c r="J1319">
        <v>0.20930000000000001</v>
      </c>
      <c r="K1319">
        <v>0.16750000000000001</v>
      </c>
      <c r="L1319">
        <v>9.2299999999999993E-2</v>
      </c>
      <c r="M1319">
        <v>8.6188000000000002</v>
      </c>
      <c r="N1319">
        <v>0.13250000000000001</v>
      </c>
      <c r="O1319">
        <v>-0.18010000000000001</v>
      </c>
      <c r="P1319">
        <v>2.3E-3</v>
      </c>
      <c r="Q1319" s="13">
        <v>-1.2999999999999999E-2</v>
      </c>
      <c r="R1319" s="13">
        <v>4.7100000000000003E-2</v>
      </c>
      <c r="S1319" s="13">
        <v>-0.88260000000000005</v>
      </c>
      <c r="T1319">
        <v>0.11020000000000001</v>
      </c>
      <c r="U1319" s="13">
        <v>2.9999999999999997E-4</v>
      </c>
      <c r="V1319" s="13">
        <v>7.3000000000000001E-3</v>
      </c>
      <c r="AC1319"/>
      <c r="AD1319" s="14"/>
    </row>
    <row r="1320" spans="1:30" x14ac:dyDescent="0.2">
      <c r="A1320" t="s">
        <v>70</v>
      </c>
      <c r="C1320">
        <v>60.363</v>
      </c>
      <c r="D1320">
        <v>34.999099999999999</v>
      </c>
      <c r="E1320">
        <v>1E-4</v>
      </c>
      <c r="F1320">
        <v>-27.515999999999998</v>
      </c>
      <c r="G1320">
        <v>1.6E-2</v>
      </c>
      <c r="H1320">
        <v>-2.0068999999999999</v>
      </c>
      <c r="I1320">
        <v>-1.9800000000000002E-2</v>
      </c>
      <c r="J1320">
        <v>0.82669999999999999</v>
      </c>
      <c r="K1320">
        <v>0.1037</v>
      </c>
      <c r="L1320">
        <v>8.9800000000000005E-2</v>
      </c>
      <c r="M1320">
        <v>8.6188000000000002</v>
      </c>
      <c r="N1320">
        <v>0.13900000000000001</v>
      </c>
      <c r="O1320">
        <v>-0.18329999999999999</v>
      </c>
      <c r="P1320">
        <v>2.3E-3</v>
      </c>
      <c r="Q1320" s="13">
        <v>-1.47E-2</v>
      </c>
      <c r="R1320" s="13">
        <v>5.91E-2</v>
      </c>
      <c r="S1320" s="13">
        <v>-0.88260000000000005</v>
      </c>
      <c r="T1320">
        <v>0.10929999999999999</v>
      </c>
      <c r="U1320" s="13">
        <v>1.2999999999999999E-3</v>
      </c>
      <c r="V1320" s="13">
        <v>5.7999999999999996E-3</v>
      </c>
      <c r="AC1320"/>
      <c r="AD1320" s="14"/>
    </row>
    <row r="1321" spans="1:30" x14ac:dyDescent="0.2">
      <c r="A1321" t="s">
        <v>70</v>
      </c>
      <c r="C1321">
        <v>60.613</v>
      </c>
      <c r="D1321">
        <v>34.999099999999999</v>
      </c>
      <c r="E1321">
        <v>1E-4</v>
      </c>
      <c r="F1321">
        <v>-27.015000000000001</v>
      </c>
      <c r="G1321">
        <v>3.7000000000000002E-3</v>
      </c>
      <c r="H1321">
        <v>-1.5598000000000001</v>
      </c>
      <c r="I1321">
        <v>-2.18E-2</v>
      </c>
      <c r="J1321">
        <v>0.77410000000000001</v>
      </c>
      <c r="K1321">
        <v>0.1037</v>
      </c>
      <c r="L1321">
        <v>8.9800000000000005E-2</v>
      </c>
      <c r="M1321">
        <v>8.6852</v>
      </c>
      <c r="N1321">
        <v>0.13250000000000001</v>
      </c>
      <c r="O1321">
        <v>-0.1736</v>
      </c>
      <c r="P1321">
        <v>2.3E-3</v>
      </c>
      <c r="Q1321" s="13">
        <v>-1.1299999999999999E-2</v>
      </c>
      <c r="R1321" s="13">
        <v>4.9799999999999997E-2</v>
      </c>
      <c r="S1321" s="13">
        <v>-0.73560000000000003</v>
      </c>
      <c r="T1321">
        <v>0.11360000000000001</v>
      </c>
      <c r="U1321" s="13">
        <v>-2.0000000000000001E-4</v>
      </c>
      <c r="V1321" s="13">
        <v>6.3E-3</v>
      </c>
      <c r="AC1321"/>
      <c r="AD1321" s="14"/>
    </row>
    <row r="1322" spans="1:30" x14ac:dyDescent="0.2">
      <c r="A1322" t="s">
        <v>70</v>
      </c>
      <c r="C1322">
        <v>60.863</v>
      </c>
      <c r="D1322">
        <v>34.999099999999999</v>
      </c>
      <c r="E1322">
        <v>1E-4</v>
      </c>
      <c r="F1322">
        <v>-26.515000000000001</v>
      </c>
      <c r="G1322">
        <v>1.6E-2</v>
      </c>
      <c r="H1322">
        <v>-1.4309000000000001</v>
      </c>
      <c r="I1322">
        <v>-5.4999999999999997E-3</v>
      </c>
      <c r="J1322">
        <v>1.1418999999999999</v>
      </c>
      <c r="K1322">
        <v>0.1356</v>
      </c>
      <c r="L1322">
        <v>8.48E-2</v>
      </c>
      <c r="M1322">
        <v>8.6188000000000002</v>
      </c>
      <c r="N1322">
        <v>0.13250000000000001</v>
      </c>
      <c r="O1322">
        <v>-0.18329999999999999</v>
      </c>
      <c r="P1322">
        <v>2.3E-3</v>
      </c>
      <c r="Q1322" s="13">
        <v>-1.2999999999999999E-2</v>
      </c>
      <c r="R1322" s="13">
        <v>5.2400000000000002E-2</v>
      </c>
      <c r="S1322" s="13">
        <v>-0.88260000000000005</v>
      </c>
      <c r="T1322">
        <v>0.1162</v>
      </c>
      <c r="U1322" s="13">
        <v>-6.9999999999999999E-4</v>
      </c>
      <c r="V1322" s="13">
        <v>7.3000000000000001E-3</v>
      </c>
      <c r="AC1322"/>
      <c r="AD1322" s="14"/>
    </row>
    <row r="1323" spans="1:30" x14ac:dyDescent="0.2">
      <c r="A1323" t="s">
        <v>70</v>
      </c>
      <c r="C1323">
        <v>61.113</v>
      </c>
      <c r="D1323">
        <v>34.999099999999999</v>
      </c>
      <c r="E1323">
        <v>1E-4</v>
      </c>
      <c r="F1323">
        <v>-26.015000000000001</v>
      </c>
      <c r="G1323">
        <v>1.6E-2</v>
      </c>
      <c r="H1323">
        <v>-1.5294000000000001</v>
      </c>
      <c r="I1323">
        <v>-1.78E-2</v>
      </c>
      <c r="J1323">
        <v>1.3783000000000001</v>
      </c>
      <c r="K1323">
        <v>0.1356</v>
      </c>
      <c r="L1323">
        <v>9.2299999999999993E-2</v>
      </c>
      <c r="M1323">
        <v>8.6852</v>
      </c>
      <c r="N1323">
        <v>0.13250000000000001</v>
      </c>
      <c r="O1323">
        <v>-0.18329999999999999</v>
      </c>
      <c r="P1323">
        <v>-2.8E-3</v>
      </c>
      <c r="Q1323" s="13">
        <v>-1.8200000000000001E-2</v>
      </c>
      <c r="R1323" s="13">
        <v>7.2400000000000006E-2</v>
      </c>
      <c r="S1323" s="13">
        <v>-0.97070000000000001</v>
      </c>
      <c r="T1323">
        <v>0.1205</v>
      </c>
      <c r="U1323" s="13">
        <v>-6.9999999999999999E-4</v>
      </c>
      <c r="V1323" s="13">
        <v>6.7999999999999996E-3</v>
      </c>
      <c r="AC1323"/>
      <c r="AD1323" s="14"/>
    </row>
    <row r="1324" spans="1:30" x14ac:dyDescent="0.2">
      <c r="A1324" t="s">
        <v>70</v>
      </c>
      <c r="C1324">
        <v>61.363</v>
      </c>
      <c r="D1324">
        <v>34.999099999999999</v>
      </c>
      <c r="E1324">
        <v>1E-4</v>
      </c>
      <c r="F1324">
        <v>-25.510999999999999</v>
      </c>
      <c r="G1324">
        <v>1.6E-2</v>
      </c>
      <c r="H1324">
        <v>-1.5672999999999999</v>
      </c>
      <c r="I1324">
        <v>-7.6E-3</v>
      </c>
      <c r="J1324">
        <v>1.5425</v>
      </c>
      <c r="K1324">
        <v>0.16750000000000001</v>
      </c>
      <c r="L1324">
        <v>8.7300000000000003E-2</v>
      </c>
      <c r="M1324">
        <v>8.7515999999999998</v>
      </c>
      <c r="N1324">
        <v>0.13250000000000001</v>
      </c>
      <c r="O1324">
        <v>-0.18329999999999999</v>
      </c>
      <c r="P1324">
        <v>2.3E-3</v>
      </c>
      <c r="Q1324" s="13">
        <v>-1.6500000000000001E-2</v>
      </c>
      <c r="R1324" s="13">
        <v>6.3100000000000003E-2</v>
      </c>
      <c r="S1324" s="13">
        <v>-0.94140000000000001</v>
      </c>
      <c r="T1324">
        <v>0.1153</v>
      </c>
      <c r="U1324" s="13">
        <v>-1.1999999999999999E-3</v>
      </c>
      <c r="V1324" s="13">
        <v>7.7999999999999996E-3</v>
      </c>
      <c r="AC1324"/>
      <c r="AD1324" s="14"/>
    </row>
    <row r="1325" spans="1:30" x14ac:dyDescent="0.2">
      <c r="A1325" t="s">
        <v>70</v>
      </c>
      <c r="C1325">
        <v>61.613</v>
      </c>
      <c r="D1325">
        <v>34.999099999999999</v>
      </c>
      <c r="E1325">
        <v>1E-4</v>
      </c>
      <c r="F1325">
        <v>-25.009</v>
      </c>
      <c r="G1325">
        <v>-4.0000000000000002E-4</v>
      </c>
      <c r="H1325">
        <v>-1.6052</v>
      </c>
      <c r="I1325">
        <v>-0.03</v>
      </c>
      <c r="J1325">
        <v>1.2732000000000001</v>
      </c>
      <c r="K1325">
        <v>0.1037</v>
      </c>
      <c r="L1325">
        <v>8.2299999999999998E-2</v>
      </c>
      <c r="M1325">
        <v>8.6188000000000002</v>
      </c>
      <c r="N1325">
        <v>0.13250000000000001</v>
      </c>
      <c r="O1325">
        <v>-0.18329999999999999</v>
      </c>
      <c r="P1325">
        <v>2.3E-3</v>
      </c>
      <c r="Q1325" s="13">
        <v>-1.47E-2</v>
      </c>
      <c r="R1325" s="13">
        <v>5.5100000000000003E-2</v>
      </c>
      <c r="S1325" s="13">
        <v>-0.76500000000000001</v>
      </c>
      <c r="T1325">
        <v>0.1162</v>
      </c>
      <c r="U1325" s="13">
        <v>8.0000000000000004E-4</v>
      </c>
      <c r="V1325" s="13">
        <v>7.7999999999999996E-3</v>
      </c>
      <c r="AC1325"/>
      <c r="AD1325" s="14"/>
    </row>
    <row r="1326" spans="1:30" x14ac:dyDescent="0.2">
      <c r="A1326" t="s">
        <v>70</v>
      </c>
      <c r="C1326">
        <v>61.863</v>
      </c>
      <c r="D1326">
        <v>34.999099999999999</v>
      </c>
      <c r="E1326">
        <v>1E-4</v>
      </c>
      <c r="F1326">
        <v>-24.513000000000002</v>
      </c>
      <c r="G1326">
        <v>5.7999999999999996E-3</v>
      </c>
      <c r="H1326">
        <v>-1.7947</v>
      </c>
      <c r="I1326">
        <v>-1.37E-2</v>
      </c>
      <c r="J1326">
        <v>1.05</v>
      </c>
      <c r="K1326">
        <v>0.1356</v>
      </c>
      <c r="L1326">
        <v>8.7300000000000003E-2</v>
      </c>
      <c r="M1326">
        <v>8.7515999999999998</v>
      </c>
      <c r="N1326">
        <v>0.12920000000000001</v>
      </c>
      <c r="O1326">
        <v>-0.19309999999999999</v>
      </c>
      <c r="P1326">
        <v>2.3E-3</v>
      </c>
      <c r="Q1326" s="13">
        <v>-1.1299999999999999E-2</v>
      </c>
      <c r="R1326" s="13">
        <v>5.11E-2</v>
      </c>
      <c r="S1326" s="13">
        <v>-0.88260000000000005</v>
      </c>
      <c r="T1326">
        <v>0.1033</v>
      </c>
      <c r="U1326" s="13">
        <v>-1.1999999999999999E-3</v>
      </c>
      <c r="V1326" s="13">
        <v>7.3000000000000001E-3</v>
      </c>
      <c r="AC1326"/>
      <c r="AD1326" s="14"/>
    </row>
    <row r="1327" spans="1:30" x14ac:dyDescent="0.2">
      <c r="A1327" t="s">
        <v>70</v>
      </c>
      <c r="C1327">
        <v>62.113</v>
      </c>
      <c r="D1327">
        <v>34.999099999999999</v>
      </c>
      <c r="E1327">
        <v>1E-4</v>
      </c>
      <c r="F1327">
        <v>-24.015000000000001</v>
      </c>
      <c r="G1327">
        <v>1.3899999999999999E-2</v>
      </c>
      <c r="H1327">
        <v>-1.9008</v>
      </c>
      <c r="I1327">
        <v>-1.37E-2</v>
      </c>
      <c r="J1327">
        <v>0.76100000000000001</v>
      </c>
      <c r="K1327">
        <v>0.16750000000000001</v>
      </c>
      <c r="L1327">
        <v>8.7300000000000003E-2</v>
      </c>
      <c r="M1327">
        <v>8.6852</v>
      </c>
      <c r="N1327">
        <v>0.13250000000000001</v>
      </c>
      <c r="O1327">
        <v>-0.18659999999999999</v>
      </c>
      <c r="P1327">
        <v>2.3E-3</v>
      </c>
      <c r="Q1327" s="13">
        <v>-1.2999999999999999E-2</v>
      </c>
      <c r="R1327" s="13">
        <v>5.2400000000000002E-2</v>
      </c>
      <c r="S1327" s="13">
        <v>-0.82379999999999998</v>
      </c>
      <c r="T1327">
        <v>0.1084</v>
      </c>
      <c r="U1327" s="13">
        <v>2.9999999999999997E-4</v>
      </c>
      <c r="V1327" s="13">
        <v>6.7999999999999996E-3</v>
      </c>
      <c r="AC1327"/>
      <c r="AD1327" s="14"/>
    </row>
    <row r="1328" spans="1:30" x14ac:dyDescent="0.2">
      <c r="A1328" t="s">
        <v>70</v>
      </c>
      <c r="C1328">
        <v>62.363</v>
      </c>
      <c r="D1328">
        <v>34.999099999999999</v>
      </c>
      <c r="E1328">
        <v>1E-4</v>
      </c>
      <c r="F1328">
        <v>-23.515000000000001</v>
      </c>
      <c r="G1328">
        <v>5.0700000000000002E-2</v>
      </c>
      <c r="H1328">
        <v>-1.4991000000000001</v>
      </c>
      <c r="I1328">
        <v>1.0800000000000001E-2</v>
      </c>
      <c r="J1328">
        <v>0.2422</v>
      </c>
      <c r="K1328">
        <v>0.1356</v>
      </c>
      <c r="L1328">
        <v>9.4799999999999995E-2</v>
      </c>
      <c r="M1328">
        <v>8.6188000000000002</v>
      </c>
      <c r="N1328">
        <v>0.13250000000000001</v>
      </c>
      <c r="O1328">
        <v>-0.1898</v>
      </c>
      <c r="P1328">
        <v>-2.8E-3</v>
      </c>
      <c r="Q1328" s="13">
        <v>-1.1299999999999999E-2</v>
      </c>
      <c r="R1328" s="13">
        <v>4.58E-2</v>
      </c>
      <c r="S1328" s="13">
        <v>-0.85319999999999996</v>
      </c>
      <c r="T1328">
        <v>0.1024</v>
      </c>
      <c r="U1328" s="13">
        <v>2.9999999999999997E-4</v>
      </c>
      <c r="V1328" s="13">
        <v>6.3E-3</v>
      </c>
      <c r="AC1328"/>
      <c r="AD1328" s="14"/>
    </row>
    <row r="1329" spans="1:30" x14ac:dyDescent="0.2">
      <c r="A1329" t="s">
        <v>70</v>
      </c>
      <c r="C1329">
        <v>62.613</v>
      </c>
      <c r="D1329">
        <v>34.999099999999999</v>
      </c>
      <c r="E1329">
        <v>1E-4</v>
      </c>
      <c r="F1329">
        <v>-23.015000000000001</v>
      </c>
      <c r="G1329">
        <v>3.7000000000000002E-3</v>
      </c>
      <c r="H1329">
        <v>-1.8023</v>
      </c>
      <c r="I1329">
        <v>-2.8000000000000001E-2</v>
      </c>
      <c r="J1329">
        <v>0.73470000000000002</v>
      </c>
      <c r="K1329">
        <v>0.16750000000000001</v>
      </c>
      <c r="L1329">
        <v>9.4799999999999995E-2</v>
      </c>
      <c r="M1329">
        <v>8.6852</v>
      </c>
      <c r="N1329">
        <v>0.13569999999999999</v>
      </c>
      <c r="O1329">
        <v>-0.19309999999999999</v>
      </c>
      <c r="P1329">
        <v>2.3E-3</v>
      </c>
      <c r="Q1329" s="13">
        <v>-9.5999999999999992E-3</v>
      </c>
      <c r="R1329" s="13">
        <v>5.5100000000000003E-2</v>
      </c>
      <c r="S1329" s="13">
        <v>-0.88260000000000005</v>
      </c>
      <c r="T1329">
        <v>0.1033</v>
      </c>
      <c r="U1329" s="13">
        <v>2.9999999999999997E-4</v>
      </c>
      <c r="V1329" s="13">
        <v>6.7999999999999996E-3</v>
      </c>
      <c r="AC1329"/>
      <c r="AD1329" s="14"/>
    </row>
    <row r="1330" spans="1:30" x14ac:dyDescent="0.2">
      <c r="A1330" t="s">
        <v>70</v>
      </c>
      <c r="C1330">
        <v>62.863</v>
      </c>
      <c r="D1330">
        <v>34.999099999999999</v>
      </c>
      <c r="E1330">
        <v>1E-4</v>
      </c>
      <c r="F1330">
        <v>-22.523</v>
      </c>
      <c r="G1330">
        <v>7.7999999999999996E-3</v>
      </c>
      <c r="H1330">
        <v>-1.484</v>
      </c>
      <c r="I1330">
        <v>-1.5699999999999999E-2</v>
      </c>
      <c r="J1330">
        <v>0.8135</v>
      </c>
      <c r="K1330">
        <v>0.1356</v>
      </c>
      <c r="L1330">
        <v>8.7300000000000003E-2</v>
      </c>
      <c r="M1330">
        <v>8.8843999999999994</v>
      </c>
      <c r="N1330">
        <v>0.13900000000000001</v>
      </c>
      <c r="O1330">
        <v>-0.1898</v>
      </c>
      <c r="P1330">
        <v>2.3E-3</v>
      </c>
      <c r="Q1330" s="13">
        <v>-1.1299999999999999E-2</v>
      </c>
      <c r="R1330" s="13">
        <v>4.8399999999999999E-2</v>
      </c>
      <c r="S1330" s="13">
        <v>-0.67679999999999996</v>
      </c>
      <c r="T1330">
        <v>0.1076</v>
      </c>
      <c r="U1330" s="13">
        <v>2.9999999999999997E-4</v>
      </c>
      <c r="V1330" s="13">
        <v>7.3000000000000001E-3</v>
      </c>
      <c r="AC1330"/>
      <c r="AD1330" s="14"/>
    </row>
    <row r="1331" spans="1:30" x14ac:dyDescent="0.2">
      <c r="A1331" t="s">
        <v>70</v>
      </c>
      <c r="C1331">
        <v>63.113</v>
      </c>
      <c r="D1331">
        <v>34.999099999999999</v>
      </c>
      <c r="E1331">
        <v>1E-4</v>
      </c>
      <c r="F1331">
        <v>-22.03</v>
      </c>
      <c r="G1331">
        <v>9.9000000000000008E-3</v>
      </c>
      <c r="H1331">
        <v>-1.2642</v>
      </c>
      <c r="I1331">
        <v>-2.18E-2</v>
      </c>
      <c r="J1331">
        <v>1.1155999999999999</v>
      </c>
      <c r="K1331">
        <v>0.16750000000000001</v>
      </c>
      <c r="L1331">
        <v>9.2299999999999993E-2</v>
      </c>
      <c r="M1331">
        <v>8.8179999999999996</v>
      </c>
      <c r="N1331">
        <v>0.13569999999999999</v>
      </c>
      <c r="O1331">
        <v>-0.1963</v>
      </c>
      <c r="P1331">
        <v>-2.8E-3</v>
      </c>
      <c r="Q1331" s="13">
        <v>-7.7999999999999996E-3</v>
      </c>
      <c r="R1331" s="13">
        <v>5.6399999999999999E-2</v>
      </c>
      <c r="S1331" s="13">
        <v>-0.73560000000000003</v>
      </c>
      <c r="T1331">
        <v>0.1144</v>
      </c>
      <c r="U1331" s="13">
        <v>-2.0000000000000001E-4</v>
      </c>
      <c r="V1331" s="13">
        <v>6.7999999999999996E-3</v>
      </c>
      <c r="AC1331"/>
      <c r="AD1331" s="14"/>
    </row>
    <row r="1332" spans="1:30" x14ac:dyDescent="0.2">
      <c r="A1332" t="s">
        <v>70</v>
      </c>
      <c r="C1332">
        <v>63.363</v>
      </c>
      <c r="D1332">
        <v>34.999099999999999</v>
      </c>
      <c r="E1332">
        <v>1E-4</v>
      </c>
      <c r="F1332">
        <v>-21.535</v>
      </c>
      <c r="G1332">
        <v>1.1900000000000001E-2</v>
      </c>
      <c r="H1332">
        <v>-1.4916</v>
      </c>
      <c r="I1332">
        <v>-1.37E-2</v>
      </c>
      <c r="J1332">
        <v>1.444</v>
      </c>
      <c r="K1332">
        <v>0.16750000000000001</v>
      </c>
      <c r="L1332">
        <v>9.4799999999999995E-2</v>
      </c>
      <c r="M1332">
        <v>8.8179999999999996</v>
      </c>
      <c r="N1332">
        <v>0.13250000000000001</v>
      </c>
      <c r="O1332">
        <v>-0.1963</v>
      </c>
      <c r="P1332">
        <v>-2.8E-3</v>
      </c>
      <c r="Q1332" s="13">
        <v>-1.2999999999999999E-2</v>
      </c>
      <c r="R1332" s="13">
        <v>7.0999999999999994E-2</v>
      </c>
      <c r="S1332" s="13">
        <v>-0.7944</v>
      </c>
      <c r="T1332">
        <v>0.11360000000000001</v>
      </c>
      <c r="U1332" s="13">
        <v>-6.9999999999999999E-4</v>
      </c>
      <c r="V1332" s="13">
        <v>7.7999999999999996E-3</v>
      </c>
      <c r="AC1332"/>
      <c r="AD1332" s="14"/>
    </row>
    <row r="1333" spans="1:30" x14ac:dyDescent="0.2">
      <c r="A1333" t="s">
        <v>70</v>
      </c>
      <c r="C1333">
        <v>63.613</v>
      </c>
      <c r="D1333">
        <v>34.999099999999999</v>
      </c>
      <c r="E1333">
        <v>1E-4</v>
      </c>
      <c r="F1333">
        <v>-21.039000000000001</v>
      </c>
      <c r="G1333">
        <v>2.41E-2</v>
      </c>
      <c r="H1333">
        <v>-1.5976999999999999</v>
      </c>
      <c r="I1333">
        <v>-7.6E-3</v>
      </c>
      <c r="J1333">
        <v>1.5490999999999999</v>
      </c>
      <c r="K1333">
        <v>0.1356</v>
      </c>
      <c r="L1333">
        <v>9.4799999999999995E-2</v>
      </c>
      <c r="M1333">
        <v>8.8179999999999996</v>
      </c>
      <c r="N1333">
        <v>0.13250000000000001</v>
      </c>
      <c r="O1333">
        <v>-0.1996</v>
      </c>
      <c r="P1333">
        <v>2.3E-3</v>
      </c>
      <c r="Q1333" s="13">
        <v>-9.5999999999999992E-3</v>
      </c>
      <c r="R1333" s="13">
        <v>6.5699999999999995E-2</v>
      </c>
      <c r="S1333" s="13">
        <v>-0.85319999999999996</v>
      </c>
      <c r="T1333">
        <v>0.11360000000000001</v>
      </c>
      <c r="U1333" s="13">
        <v>1.2999999999999999E-3</v>
      </c>
      <c r="V1333" s="13">
        <v>8.3000000000000001E-3</v>
      </c>
      <c r="AC1333"/>
      <c r="AD1333" s="14"/>
    </row>
    <row r="1334" spans="1:30" x14ac:dyDescent="0.2">
      <c r="A1334" t="s">
        <v>70</v>
      </c>
      <c r="C1334">
        <v>63.863</v>
      </c>
      <c r="D1334">
        <v>34.999099999999999</v>
      </c>
      <c r="E1334">
        <v>1E-4</v>
      </c>
      <c r="F1334">
        <v>-20.545000000000002</v>
      </c>
      <c r="G1334">
        <v>1.3899999999999999E-2</v>
      </c>
      <c r="H1334">
        <v>-1.6279999999999999</v>
      </c>
      <c r="I1334">
        <v>-1.1599999999999999E-2</v>
      </c>
      <c r="J1334">
        <v>1.2273000000000001</v>
      </c>
      <c r="K1334">
        <v>0.19939999999999999</v>
      </c>
      <c r="L1334">
        <v>9.4799999999999995E-2</v>
      </c>
      <c r="M1334">
        <v>8.8843999999999994</v>
      </c>
      <c r="N1334">
        <v>0.13250000000000001</v>
      </c>
      <c r="O1334">
        <v>-0.1996</v>
      </c>
      <c r="P1334">
        <v>2.3E-3</v>
      </c>
      <c r="Q1334" s="13">
        <v>-7.7999999999999996E-3</v>
      </c>
      <c r="R1334" s="13">
        <v>5.2400000000000002E-2</v>
      </c>
      <c r="S1334" s="13">
        <v>-0.70620000000000005</v>
      </c>
      <c r="T1334">
        <v>0.11269999999999999</v>
      </c>
      <c r="U1334" s="13">
        <v>-2.0000000000000001E-4</v>
      </c>
      <c r="V1334" s="13">
        <v>6.7999999999999996E-3</v>
      </c>
      <c r="AC1334"/>
      <c r="AD1334" s="14"/>
    </row>
    <row r="1335" spans="1:30" x14ac:dyDescent="0.2">
      <c r="A1335" t="s">
        <v>70</v>
      </c>
      <c r="C1335">
        <v>64.113</v>
      </c>
      <c r="D1335">
        <v>34.999099999999999</v>
      </c>
      <c r="E1335">
        <v>1E-4</v>
      </c>
      <c r="F1335">
        <v>-20.045999999999999</v>
      </c>
      <c r="G1335">
        <v>3.44E-2</v>
      </c>
      <c r="H1335">
        <v>-1.8023</v>
      </c>
      <c r="I1335">
        <v>6.7000000000000002E-3</v>
      </c>
      <c r="J1335">
        <v>0.95799999999999996</v>
      </c>
      <c r="K1335">
        <v>0.1037</v>
      </c>
      <c r="L1335">
        <v>9.7199999999999995E-2</v>
      </c>
      <c r="M1335">
        <v>8.7515999999999998</v>
      </c>
      <c r="N1335">
        <v>0.13569999999999999</v>
      </c>
      <c r="O1335">
        <v>-0.20280000000000001</v>
      </c>
      <c r="P1335">
        <v>-2.8E-3</v>
      </c>
      <c r="Q1335" s="13">
        <v>-1.2999999999999999E-2</v>
      </c>
      <c r="R1335" s="13">
        <v>6.0400000000000002E-2</v>
      </c>
      <c r="S1335" s="13">
        <v>-0.76500000000000001</v>
      </c>
      <c r="T1335">
        <v>0.105</v>
      </c>
      <c r="U1335" s="13">
        <v>2.9999999999999997E-4</v>
      </c>
      <c r="V1335" s="13">
        <v>5.3E-3</v>
      </c>
      <c r="AC1335"/>
      <c r="AD1335" s="14"/>
    </row>
    <row r="1336" spans="1:30" x14ac:dyDescent="0.2">
      <c r="A1336" t="s">
        <v>70</v>
      </c>
      <c r="C1336">
        <v>64.363</v>
      </c>
      <c r="D1336">
        <v>34.999099999999999</v>
      </c>
      <c r="E1336">
        <v>1E-4</v>
      </c>
      <c r="F1336">
        <v>-19.555</v>
      </c>
      <c r="G1336">
        <v>1.7999999999999999E-2</v>
      </c>
      <c r="H1336">
        <v>-1.8855999999999999</v>
      </c>
      <c r="I1336">
        <v>-5.4999999999999997E-3</v>
      </c>
      <c r="J1336">
        <v>0.74129999999999996</v>
      </c>
      <c r="K1336">
        <v>0.1356</v>
      </c>
      <c r="L1336">
        <v>9.4700000000000006E-2</v>
      </c>
      <c r="M1336">
        <v>9.0172000000000008</v>
      </c>
      <c r="N1336">
        <v>0.13900000000000001</v>
      </c>
      <c r="O1336">
        <v>-0.1996</v>
      </c>
      <c r="P1336">
        <v>2.3E-3</v>
      </c>
      <c r="Q1336" s="13">
        <v>-4.4000000000000003E-3</v>
      </c>
      <c r="R1336" s="13">
        <v>5.3699999999999998E-2</v>
      </c>
      <c r="S1336" s="13">
        <v>-0.73560000000000003</v>
      </c>
      <c r="T1336">
        <v>0.105</v>
      </c>
      <c r="U1336" s="13">
        <v>-6.9999999999999999E-4</v>
      </c>
      <c r="V1336" s="13">
        <v>7.3000000000000001E-3</v>
      </c>
      <c r="AC1336"/>
      <c r="AD1336" s="14"/>
    </row>
    <row r="1337" spans="1:30" x14ac:dyDescent="0.2">
      <c r="A1337" t="s">
        <v>70</v>
      </c>
      <c r="C1337">
        <v>64.613</v>
      </c>
      <c r="D1337">
        <v>34.999099999999999</v>
      </c>
      <c r="E1337">
        <v>1E-4</v>
      </c>
      <c r="F1337">
        <v>-19.055</v>
      </c>
      <c r="G1337">
        <v>3.44E-2</v>
      </c>
      <c r="H1337">
        <v>-1.4537</v>
      </c>
      <c r="I1337">
        <v>5.9999999999999995E-4</v>
      </c>
      <c r="J1337">
        <v>0.22900000000000001</v>
      </c>
      <c r="K1337">
        <v>0.26319999999999999</v>
      </c>
      <c r="L1337">
        <v>0.1072</v>
      </c>
      <c r="M1337">
        <v>9.0172000000000008</v>
      </c>
      <c r="N1337">
        <v>0.13900000000000001</v>
      </c>
      <c r="O1337">
        <v>-0.1996</v>
      </c>
      <c r="P1337">
        <v>2.3E-3</v>
      </c>
      <c r="Q1337" s="13">
        <v>-1.1299999999999999E-2</v>
      </c>
      <c r="R1337" s="13">
        <v>4.7100000000000003E-2</v>
      </c>
      <c r="S1337" s="13">
        <v>-0.67679999999999996</v>
      </c>
      <c r="T1337">
        <v>0.1007</v>
      </c>
      <c r="U1337" s="13">
        <v>-6.9999999999999999E-4</v>
      </c>
      <c r="V1337" s="13">
        <v>5.7999999999999996E-3</v>
      </c>
      <c r="AC1337"/>
      <c r="AD1337" s="14"/>
    </row>
    <row r="1338" spans="1:30" x14ac:dyDescent="0.2">
      <c r="A1338" t="s">
        <v>70</v>
      </c>
      <c r="C1338">
        <v>64.863</v>
      </c>
      <c r="D1338">
        <v>34.999099999999999</v>
      </c>
      <c r="E1338">
        <v>1E-4</v>
      </c>
      <c r="F1338">
        <v>-18.555</v>
      </c>
      <c r="G1338">
        <v>-4.0000000000000002E-4</v>
      </c>
      <c r="H1338">
        <v>-1.8326</v>
      </c>
      <c r="I1338">
        <v>-2.5899999999999999E-2</v>
      </c>
      <c r="J1338">
        <v>0.74790000000000001</v>
      </c>
      <c r="K1338">
        <v>0.1356</v>
      </c>
      <c r="L1338">
        <v>8.7300000000000003E-2</v>
      </c>
      <c r="M1338">
        <v>8.7515999999999998</v>
      </c>
      <c r="N1338">
        <v>0.152</v>
      </c>
      <c r="O1338">
        <v>-0.20280000000000001</v>
      </c>
      <c r="P1338">
        <v>-2.8E-3</v>
      </c>
      <c r="Q1338" s="13">
        <v>-6.1000000000000004E-3</v>
      </c>
      <c r="R1338" s="13">
        <v>5.5100000000000003E-2</v>
      </c>
      <c r="S1338" s="13">
        <v>-0.7944</v>
      </c>
      <c r="T1338">
        <v>0.1076</v>
      </c>
      <c r="U1338" s="13">
        <v>2.9999999999999997E-4</v>
      </c>
      <c r="V1338" s="13">
        <v>6.7999999999999996E-3</v>
      </c>
      <c r="AC1338"/>
      <c r="AD1338" s="14"/>
    </row>
    <row r="1339" spans="1:30" x14ac:dyDescent="0.2">
      <c r="A1339" t="s">
        <v>70</v>
      </c>
      <c r="C1339">
        <v>65.113</v>
      </c>
      <c r="D1339">
        <v>34.999099999999999</v>
      </c>
      <c r="E1339">
        <v>1E-4</v>
      </c>
      <c r="F1339">
        <v>-18.056999999999999</v>
      </c>
      <c r="G1339">
        <v>1.1900000000000001E-2</v>
      </c>
      <c r="H1339">
        <v>-1.4763999999999999</v>
      </c>
      <c r="I1339">
        <v>-1.5699999999999999E-2</v>
      </c>
      <c r="J1339">
        <v>0.8135</v>
      </c>
      <c r="K1339">
        <v>0.23130000000000001</v>
      </c>
      <c r="L1339">
        <v>9.4700000000000006E-2</v>
      </c>
      <c r="M1339">
        <v>8.8843999999999994</v>
      </c>
      <c r="N1339">
        <v>0.13569999999999999</v>
      </c>
      <c r="O1339">
        <v>-0.1996</v>
      </c>
      <c r="P1339">
        <v>2.3E-3</v>
      </c>
      <c r="Q1339" s="13">
        <v>-9.5999999999999992E-3</v>
      </c>
      <c r="R1339" s="13">
        <v>4.58E-2</v>
      </c>
      <c r="S1339" s="13">
        <v>-0.61799999999999999</v>
      </c>
      <c r="T1339">
        <v>0.10929999999999999</v>
      </c>
      <c r="U1339" s="13">
        <v>-1.1999999999999999E-3</v>
      </c>
      <c r="V1339" s="13">
        <v>7.3000000000000001E-3</v>
      </c>
      <c r="AC1339"/>
      <c r="AD1339" s="14"/>
    </row>
    <row r="1340" spans="1:30" x14ac:dyDescent="0.2">
      <c r="A1340" t="s">
        <v>70</v>
      </c>
      <c r="C1340">
        <v>65.363</v>
      </c>
      <c r="D1340">
        <v>34.999099999999999</v>
      </c>
      <c r="E1340">
        <v>1E-4</v>
      </c>
      <c r="F1340">
        <v>-17.561</v>
      </c>
      <c r="G1340">
        <v>2.2100000000000002E-2</v>
      </c>
      <c r="H1340">
        <v>-1.3703000000000001</v>
      </c>
      <c r="I1340">
        <v>-5.4999999999999997E-3</v>
      </c>
      <c r="J1340">
        <v>1.1551</v>
      </c>
      <c r="K1340">
        <v>0.1037</v>
      </c>
      <c r="L1340">
        <v>9.4799999999999995E-2</v>
      </c>
      <c r="M1340">
        <v>8.8179999999999996</v>
      </c>
      <c r="N1340">
        <v>0.14879999999999999</v>
      </c>
      <c r="O1340">
        <v>-0.1996</v>
      </c>
      <c r="P1340">
        <v>2.3E-3</v>
      </c>
      <c r="Q1340" s="13">
        <v>-9.5999999999999992E-3</v>
      </c>
      <c r="R1340" s="13">
        <v>5.11E-2</v>
      </c>
      <c r="S1340" s="13">
        <v>-0.82379999999999998</v>
      </c>
      <c r="T1340">
        <v>0.1119</v>
      </c>
      <c r="U1340" s="13">
        <v>2.9999999999999997E-4</v>
      </c>
      <c r="V1340" s="13">
        <v>6.7999999999999996E-3</v>
      </c>
      <c r="AC1340"/>
      <c r="AD1340" s="14"/>
    </row>
    <row r="1341" spans="1:30" x14ac:dyDescent="0.2">
      <c r="A1341" t="s">
        <v>70</v>
      </c>
      <c r="C1341">
        <v>65.613</v>
      </c>
      <c r="D1341">
        <v>34.999099999999999</v>
      </c>
      <c r="E1341">
        <v>1E-4</v>
      </c>
      <c r="F1341">
        <v>-17.064</v>
      </c>
      <c r="G1341">
        <v>2.2100000000000002E-2</v>
      </c>
      <c r="H1341">
        <v>-1.5825</v>
      </c>
      <c r="I1341">
        <v>-9.5999999999999992E-3</v>
      </c>
      <c r="J1341">
        <v>1.3849</v>
      </c>
      <c r="K1341">
        <v>0.1356</v>
      </c>
      <c r="L1341">
        <v>8.7300000000000003E-2</v>
      </c>
      <c r="M1341">
        <v>8.9507999999999992</v>
      </c>
      <c r="N1341">
        <v>0.14879999999999999</v>
      </c>
      <c r="O1341">
        <v>-0.20930000000000001</v>
      </c>
      <c r="P1341">
        <v>2.3E-3</v>
      </c>
      <c r="Q1341" s="13">
        <v>-1.47E-2</v>
      </c>
      <c r="R1341" s="13">
        <v>6.5699999999999995E-2</v>
      </c>
      <c r="S1341" s="13">
        <v>-0.7944</v>
      </c>
      <c r="T1341">
        <v>0.1144</v>
      </c>
      <c r="U1341" s="13">
        <v>-2.0000000000000001E-4</v>
      </c>
      <c r="V1341" s="13">
        <v>7.7999999999999996E-3</v>
      </c>
      <c r="AC1341"/>
      <c r="AD1341" s="14"/>
    </row>
    <row r="1342" spans="1:30" x14ac:dyDescent="0.2">
      <c r="A1342" t="s">
        <v>70</v>
      </c>
      <c r="C1342">
        <v>65.863</v>
      </c>
      <c r="D1342">
        <v>34.999099999999999</v>
      </c>
      <c r="E1342">
        <v>1E-4</v>
      </c>
      <c r="F1342">
        <v>-16.562000000000001</v>
      </c>
      <c r="G1342">
        <v>3.6400000000000002E-2</v>
      </c>
      <c r="H1342">
        <v>-1.7416</v>
      </c>
      <c r="I1342">
        <v>1.29E-2</v>
      </c>
      <c r="J1342">
        <v>1.5097</v>
      </c>
      <c r="K1342">
        <v>0.1037</v>
      </c>
      <c r="L1342">
        <v>9.2299999999999993E-2</v>
      </c>
      <c r="M1342">
        <v>8.8179999999999996</v>
      </c>
      <c r="N1342">
        <v>0.152</v>
      </c>
      <c r="O1342">
        <v>-0.20930000000000001</v>
      </c>
      <c r="P1342">
        <v>-2.8E-3</v>
      </c>
      <c r="Q1342" s="13">
        <v>-1.2999999999999999E-2</v>
      </c>
      <c r="R1342" s="13">
        <v>5.7700000000000001E-2</v>
      </c>
      <c r="S1342" s="13">
        <v>-0.76500000000000001</v>
      </c>
      <c r="T1342">
        <v>0.1119</v>
      </c>
      <c r="U1342" s="13">
        <v>-1.6999999999999999E-3</v>
      </c>
      <c r="V1342" s="13">
        <v>8.6999999999999994E-3</v>
      </c>
      <c r="AC1342"/>
      <c r="AD1342" s="14"/>
    </row>
    <row r="1343" spans="1:30" x14ac:dyDescent="0.2">
      <c r="A1343" t="s">
        <v>70</v>
      </c>
      <c r="C1343">
        <v>66.113</v>
      </c>
      <c r="D1343">
        <v>34.999099999999999</v>
      </c>
      <c r="E1343">
        <v>1E-4</v>
      </c>
      <c r="F1343">
        <v>-16.058</v>
      </c>
      <c r="G1343">
        <v>2.01E-2</v>
      </c>
      <c r="H1343">
        <v>-1.7113</v>
      </c>
      <c r="I1343">
        <v>-1.4E-3</v>
      </c>
      <c r="J1343">
        <v>1.1747000000000001</v>
      </c>
      <c r="K1343">
        <v>0.16750000000000001</v>
      </c>
      <c r="L1343">
        <v>9.9699999999999997E-2</v>
      </c>
      <c r="M1343">
        <v>8.8843999999999994</v>
      </c>
      <c r="N1343">
        <v>0.1618</v>
      </c>
      <c r="O1343">
        <v>-0.21909999999999999</v>
      </c>
      <c r="P1343">
        <v>2.3E-3</v>
      </c>
      <c r="Q1343" s="13">
        <v>-6.1000000000000004E-3</v>
      </c>
      <c r="R1343" s="13">
        <v>4.58E-2</v>
      </c>
      <c r="S1343" s="13">
        <v>-0.70620000000000005</v>
      </c>
      <c r="T1343">
        <v>0.11360000000000001</v>
      </c>
      <c r="U1343" s="13">
        <v>-6.9999999999999999E-4</v>
      </c>
      <c r="V1343" s="13">
        <v>7.7999999999999996E-3</v>
      </c>
      <c r="AC1343"/>
      <c r="AD1343" s="14"/>
    </row>
    <row r="1344" spans="1:30" x14ac:dyDescent="0.2">
      <c r="A1344" t="s">
        <v>70</v>
      </c>
      <c r="C1344">
        <v>66.363</v>
      </c>
      <c r="D1344">
        <v>34.999099999999999</v>
      </c>
      <c r="E1344">
        <v>1E-4</v>
      </c>
      <c r="F1344">
        <v>-15.555</v>
      </c>
      <c r="G1344">
        <v>1.7999999999999999E-2</v>
      </c>
      <c r="H1344">
        <v>-1.8705000000000001</v>
      </c>
      <c r="I1344">
        <v>-7.6E-3</v>
      </c>
      <c r="J1344">
        <v>0.85289999999999999</v>
      </c>
      <c r="K1344">
        <v>0.16750000000000001</v>
      </c>
      <c r="L1344">
        <v>9.4799999999999995E-2</v>
      </c>
      <c r="M1344">
        <v>8.6852</v>
      </c>
      <c r="N1344">
        <v>0.1651</v>
      </c>
      <c r="O1344">
        <v>-0.23219999999999999</v>
      </c>
      <c r="P1344">
        <v>7.4000000000000003E-3</v>
      </c>
      <c r="Q1344" s="13">
        <v>-1.2999999999999999E-2</v>
      </c>
      <c r="R1344" s="13">
        <v>5.11E-2</v>
      </c>
      <c r="S1344" s="13">
        <v>-0.7944</v>
      </c>
      <c r="T1344">
        <v>0.1016</v>
      </c>
      <c r="U1344" s="13">
        <v>2.9999999999999997E-4</v>
      </c>
      <c r="V1344" s="13">
        <v>8.6999999999999994E-3</v>
      </c>
      <c r="AC1344"/>
      <c r="AD1344" s="14"/>
    </row>
    <row r="1345" spans="1:30" x14ac:dyDescent="0.2">
      <c r="A1345" t="s">
        <v>70</v>
      </c>
      <c r="C1345">
        <v>66.613</v>
      </c>
      <c r="D1345">
        <v>34.999099999999999</v>
      </c>
      <c r="E1345">
        <v>1E-4</v>
      </c>
      <c r="F1345">
        <v>-15.055</v>
      </c>
      <c r="G1345">
        <v>1.7999999999999999E-2</v>
      </c>
      <c r="H1345">
        <v>-1.8705000000000001</v>
      </c>
      <c r="I1345">
        <v>-3.5000000000000001E-3</v>
      </c>
      <c r="J1345">
        <v>0.64929999999999999</v>
      </c>
      <c r="K1345">
        <v>0.1356</v>
      </c>
      <c r="L1345">
        <v>9.7199999999999995E-2</v>
      </c>
      <c r="M1345">
        <v>8.8179999999999996</v>
      </c>
      <c r="N1345">
        <v>0.1585</v>
      </c>
      <c r="O1345">
        <v>-0.2354</v>
      </c>
      <c r="P1345">
        <v>7.4000000000000003E-3</v>
      </c>
      <c r="Q1345" s="13">
        <v>-1.2999999999999999E-2</v>
      </c>
      <c r="R1345" s="13">
        <v>4.8399999999999999E-2</v>
      </c>
      <c r="S1345" s="13">
        <v>-0.82379999999999998</v>
      </c>
      <c r="T1345">
        <v>0.1084</v>
      </c>
      <c r="U1345" s="13">
        <v>1.8E-3</v>
      </c>
      <c r="V1345" s="13">
        <v>8.3000000000000001E-3</v>
      </c>
      <c r="AC1345"/>
      <c r="AD1345" s="14"/>
    </row>
    <row r="1346" spans="1:30" x14ac:dyDescent="0.2">
      <c r="A1346" t="s">
        <v>70</v>
      </c>
      <c r="C1346">
        <v>66.863</v>
      </c>
      <c r="D1346">
        <v>34.999099999999999</v>
      </c>
      <c r="E1346">
        <v>1E-4</v>
      </c>
      <c r="F1346">
        <v>-14.552</v>
      </c>
      <c r="G1346">
        <v>3.44E-2</v>
      </c>
      <c r="H1346">
        <v>-1.4460999999999999</v>
      </c>
      <c r="I1346">
        <v>5.9999999999999995E-4</v>
      </c>
      <c r="J1346">
        <v>0.21590000000000001</v>
      </c>
      <c r="K1346">
        <v>0.1356</v>
      </c>
      <c r="L1346">
        <v>9.4700000000000006E-2</v>
      </c>
      <c r="M1346">
        <v>8.8843999999999994</v>
      </c>
      <c r="N1346">
        <v>0.1618</v>
      </c>
      <c r="O1346">
        <v>-0.22889999999999999</v>
      </c>
      <c r="P1346">
        <v>2.3E-3</v>
      </c>
      <c r="Q1346" s="13">
        <v>-7.7999999999999996E-3</v>
      </c>
      <c r="R1346" s="13">
        <v>4.0500000000000001E-2</v>
      </c>
      <c r="S1346" s="13">
        <v>-0.64739999999999998</v>
      </c>
      <c r="T1346">
        <v>0.10580000000000001</v>
      </c>
      <c r="U1346" s="13">
        <v>-1.1999999999999999E-3</v>
      </c>
      <c r="V1346" s="13">
        <v>9.1999999999999998E-3</v>
      </c>
      <c r="AC1346"/>
      <c r="AD1346" s="14"/>
    </row>
    <row r="1347" spans="1:30" x14ac:dyDescent="0.2">
      <c r="A1347" t="s">
        <v>70</v>
      </c>
      <c r="C1347">
        <v>67.113</v>
      </c>
      <c r="D1347">
        <v>34.999099999999999</v>
      </c>
      <c r="E1347">
        <v>1E-4</v>
      </c>
      <c r="F1347">
        <v>-14.045</v>
      </c>
      <c r="G1347">
        <v>9.9000000000000008E-3</v>
      </c>
      <c r="H1347">
        <v>-1.7947</v>
      </c>
      <c r="I1347">
        <v>-1.9800000000000002E-2</v>
      </c>
      <c r="J1347">
        <v>0.8004</v>
      </c>
      <c r="K1347">
        <v>0.16750000000000001</v>
      </c>
      <c r="L1347">
        <v>9.4799999999999995E-2</v>
      </c>
      <c r="M1347">
        <v>9.15</v>
      </c>
      <c r="N1347">
        <v>0.15529999999999999</v>
      </c>
      <c r="O1347">
        <v>-0.23219999999999999</v>
      </c>
      <c r="P1347">
        <v>2.3E-3</v>
      </c>
      <c r="Q1347" s="13">
        <v>-1.2999999999999999E-2</v>
      </c>
      <c r="R1347" s="13">
        <v>4.9799999999999997E-2</v>
      </c>
      <c r="S1347" s="13">
        <v>-0.88260000000000005</v>
      </c>
      <c r="T1347">
        <v>0.10929999999999999</v>
      </c>
      <c r="U1347" s="13">
        <v>-2.0000000000000001E-4</v>
      </c>
      <c r="V1347" s="13">
        <v>9.7000000000000003E-3</v>
      </c>
      <c r="AC1347"/>
      <c r="AD1347" s="14"/>
    </row>
    <row r="1348" spans="1:30" x14ac:dyDescent="0.2">
      <c r="A1348" t="s">
        <v>70</v>
      </c>
      <c r="C1348">
        <v>67.363</v>
      </c>
      <c r="D1348">
        <v>34.999099999999999</v>
      </c>
      <c r="E1348">
        <v>1E-4</v>
      </c>
      <c r="F1348">
        <v>-13.538</v>
      </c>
      <c r="G1348">
        <v>3.0300000000000001E-2</v>
      </c>
      <c r="H1348">
        <v>-1.4157999999999999</v>
      </c>
      <c r="I1348">
        <v>-3.5000000000000001E-3</v>
      </c>
      <c r="J1348">
        <v>0.87260000000000004</v>
      </c>
      <c r="K1348">
        <v>0.16750000000000001</v>
      </c>
      <c r="L1348">
        <v>9.9699999999999997E-2</v>
      </c>
      <c r="M1348">
        <v>9.0172000000000008</v>
      </c>
      <c r="N1348">
        <v>0.16830000000000001</v>
      </c>
      <c r="O1348">
        <v>-0.23219999999999999</v>
      </c>
      <c r="P1348">
        <v>2.3E-3</v>
      </c>
      <c r="Q1348" s="13">
        <v>-9.5999999999999992E-3</v>
      </c>
      <c r="R1348" s="13">
        <v>4.4499999999999998E-2</v>
      </c>
      <c r="S1348" s="13">
        <v>-0.70620000000000005</v>
      </c>
      <c r="T1348">
        <v>0.10929999999999999</v>
      </c>
      <c r="U1348" s="13">
        <v>1.2999999999999999E-3</v>
      </c>
      <c r="V1348" s="13">
        <v>9.7000000000000003E-3</v>
      </c>
      <c r="AC1348"/>
      <c r="AD1348" s="14"/>
    </row>
    <row r="1349" spans="1:30" x14ac:dyDescent="0.2">
      <c r="A1349" t="s">
        <v>70</v>
      </c>
      <c r="C1349">
        <v>67.613</v>
      </c>
      <c r="D1349">
        <v>34.999099999999999</v>
      </c>
      <c r="E1349">
        <v>1E-4</v>
      </c>
      <c r="F1349">
        <v>-13.026999999999999</v>
      </c>
      <c r="G1349">
        <v>1.6E-2</v>
      </c>
      <c r="H1349">
        <v>-1.4234</v>
      </c>
      <c r="I1349">
        <v>-1.37E-2</v>
      </c>
      <c r="J1349">
        <v>1.2010000000000001</v>
      </c>
      <c r="K1349">
        <v>0.1356</v>
      </c>
      <c r="L1349">
        <v>9.7199999999999995E-2</v>
      </c>
      <c r="M1349">
        <v>8.9507999999999992</v>
      </c>
      <c r="N1349">
        <v>0.1716</v>
      </c>
      <c r="O1349">
        <v>-0.2354</v>
      </c>
      <c r="P1349">
        <v>-2.8E-3</v>
      </c>
      <c r="Q1349" s="13">
        <v>-1.47E-2</v>
      </c>
      <c r="R1349" s="13">
        <v>5.3800000000000001E-2</v>
      </c>
      <c r="S1349" s="13">
        <v>-0.94140000000000001</v>
      </c>
      <c r="T1349">
        <v>0.1162</v>
      </c>
      <c r="U1349" s="13">
        <v>-6.9999999999999999E-4</v>
      </c>
      <c r="V1349" s="13">
        <v>1.0200000000000001E-2</v>
      </c>
      <c r="AC1349"/>
      <c r="AD1349" s="14"/>
    </row>
    <row r="1350" spans="1:30" x14ac:dyDescent="0.2">
      <c r="A1350" t="s">
        <v>70</v>
      </c>
      <c r="C1350">
        <v>67.863</v>
      </c>
      <c r="D1350">
        <v>34.999099999999999</v>
      </c>
      <c r="E1350">
        <v>1E-4</v>
      </c>
      <c r="F1350">
        <v>-12.516</v>
      </c>
      <c r="G1350">
        <v>3.6400000000000002E-2</v>
      </c>
      <c r="H1350">
        <v>-1.5143</v>
      </c>
      <c r="I1350">
        <v>5.9999999999999995E-4</v>
      </c>
      <c r="J1350">
        <v>1.3389</v>
      </c>
      <c r="K1350">
        <v>0.16750000000000001</v>
      </c>
      <c r="L1350">
        <v>9.4799999999999995E-2</v>
      </c>
      <c r="M1350">
        <v>9.0836000000000006</v>
      </c>
      <c r="N1350">
        <v>0.1749</v>
      </c>
      <c r="O1350">
        <v>-0.2419</v>
      </c>
      <c r="P1350">
        <v>2.3E-3</v>
      </c>
      <c r="Q1350" s="13">
        <v>-1.1299999999999999E-2</v>
      </c>
      <c r="R1350" s="13">
        <v>6.4399999999999999E-2</v>
      </c>
      <c r="S1350" s="13">
        <v>-0.94140000000000001</v>
      </c>
      <c r="T1350">
        <v>0.1119</v>
      </c>
      <c r="U1350" s="13">
        <v>-6.9999999999999999E-4</v>
      </c>
      <c r="V1350" s="13">
        <v>1.0200000000000001E-2</v>
      </c>
      <c r="AC1350"/>
      <c r="AD1350" s="14"/>
    </row>
    <row r="1351" spans="1:30" x14ac:dyDescent="0.2">
      <c r="A1351" t="s">
        <v>70</v>
      </c>
      <c r="C1351">
        <v>68.113</v>
      </c>
      <c r="D1351">
        <v>34.999099999999999</v>
      </c>
      <c r="E1351">
        <v>1E-4</v>
      </c>
      <c r="F1351">
        <v>-12.007</v>
      </c>
      <c r="G1351">
        <v>5.28E-2</v>
      </c>
      <c r="H1351">
        <v>-1.7189000000000001</v>
      </c>
      <c r="I1351">
        <v>1.49E-2</v>
      </c>
      <c r="J1351">
        <v>1.4702</v>
      </c>
      <c r="K1351">
        <v>0.1356</v>
      </c>
      <c r="L1351">
        <v>9.4799999999999995E-2</v>
      </c>
      <c r="M1351">
        <v>9.0172000000000008</v>
      </c>
      <c r="N1351">
        <v>0.17810000000000001</v>
      </c>
      <c r="O1351">
        <v>-0.2452</v>
      </c>
      <c r="P1351">
        <v>2.3E-3</v>
      </c>
      <c r="Q1351" s="13">
        <v>-1.1299999999999999E-2</v>
      </c>
      <c r="R1351" s="13">
        <v>5.6399999999999999E-2</v>
      </c>
      <c r="S1351" s="13">
        <v>-0.7944</v>
      </c>
      <c r="T1351">
        <v>0.1084</v>
      </c>
      <c r="U1351" s="13">
        <v>-6.9999999999999999E-4</v>
      </c>
      <c r="V1351" s="13">
        <v>8.6999999999999994E-3</v>
      </c>
      <c r="AC1351"/>
      <c r="AD1351" s="14"/>
    </row>
    <row r="1352" spans="1:30" x14ac:dyDescent="0.2">
      <c r="A1352" t="s">
        <v>70</v>
      </c>
      <c r="C1352">
        <v>68.363</v>
      </c>
      <c r="D1352">
        <v>34.999099999999999</v>
      </c>
      <c r="E1352">
        <v>1E-4</v>
      </c>
      <c r="F1352">
        <v>-11.504</v>
      </c>
      <c r="G1352">
        <v>3.85E-2</v>
      </c>
      <c r="H1352">
        <v>-1.7870999999999999</v>
      </c>
      <c r="I1352">
        <v>4.7000000000000002E-3</v>
      </c>
      <c r="J1352">
        <v>1.155</v>
      </c>
      <c r="K1352">
        <v>0.1037</v>
      </c>
      <c r="L1352">
        <v>9.2299999999999993E-2</v>
      </c>
      <c r="M1352">
        <v>8.7515999999999998</v>
      </c>
      <c r="N1352">
        <v>0.18140000000000001</v>
      </c>
      <c r="O1352">
        <v>-0.2452</v>
      </c>
      <c r="P1352">
        <v>2.3E-3</v>
      </c>
      <c r="Q1352" s="13">
        <v>-7.7999999999999996E-3</v>
      </c>
      <c r="R1352" s="13">
        <v>4.3099999999999999E-2</v>
      </c>
      <c r="S1352" s="13">
        <v>-0.70620000000000005</v>
      </c>
      <c r="T1352">
        <v>0.1067</v>
      </c>
      <c r="U1352" s="13">
        <v>-6.9999999999999999E-4</v>
      </c>
      <c r="V1352" s="13">
        <v>1.0200000000000001E-2</v>
      </c>
      <c r="AC1352"/>
      <c r="AD1352" s="14"/>
    </row>
    <row r="1353" spans="1:30" x14ac:dyDescent="0.2">
      <c r="A1353" t="s">
        <v>70</v>
      </c>
      <c r="C1353">
        <v>68.613</v>
      </c>
      <c r="D1353">
        <v>34.999099999999999</v>
      </c>
      <c r="E1353">
        <v>1E-4</v>
      </c>
      <c r="F1353">
        <v>-10.994999999999999</v>
      </c>
      <c r="G1353">
        <v>1.6999999999999999E-3</v>
      </c>
      <c r="H1353">
        <v>-1.7795000000000001</v>
      </c>
      <c r="I1353">
        <v>-3.4099999999999998E-2</v>
      </c>
      <c r="J1353">
        <v>0.65590000000000004</v>
      </c>
      <c r="K1353">
        <v>0.1037</v>
      </c>
      <c r="L1353">
        <v>9.9699999999999997E-2</v>
      </c>
      <c r="M1353">
        <v>9.0172000000000008</v>
      </c>
      <c r="N1353">
        <v>0.17810000000000001</v>
      </c>
      <c r="O1353">
        <v>-0.2452</v>
      </c>
      <c r="P1353">
        <v>-2.8E-3</v>
      </c>
      <c r="Q1353" s="13">
        <v>-7.7999999999999996E-3</v>
      </c>
      <c r="R1353" s="13">
        <v>4.8399999999999999E-2</v>
      </c>
      <c r="S1353" s="13">
        <v>-0.91200000000000003</v>
      </c>
      <c r="T1353">
        <v>9.7299999999999998E-2</v>
      </c>
      <c r="U1353" s="13">
        <v>-2.0000000000000001E-4</v>
      </c>
      <c r="V1353" s="13">
        <v>9.1999999999999998E-3</v>
      </c>
      <c r="AC1353"/>
      <c r="AD1353" s="14"/>
    </row>
    <row r="1354" spans="1:30" x14ac:dyDescent="0.2">
      <c r="A1354" t="s">
        <v>70</v>
      </c>
      <c r="C1354">
        <v>68.863</v>
      </c>
      <c r="D1354">
        <v>34.999099999999999</v>
      </c>
      <c r="E1354">
        <v>1E-4</v>
      </c>
      <c r="F1354">
        <v>-10.494999999999999</v>
      </c>
      <c r="G1354">
        <v>2.4199999999999999E-2</v>
      </c>
      <c r="H1354">
        <v>-1.8098000000000001</v>
      </c>
      <c r="I1354">
        <v>-1.4E-3</v>
      </c>
      <c r="J1354">
        <v>0.55740000000000001</v>
      </c>
      <c r="K1354">
        <v>0.1356</v>
      </c>
      <c r="L1354">
        <v>9.2299999999999993E-2</v>
      </c>
      <c r="M1354">
        <v>9.0172000000000008</v>
      </c>
      <c r="N1354">
        <v>0.17810000000000001</v>
      </c>
      <c r="O1354">
        <v>-0.2387</v>
      </c>
      <c r="P1354">
        <v>2.3E-3</v>
      </c>
      <c r="Q1354" s="13">
        <v>-1.47E-2</v>
      </c>
      <c r="R1354" s="13">
        <v>5.2400000000000002E-2</v>
      </c>
      <c r="S1354" s="13">
        <v>-0.82379999999999998</v>
      </c>
      <c r="T1354">
        <v>0.1033</v>
      </c>
      <c r="U1354" s="13">
        <v>-6.9999999999999999E-4</v>
      </c>
      <c r="V1354" s="13">
        <v>9.7000000000000003E-3</v>
      </c>
      <c r="AC1354"/>
      <c r="AD1354" s="14"/>
    </row>
    <row r="1355" spans="1:30" x14ac:dyDescent="0.2">
      <c r="A1355" t="s">
        <v>70</v>
      </c>
      <c r="C1355">
        <v>69.113</v>
      </c>
      <c r="D1355">
        <v>34.999099999999999</v>
      </c>
      <c r="E1355">
        <v>1E-4</v>
      </c>
      <c r="F1355">
        <v>-9.9949999999999992</v>
      </c>
      <c r="G1355">
        <v>9.9000000000000008E-3</v>
      </c>
      <c r="H1355">
        <v>-1.4234</v>
      </c>
      <c r="I1355">
        <v>-1.78E-2</v>
      </c>
      <c r="J1355">
        <v>0.2225</v>
      </c>
      <c r="K1355">
        <v>0.1037</v>
      </c>
      <c r="L1355">
        <v>9.4700000000000006E-2</v>
      </c>
      <c r="M1355">
        <v>9.0836000000000006</v>
      </c>
      <c r="N1355">
        <v>0.1749</v>
      </c>
      <c r="O1355">
        <v>-0.24840000000000001</v>
      </c>
      <c r="P1355">
        <v>2.3E-3</v>
      </c>
      <c r="Q1355" s="13">
        <v>-1.47E-2</v>
      </c>
      <c r="R1355" s="13">
        <v>3.5099999999999999E-2</v>
      </c>
      <c r="S1355" s="13">
        <v>-0.61799999999999999</v>
      </c>
      <c r="T1355">
        <v>9.64E-2</v>
      </c>
      <c r="U1355" s="13">
        <v>-6.9999999999999999E-4</v>
      </c>
      <c r="V1355" s="13">
        <v>9.1999999999999998E-3</v>
      </c>
      <c r="AC1355"/>
      <c r="AD1355" s="14"/>
    </row>
    <row r="1356" spans="1:30" x14ac:dyDescent="0.2">
      <c r="A1356" t="s">
        <v>70</v>
      </c>
      <c r="C1356">
        <v>69.363</v>
      </c>
      <c r="D1356">
        <v>34.999099999999999</v>
      </c>
      <c r="E1356">
        <v>1E-4</v>
      </c>
      <c r="F1356">
        <v>-9.4939999999999998</v>
      </c>
      <c r="G1356">
        <v>9.9000000000000008E-3</v>
      </c>
      <c r="H1356">
        <v>-1.681</v>
      </c>
      <c r="I1356">
        <v>-1.9800000000000002E-2</v>
      </c>
      <c r="J1356">
        <v>0.80700000000000005</v>
      </c>
      <c r="K1356">
        <v>0.1356</v>
      </c>
      <c r="L1356">
        <v>9.4799999999999995E-2</v>
      </c>
      <c r="M1356">
        <v>9.0172000000000008</v>
      </c>
      <c r="N1356">
        <v>0.17810000000000001</v>
      </c>
      <c r="O1356">
        <v>-0.25169999999999998</v>
      </c>
      <c r="P1356">
        <v>2.3E-3</v>
      </c>
      <c r="Q1356" s="13">
        <v>-1.2999999999999999E-2</v>
      </c>
      <c r="R1356" s="13">
        <v>4.4499999999999998E-2</v>
      </c>
      <c r="S1356" s="13">
        <v>-0.76500000000000001</v>
      </c>
      <c r="T1356">
        <v>0.10929999999999999</v>
      </c>
      <c r="U1356" s="13">
        <v>-2.0000000000000001E-4</v>
      </c>
      <c r="V1356" s="13">
        <v>9.1999999999999998E-3</v>
      </c>
      <c r="AC1356"/>
      <c r="AD1356" s="14"/>
    </row>
    <row r="1357" spans="1:30" x14ac:dyDescent="0.2">
      <c r="A1357" t="s">
        <v>70</v>
      </c>
      <c r="C1357">
        <v>69.613</v>
      </c>
      <c r="D1357">
        <v>34.999099999999999</v>
      </c>
      <c r="E1357">
        <v>1E-4</v>
      </c>
      <c r="F1357">
        <v>-8.9930000000000003</v>
      </c>
      <c r="G1357">
        <v>2.01E-2</v>
      </c>
      <c r="H1357">
        <v>-1.2869999999999999</v>
      </c>
      <c r="I1357">
        <v>-9.5999999999999992E-3</v>
      </c>
      <c r="J1357">
        <v>0.87919999999999998</v>
      </c>
      <c r="K1357">
        <v>0.1356</v>
      </c>
      <c r="L1357">
        <v>9.4799999999999995E-2</v>
      </c>
      <c r="M1357">
        <v>9.0172000000000008</v>
      </c>
      <c r="N1357">
        <v>0.1847</v>
      </c>
      <c r="O1357">
        <v>-0.25169999999999998</v>
      </c>
      <c r="P1357">
        <v>-2.8E-3</v>
      </c>
      <c r="Q1357" s="13">
        <v>-1.1299999999999999E-2</v>
      </c>
      <c r="R1357" s="13">
        <v>4.1799999999999997E-2</v>
      </c>
      <c r="S1357" s="13">
        <v>-0.7944</v>
      </c>
      <c r="T1357">
        <v>0.111</v>
      </c>
      <c r="U1357" s="13">
        <v>-2.0000000000000001E-4</v>
      </c>
      <c r="V1357" s="13">
        <v>1.0200000000000001E-2</v>
      </c>
      <c r="AC1357"/>
      <c r="AD1357" s="14"/>
    </row>
    <row r="1358" spans="1:30" x14ac:dyDescent="0.2">
      <c r="A1358" t="s">
        <v>70</v>
      </c>
      <c r="C1358">
        <v>69.863</v>
      </c>
      <c r="D1358">
        <v>34.999099999999999</v>
      </c>
      <c r="E1358">
        <v>1E-4</v>
      </c>
      <c r="F1358">
        <v>-8.4909999999999997</v>
      </c>
      <c r="G1358">
        <v>4.0500000000000001E-2</v>
      </c>
      <c r="H1358">
        <v>-1.3552</v>
      </c>
      <c r="I1358">
        <v>-3.5000000000000001E-3</v>
      </c>
      <c r="J1358">
        <v>1.2995000000000001</v>
      </c>
      <c r="K1358">
        <v>0.16750000000000001</v>
      </c>
      <c r="L1358">
        <v>9.4799999999999995E-2</v>
      </c>
      <c r="M1358">
        <v>8.9507999999999992</v>
      </c>
      <c r="N1358">
        <v>0.1847</v>
      </c>
      <c r="O1358">
        <v>-0.26469999999999999</v>
      </c>
      <c r="P1358">
        <v>-2.8E-3</v>
      </c>
      <c r="Q1358" s="13">
        <v>-1.47E-2</v>
      </c>
      <c r="R1358" s="13">
        <v>5.11E-2</v>
      </c>
      <c r="S1358" s="13">
        <v>-0.85319999999999996</v>
      </c>
      <c r="T1358">
        <v>0.1162</v>
      </c>
      <c r="U1358" s="13">
        <v>8.0000000000000004E-4</v>
      </c>
      <c r="V1358" s="13">
        <v>9.1999999999999998E-3</v>
      </c>
      <c r="AC1358"/>
      <c r="AD1358" s="14"/>
    </row>
    <row r="1359" spans="1:30" x14ac:dyDescent="0.2">
      <c r="A1359" t="s">
        <v>70</v>
      </c>
      <c r="C1359">
        <v>70.113</v>
      </c>
      <c r="D1359">
        <v>34.999099999999999</v>
      </c>
      <c r="E1359">
        <v>1E-4</v>
      </c>
      <c r="F1359">
        <v>-7.9939999999999998</v>
      </c>
      <c r="G1359">
        <v>1.7999999999999999E-2</v>
      </c>
      <c r="H1359">
        <v>-1.4688000000000001</v>
      </c>
      <c r="I1359">
        <v>-1.1599999999999999E-2</v>
      </c>
      <c r="J1359">
        <v>1.3126</v>
      </c>
      <c r="K1359">
        <v>0.1037</v>
      </c>
      <c r="L1359">
        <v>9.4799999999999995E-2</v>
      </c>
      <c r="M1359">
        <v>9.0172000000000008</v>
      </c>
      <c r="N1359">
        <v>0.18790000000000001</v>
      </c>
      <c r="O1359">
        <v>-0.26140000000000002</v>
      </c>
      <c r="P1359">
        <v>-2.8E-3</v>
      </c>
      <c r="Q1359" s="13">
        <v>-1.47E-2</v>
      </c>
      <c r="R1359" s="13">
        <v>6.1699999999999998E-2</v>
      </c>
      <c r="S1359" s="13">
        <v>-0.85319999999999996</v>
      </c>
      <c r="T1359">
        <v>0.111</v>
      </c>
      <c r="U1359" s="13">
        <v>1.2999999999999999E-3</v>
      </c>
      <c r="V1359" s="13">
        <v>9.7000000000000003E-3</v>
      </c>
      <c r="AC1359"/>
      <c r="AD1359" s="14"/>
    </row>
    <row r="1360" spans="1:30" x14ac:dyDescent="0.2">
      <c r="A1360" t="s">
        <v>70</v>
      </c>
      <c r="C1360">
        <v>70.363</v>
      </c>
      <c r="D1360">
        <v>34.999099999999999</v>
      </c>
      <c r="E1360">
        <v>1E-4</v>
      </c>
      <c r="F1360">
        <v>-7.4950000000000001</v>
      </c>
      <c r="G1360">
        <v>4.2500000000000003E-2</v>
      </c>
      <c r="H1360">
        <v>-1.7492000000000001</v>
      </c>
      <c r="I1360">
        <v>8.8000000000000005E-3</v>
      </c>
      <c r="J1360">
        <v>1.4571000000000001</v>
      </c>
      <c r="K1360">
        <v>0.1356</v>
      </c>
      <c r="L1360">
        <v>8.7300000000000003E-2</v>
      </c>
      <c r="M1360">
        <v>9.0836000000000006</v>
      </c>
      <c r="N1360">
        <v>0.19120000000000001</v>
      </c>
      <c r="O1360">
        <v>-0.25819999999999999</v>
      </c>
      <c r="P1360">
        <v>2.3E-3</v>
      </c>
      <c r="Q1360" s="13">
        <v>-1.8200000000000001E-2</v>
      </c>
      <c r="R1360" s="13">
        <v>5.3800000000000001E-2</v>
      </c>
      <c r="S1360" s="13">
        <v>-0.85319999999999996</v>
      </c>
      <c r="T1360">
        <v>0.1076</v>
      </c>
      <c r="U1360" s="13">
        <v>2.9999999999999997E-4</v>
      </c>
      <c r="V1360" s="13">
        <v>1.0200000000000001E-2</v>
      </c>
      <c r="AC1360"/>
      <c r="AD1360" s="14"/>
    </row>
    <row r="1361" spans="1:30" x14ac:dyDescent="0.2">
      <c r="A1361" t="s">
        <v>70</v>
      </c>
      <c r="C1361">
        <v>70.613</v>
      </c>
      <c r="D1361">
        <v>34.999099999999999</v>
      </c>
      <c r="E1361">
        <v>1E-4</v>
      </c>
      <c r="F1361">
        <v>-6.9950000000000001</v>
      </c>
      <c r="G1361">
        <v>3.44E-2</v>
      </c>
      <c r="H1361">
        <v>-1.7795000000000001</v>
      </c>
      <c r="I1361">
        <v>2.7000000000000001E-3</v>
      </c>
      <c r="J1361">
        <v>1.05</v>
      </c>
      <c r="K1361">
        <v>0.1356</v>
      </c>
      <c r="L1361">
        <v>9.2299999999999993E-2</v>
      </c>
      <c r="M1361">
        <v>9.0172000000000008</v>
      </c>
      <c r="N1361">
        <v>0.1847</v>
      </c>
      <c r="O1361">
        <v>-0.26469999999999999</v>
      </c>
      <c r="P1361">
        <v>2.3E-3</v>
      </c>
      <c r="Q1361" s="13">
        <v>-7.7999999999999996E-3</v>
      </c>
      <c r="R1361" s="13">
        <v>4.0500000000000001E-2</v>
      </c>
      <c r="S1361" s="13">
        <v>-0.61799999999999999</v>
      </c>
      <c r="T1361">
        <v>0.105</v>
      </c>
      <c r="U1361" s="13">
        <v>8.0000000000000004E-4</v>
      </c>
      <c r="V1361" s="13">
        <v>1.0200000000000001E-2</v>
      </c>
      <c r="AC1361"/>
      <c r="AD1361" s="14"/>
    </row>
    <row r="1362" spans="1:30" x14ac:dyDescent="0.2">
      <c r="A1362" t="s">
        <v>70</v>
      </c>
      <c r="C1362">
        <v>70.863</v>
      </c>
      <c r="D1362">
        <v>34.999099999999999</v>
      </c>
      <c r="E1362">
        <v>1E-4</v>
      </c>
      <c r="F1362">
        <v>-6.4950000000000001</v>
      </c>
      <c r="G1362">
        <v>3.8E-3</v>
      </c>
      <c r="H1362">
        <v>-1.8326</v>
      </c>
      <c r="I1362">
        <v>-2.3900000000000001E-2</v>
      </c>
      <c r="J1362">
        <v>0.57709999999999995</v>
      </c>
      <c r="K1362">
        <v>0.1356</v>
      </c>
      <c r="L1362">
        <v>9.4700000000000006E-2</v>
      </c>
      <c r="M1362">
        <v>9.0836000000000006</v>
      </c>
      <c r="N1362">
        <v>0.19450000000000001</v>
      </c>
      <c r="O1362">
        <v>-0.26469999999999999</v>
      </c>
      <c r="P1362">
        <v>-2.8E-3</v>
      </c>
      <c r="Q1362" s="13">
        <v>-1.2999999999999999E-2</v>
      </c>
      <c r="R1362" s="13">
        <v>4.58E-2</v>
      </c>
      <c r="S1362" s="13">
        <v>-0.82379999999999998</v>
      </c>
      <c r="T1362">
        <v>9.5500000000000002E-2</v>
      </c>
      <c r="U1362" s="13">
        <v>-2.0000000000000001E-4</v>
      </c>
      <c r="V1362" s="13">
        <v>1.0200000000000001E-2</v>
      </c>
      <c r="AC1362"/>
      <c r="AD1362" s="14"/>
    </row>
    <row r="1363" spans="1:30" x14ac:dyDescent="0.2">
      <c r="A1363" t="s">
        <v>70</v>
      </c>
      <c r="C1363">
        <v>71.113</v>
      </c>
      <c r="D1363">
        <v>34.999099999999999</v>
      </c>
      <c r="E1363">
        <v>1E-4</v>
      </c>
      <c r="F1363">
        <v>-5.9989999999999997</v>
      </c>
      <c r="G1363">
        <v>3.0300000000000001E-2</v>
      </c>
      <c r="H1363">
        <v>-1.7947</v>
      </c>
      <c r="I1363">
        <v>-3.5000000000000001E-3</v>
      </c>
      <c r="J1363">
        <v>0.50490000000000002</v>
      </c>
      <c r="K1363">
        <v>0.1037</v>
      </c>
      <c r="L1363">
        <v>9.4799999999999995E-2</v>
      </c>
      <c r="M1363">
        <v>9.15</v>
      </c>
      <c r="N1363">
        <v>0.1978</v>
      </c>
      <c r="O1363">
        <v>-0.26469999999999999</v>
      </c>
      <c r="P1363">
        <v>2.3E-3</v>
      </c>
      <c r="Q1363" s="13">
        <v>-1.2999999999999999E-2</v>
      </c>
      <c r="R1363" s="13">
        <v>4.8399999999999999E-2</v>
      </c>
      <c r="S1363" s="13">
        <v>-0.82379999999999998</v>
      </c>
      <c r="T1363">
        <v>0.1024</v>
      </c>
      <c r="U1363" s="13">
        <v>-6.9999999999999999E-4</v>
      </c>
      <c r="V1363" s="13">
        <v>1.0200000000000001E-2</v>
      </c>
      <c r="AC1363"/>
      <c r="AD1363" s="14"/>
    </row>
    <row r="1364" spans="1:30" x14ac:dyDescent="0.2">
      <c r="A1364" t="s">
        <v>70</v>
      </c>
      <c r="C1364">
        <v>71.363</v>
      </c>
      <c r="D1364">
        <v>34.999099999999999</v>
      </c>
      <c r="E1364">
        <v>1E-4</v>
      </c>
      <c r="F1364">
        <v>-5.5049999999999999</v>
      </c>
      <c r="G1364">
        <v>2.41E-2</v>
      </c>
      <c r="H1364">
        <v>-1.4006000000000001</v>
      </c>
      <c r="I1364">
        <v>-1.1599999999999999E-2</v>
      </c>
      <c r="J1364">
        <v>0.20280000000000001</v>
      </c>
      <c r="K1364">
        <v>0.1037</v>
      </c>
      <c r="L1364">
        <v>9.4799999999999995E-2</v>
      </c>
      <c r="M1364">
        <v>9.0172000000000008</v>
      </c>
      <c r="N1364">
        <v>0.1978</v>
      </c>
      <c r="O1364">
        <v>-0.26469999999999999</v>
      </c>
      <c r="P1364">
        <v>-2.8E-3</v>
      </c>
      <c r="Q1364" s="13">
        <v>-9.5999999999999992E-3</v>
      </c>
      <c r="R1364" s="13">
        <v>3.5099999999999999E-2</v>
      </c>
      <c r="S1364" s="13">
        <v>-0.70620000000000005</v>
      </c>
      <c r="T1364">
        <v>0.1007</v>
      </c>
      <c r="U1364" s="13">
        <v>2.9999999999999997E-4</v>
      </c>
      <c r="V1364" s="13">
        <v>1.0200000000000001E-2</v>
      </c>
      <c r="AC1364"/>
      <c r="AD1364" s="14"/>
    </row>
    <row r="1365" spans="1:30" x14ac:dyDescent="0.2">
      <c r="A1365" t="s">
        <v>70</v>
      </c>
      <c r="C1365">
        <v>71.613</v>
      </c>
      <c r="D1365">
        <v>34.999099999999999</v>
      </c>
      <c r="E1365">
        <v>1E-4</v>
      </c>
      <c r="F1365">
        <v>-5.0049999999999999</v>
      </c>
      <c r="G1365">
        <v>2.6200000000000001E-2</v>
      </c>
      <c r="H1365">
        <v>-1.7264999999999999</v>
      </c>
      <c r="I1365">
        <v>-1.1599999999999999E-2</v>
      </c>
      <c r="J1365">
        <v>0.87270000000000003</v>
      </c>
      <c r="K1365">
        <v>0.1356</v>
      </c>
      <c r="L1365">
        <v>9.7199999999999995E-2</v>
      </c>
      <c r="M1365">
        <v>9.0836000000000006</v>
      </c>
      <c r="N1365">
        <v>0.19450000000000001</v>
      </c>
      <c r="O1365">
        <v>-0.26790000000000003</v>
      </c>
      <c r="P1365">
        <v>-2.8E-3</v>
      </c>
      <c r="Q1365" s="13">
        <v>-1.1299999999999999E-2</v>
      </c>
      <c r="R1365" s="13">
        <v>4.58E-2</v>
      </c>
      <c r="S1365" s="13">
        <v>-0.73560000000000003</v>
      </c>
      <c r="T1365">
        <v>0.11269999999999999</v>
      </c>
      <c r="U1365" s="13">
        <v>-1.1999999999999999E-3</v>
      </c>
      <c r="V1365" s="13">
        <v>9.7000000000000003E-3</v>
      </c>
      <c r="AC1365"/>
      <c r="AD1365" s="14"/>
    </row>
    <row r="1366" spans="1:30" x14ac:dyDescent="0.2">
      <c r="A1366" t="s">
        <v>70</v>
      </c>
      <c r="C1366">
        <v>71.863</v>
      </c>
      <c r="D1366">
        <v>34.999099999999999</v>
      </c>
      <c r="E1366">
        <v>1E-4</v>
      </c>
      <c r="F1366">
        <v>-4.51</v>
      </c>
      <c r="G1366">
        <v>3.6400000000000002E-2</v>
      </c>
      <c r="H1366">
        <v>-1.2262999999999999</v>
      </c>
      <c r="I1366">
        <v>2.5999999999999999E-3</v>
      </c>
      <c r="J1366">
        <v>0.93169999999999997</v>
      </c>
      <c r="K1366">
        <v>0.1356</v>
      </c>
      <c r="L1366">
        <v>0.1022</v>
      </c>
      <c r="M1366">
        <v>9.0172000000000008</v>
      </c>
      <c r="N1366">
        <v>0.20100000000000001</v>
      </c>
      <c r="O1366">
        <v>-0.26790000000000003</v>
      </c>
      <c r="P1366">
        <v>-2.8E-3</v>
      </c>
      <c r="Q1366" s="13">
        <v>-7.7999999999999996E-3</v>
      </c>
      <c r="R1366" s="13">
        <v>3.6499999999999998E-2</v>
      </c>
      <c r="S1366" s="13">
        <v>-0.67679999999999996</v>
      </c>
      <c r="T1366">
        <v>0.11269999999999999</v>
      </c>
      <c r="U1366" s="13">
        <v>2.9999999999999997E-4</v>
      </c>
      <c r="V1366" s="13">
        <v>1.0200000000000001E-2</v>
      </c>
      <c r="AC1366"/>
      <c r="AD1366" s="14"/>
    </row>
    <row r="1367" spans="1:30" x14ac:dyDescent="0.2">
      <c r="A1367" t="s">
        <v>70</v>
      </c>
      <c r="C1367">
        <v>72.113</v>
      </c>
      <c r="D1367">
        <v>34.999099999999999</v>
      </c>
      <c r="E1367">
        <v>1E-4</v>
      </c>
      <c r="F1367">
        <v>-4.0149999999999997</v>
      </c>
      <c r="G1367">
        <v>3.8399999999999997E-2</v>
      </c>
      <c r="H1367">
        <v>-1.3324</v>
      </c>
      <c r="I1367">
        <v>-7.6E-3</v>
      </c>
      <c r="J1367">
        <v>1.3979999999999999</v>
      </c>
      <c r="K1367">
        <v>0.1356</v>
      </c>
      <c r="L1367">
        <v>9.9699999999999997E-2</v>
      </c>
      <c r="M1367">
        <v>9.0172000000000008</v>
      </c>
      <c r="N1367">
        <v>0.19450000000000001</v>
      </c>
      <c r="O1367">
        <v>-0.27439999999999998</v>
      </c>
      <c r="P1367">
        <v>2.3E-3</v>
      </c>
      <c r="Q1367" s="13">
        <v>-1.1299999999999999E-2</v>
      </c>
      <c r="R1367" s="13">
        <v>5.3800000000000001E-2</v>
      </c>
      <c r="S1367" s="13">
        <v>-0.85319999999999996</v>
      </c>
      <c r="T1367">
        <v>0.1162</v>
      </c>
      <c r="U1367" s="13">
        <v>-2.0000000000000001E-4</v>
      </c>
      <c r="V1367" s="13">
        <v>1.0200000000000001E-2</v>
      </c>
      <c r="AC1367"/>
      <c r="AD1367" s="14"/>
    </row>
    <row r="1368" spans="1:30" x14ac:dyDescent="0.2">
      <c r="A1368" t="s">
        <v>70</v>
      </c>
      <c r="C1368">
        <v>72.363</v>
      </c>
      <c r="D1368">
        <v>34.999099999999999</v>
      </c>
      <c r="E1368">
        <v>1E-4</v>
      </c>
      <c r="F1368">
        <v>-3.516</v>
      </c>
      <c r="G1368">
        <v>-4.0000000000000002E-4</v>
      </c>
      <c r="H1368">
        <v>-1.4081999999999999</v>
      </c>
      <c r="I1368">
        <v>-4.4299999999999999E-2</v>
      </c>
      <c r="J1368">
        <v>1.3323</v>
      </c>
      <c r="K1368">
        <v>0.1037</v>
      </c>
      <c r="L1368">
        <v>0.1022</v>
      </c>
      <c r="M1368">
        <v>9.0836000000000006</v>
      </c>
      <c r="N1368">
        <v>0.20100000000000001</v>
      </c>
      <c r="O1368">
        <v>-0.26469999999999999</v>
      </c>
      <c r="P1368">
        <v>-2.8E-3</v>
      </c>
      <c r="Q1368" s="13">
        <v>-1.9900000000000001E-2</v>
      </c>
      <c r="R1368" s="13">
        <v>6.0400000000000002E-2</v>
      </c>
      <c r="S1368" s="13">
        <v>-0.97070000000000001</v>
      </c>
      <c r="T1368">
        <v>0.11269999999999999</v>
      </c>
      <c r="U1368" s="13">
        <v>2.9999999999999997E-4</v>
      </c>
      <c r="V1368" s="13">
        <v>9.7000000000000003E-3</v>
      </c>
      <c r="AC1368"/>
      <c r="AD1368" s="14"/>
    </row>
    <row r="1369" spans="1:30" x14ac:dyDescent="0.2">
      <c r="A1369" t="s">
        <v>70</v>
      </c>
      <c r="C1369">
        <v>72.613</v>
      </c>
      <c r="D1369">
        <v>34.999099999999999</v>
      </c>
      <c r="E1369">
        <v>1E-4</v>
      </c>
      <c r="F1369">
        <v>-3.0230000000000001</v>
      </c>
      <c r="G1369">
        <v>2.4199999999999999E-2</v>
      </c>
      <c r="H1369">
        <v>-1.7417</v>
      </c>
      <c r="I1369">
        <v>-9.5999999999999992E-3</v>
      </c>
      <c r="J1369">
        <v>1.4242999999999999</v>
      </c>
      <c r="K1369">
        <v>0.1037</v>
      </c>
      <c r="L1369">
        <v>0.1072</v>
      </c>
      <c r="M1369">
        <v>8.8843999999999994</v>
      </c>
      <c r="N1369">
        <v>0.1978</v>
      </c>
      <c r="O1369">
        <v>-0.2712</v>
      </c>
      <c r="P1369">
        <v>2.3E-3</v>
      </c>
      <c r="Q1369" s="13">
        <v>-1.1299999999999999E-2</v>
      </c>
      <c r="R1369" s="13">
        <v>4.9799999999999997E-2</v>
      </c>
      <c r="S1369" s="13">
        <v>-0.70620000000000005</v>
      </c>
      <c r="T1369">
        <v>0.1076</v>
      </c>
      <c r="U1369" s="13">
        <v>-1.1999999999999999E-3</v>
      </c>
      <c r="V1369" s="13">
        <v>1.0200000000000001E-2</v>
      </c>
      <c r="AC1369"/>
      <c r="AD1369" s="14"/>
    </row>
    <row r="1370" spans="1:30" x14ac:dyDescent="0.2">
      <c r="A1370" t="s">
        <v>70</v>
      </c>
      <c r="C1370">
        <v>72.863</v>
      </c>
      <c r="D1370">
        <v>34.999099999999999</v>
      </c>
      <c r="E1370">
        <v>1E-4</v>
      </c>
      <c r="F1370">
        <v>-2.5249999999999999</v>
      </c>
      <c r="G1370">
        <v>3.85E-2</v>
      </c>
      <c r="H1370">
        <v>-1.8023</v>
      </c>
      <c r="I1370">
        <v>1.29E-2</v>
      </c>
      <c r="J1370">
        <v>1.0697000000000001</v>
      </c>
      <c r="K1370">
        <v>0.1356</v>
      </c>
      <c r="L1370">
        <v>0.1022</v>
      </c>
      <c r="M1370">
        <v>9.15</v>
      </c>
      <c r="N1370">
        <v>0.20100000000000001</v>
      </c>
      <c r="O1370">
        <v>-0.2712</v>
      </c>
      <c r="P1370">
        <v>-2.8E-3</v>
      </c>
      <c r="Q1370" s="13">
        <v>-1.2999999999999999E-2</v>
      </c>
      <c r="R1370" s="13">
        <v>3.6499999999999998E-2</v>
      </c>
      <c r="S1370" s="13">
        <v>-0.61799999999999999</v>
      </c>
      <c r="T1370">
        <v>9.8100000000000007E-2</v>
      </c>
      <c r="U1370" s="13">
        <v>-6.9999999999999999E-4</v>
      </c>
      <c r="V1370" s="13">
        <v>1.0200000000000001E-2</v>
      </c>
      <c r="AC1370"/>
      <c r="AD1370" s="14"/>
    </row>
    <row r="1371" spans="1:30" x14ac:dyDescent="0.2">
      <c r="A1371" t="s">
        <v>70</v>
      </c>
      <c r="C1371">
        <v>73.113</v>
      </c>
      <c r="D1371">
        <v>34.999099999999999</v>
      </c>
      <c r="E1371">
        <v>1E-4</v>
      </c>
      <c r="F1371">
        <v>-2.0249999999999999</v>
      </c>
      <c r="G1371">
        <v>1.1900000000000001E-2</v>
      </c>
      <c r="H1371">
        <v>-1.9158999999999999</v>
      </c>
      <c r="I1371">
        <v>-2.8000000000000001E-2</v>
      </c>
      <c r="J1371">
        <v>0.63619999999999999</v>
      </c>
      <c r="K1371">
        <v>0.1356</v>
      </c>
      <c r="L1371">
        <v>0.1072</v>
      </c>
      <c r="M1371">
        <v>9.0836000000000006</v>
      </c>
      <c r="N1371">
        <v>0.20100000000000001</v>
      </c>
      <c r="O1371">
        <v>-0.2712</v>
      </c>
      <c r="P1371">
        <v>2.3E-3</v>
      </c>
      <c r="Q1371" s="13">
        <v>-1.2999999999999999E-2</v>
      </c>
      <c r="R1371" s="13">
        <v>4.4499999999999998E-2</v>
      </c>
      <c r="S1371" s="13">
        <v>-0.76500000000000001</v>
      </c>
      <c r="T1371">
        <v>9.1200000000000003E-2</v>
      </c>
      <c r="U1371" s="13">
        <v>-1.1999999999999999E-3</v>
      </c>
      <c r="V1371" s="13">
        <v>1.0200000000000001E-2</v>
      </c>
      <c r="AC1371"/>
      <c r="AD1371" s="14"/>
    </row>
    <row r="1372" spans="1:30" x14ac:dyDescent="0.2">
      <c r="A1372" t="s">
        <v>70</v>
      </c>
      <c r="C1372">
        <v>73.363</v>
      </c>
      <c r="D1372">
        <v>34.999099999999999</v>
      </c>
      <c r="E1372">
        <v>1E-4</v>
      </c>
      <c r="F1372">
        <v>-1.5249999999999999</v>
      </c>
      <c r="G1372">
        <v>4.6600000000000003E-2</v>
      </c>
      <c r="H1372">
        <v>-1.7264999999999999</v>
      </c>
      <c r="I1372">
        <v>1.7000000000000001E-2</v>
      </c>
      <c r="J1372">
        <v>0.2225</v>
      </c>
      <c r="K1372">
        <v>0.1037</v>
      </c>
      <c r="L1372">
        <v>0.11210000000000001</v>
      </c>
      <c r="M1372">
        <v>8.8843999999999994</v>
      </c>
      <c r="N1372">
        <v>0.20100000000000001</v>
      </c>
      <c r="O1372">
        <v>-0.28089999999999998</v>
      </c>
      <c r="P1372">
        <v>-2.8E-3</v>
      </c>
      <c r="Q1372" s="13">
        <v>-1.4800000000000001E-2</v>
      </c>
      <c r="R1372" s="13">
        <v>4.7100000000000003E-2</v>
      </c>
      <c r="S1372" s="13">
        <v>-0.76500000000000001</v>
      </c>
      <c r="T1372">
        <v>0.1033</v>
      </c>
      <c r="U1372" s="13">
        <v>-1.1999999999999999E-3</v>
      </c>
      <c r="V1372" s="13">
        <v>9.7000000000000003E-3</v>
      </c>
      <c r="AC1372"/>
      <c r="AD1372" s="14"/>
    </row>
    <row r="1373" spans="1:30" x14ac:dyDescent="0.2">
      <c r="A1373" t="s">
        <v>70</v>
      </c>
      <c r="C1373">
        <v>73.613</v>
      </c>
      <c r="D1373">
        <v>34.999099999999999</v>
      </c>
      <c r="E1373">
        <v>1E-4</v>
      </c>
      <c r="F1373">
        <v>-1.0249999999999999</v>
      </c>
      <c r="G1373">
        <v>4.0500000000000001E-2</v>
      </c>
      <c r="H1373">
        <v>-1.4991000000000001</v>
      </c>
      <c r="I1373">
        <v>1.29E-2</v>
      </c>
      <c r="J1373">
        <v>0.2422</v>
      </c>
      <c r="K1373">
        <v>0.1356</v>
      </c>
      <c r="L1373">
        <v>0.1096</v>
      </c>
      <c r="M1373">
        <v>8.9507999999999992</v>
      </c>
      <c r="N1373">
        <v>0.21079999999999999</v>
      </c>
      <c r="O1373">
        <v>-0.29070000000000001</v>
      </c>
      <c r="P1373">
        <v>7.4000000000000003E-3</v>
      </c>
      <c r="Q1373" s="13">
        <v>-1.1299999999999999E-2</v>
      </c>
      <c r="R1373" s="13">
        <v>3.9100000000000003E-2</v>
      </c>
      <c r="S1373" s="13">
        <v>-0.67679999999999996</v>
      </c>
      <c r="T1373">
        <v>0.1016</v>
      </c>
      <c r="U1373" s="13">
        <v>-1.1999999999999999E-3</v>
      </c>
      <c r="V1373" s="13">
        <v>1.0200000000000001E-2</v>
      </c>
      <c r="AC1373"/>
      <c r="AD1373" s="14"/>
    </row>
    <row r="1374" spans="1:30" x14ac:dyDescent="0.2">
      <c r="A1374" t="s">
        <v>70</v>
      </c>
      <c r="C1374">
        <v>73.863</v>
      </c>
      <c r="D1374">
        <v>34.999099999999999</v>
      </c>
      <c r="E1374">
        <v>1E-4</v>
      </c>
      <c r="F1374">
        <v>-0.52500000000000002</v>
      </c>
      <c r="G1374">
        <v>5.7999999999999996E-3</v>
      </c>
      <c r="H1374">
        <v>-1.6204000000000001</v>
      </c>
      <c r="I1374">
        <v>-2.5899999999999999E-2</v>
      </c>
      <c r="J1374">
        <v>0.8004</v>
      </c>
      <c r="K1374">
        <v>7.1800000000000003E-2</v>
      </c>
      <c r="L1374">
        <v>0.11459999999999999</v>
      </c>
      <c r="M1374">
        <v>9.15</v>
      </c>
      <c r="N1374">
        <v>0.20430000000000001</v>
      </c>
      <c r="O1374">
        <v>-0.29389999999999999</v>
      </c>
      <c r="P1374">
        <v>2.3E-3</v>
      </c>
      <c r="Q1374" s="13">
        <v>-7.7999999999999996E-3</v>
      </c>
      <c r="R1374" s="13">
        <v>3.78E-2</v>
      </c>
      <c r="S1374" s="13">
        <v>-0.67679999999999996</v>
      </c>
      <c r="T1374">
        <v>0.1024</v>
      </c>
      <c r="U1374" s="13">
        <v>-6.9999999999999999E-4</v>
      </c>
      <c r="V1374" s="13">
        <v>1.0699999999999999E-2</v>
      </c>
      <c r="AC1374"/>
      <c r="AD1374" s="14"/>
    </row>
    <row r="1375" spans="1:30" x14ac:dyDescent="0.2">
      <c r="A1375" t="s">
        <v>70</v>
      </c>
      <c r="C1375">
        <v>74.113</v>
      </c>
      <c r="D1375">
        <v>34.999099999999999</v>
      </c>
      <c r="E1375">
        <v>1E-4</v>
      </c>
      <c r="F1375">
        <v>-2.5000000000000001E-2</v>
      </c>
      <c r="G1375">
        <v>1.7999999999999999E-2</v>
      </c>
      <c r="H1375">
        <v>-1.2794000000000001</v>
      </c>
      <c r="I1375">
        <v>-1.5699999999999999E-2</v>
      </c>
      <c r="J1375">
        <v>0.97109999999999996</v>
      </c>
      <c r="K1375">
        <v>0.1356</v>
      </c>
      <c r="L1375">
        <v>0.11459999999999999</v>
      </c>
      <c r="M1375">
        <v>9.0836000000000006</v>
      </c>
      <c r="N1375">
        <v>0.20749999999999999</v>
      </c>
      <c r="O1375">
        <v>-0.28739999999999999</v>
      </c>
      <c r="P1375">
        <v>-2.8E-3</v>
      </c>
      <c r="Q1375" s="13">
        <v>-9.5999999999999992E-3</v>
      </c>
      <c r="R1375" s="13">
        <v>3.9100000000000003E-2</v>
      </c>
      <c r="S1375" s="13">
        <v>-0.67679999999999996</v>
      </c>
      <c r="T1375">
        <v>0.1145</v>
      </c>
      <c r="U1375" s="13">
        <v>-6.9999999999999999E-4</v>
      </c>
      <c r="V1375" s="13">
        <v>1.0200000000000001E-2</v>
      </c>
      <c r="AC1375"/>
      <c r="AD1375" s="14"/>
    </row>
    <row r="1376" spans="1:30" x14ac:dyDescent="0.2">
      <c r="A1376" t="s">
        <v>70</v>
      </c>
      <c r="C1376">
        <v>74.363</v>
      </c>
      <c r="D1376">
        <v>34.999099999999999</v>
      </c>
      <c r="E1376">
        <v>1E-4</v>
      </c>
      <c r="F1376">
        <v>0.47499999999999998</v>
      </c>
      <c r="G1376">
        <v>1.3899999999999999E-2</v>
      </c>
      <c r="H1376">
        <v>-1.1809000000000001</v>
      </c>
      <c r="I1376">
        <v>-1.1599999999999999E-2</v>
      </c>
      <c r="J1376">
        <v>1.3061</v>
      </c>
      <c r="K1376">
        <v>0.1037</v>
      </c>
      <c r="L1376">
        <v>0.1096</v>
      </c>
      <c r="M1376">
        <v>8.9507999999999992</v>
      </c>
      <c r="N1376">
        <v>0.20430000000000001</v>
      </c>
      <c r="O1376">
        <v>-0.29070000000000001</v>
      </c>
      <c r="P1376">
        <v>-2.8E-3</v>
      </c>
      <c r="Q1376" s="13">
        <v>-9.5999999999999992E-3</v>
      </c>
      <c r="R1376" s="13">
        <v>5.3800000000000001E-2</v>
      </c>
      <c r="S1376" s="13">
        <v>-0.76500000000000001</v>
      </c>
      <c r="T1376">
        <v>0.12130000000000001</v>
      </c>
      <c r="U1376" s="13">
        <v>-1.6999999999999999E-3</v>
      </c>
      <c r="V1376" s="13">
        <v>1.0200000000000001E-2</v>
      </c>
      <c r="AC1376"/>
      <c r="AD1376" s="14"/>
    </row>
    <row r="1377" spans="1:30" x14ac:dyDescent="0.2">
      <c r="A1377" t="s">
        <v>70</v>
      </c>
      <c r="C1377">
        <v>74.613</v>
      </c>
      <c r="D1377">
        <v>34.999099999999999</v>
      </c>
      <c r="E1377">
        <v>1E-4</v>
      </c>
      <c r="F1377">
        <v>0.97499999999999998</v>
      </c>
      <c r="G1377">
        <v>2.6200000000000001E-2</v>
      </c>
      <c r="H1377">
        <v>-1.484</v>
      </c>
      <c r="I1377">
        <v>-5.4999999999999997E-3</v>
      </c>
      <c r="J1377">
        <v>1.4571000000000001</v>
      </c>
      <c r="K1377">
        <v>0.1356</v>
      </c>
      <c r="L1377">
        <v>0.1196</v>
      </c>
      <c r="M1377">
        <v>9.2164000000000001</v>
      </c>
      <c r="N1377">
        <v>0.20749999999999999</v>
      </c>
      <c r="O1377">
        <v>-0.29720000000000002</v>
      </c>
      <c r="P1377">
        <v>2.3E-3</v>
      </c>
      <c r="Q1377" s="13">
        <v>-1.8200000000000001E-2</v>
      </c>
      <c r="R1377" s="13">
        <v>6.0400000000000002E-2</v>
      </c>
      <c r="S1377" s="13">
        <v>-0.82379999999999998</v>
      </c>
      <c r="T1377">
        <v>0.10929999999999999</v>
      </c>
      <c r="U1377" s="13">
        <v>-6.9999999999999999E-4</v>
      </c>
      <c r="V1377" s="13">
        <v>1.0200000000000001E-2</v>
      </c>
      <c r="AC1377"/>
      <c r="AD1377" s="14"/>
    </row>
    <row r="1378" spans="1:30" x14ac:dyDescent="0.2">
      <c r="A1378" t="s">
        <v>70</v>
      </c>
      <c r="C1378">
        <v>74.863</v>
      </c>
      <c r="D1378">
        <v>34.999099999999999</v>
      </c>
      <c r="E1378">
        <v>1E-4</v>
      </c>
      <c r="F1378">
        <v>1.4770000000000001</v>
      </c>
      <c r="G1378">
        <v>4.8599999999999997E-2</v>
      </c>
      <c r="H1378">
        <v>-1.681</v>
      </c>
      <c r="I1378">
        <v>1.49E-2</v>
      </c>
      <c r="J1378">
        <v>1.4046000000000001</v>
      </c>
      <c r="K1378">
        <v>0.16750000000000001</v>
      </c>
      <c r="L1378">
        <v>0.11459999999999999</v>
      </c>
      <c r="M1378">
        <v>9.2828999999999997</v>
      </c>
      <c r="N1378">
        <v>0.21079999999999999</v>
      </c>
      <c r="O1378">
        <v>-0.3004</v>
      </c>
      <c r="P1378">
        <v>-2.8E-3</v>
      </c>
      <c r="Q1378" s="13">
        <v>-9.5999999999999992E-3</v>
      </c>
      <c r="R1378" s="13">
        <v>5.11E-2</v>
      </c>
      <c r="S1378" s="13">
        <v>-0.73560000000000003</v>
      </c>
      <c r="T1378">
        <v>0.105</v>
      </c>
      <c r="U1378" s="13">
        <v>-2.0000000000000001E-4</v>
      </c>
      <c r="V1378" s="13">
        <v>9.7000000000000003E-3</v>
      </c>
      <c r="AC1378"/>
      <c r="AD1378" s="14"/>
    </row>
    <row r="1379" spans="1:30" x14ac:dyDescent="0.2">
      <c r="A1379" t="s">
        <v>70</v>
      </c>
      <c r="C1379">
        <v>75.113</v>
      </c>
      <c r="D1379">
        <v>34.999099999999999</v>
      </c>
      <c r="E1379">
        <v>1E-4</v>
      </c>
      <c r="F1379">
        <v>1.976</v>
      </c>
      <c r="G1379">
        <v>6.9099999999999995E-2</v>
      </c>
      <c r="H1379">
        <v>-1.8552999999999999</v>
      </c>
      <c r="I1379">
        <v>2.7099999999999999E-2</v>
      </c>
      <c r="J1379">
        <v>1.0697000000000001</v>
      </c>
      <c r="K1379">
        <v>0.16750000000000001</v>
      </c>
      <c r="L1379">
        <v>0.1246</v>
      </c>
      <c r="M1379">
        <v>9.2164000000000001</v>
      </c>
      <c r="N1379">
        <v>0.21079999999999999</v>
      </c>
      <c r="O1379">
        <v>-0.3004</v>
      </c>
      <c r="P1379">
        <v>2.3E-3</v>
      </c>
      <c r="Q1379" s="13">
        <v>-9.5999999999999992E-3</v>
      </c>
      <c r="R1379" s="13">
        <v>3.3799999999999997E-2</v>
      </c>
      <c r="S1379" s="13">
        <v>-0.61799999999999999</v>
      </c>
      <c r="T1379">
        <v>9.7299999999999998E-2</v>
      </c>
      <c r="U1379" s="13">
        <v>-6.9999999999999999E-4</v>
      </c>
      <c r="V1379" s="13">
        <v>1.0699999999999999E-2</v>
      </c>
      <c r="AC1379"/>
      <c r="AD1379" s="14"/>
    </row>
    <row r="1380" spans="1:30" x14ac:dyDescent="0.2">
      <c r="A1380" t="s">
        <v>70</v>
      </c>
      <c r="C1380">
        <v>75.363</v>
      </c>
      <c r="D1380">
        <v>34.999099999999999</v>
      </c>
      <c r="E1380">
        <v>1E-4</v>
      </c>
      <c r="F1380">
        <v>2.4820000000000002</v>
      </c>
      <c r="G1380">
        <v>3.7000000000000002E-3</v>
      </c>
      <c r="H1380">
        <v>-1.9311</v>
      </c>
      <c r="I1380">
        <v>-3.4099999999999998E-2</v>
      </c>
      <c r="J1380">
        <v>0.53110000000000002</v>
      </c>
      <c r="K1380">
        <v>0.1356</v>
      </c>
      <c r="L1380">
        <v>0.1196</v>
      </c>
      <c r="M1380">
        <v>9.2164000000000001</v>
      </c>
      <c r="N1380">
        <v>0.21410000000000001</v>
      </c>
      <c r="O1380">
        <v>-0.30370000000000003</v>
      </c>
      <c r="P1380">
        <v>-2.8E-3</v>
      </c>
      <c r="Q1380" s="13">
        <v>-1.1299999999999999E-2</v>
      </c>
      <c r="R1380" s="13">
        <v>4.3099999999999999E-2</v>
      </c>
      <c r="S1380" s="13">
        <v>-0.73560000000000003</v>
      </c>
      <c r="T1380">
        <v>9.1300000000000006E-2</v>
      </c>
      <c r="U1380" s="13">
        <v>2.9999999999999997E-4</v>
      </c>
      <c r="V1380" s="13">
        <v>1.0200000000000001E-2</v>
      </c>
      <c r="AC1380"/>
      <c r="AD1380" s="14"/>
    </row>
    <row r="1381" spans="1:30" x14ac:dyDescent="0.2">
      <c r="A1381" t="s">
        <v>70</v>
      </c>
      <c r="C1381">
        <v>75.613</v>
      </c>
      <c r="D1381">
        <v>34.999099999999999</v>
      </c>
      <c r="E1381">
        <v>1E-4</v>
      </c>
      <c r="F1381">
        <v>2.9849999999999999</v>
      </c>
      <c r="G1381">
        <v>1.6E-2</v>
      </c>
      <c r="H1381">
        <v>-1.7417</v>
      </c>
      <c r="I1381">
        <v>-1.5699999999999999E-2</v>
      </c>
      <c r="J1381">
        <v>0.2422</v>
      </c>
      <c r="K1381">
        <v>0.1356</v>
      </c>
      <c r="L1381">
        <v>0.1221</v>
      </c>
      <c r="M1381">
        <v>9.0836000000000006</v>
      </c>
      <c r="N1381">
        <v>0.21410000000000001</v>
      </c>
      <c r="O1381">
        <v>-0.31019999999999998</v>
      </c>
      <c r="P1381">
        <v>2.3E-3</v>
      </c>
      <c r="Q1381" s="13">
        <v>-1.4800000000000001E-2</v>
      </c>
      <c r="R1381" s="13">
        <v>4.9799999999999997E-2</v>
      </c>
      <c r="S1381" s="13">
        <v>-0.73560000000000003</v>
      </c>
      <c r="T1381">
        <v>9.3799999999999994E-2</v>
      </c>
      <c r="U1381" s="13">
        <v>2.9999999999999997E-4</v>
      </c>
      <c r="V1381" s="13">
        <v>1.0200000000000001E-2</v>
      </c>
      <c r="AC1381"/>
      <c r="AD1381" s="14"/>
    </row>
    <row r="1382" spans="1:30" x14ac:dyDescent="0.2">
      <c r="A1382" t="s">
        <v>70</v>
      </c>
      <c r="C1382">
        <v>75.863</v>
      </c>
      <c r="D1382">
        <v>34.999099999999999</v>
      </c>
      <c r="E1382">
        <v>1E-4</v>
      </c>
      <c r="F1382">
        <v>3.4860000000000002</v>
      </c>
      <c r="G1382">
        <v>2.2100000000000002E-2</v>
      </c>
      <c r="H1382">
        <v>-1.3931</v>
      </c>
      <c r="I1382">
        <v>-3.5000000000000001E-3</v>
      </c>
      <c r="J1382">
        <v>0.124</v>
      </c>
      <c r="K1382">
        <v>0.16750000000000001</v>
      </c>
      <c r="L1382">
        <v>0.11459999999999999</v>
      </c>
      <c r="M1382">
        <v>9.15</v>
      </c>
      <c r="N1382">
        <v>0.22059999999999999</v>
      </c>
      <c r="O1382">
        <v>-0.3004</v>
      </c>
      <c r="P1382">
        <v>2.3E-3</v>
      </c>
      <c r="Q1382" s="13">
        <v>-7.7999999999999996E-3</v>
      </c>
      <c r="R1382" s="13">
        <v>3.9100000000000003E-2</v>
      </c>
      <c r="S1382" s="13">
        <v>-0.70620000000000005</v>
      </c>
      <c r="T1382">
        <v>9.7299999999999998E-2</v>
      </c>
      <c r="U1382" s="13">
        <v>8.0000000000000004E-4</v>
      </c>
      <c r="V1382" s="13">
        <v>1.0699999999999999E-2</v>
      </c>
      <c r="AC1382"/>
      <c r="AD1382" s="14"/>
    </row>
    <row r="1383" spans="1:30" x14ac:dyDescent="0.2">
      <c r="A1383" t="s">
        <v>70</v>
      </c>
      <c r="C1383">
        <v>76.113</v>
      </c>
      <c r="D1383">
        <v>34.999099999999999</v>
      </c>
      <c r="E1383">
        <v>1E-4</v>
      </c>
      <c r="F1383">
        <v>3.9860000000000002</v>
      </c>
      <c r="G1383">
        <v>-4.0000000000000002E-4</v>
      </c>
      <c r="H1383">
        <v>-1.6355</v>
      </c>
      <c r="I1383">
        <v>-3.2099999999999997E-2</v>
      </c>
      <c r="J1383">
        <v>0.86609999999999998</v>
      </c>
      <c r="K1383">
        <v>0.1356</v>
      </c>
      <c r="L1383">
        <v>0.1047</v>
      </c>
      <c r="M1383">
        <v>9.15</v>
      </c>
      <c r="N1383">
        <v>0.21079999999999999</v>
      </c>
      <c r="O1383">
        <v>-0.30370000000000003</v>
      </c>
      <c r="P1383">
        <v>2.3E-3</v>
      </c>
      <c r="Q1383" s="13">
        <v>-7.7999999999999996E-3</v>
      </c>
      <c r="R1383" s="13">
        <v>4.3099999999999999E-2</v>
      </c>
      <c r="S1383" s="13">
        <v>-0.64739999999999998</v>
      </c>
      <c r="T1383">
        <v>0.1024</v>
      </c>
      <c r="U1383" s="13">
        <v>-1.6999999999999999E-3</v>
      </c>
      <c r="V1383" s="13">
        <v>1.0200000000000001E-2</v>
      </c>
      <c r="AC1383"/>
      <c r="AD1383" s="14"/>
    </row>
    <row r="1384" spans="1:30" x14ac:dyDescent="0.2">
      <c r="A1384" t="s">
        <v>70</v>
      </c>
      <c r="C1384">
        <v>76.363</v>
      </c>
      <c r="D1384">
        <v>34.999099999999999</v>
      </c>
      <c r="E1384">
        <v>1E-4</v>
      </c>
      <c r="F1384">
        <v>4.4870000000000001</v>
      </c>
      <c r="G1384">
        <v>5.4800000000000001E-2</v>
      </c>
      <c r="H1384">
        <v>-1.1126</v>
      </c>
      <c r="I1384">
        <v>1.9E-2</v>
      </c>
      <c r="J1384">
        <v>0.90549999999999997</v>
      </c>
      <c r="K1384">
        <v>0.16750000000000001</v>
      </c>
      <c r="L1384">
        <v>0.1022</v>
      </c>
      <c r="M1384">
        <v>9.15</v>
      </c>
      <c r="N1384">
        <v>0.21410000000000001</v>
      </c>
      <c r="O1384">
        <v>-0.30370000000000003</v>
      </c>
      <c r="P1384">
        <v>2.3E-3</v>
      </c>
      <c r="Q1384" s="13">
        <v>-9.5999999999999992E-3</v>
      </c>
      <c r="R1384" s="13">
        <v>4.1799999999999997E-2</v>
      </c>
      <c r="S1384" s="13">
        <v>-0.61799999999999999</v>
      </c>
      <c r="T1384">
        <v>0.1145</v>
      </c>
      <c r="U1384" s="13">
        <v>-2.0000000000000001E-4</v>
      </c>
      <c r="V1384" s="13">
        <v>1.0699999999999999E-2</v>
      </c>
      <c r="AC1384"/>
      <c r="AD1384" s="14"/>
    </row>
    <row r="1385" spans="1:30" x14ac:dyDescent="0.2">
      <c r="A1385" t="s">
        <v>70</v>
      </c>
      <c r="C1385">
        <v>76.613</v>
      </c>
      <c r="D1385">
        <v>34.999099999999999</v>
      </c>
      <c r="E1385">
        <v>1E-4</v>
      </c>
      <c r="F1385">
        <v>4.99</v>
      </c>
      <c r="G1385">
        <v>2.4199999999999999E-2</v>
      </c>
      <c r="H1385">
        <v>-1.1883999999999999</v>
      </c>
      <c r="I1385">
        <v>-1.9800000000000002E-2</v>
      </c>
      <c r="J1385">
        <v>1.4242999999999999</v>
      </c>
      <c r="K1385">
        <v>0.1356</v>
      </c>
      <c r="L1385">
        <v>0.1047</v>
      </c>
      <c r="M1385">
        <v>9.2164000000000001</v>
      </c>
      <c r="N1385">
        <v>0.2238</v>
      </c>
      <c r="O1385">
        <v>-0.29720000000000002</v>
      </c>
      <c r="P1385">
        <v>2.3E-3</v>
      </c>
      <c r="Q1385" s="13">
        <v>-1.8200000000000001E-2</v>
      </c>
      <c r="R1385" s="13">
        <v>5.5100000000000003E-2</v>
      </c>
      <c r="S1385" s="13">
        <v>-0.7944</v>
      </c>
      <c r="T1385">
        <v>0.1196</v>
      </c>
      <c r="U1385" s="13">
        <v>8.0000000000000004E-4</v>
      </c>
      <c r="V1385" s="13">
        <v>1.0699999999999999E-2</v>
      </c>
      <c r="AC1385"/>
      <c r="AD1385" s="14"/>
    </row>
    <row r="1386" spans="1:30" x14ac:dyDescent="0.2">
      <c r="A1386" t="s">
        <v>70</v>
      </c>
      <c r="C1386">
        <v>76.863</v>
      </c>
      <c r="D1386">
        <v>34.999099999999999</v>
      </c>
      <c r="E1386">
        <v>1E-4</v>
      </c>
      <c r="F1386">
        <v>5.4909999999999997</v>
      </c>
      <c r="G1386">
        <v>9.9000000000000008E-3</v>
      </c>
      <c r="H1386">
        <v>-1.34</v>
      </c>
      <c r="I1386">
        <v>-1.9800000000000002E-2</v>
      </c>
      <c r="J1386">
        <v>1.4637</v>
      </c>
      <c r="K1386">
        <v>0.1356</v>
      </c>
      <c r="L1386">
        <v>0.1022</v>
      </c>
      <c r="M1386">
        <v>9.2164000000000001</v>
      </c>
      <c r="N1386">
        <v>0.21410000000000001</v>
      </c>
      <c r="O1386">
        <v>-0.31019999999999998</v>
      </c>
      <c r="P1386">
        <v>-7.9000000000000008E-3</v>
      </c>
      <c r="Q1386" s="13">
        <v>-1.47E-2</v>
      </c>
      <c r="R1386" s="13">
        <v>6.7000000000000004E-2</v>
      </c>
      <c r="S1386" s="13">
        <v>-0.88260000000000005</v>
      </c>
      <c r="T1386">
        <v>0.1076</v>
      </c>
      <c r="U1386" s="13">
        <v>-6.9999999999999999E-4</v>
      </c>
      <c r="V1386" s="13">
        <v>1.0200000000000001E-2</v>
      </c>
      <c r="AC1386"/>
      <c r="AD1386" s="14"/>
    </row>
    <row r="1387" spans="1:30" x14ac:dyDescent="0.2">
      <c r="A1387" t="s">
        <v>70</v>
      </c>
      <c r="C1387">
        <v>77.113</v>
      </c>
      <c r="D1387">
        <v>34.999099999999999</v>
      </c>
      <c r="E1387">
        <v>1E-4</v>
      </c>
      <c r="F1387">
        <v>5.9880000000000004</v>
      </c>
      <c r="G1387">
        <v>2.41E-2</v>
      </c>
      <c r="H1387">
        <v>-1.6734</v>
      </c>
      <c r="I1387">
        <v>5.9999999999999995E-4</v>
      </c>
      <c r="J1387">
        <v>1.4374</v>
      </c>
      <c r="K1387">
        <v>0.1356</v>
      </c>
      <c r="L1387">
        <v>9.2299999999999993E-2</v>
      </c>
      <c r="M1387">
        <v>9.2828999999999997</v>
      </c>
      <c r="N1387">
        <v>0.22059999999999999</v>
      </c>
      <c r="O1387">
        <v>-0.31019999999999998</v>
      </c>
      <c r="P1387">
        <v>2.3E-3</v>
      </c>
      <c r="Q1387" s="13">
        <v>-1.4800000000000001E-2</v>
      </c>
      <c r="R1387" s="13">
        <v>5.3800000000000001E-2</v>
      </c>
      <c r="S1387" s="13">
        <v>-0.64739999999999998</v>
      </c>
      <c r="T1387">
        <v>0.1024</v>
      </c>
      <c r="U1387" s="13">
        <v>-2.0000000000000001E-4</v>
      </c>
      <c r="V1387" s="13">
        <v>1.0699999999999999E-2</v>
      </c>
      <c r="AC1387"/>
      <c r="AD1387" s="14"/>
    </row>
    <row r="1388" spans="1:30" x14ac:dyDescent="0.2">
      <c r="A1388" t="s">
        <v>70</v>
      </c>
      <c r="C1388">
        <v>77.363</v>
      </c>
      <c r="D1388">
        <v>34.999099999999999</v>
      </c>
      <c r="E1388">
        <v>1E-4</v>
      </c>
      <c r="F1388">
        <v>6.4850000000000003</v>
      </c>
      <c r="G1388">
        <v>6.5000000000000002E-2</v>
      </c>
      <c r="H1388">
        <v>-1.8326</v>
      </c>
      <c r="I1388">
        <v>2.5100000000000001E-2</v>
      </c>
      <c r="J1388">
        <v>1.1091</v>
      </c>
      <c r="K1388">
        <v>0.1037</v>
      </c>
      <c r="L1388">
        <v>0.1022</v>
      </c>
      <c r="M1388">
        <v>9.15</v>
      </c>
      <c r="N1388">
        <v>0.2238</v>
      </c>
      <c r="O1388">
        <v>-0.32319999999999999</v>
      </c>
      <c r="P1388">
        <v>2.3E-3</v>
      </c>
      <c r="Q1388" s="13">
        <v>-9.5999999999999992E-3</v>
      </c>
      <c r="R1388" s="13">
        <v>3.1199999999999999E-2</v>
      </c>
      <c r="S1388" s="13">
        <v>-0.64739999999999998</v>
      </c>
      <c r="T1388">
        <v>9.9000000000000005E-2</v>
      </c>
      <c r="U1388" s="13">
        <v>-6.9999999999999999E-4</v>
      </c>
      <c r="V1388" s="13">
        <v>1.12E-2</v>
      </c>
      <c r="AC1388"/>
      <c r="AD1388" s="14"/>
    </row>
    <row r="1389" spans="1:30" x14ac:dyDescent="0.2">
      <c r="A1389" t="s">
        <v>70</v>
      </c>
      <c r="C1389">
        <v>77.613</v>
      </c>
      <c r="D1389">
        <v>34.999099999999999</v>
      </c>
      <c r="E1389">
        <v>1E-4</v>
      </c>
      <c r="F1389">
        <v>6.984</v>
      </c>
      <c r="G1389">
        <v>2.8199999999999999E-2</v>
      </c>
      <c r="H1389">
        <v>-1.9387000000000001</v>
      </c>
      <c r="I1389">
        <v>5.9999999999999995E-4</v>
      </c>
      <c r="J1389">
        <v>0.57050000000000001</v>
      </c>
      <c r="K1389">
        <v>0.1356</v>
      </c>
      <c r="L1389">
        <v>8.48E-2</v>
      </c>
      <c r="M1389">
        <v>9.2828999999999997</v>
      </c>
      <c r="N1389">
        <v>0.2271</v>
      </c>
      <c r="O1389">
        <v>-0.31019999999999998</v>
      </c>
      <c r="P1389">
        <v>2.3E-3</v>
      </c>
      <c r="Q1389" s="13">
        <v>-9.5999999999999992E-3</v>
      </c>
      <c r="R1389" s="13">
        <v>4.58E-2</v>
      </c>
      <c r="S1389" s="13">
        <v>-0.70620000000000005</v>
      </c>
      <c r="T1389">
        <v>8.6099999999999996E-2</v>
      </c>
      <c r="U1389" s="13">
        <v>-2.0000000000000001E-4</v>
      </c>
      <c r="V1389" s="13">
        <v>1.0699999999999999E-2</v>
      </c>
      <c r="AC1389"/>
      <c r="AD1389" s="14"/>
    </row>
    <row r="1390" spans="1:30" x14ac:dyDescent="0.2">
      <c r="A1390" t="s">
        <v>70</v>
      </c>
      <c r="C1390">
        <v>77.863</v>
      </c>
      <c r="D1390">
        <v>34.999099999999999</v>
      </c>
      <c r="E1390">
        <v>1E-4</v>
      </c>
      <c r="F1390">
        <v>7.4749999999999996</v>
      </c>
      <c r="G1390">
        <v>2.41E-2</v>
      </c>
      <c r="H1390">
        <v>-1.7264999999999999</v>
      </c>
      <c r="I1390">
        <v>-1.37E-2</v>
      </c>
      <c r="J1390">
        <v>0.1371</v>
      </c>
      <c r="K1390">
        <v>0.16750000000000001</v>
      </c>
      <c r="L1390">
        <v>8.7300000000000003E-2</v>
      </c>
      <c r="M1390">
        <v>9.2828999999999997</v>
      </c>
      <c r="N1390">
        <v>0.23039999999999999</v>
      </c>
      <c r="O1390">
        <v>-0.31340000000000001</v>
      </c>
      <c r="P1390">
        <v>-2.8E-3</v>
      </c>
      <c r="Q1390" s="13">
        <v>-1.4800000000000001E-2</v>
      </c>
      <c r="R1390" s="13">
        <v>5.11E-2</v>
      </c>
      <c r="S1390" s="13">
        <v>-0.73560000000000003</v>
      </c>
      <c r="T1390">
        <v>9.0399999999999994E-2</v>
      </c>
      <c r="U1390" s="13">
        <v>-6.9999999999999999E-4</v>
      </c>
      <c r="V1390" s="13">
        <v>1.17E-2</v>
      </c>
      <c r="AC1390"/>
      <c r="AD1390" s="14"/>
    </row>
    <row r="1391" spans="1:30" x14ac:dyDescent="0.2">
      <c r="A1391" t="s">
        <v>70</v>
      </c>
      <c r="C1391">
        <v>78.113</v>
      </c>
      <c r="D1391">
        <v>34.999099999999999</v>
      </c>
      <c r="E1391">
        <v>1E-4</v>
      </c>
      <c r="F1391">
        <v>7.9729999999999999</v>
      </c>
      <c r="G1391">
        <v>4.4600000000000001E-2</v>
      </c>
      <c r="H1391">
        <v>-1.4612000000000001</v>
      </c>
      <c r="I1391">
        <v>5.9999999999999995E-4</v>
      </c>
      <c r="J1391">
        <v>0.1174</v>
      </c>
      <c r="K1391">
        <v>0.1356</v>
      </c>
      <c r="L1391">
        <v>8.2299999999999998E-2</v>
      </c>
      <c r="M1391">
        <v>9.2828999999999997</v>
      </c>
      <c r="N1391">
        <v>0.2271</v>
      </c>
      <c r="O1391">
        <v>-0.31669999999999998</v>
      </c>
      <c r="P1391">
        <v>-2.8E-3</v>
      </c>
      <c r="Q1391" s="13">
        <v>-7.7999999999999996E-3</v>
      </c>
      <c r="R1391" s="13">
        <v>4.0500000000000001E-2</v>
      </c>
      <c r="S1391" s="13">
        <v>-0.73560000000000003</v>
      </c>
      <c r="T1391">
        <v>9.7299999999999998E-2</v>
      </c>
      <c r="U1391" s="13">
        <v>-2.0000000000000001E-4</v>
      </c>
      <c r="V1391" s="13">
        <v>1.12E-2</v>
      </c>
      <c r="AC1391"/>
      <c r="AD1391" s="14"/>
    </row>
    <row r="1392" spans="1:30" x14ac:dyDescent="0.2">
      <c r="A1392" t="s">
        <v>70</v>
      </c>
      <c r="C1392">
        <v>78.363</v>
      </c>
      <c r="D1392">
        <v>34.999099999999999</v>
      </c>
      <c r="E1392">
        <v>1E-4</v>
      </c>
      <c r="F1392">
        <v>8.4659999999999993</v>
      </c>
      <c r="G1392">
        <v>-3.1E-2</v>
      </c>
      <c r="H1392">
        <v>-1.6658999999999999</v>
      </c>
      <c r="I1392">
        <v>-6.2700000000000006E-2</v>
      </c>
      <c r="J1392">
        <v>0.8004</v>
      </c>
      <c r="K1392">
        <v>0.16750000000000001</v>
      </c>
      <c r="L1392">
        <v>7.9799999999999996E-2</v>
      </c>
      <c r="M1392">
        <v>9.2828999999999997</v>
      </c>
      <c r="N1392">
        <v>0.2271</v>
      </c>
      <c r="O1392">
        <v>-0.32319999999999999</v>
      </c>
      <c r="P1392">
        <v>2.3E-3</v>
      </c>
      <c r="Q1392" s="13">
        <v>-1.1299999999999999E-2</v>
      </c>
      <c r="R1392" s="13">
        <v>4.1799999999999997E-2</v>
      </c>
      <c r="S1392" s="13">
        <v>-0.67679999999999996</v>
      </c>
      <c r="T1392">
        <v>0.1033</v>
      </c>
      <c r="U1392" s="13">
        <v>-2.0000000000000001E-4</v>
      </c>
      <c r="V1392" s="13">
        <v>1.12E-2</v>
      </c>
      <c r="AC1392"/>
      <c r="AD1392" s="14"/>
    </row>
    <row r="1393" spans="1:30" x14ac:dyDescent="0.2">
      <c r="A1393" t="s">
        <v>70</v>
      </c>
      <c r="C1393">
        <v>78.613</v>
      </c>
      <c r="D1393">
        <v>34.999099999999999</v>
      </c>
      <c r="E1393">
        <v>1E-4</v>
      </c>
      <c r="F1393">
        <v>8.9589999999999996</v>
      </c>
      <c r="G1393">
        <v>2.01E-2</v>
      </c>
      <c r="H1393">
        <v>-1.1733</v>
      </c>
      <c r="I1393">
        <v>-7.6E-3</v>
      </c>
      <c r="J1393">
        <v>1.0303</v>
      </c>
      <c r="K1393">
        <v>0.1356</v>
      </c>
      <c r="L1393">
        <v>7.7299999999999994E-2</v>
      </c>
      <c r="M1393">
        <v>9.2828999999999997</v>
      </c>
      <c r="N1393">
        <v>0.2271</v>
      </c>
      <c r="O1393">
        <v>-0.31340000000000001</v>
      </c>
      <c r="P1393">
        <v>2.3E-3</v>
      </c>
      <c r="Q1393" s="13">
        <v>-1.1299999999999999E-2</v>
      </c>
      <c r="R1393" s="13">
        <v>4.4400000000000002E-2</v>
      </c>
      <c r="S1393" s="13">
        <v>-0.76500000000000001</v>
      </c>
      <c r="T1393">
        <v>0.10929999999999999</v>
      </c>
      <c r="U1393" s="13">
        <v>2.9999999999999997E-4</v>
      </c>
      <c r="V1393" s="13">
        <v>1.17E-2</v>
      </c>
      <c r="AC1393"/>
      <c r="AD1393" s="14"/>
    </row>
    <row r="1394" spans="1:30" x14ac:dyDescent="0.2">
      <c r="A1394" t="s">
        <v>70</v>
      </c>
      <c r="C1394">
        <v>78.863</v>
      </c>
      <c r="D1394">
        <v>34.999099999999999</v>
      </c>
      <c r="E1394">
        <v>1E-4</v>
      </c>
      <c r="F1394">
        <v>9.4550000000000001</v>
      </c>
      <c r="G1394">
        <v>4.6600000000000003E-2</v>
      </c>
      <c r="H1394">
        <v>-1.1126</v>
      </c>
      <c r="I1394">
        <v>6.7000000000000002E-3</v>
      </c>
      <c r="J1394">
        <v>1.4571000000000001</v>
      </c>
      <c r="K1394">
        <v>0.1356</v>
      </c>
      <c r="L1394">
        <v>8.2299999999999998E-2</v>
      </c>
      <c r="M1394">
        <v>9.2164000000000001</v>
      </c>
      <c r="N1394">
        <v>0.23039999999999999</v>
      </c>
      <c r="O1394">
        <v>-0.32640000000000002</v>
      </c>
      <c r="P1394">
        <v>-2.8E-3</v>
      </c>
      <c r="Q1394" s="13">
        <v>-1.2999999999999999E-2</v>
      </c>
      <c r="R1394" s="13">
        <v>5.6399999999999999E-2</v>
      </c>
      <c r="S1394" s="13">
        <v>-0.76500000000000001</v>
      </c>
      <c r="T1394">
        <v>0.1153</v>
      </c>
      <c r="U1394" s="13">
        <v>-2.0000000000000001E-4</v>
      </c>
      <c r="V1394" s="13">
        <v>1.3599999999999999E-2</v>
      </c>
      <c r="AC1394"/>
      <c r="AD1394" s="14"/>
    </row>
    <row r="1395" spans="1:30" x14ac:dyDescent="0.2">
      <c r="A1395" t="s">
        <v>70</v>
      </c>
      <c r="C1395">
        <v>79.113</v>
      </c>
      <c r="D1395">
        <v>34.999099999999999</v>
      </c>
      <c r="E1395">
        <v>1E-4</v>
      </c>
      <c r="F1395">
        <v>9.952</v>
      </c>
      <c r="G1395">
        <v>2.6200000000000001E-2</v>
      </c>
      <c r="H1395">
        <v>-1.3778999999999999</v>
      </c>
      <c r="I1395">
        <v>-7.6E-3</v>
      </c>
      <c r="J1395">
        <v>1.6147</v>
      </c>
      <c r="K1395">
        <v>0.1356</v>
      </c>
      <c r="L1395">
        <v>7.9799999999999996E-2</v>
      </c>
      <c r="M1395">
        <v>9.3492999999999995</v>
      </c>
      <c r="N1395">
        <v>0.2336</v>
      </c>
      <c r="O1395">
        <v>-0.32319999999999999</v>
      </c>
      <c r="P1395">
        <v>2.3E-3</v>
      </c>
      <c r="Q1395" s="13">
        <v>-1.9900000000000001E-2</v>
      </c>
      <c r="R1395" s="13">
        <v>7.2300000000000003E-2</v>
      </c>
      <c r="S1395" s="13">
        <v>-0.88260000000000005</v>
      </c>
      <c r="T1395">
        <v>0.1119</v>
      </c>
      <c r="U1395" s="13">
        <v>-6.9999999999999999E-4</v>
      </c>
      <c r="V1395" s="13">
        <v>1.3599999999999999E-2</v>
      </c>
      <c r="AC1395"/>
      <c r="AD1395" s="14"/>
    </row>
    <row r="1396" spans="1:30" x14ac:dyDescent="0.2">
      <c r="A1396" t="s">
        <v>70</v>
      </c>
      <c r="C1396">
        <v>79.363</v>
      </c>
      <c r="D1396">
        <v>34.999099999999999</v>
      </c>
      <c r="E1396">
        <v>1E-4</v>
      </c>
      <c r="F1396">
        <v>10.446999999999999</v>
      </c>
      <c r="G1396">
        <v>4.4600000000000001E-2</v>
      </c>
      <c r="H1396">
        <v>-1.5976999999999999</v>
      </c>
      <c r="I1396">
        <v>1.29E-2</v>
      </c>
      <c r="J1396">
        <v>1.5490999999999999</v>
      </c>
      <c r="K1396">
        <v>0.19939999999999999</v>
      </c>
      <c r="L1396">
        <v>7.2400000000000006E-2</v>
      </c>
      <c r="M1396">
        <v>9.3492999999999995</v>
      </c>
      <c r="N1396">
        <v>0.2238</v>
      </c>
      <c r="O1396">
        <v>-0.32969999999999999</v>
      </c>
      <c r="P1396">
        <v>2.3E-3</v>
      </c>
      <c r="Q1396" s="13">
        <v>-1.2999999999999999E-2</v>
      </c>
      <c r="R1396" s="13">
        <v>6.0400000000000002E-2</v>
      </c>
      <c r="S1396" s="13">
        <v>-0.76500000000000001</v>
      </c>
      <c r="T1396">
        <v>0.1041</v>
      </c>
      <c r="U1396" s="13">
        <v>1.2999999999999999E-3</v>
      </c>
      <c r="V1396" s="13">
        <v>1.3599999999999999E-2</v>
      </c>
      <c r="AC1396"/>
      <c r="AD1396" s="14"/>
    </row>
    <row r="1397" spans="1:30" x14ac:dyDescent="0.2">
      <c r="A1397" t="s">
        <v>70</v>
      </c>
      <c r="C1397">
        <v>79.613</v>
      </c>
      <c r="D1397">
        <v>34.999099999999999</v>
      </c>
      <c r="E1397">
        <v>1E-4</v>
      </c>
      <c r="F1397">
        <v>10.945</v>
      </c>
      <c r="G1397">
        <v>5.6800000000000003E-2</v>
      </c>
      <c r="H1397">
        <v>-1.8932</v>
      </c>
      <c r="I1397">
        <v>1.49E-2</v>
      </c>
      <c r="J1397">
        <v>1.1222000000000001</v>
      </c>
      <c r="K1397">
        <v>0.1356</v>
      </c>
      <c r="L1397">
        <v>7.2400000000000006E-2</v>
      </c>
      <c r="M1397">
        <v>9.3492999999999995</v>
      </c>
      <c r="N1397">
        <v>0.23039999999999999</v>
      </c>
      <c r="O1397">
        <v>-0.32640000000000002</v>
      </c>
      <c r="P1397">
        <v>2.3E-3</v>
      </c>
      <c r="Q1397" s="13">
        <v>-4.4000000000000003E-3</v>
      </c>
      <c r="R1397" s="13">
        <v>4.0500000000000001E-2</v>
      </c>
      <c r="S1397" s="13">
        <v>-0.61799999999999999</v>
      </c>
      <c r="T1397">
        <v>9.9000000000000005E-2</v>
      </c>
      <c r="U1397" s="13">
        <v>-2.0000000000000001E-4</v>
      </c>
      <c r="V1397" s="13">
        <v>1.3599999999999999E-2</v>
      </c>
      <c r="AC1397"/>
      <c r="AD1397" s="14"/>
    </row>
    <row r="1398" spans="1:30" x14ac:dyDescent="0.2">
      <c r="A1398" t="s">
        <v>70</v>
      </c>
      <c r="C1398">
        <v>79.863</v>
      </c>
      <c r="D1398">
        <v>34.999099999999999</v>
      </c>
      <c r="E1398">
        <v>1E-4</v>
      </c>
      <c r="F1398">
        <v>11.445</v>
      </c>
      <c r="G1398">
        <v>1.3899999999999999E-2</v>
      </c>
      <c r="H1398">
        <v>-2.0219999999999998</v>
      </c>
      <c r="I1398">
        <v>-1.37E-2</v>
      </c>
      <c r="J1398">
        <v>0.65590000000000004</v>
      </c>
      <c r="K1398">
        <v>0.1037</v>
      </c>
      <c r="L1398">
        <v>6.9900000000000004E-2</v>
      </c>
      <c r="M1398">
        <v>9.2828999999999997</v>
      </c>
      <c r="N1398">
        <v>0.23039999999999999</v>
      </c>
      <c r="O1398">
        <v>-0.32640000000000002</v>
      </c>
      <c r="P1398">
        <v>2.3E-3</v>
      </c>
      <c r="Q1398" s="13">
        <v>-9.5999999999999992E-3</v>
      </c>
      <c r="R1398" s="13">
        <v>4.4499999999999998E-2</v>
      </c>
      <c r="S1398" s="13">
        <v>-0.70620000000000005</v>
      </c>
      <c r="T1398">
        <v>9.0399999999999994E-2</v>
      </c>
      <c r="U1398" s="13">
        <v>-2.0000000000000001E-4</v>
      </c>
      <c r="V1398" s="13">
        <v>1.41E-2</v>
      </c>
      <c r="AC1398"/>
      <c r="AD1398" s="14"/>
    </row>
    <row r="1399" spans="1:30" x14ac:dyDescent="0.2">
      <c r="A1399" t="s">
        <v>70</v>
      </c>
      <c r="C1399">
        <v>80.113</v>
      </c>
      <c r="D1399">
        <v>34.999099999999999</v>
      </c>
      <c r="E1399">
        <v>1E-4</v>
      </c>
      <c r="F1399">
        <v>11.942</v>
      </c>
      <c r="G1399">
        <v>-2.0799999999999999E-2</v>
      </c>
      <c r="H1399">
        <v>-1.6658999999999999</v>
      </c>
      <c r="I1399">
        <v>-5.45E-2</v>
      </c>
      <c r="J1399">
        <v>-8.0000000000000004E-4</v>
      </c>
      <c r="K1399">
        <v>0.16750000000000001</v>
      </c>
      <c r="L1399">
        <v>7.2400000000000006E-2</v>
      </c>
      <c r="M1399">
        <v>9.2828999999999997</v>
      </c>
      <c r="N1399">
        <v>0.23039999999999999</v>
      </c>
      <c r="O1399">
        <v>-0.32969999999999999</v>
      </c>
      <c r="P1399">
        <v>2.3E-3</v>
      </c>
      <c r="Q1399" s="13">
        <v>-1.4800000000000001E-2</v>
      </c>
      <c r="R1399" s="13">
        <v>5.2400000000000002E-2</v>
      </c>
      <c r="S1399" s="13">
        <v>-0.76500000000000001</v>
      </c>
      <c r="T1399">
        <v>9.2100000000000001E-2</v>
      </c>
      <c r="U1399" s="13">
        <v>-6.9999999999999999E-4</v>
      </c>
      <c r="V1399" s="13">
        <v>1.3599999999999999E-2</v>
      </c>
      <c r="AC1399"/>
      <c r="AD1399" s="14"/>
    </row>
    <row r="1400" spans="1:30" x14ac:dyDescent="0.2">
      <c r="A1400" t="s">
        <v>70</v>
      </c>
      <c r="C1400">
        <v>80.363</v>
      </c>
      <c r="D1400">
        <v>34.999099999999999</v>
      </c>
      <c r="E1400">
        <v>1E-4</v>
      </c>
      <c r="F1400">
        <v>12.436</v>
      </c>
      <c r="G1400">
        <v>3.4299999999999997E-2</v>
      </c>
      <c r="H1400">
        <v>-1.4384999999999999</v>
      </c>
      <c r="I1400">
        <v>4.7000000000000002E-3</v>
      </c>
      <c r="J1400">
        <v>9.11E-2</v>
      </c>
      <c r="K1400">
        <v>0.1356</v>
      </c>
      <c r="L1400">
        <v>6.9900000000000004E-2</v>
      </c>
      <c r="M1400">
        <v>9.2828999999999997</v>
      </c>
      <c r="N1400">
        <v>0.2336</v>
      </c>
      <c r="O1400">
        <v>-0.32319999999999999</v>
      </c>
      <c r="P1400">
        <v>-2.8E-3</v>
      </c>
      <c r="Q1400" s="13">
        <v>-1.6500000000000001E-2</v>
      </c>
      <c r="R1400" s="13">
        <v>5.11E-2</v>
      </c>
      <c r="S1400" s="13">
        <v>-0.73560000000000003</v>
      </c>
      <c r="T1400">
        <v>9.64E-2</v>
      </c>
      <c r="U1400" s="13">
        <v>-1.6999999999999999E-3</v>
      </c>
      <c r="V1400" s="13">
        <v>1.2699999999999999E-2</v>
      </c>
      <c r="AC1400"/>
      <c r="AD1400" s="14"/>
    </row>
    <row r="1401" spans="1:30" x14ac:dyDescent="0.2">
      <c r="A1401" t="s">
        <v>70</v>
      </c>
      <c r="C1401">
        <v>80.613</v>
      </c>
      <c r="D1401">
        <v>34.999099999999999</v>
      </c>
      <c r="E1401">
        <v>1E-4</v>
      </c>
      <c r="F1401">
        <v>12.936999999999999</v>
      </c>
      <c r="G1401">
        <v>-2.3999999999999998E-3</v>
      </c>
      <c r="H1401">
        <v>-1.6128</v>
      </c>
      <c r="I1401">
        <v>-0.03</v>
      </c>
      <c r="J1401">
        <v>0.85950000000000004</v>
      </c>
      <c r="K1401">
        <v>0.16750000000000001</v>
      </c>
      <c r="L1401">
        <v>6.2399999999999997E-2</v>
      </c>
      <c r="M1401">
        <v>9.2164000000000001</v>
      </c>
      <c r="N1401">
        <v>0.2336</v>
      </c>
      <c r="O1401">
        <v>-0.32640000000000002</v>
      </c>
      <c r="P1401">
        <v>2.3E-3</v>
      </c>
      <c r="Q1401" s="13">
        <v>-9.5999999999999992E-3</v>
      </c>
      <c r="R1401" s="13">
        <v>4.3099999999999999E-2</v>
      </c>
      <c r="S1401" s="13">
        <v>-0.73560000000000003</v>
      </c>
      <c r="T1401">
        <v>0.1033</v>
      </c>
      <c r="U1401" s="13">
        <v>-6.9999999999999999E-4</v>
      </c>
      <c r="V1401" s="13">
        <v>1.5100000000000001E-2</v>
      </c>
      <c r="AC1401"/>
      <c r="AD1401" s="14"/>
    </row>
    <row r="1402" spans="1:30" x14ac:dyDescent="0.2">
      <c r="A1402" t="s">
        <v>70</v>
      </c>
      <c r="C1402">
        <v>80.863</v>
      </c>
      <c r="D1402">
        <v>34.999099999999999</v>
      </c>
      <c r="E1402">
        <v>1E-4</v>
      </c>
      <c r="F1402">
        <v>13.438000000000001</v>
      </c>
      <c r="G1402">
        <v>3.44E-2</v>
      </c>
      <c r="H1402">
        <v>-1.1657</v>
      </c>
      <c r="I1402">
        <v>-9.5999999999999992E-3</v>
      </c>
      <c r="J1402">
        <v>1.0762</v>
      </c>
      <c r="K1402">
        <v>0.16750000000000001</v>
      </c>
      <c r="L1402">
        <v>7.9799999999999996E-2</v>
      </c>
      <c r="M1402">
        <v>9.2164000000000001</v>
      </c>
      <c r="N1402">
        <v>0.2336</v>
      </c>
      <c r="O1402">
        <v>-0.32640000000000002</v>
      </c>
      <c r="P1402">
        <v>2.3E-3</v>
      </c>
      <c r="Q1402" s="13">
        <v>-4.4000000000000003E-3</v>
      </c>
      <c r="R1402" s="13">
        <v>4.1799999999999997E-2</v>
      </c>
      <c r="S1402" s="13">
        <v>-0.67679999999999996</v>
      </c>
      <c r="T1402">
        <v>0.1144</v>
      </c>
      <c r="U1402" s="13">
        <v>-2.0000000000000001E-4</v>
      </c>
      <c r="V1402" s="13">
        <v>1.41E-2</v>
      </c>
      <c r="AC1402"/>
      <c r="AD1402" s="14"/>
    </row>
    <row r="1403" spans="1:30" x14ac:dyDescent="0.2">
      <c r="A1403" t="s">
        <v>70</v>
      </c>
      <c r="C1403">
        <v>81.113</v>
      </c>
      <c r="D1403">
        <v>34.999099999999999</v>
      </c>
      <c r="E1403">
        <v>1E-4</v>
      </c>
      <c r="F1403">
        <v>13.941000000000001</v>
      </c>
      <c r="G1403">
        <v>3.6400000000000002E-2</v>
      </c>
      <c r="H1403">
        <v>-1.0368999999999999</v>
      </c>
      <c r="I1403">
        <v>-5.4999999999999997E-3</v>
      </c>
      <c r="J1403">
        <v>1.4637</v>
      </c>
      <c r="K1403">
        <v>0.19939999999999999</v>
      </c>
      <c r="L1403">
        <v>8.2299999999999998E-2</v>
      </c>
      <c r="M1403">
        <v>9.3492999999999995</v>
      </c>
      <c r="N1403">
        <v>0.2271</v>
      </c>
      <c r="O1403">
        <v>-0.3362</v>
      </c>
      <c r="P1403">
        <v>-2.8E-3</v>
      </c>
      <c r="Q1403" s="13">
        <v>-1.4800000000000001E-2</v>
      </c>
      <c r="R1403" s="13">
        <v>5.5100000000000003E-2</v>
      </c>
      <c r="S1403" s="13">
        <v>-0.73560000000000003</v>
      </c>
      <c r="T1403">
        <v>0.1239</v>
      </c>
      <c r="U1403" s="13">
        <v>-6.9999999999999999E-4</v>
      </c>
      <c r="V1403" s="13">
        <v>1.5100000000000001E-2</v>
      </c>
      <c r="AC1403"/>
      <c r="AD1403" s="14"/>
    </row>
    <row r="1404" spans="1:30" x14ac:dyDescent="0.2">
      <c r="A1404" t="s">
        <v>70</v>
      </c>
      <c r="C1404">
        <v>81.363</v>
      </c>
      <c r="D1404">
        <v>34.999099999999999</v>
      </c>
      <c r="E1404">
        <v>1E-4</v>
      </c>
      <c r="F1404">
        <v>14.445</v>
      </c>
      <c r="G1404">
        <v>1.3899999999999999E-2</v>
      </c>
      <c r="H1404">
        <v>-1.4081999999999999</v>
      </c>
      <c r="I1404">
        <v>-2.8000000000000001E-2</v>
      </c>
      <c r="J1404">
        <v>1.7067000000000001</v>
      </c>
      <c r="K1404">
        <v>0.16750000000000001</v>
      </c>
      <c r="L1404">
        <v>6.4899999999999999E-2</v>
      </c>
      <c r="M1404">
        <v>9.2828999999999997</v>
      </c>
      <c r="N1404">
        <v>0.23039999999999999</v>
      </c>
      <c r="O1404">
        <v>-0.32969999999999999</v>
      </c>
      <c r="P1404">
        <v>-2.8E-3</v>
      </c>
      <c r="Q1404" s="13">
        <v>-2.1700000000000001E-2</v>
      </c>
      <c r="R1404" s="13">
        <v>7.7700000000000005E-2</v>
      </c>
      <c r="S1404" s="13">
        <v>-0.94140000000000001</v>
      </c>
      <c r="T1404">
        <v>0.1144</v>
      </c>
      <c r="U1404" s="13">
        <v>-2.0000000000000001E-4</v>
      </c>
      <c r="V1404" s="13">
        <v>1.5100000000000001E-2</v>
      </c>
      <c r="AC1404"/>
      <c r="AD1404" s="14"/>
    </row>
    <row r="1405" spans="1:30" x14ac:dyDescent="0.2">
      <c r="A1405" t="s">
        <v>70</v>
      </c>
      <c r="C1405">
        <v>81.613</v>
      </c>
      <c r="D1405">
        <v>34.999099999999999</v>
      </c>
      <c r="E1405">
        <v>1E-4</v>
      </c>
      <c r="F1405">
        <v>14.945</v>
      </c>
      <c r="G1405">
        <v>5.8900000000000001E-2</v>
      </c>
      <c r="H1405">
        <v>-1.6204000000000001</v>
      </c>
      <c r="I1405">
        <v>2.3E-2</v>
      </c>
      <c r="J1405">
        <v>1.5294000000000001</v>
      </c>
      <c r="K1405">
        <v>0.16750000000000001</v>
      </c>
      <c r="L1405">
        <v>7.9799999999999996E-2</v>
      </c>
      <c r="M1405">
        <v>9.2164000000000001</v>
      </c>
      <c r="N1405">
        <v>0.2369</v>
      </c>
      <c r="O1405">
        <v>-0.32969999999999999</v>
      </c>
      <c r="P1405">
        <v>7.4000000000000003E-3</v>
      </c>
      <c r="Q1405" s="13">
        <v>-1.1299999999999999E-2</v>
      </c>
      <c r="R1405" s="13">
        <v>6.3100000000000003E-2</v>
      </c>
      <c r="S1405" s="13">
        <v>-0.73560000000000003</v>
      </c>
      <c r="T1405">
        <v>0.1067</v>
      </c>
      <c r="U1405" s="13">
        <v>-2.0000000000000001E-4</v>
      </c>
      <c r="V1405" s="13">
        <v>1.5100000000000001E-2</v>
      </c>
      <c r="AC1405"/>
      <c r="AD1405" s="14"/>
    </row>
    <row r="1406" spans="1:30" x14ac:dyDescent="0.2">
      <c r="A1406" t="s">
        <v>70</v>
      </c>
      <c r="C1406">
        <v>81.863</v>
      </c>
      <c r="D1406">
        <v>34.999099999999999</v>
      </c>
      <c r="E1406">
        <v>1E-4</v>
      </c>
      <c r="F1406">
        <v>15.452999999999999</v>
      </c>
      <c r="G1406">
        <v>4.87E-2</v>
      </c>
      <c r="H1406">
        <v>-1.9614</v>
      </c>
      <c r="I1406">
        <v>4.7000000000000002E-3</v>
      </c>
      <c r="J1406">
        <v>1.155</v>
      </c>
      <c r="K1406">
        <v>0.16750000000000001</v>
      </c>
      <c r="L1406">
        <v>6.9900000000000004E-2</v>
      </c>
      <c r="M1406">
        <v>9.2828999999999997</v>
      </c>
      <c r="N1406">
        <v>0.23039999999999999</v>
      </c>
      <c r="O1406">
        <v>-0.3362</v>
      </c>
      <c r="P1406">
        <v>-2.8E-3</v>
      </c>
      <c r="Q1406" s="13">
        <v>-9.5999999999999992E-3</v>
      </c>
      <c r="R1406" s="13">
        <v>3.9100000000000003E-2</v>
      </c>
      <c r="S1406" s="13">
        <v>-0.58860000000000001</v>
      </c>
      <c r="T1406">
        <v>9.9000000000000005E-2</v>
      </c>
      <c r="U1406" s="13">
        <v>8.0000000000000004E-4</v>
      </c>
      <c r="V1406" s="13">
        <v>1.5599999999999999E-2</v>
      </c>
      <c r="AC1406"/>
      <c r="AD1406" s="14"/>
    </row>
    <row r="1407" spans="1:30" x14ac:dyDescent="0.2">
      <c r="A1407" t="s">
        <v>70</v>
      </c>
      <c r="C1407">
        <v>82.113</v>
      </c>
      <c r="D1407">
        <v>34.999099999999999</v>
      </c>
      <c r="E1407">
        <v>1E-4</v>
      </c>
      <c r="F1407">
        <v>15.956</v>
      </c>
      <c r="G1407">
        <v>3.44E-2</v>
      </c>
      <c r="H1407">
        <v>-1.9690000000000001</v>
      </c>
      <c r="I1407">
        <v>-1.4E-3</v>
      </c>
      <c r="J1407">
        <v>0.61</v>
      </c>
      <c r="K1407">
        <v>0.16750000000000001</v>
      </c>
      <c r="L1407">
        <v>7.2400000000000006E-2</v>
      </c>
      <c r="M1407">
        <v>9.2828999999999997</v>
      </c>
      <c r="N1407">
        <v>0.23039999999999999</v>
      </c>
      <c r="O1407">
        <v>-0.32969999999999999</v>
      </c>
      <c r="P1407">
        <v>2.3E-3</v>
      </c>
      <c r="Q1407" s="13">
        <v>-1.1299999999999999E-2</v>
      </c>
      <c r="R1407" s="13">
        <v>4.4499999999999998E-2</v>
      </c>
      <c r="S1407" s="13">
        <v>-0.76500000000000001</v>
      </c>
      <c r="T1407">
        <v>9.0399999999999994E-2</v>
      </c>
      <c r="U1407" s="13">
        <v>-2.0000000000000001E-4</v>
      </c>
      <c r="V1407" s="13">
        <v>1.61E-2</v>
      </c>
      <c r="AC1407"/>
      <c r="AD1407" s="14"/>
    </row>
    <row r="1408" spans="1:30" x14ac:dyDescent="0.2">
      <c r="A1408" t="s">
        <v>70</v>
      </c>
      <c r="C1408">
        <v>82.363</v>
      </c>
      <c r="D1408">
        <v>34.999099999999999</v>
      </c>
      <c r="E1408">
        <v>1E-4</v>
      </c>
      <c r="F1408">
        <v>16.460999999999999</v>
      </c>
      <c r="G1408">
        <v>1.3899999999999999E-2</v>
      </c>
      <c r="H1408">
        <v>-1.8022</v>
      </c>
      <c r="I1408">
        <v>-2.3900000000000001E-2</v>
      </c>
      <c r="J1408">
        <v>0.1371</v>
      </c>
      <c r="K1408">
        <v>0.16750000000000001</v>
      </c>
      <c r="L1408">
        <v>7.4899999999999994E-2</v>
      </c>
      <c r="M1408">
        <v>9.2828999999999997</v>
      </c>
      <c r="N1408">
        <v>0.24010000000000001</v>
      </c>
      <c r="O1408">
        <v>-0.3362</v>
      </c>
      <c r="P1408">
        <v>-2.8E-3</v>
      </c>
      <c r="Q1408" s="13">
        <v>-1.8200000000000001E-2</v>
      </c>
      <c r="R1408" s="13">
        <v>5.6399999999999999E-2</v>
      </c>
      <c r="S1408" s="13">
        <v>-0.85319999999999996</v>
      </c>
      <c r="T1408">
        <v>9.2100000000000001E-2</v>
      </c>
      <c r="U1408" s="13">
        <v>-1.1999999999999999E-3</v>
      </c>
      <c r="V1408" s="13">
        <v>1.7100000000000001E-2</v>
      </c>
      <c r="AC1408"/>
      <c r="AD1408" s="14"/>
    </row>
    <row r="1409" spans="1:30" x14ac:dyDescent="0.2">
      <c r="A1409" t="s">
        <v>70</v>
      </c>
      <c r="C1409">
        <v>82.613</v>
      </c>
      <c r="D1409">
        <v>34.999099999999999</v>
      </c>
      <c r="E1409">
        <v>1E-4</v>
      </c>
      <c r="F1409">
        <v>16.972000000000001</v>
      </c>
      <c r="G1409">
        <v>3.2300000000000002E-2</v>
      </c>
      <c r="H1409">
        <v>-1.3248</v>
      </c>
      <c r="I1409">
        <v>-9.5999999999999992E-3</v>
      </c>
      <c r="J1409">
        <v>-5.3400000000000003E-2</v>
      </c>
      <c r="K1409">
        <v>0.1356</v>
      </c>
      <c r="L1409">
        <v>6.2399999999999997E-2</v>
      </c>
      <c r="M1409">
        <v>9.2828999999999997</v>
      </c>
      <c r="N1409">
        <v>0.2369</v>
      </c>
      <c r="O1409">
        <v>-0.3362</v>
      </c>
      <c r="P1409">
        <v>2.3E-3</v>
      </c>
      <c r="Q1409" s="13">
        <v>-1.1299999999999999E-2</v>
      </c>
      <c r="R1409" s="13">
        <v>4.7100000000000003E-2</v>
      </c>
      <c r="S1409" s="13">
        <v>-0.76500000000000001</v>
      </c>
      <c r="T1409">
        <v>0.1007</v>
      </c>
      <c r="U1409" s="13">
        <v>2.9999999999999997E-4</v>
      </c>
      <c r="V1409" s="13">
        <v>1.5599999999999999E-2</v>
      </c>
      <c r="AC1409"/>
      <c r="AD1409" s="14"/>
    </row>
    <row r="1410" spans="1:30" x14ac:dyDescent="0.2">
      <c r="A1410" t="s">
        <v>70</v>
      </c>
      <c r="C1410">
        <v>82.863</v>
      </c>
      <c r="D1410">
        <v>34.999099999999999</v>
      </c>
      <c r="E1410">
        <v>1E-4</v>
      </c>
      <c r="F1410">
        <v>17.483000000000001</v>
      </c>
      <c r="G1410">
        <v>-1.47E-2</v>
      </c>
      <c r="H1410">
        <v>-1.7341</v>
      </c>
      <c r="I1410">
        <v>-5.45E-2</v>
      </c>
      <c r="J1410">
        <v>0.93830000000000002</v>
      </c>
      <c r="K1410">
        <v>0.1356</v>
      </c>
      <c r="L1410">
        <v>6.7400000000000002E-2</v>
      </c>
      <c r="M1410">
        <v>9.2828999999999997</v>
      </c>
      <c r="N1410">
        <v>0.23039999999999999</v>
      </c>
      <c r="O1410">
        <v>-0.3362</v>
      </c>
      <c r="P1410">
        <v>-2.8E-3</v>
      </c>
      <c r="Q1410" s="13">
        <v>-1.2999999999999999E-2</v>
      </c>
      <c r="R1410" s="13">
        <v>4.7100000000000003E-2</v>
      </c>
      <c r="S1410" s="13">
        <v>-0.67679999999999996</v>
      </c>
      <c r="T1410">
        <v>0.1067</v>
      </c>
      <c r="U1410" s="13">
        <v>-6.9999999999999999E-4</v>
      </c>
      <c r="V1410" s="13">
        <v>1.8100000000000002E-2</v>
      </c>
      <c r="AC1410"/>
      <c r="AD1410" s="14"/>
    </row>
    <row r="1411" spans="1:30" x14ac:dyDescent="0.2">
      <c r="A1411" t="s">
        <v>70</v>
      </c>
      <c r="C1411">
        <v>83.113</v>
      </c>
      <c r="D1411">
        <v>34.999099999999999</v>
      </c>
      <c r="E1411">
        <v>1E-4</v>
      </c>
      <c r="F1411">
        <v>17.992999999999999</v>
      </c>
      <c r="G1411">
        <v>1.6999999999999999E-3</v>
      </c>
      <c r="H1411">
        <v>-1.1051</v>
      </c>
      <c r="I1411">
        <v>-3.2099999999999997E-2</v>
      </c>
      <c r="J1411">
        <v>1.05</v>
      </c>
      <c r="K1411">
        <v>0.1356</v>
      </c>
      <c r="L1411">
        <v>0.05</v>
      </c>
      <c r="M1411">
        <v>9.2828999999999997</v>
      </c>
      <c r="N1411">
        <v>0.2369</v>
      </c>
      <c r="O1411">
        <v>-0.34920000000000001</v>
      </c>
      <c r="P1411">
        <v>2.3E-3</v>
      </c>
      <c r="Q1411" s="13">
        <v>-9.5999999999999992E-3</v>
      </c>
      <c r="R1411" s="13">
        <v>4.0500000000000001E-2</v>
      </c>
      <c r="S1411" s="13">
        <v>-0.64739999999999998</v>
      </c>
      <c r="T1411">
        <v>0.1162</v>
      </c>
      <c r="U1411" s="13">
        <v>-6.9999999999999999E-4</v>
      </c>
      <c r="V1411" s="13">
        <v>1.7100000000000001E-2</v>
      </c>
      <c r="AC1411"/>
      <c r="AD1411" s="14"/>
    </row>
    <row r="1412" spans="1:30" x14ac:dyDescent="0.2">
      <c r="A1412" t="s">
        <v>70</v>
      </c>
      <c r="C1412">
        <v>83.363</v>
      </c>
      <c r="D1412">
        <v>34.999099999999999</v>
      </c>
      <c r="E1412">
        <v>1E-4</v>
      </c>
      <c r="F1412">
        <v>18.495999999999999</v>
      </c>
      <c r="G1412">
        <v>2.8199999999999999E-2</v>
      </c>
      <c r="H1412">
        <v>-1.143</v>
      </c>
      <c r="I1412">
        <v>-7.6E-3</v>
      </c>
      <c r="J1412">
        <v>1.641</v>
      </c>
      <c r="K1412">
        <v>0.19939999999999999</v>
      </c>
      <c r="L1412">
        <v>0.05</v>
      </c>
      <c r="M1412">
        <v>9.2828999999999997</v>
      </c>
      <c r="N1412">
        <v>0.24010000000000001</v>
      </c>
      <c r="O1412">
        <v>-0.3362</v>
      </c>
      <c r="P1412">
        <v>2.3E-3</v>
      </c>
      <c r="Q1412" s="13">
        <v>-1.6500000000000001E-2</v>
      </c>
      <c r="R1412" s="13">
        <v>6.0400000000000002E-2</v>
      </c>
      <c r="S1412" s="13">
        <v>-0.85319999999999996</v>
      </c>
      <c r="T1412">
        <v>0.12559999999999999</v>
      </c>
      <c r="U1412" s="13">
        <v>-1.6999999999999999E-3</v>
      </c>
      <c r="V1412" s="13">
        <v>1.8499999999999999E-2</v>
      </c>
      <c r="AC1412"/>
      <c r="AD1412" s="14"/>
    </row>
    <row r="1413" spans="1:30" x14ac:dyDescent="0.2">
      <c r="A1413" t="s">
        <v>70</v>
      </c>
      <c r="C1413">
        <v>83.613</v>
      </c>
      <c r="D1413">
        <v>34.999099999999999</v>
      </c>
      <c r="E1413">
        <v>1E-4</v>
      </c>
      <c r="F1413">
        <v>19.004999999999999</v>
      </c>
      <c r="G1413">
        <v>1.3899999999999999E-2</v>
      </c>
      <c r="H1413">
        <v>-1.3552</v>
      </c>
      <c r="I1413">
        <v>-1.78E-2</v>
      </c>
      <c r="J1413">
        <v>1.7198</v>
      </c>
      <c r="K1413">
        <v>0.1356</v>
      </c>
      <c r="L1413">
        <v>0.05</v>
      </c>
      <c r="M1413">
        <v>9.2828999999999997</v>
      </c>
      <c r="N1413">
        <v>0.2467</v>
      </c>
      <c r="O1413">
        <v>-0.3427</v>
      </c>
      <c r="P1413">
        <v>7.4000000000000003E-3</v>
      </c>
      <c r="Q1413" s="13">
        <v>-2.3400000000000001E-2</v>
      </c>
      <c r="R1413" s="13">
        <v>8.0299999999999996E-2</v>
      </c>
      <c r="S1413" s="13">
        <v>-1.0001</v>
      </c>
      <c r="T1413">
        <v>0.1187</v>
      </c>
      <c r="U1413" s="13">
        <v>8.0000000000000004E-4</v>
      </c>
      <c r="V1413" s="13">
        <v>1.8499999999999999E-2</v>
      </c>
      <c r="AC1413"/>
      <c r="AD1413" s="14"/>
    </row>
    <row r="1414" spans="1:30" x14ac:dyDescent="0.2">
      <c r="A1414" t="s">
        <v>70</v>
      </c>
      <c r="C1414">
        <v>83.863</v>
      </c>
      <c r="D1414">
        <v>34.999099999999999</v>
      </c>
      <c r="E1414">
        <v>1E-4</v>
      </c>
      <c r="F1414">
        <v>19.504999999999999</v>
      </c>
      <c r="G1414">
        <v>7.1099999999999997E-2</v>
      </c>
      <c r="H1414">
        <v>-1.7189000000000001</v>
      </c>
      <c r="I1414">
        <v>3.3300000000000003E-2</v>
      </c>
      <c r="J1414">
        <v>1.6870000000000001</v>
      </c>
      <c r="K1414">
        <v>0.1356</v>
      </c>
      <c r="L1414">
        <v>0.05</v>
      </c>
      <c r="M1414">
        <v>9.2828999999999997</v>
      </c>
      <c r="N1414">
        <v>0.2467</v>
      </c>
      <c r="O1414">
        <v>-0.36220000000000002</v>
      </c>
      <c r="P1414">
        <v>-2.8E-3</v>
      </c>
      <c r="Q1414" s="13">
        <v>-1.1299999999999999E-2</v>
      </c>
      <c r="R1414" s="13">
        <v>6.4399999999999999E-2</v>
      </c>
      <c r="S1414" s="13">
        <v>-0.7944</v>
      </c>
      <c r="T1414">
        <v>0.1084</v>
      </c>
      <c r="U1414" s="13">
        <v>2.9999999999999997E-4</v>
      </c>
      <c r="V1414" s="13">
        <v>1.7600000000000001E-2</v>
      </c>
      <c r="AC1414"/>
      <c r="AD1414" s="14"/>
    </row>
    <row r="1415" spans="1:30" x14ac:dyDescent="0.2">
      <c r="A1415" t="s">
        <v>70</v>
      </c>
      <c r="C1415">
        <v>84.113</v>
      </c>
      <c r="D1415">
        <v>34.999099999999999</v>
      </c>
      <c r="E1415">
        <v>1E-4</v>
      </c>
      <c r="F1415">
        <v>20.006</v>
      </c>
      <c r="G1415">
        <v>3.44E-2</v>
      </c>
      <c r="H1415">
        <v>-1.9084000000000001</v>
      </c>
      <c r="I1415">
        <v>-1.4E-3</v>
      </c>
      <c r="J1415">
        <v>1.0959000000000001</v>
      </c>
      <c r="K1415">
        <v>0.16750000000000001</v>
      </c>
      <c r="L1415">
        <v>0.05</v>
      </c>
      <c r="M1415">
        <v>9.2828999999999997</v>
      </c>
      <c r="N1415">
        <v>0.24010000000000001</v>
      </c>
      <c r="O1415">
        <v>-0.3362</v>
      </c>
      <c r="P1415">
        <v>2.3E-3</v>
      </c>
      <c r="Q1415" s="13">
        <v>-6.1000000000000004E-3</v>
      </c>
      <c r="R1415" s="13">
        <v>3.9100000000000003E-2</v>
      </c>
      <c r="S1415" s="13">
        <v>-0.58860000000000001</v>
      </c>
      <c r="T1415">
        <v>9.98E-2</v>
      </c>
      <c r="U1415" s="13">
        <v>8.0000000000000004E-4</v>
      </c>
      <c r="V1415" s="13">
        <v>2.0500000000000001E-2</v>
      </c>
      <c r="AC1415"/>
      <c r="AD1415" s="14"/>
    </row>
    <row r="1416" spans="1:30" x14ac:dyDescent="0.2">
      <c r="A1416" t="s">
        <v>70</v>
      </c>
      <c r="C1416">
        <v>84.363</v>
      </c>
      <c r="D1416">
        <v>34.999099999999999</v>
      </c>
      <c r="E1416">
        <v>1E-4</v>
      </c>
      <c r="F1416">
        <v>20.509</v>
      </c>
      <c r="G1416">
        <v>3.44E-2</v>
      </c>
      <c r="H1416">
        <v>-2.1812</v>
      </c>
      <c r="I1416">
        <v>-1.1599999999999999E-2</v>
      </c>
      <c r="J1416">
        <v>0.71499999999999997</v>
      </c>
      <c r="K1416">
        <v>0.1037</v>
      </c>
      <c r="L1416">
        <v>0.05</v>
      </c>
      <c r="M1416">
        <v>9.2828999999999997</v>
      </c>
      <c r="N1416">
        <v>0.24340000000000001</v>
      </c>
      <c r="O1416">
        <v>-0.34920000000000001</v>
      </c>
      <c r="P1416">
        <v>-2.8E-3</v>
      </c>
      <c r="Q1416" s="13">
        <v>-1.1299999999999999E-2</v>
      </c>
      <c r="R1416" s="13">
        <v>4.58E-2</v>
      </c>
      <c r="S1416" s="13">
        <v>-0.67679999999999996</v>
      </c>
      <c r="T1416">
        <v>8.7800000000000003E-2</v>
      </c>
      <c r="U1416" s="13">
        <v>8.0000000000000004E-4</v>
      </c>
      <c r="V1416" s="13">
        <v>1.9E-2</v>
      </c>
      <c r="AC1416"/>
      <c r="AD1416" s="14"/>
    </row>
    <row r="1417" spans="1:30" x14ac:dyDescent="0.2">
      <c r="A1417" t="s">
        <v>70</v>
      </c>
      <c r="C1417">
        <v>84.613</v>
      </c>
      <c r="D1417">
        <v>34.999099999999999</v>
      </c>
      <c r="E1417">
        <v>1E-4</v>
      </c>
      <c r="F1417">
        <v>21.01</v>
      </c>
      <c r="G1417">
        <v>-2.3999999999999998E-3</v>
      </c>
      <c r="H1417">
        <v>-1.7719</v>
      </c>
      <c r="I1417">
        <v>-4.02E-2</v>
      </c>
      <c r="J1417">
        <v>-1.4E-2</v>
      </c>
      <c r="K1417">
        <v>0.16750000000000001</v>
      </c>
      <c r="L1417">
        <v>4.0099999999999997E-2</v>
      </c>
      <c r="M1417">
        <v>9.2828999999999997</v>
      </c>
      <c r="N1417">
        <v>0.2467</v>
      </c>
      <c r="O1417">
        <v>-0.36220000000000002</v>
      </c>
      <c r="P1417">
        <v>-2.8E-3</v>
      </c>
      <c r="Q1417" s="13">
        <v>-1.2999999999999999E-2</v>
      </c>
      <c r="R1417" s="13">
        <v>5.2400000000000002E-2</v>
      </c>
      <c r="S1417" s="13">
        <v>-0.7944</v>
      </c>
      <c r="T1417">
        <v>9.1200000000000003E-2</v>
      </c>
      <c r="U1417" s="13">
        <v>-1.6999999999999999E-3</v>
      </c>
      <c r="V1417" s="13">
        <v>0.02</v>
      </c>
      <c r="AC1417"/>
      <c r="AD1417" s="14"/>
    </row>
    <row r="1418" spans="1:30" x14ac:dyDescent="0.2">
      <c r="A1418" t="s">
        <v>70</v>
      </c>
      <c r="C1418">
        <v>84.863</v>
      </c>
      <c r="D1418">
        <v>34.999099999999999</v>
      </c>
      <c r="E1418">
        <v>1E-4</v>
      </c>
      <c r="F1418">
        <v>21.507999999999999</v>
      </c>
      <c r="G1418">
        <v>1.7999999999999999E-2</v>
      </c>
      <c r="H1418">
        <v>-1.4384999999999999</v>
      </c>
      <c r="I1418">
        <v>-1.5699999999999999E-2</v>
      </c>
      <c r="J1418">
        <v>2.5399999999999999E-2</v>
      </c>
      <c r="K1418">
        <v>0.1356</v>
      </c>
      <c r="L1418">
        <v>3.5099999999999999E-2</v>
      </c>
      <c r="M1418">
        <v>9.2164000000000001</v>
      </c>
      <c r="N1418">
        <v>0.25640000000000002</v>
      </c>
      <c r="O1418">
        <v>-0.35239999999999999</v>
      </c>
      <c r="P1418">
        <v>2.3E-3</v>
      </c>
      <c r="Q1418" s="13">
        <v>-1.1299999999999999E-2</v>
      </c>
      <c r="R1418" s="13">
        <v>5.3800000000000001E-2</v>
      </c>
      <c r="S1418" s="13">
        <v>-0.67679999999999996</v>
      </c>
      <c r="T1418">
        <v>9.8100000000000007E-2</v>
      </c>
      <c r="U1418" s="13">
        <v>2.9999999999999997E-4</v>
      </c>
      <c r="V1418" s="13">
        <v>1.95E-2</v>
      </c>
      <c r="AC1418"/>
      <c r="AD1418" s="14"/>
    </row>
    <row r="1419" spans="1:30" x14ac:dyDescent="0.2">
      <c r="A1419" t="s">
        <v>70</v>
      </c>
      <c r="C1419">
        <v>85.113</v>
      </c>
      <c r="D1419">
        <v>34.999099999999999</v>
      </c>
      <c r="E1419">
        <v>1E-4</v>
      </c>
      <c r="F1419">
        <v>22.007000000000001</v>
      </c>
      <c r="G1419">
        <v>1.6999999999999999E-3</v>
      </c>
      <c r="H1419">
        <v>-1.6128</v>
      </c>
      <c r="I1419">
        <v>-2.5899999999999999E-2</v>
      </c>
      <c r="J1419">
        <v>0.85289999999999999</v>
      </c>
      <c r="K1419">
        <v>0.1037</v>
      </c>
      <c r="L1419">
        <v>4.2599999999999999E-2</v>
      </c>
      <c r="M1419">
        <v>9.2828999999999997</v>
      </c>
      <c r="N1419">
        <v>0.25969999999999999</v>
      </c>
      <c r="O1419">
        <v>-0.36220000000000002</v>
      </c>
      <c r="P1419">
        <v>2.3E-3</v>
      </c>
      <c r="Q1419" s="13">
        <v>-1.1299999999999999E-2</v>
      </c>
      <c r="R1419" s="13">
        <v>5.11E-2</v>
      </c>
      <c r="S1419" s="13">
        <v>-0.70620000000000005</v>
      </c>
      <c r="T1419">
        <v>0.11020000000000001</v>
      </c>
      <c r="U1419" s="13">
        <v>8.0000000000000004E-4</v>
      </c>
      <c r="V1419" s="13">
        <v>1.95E-2</v>
      </c>
      <c r="AC1419"/>
      <c r="AD1419" s="14"/>
    </row>
    <row r="1420" spans="1:30" x14ac:dyDescent="0.2">
      <c r="A1420" t="s">
        <v>70</v>
      </c>
      <c r="C1420">
        <v>85.363</v>
      </c>
      <c r="D1420">
        <v>34.999099999999999</v>
      </c>
      <c r="E1420">
        <v>1E-4</v>
      </c>
      <c r="F1420">
        <v>22.506</v>
      </c>
      <c r="G1420">
        <v>-2.9999999999999997E-4</v>
      </c>
      <c r="H1420">
        <v>-1.2188000000000001</v>
      </c>
      <c r="I1420">
        <v>-4.2299999999999997E-2</v>
      </c>
      <c r="J1420">
        <v>1.2470000000000001</v>
      </c>
      <c r="K1420">
        <v>0.1356</v>
      </c>
      <c r="L1420">
        <v>3.7600000000000001E-2</v>
      </c>
      <c r="M1420">
        <v>9.3492999999999995</v>
      </c>
      <c r="N1420">
        <v>0.25319999999999998</v>
      </c>
      <c r="O1420">
        <v>-0.36220000000000002</v>
      </c>
      <c r="P1420">
        <v>7.4000000000000003E-3</v>
      </c>
      <c r="Q1420" s="13">
        <v>-9.5999999999999992E-3</v>
      </c>
      <c r="R1420" s="13">
        <v>4.4400000000000002E-2</v>
      </c>
      <c r="S1420" s="13">
        <v>-0.67679999999999996</v>
      </c>
      <c r="T1420">
        <v>0.11360000000000001</v>
      </c>
      <c r="U1420" s="13">
        <v>-6.9999999999999999E-4</v>
      </c>
      <c r="V1420" s="13">
        <v>2.1000000000000001E-2</v>
      </c>
      <c r="AC1420"/>
      <c r="AD1420" s="14"/>
    </row>
    <row r="1421" spans="1:30" x14ac:dyDescent="0.2">
      <c r="A1421" t="s">
        <v>70</v>
      </c>
      <c r="C1421">
        <v>85.613</v>
      </c>
      <c r="D1421">
        <v>34.999099999999999</v>
      </c>
      <c r="E1421">
        <v>1E-4</v>
      </c>
      <c r="F1421">
        <v>23.007000000000001</v>
      </c>
      <c r="G1421">
        <v>3.6400000000000002E-2</v>
      </c>
      <c r="H1421">
        <v>-0.999</v>
      </c>
      <c r="I1421">
        <v>5.9999999999999995E-4</v>
      </c>
      <c r="J1421">
        <v>1.5885</v>
      </c>
      <c r="K1421">
        <v>0.1356</v>
      </c>
      <c r="L1421">
        <v>3.0099999999999998E-2</v>
      </c>
      <c r="M1421">
        <v>9.2828999999999997</v>
      </c>
      <c r="N1421">
        <v>0.24990000000000001</v>
      </c>
      <c r="O1421">
        <v>-0.37519999999999998</v>
      </c>
      <c r="P1421">
        <v>2.3E-3</v>
      </c>
      <c r="Q1421" s="13">
        <v>-1.8200000000000001E-2</v>
      </c>
      <c r="R1421" s="13">
        <v>6.4399999999999999E-2</v>
      </c>
      <c r="S1421" s="13">
        <v>-0.76500000000000001</v>
      </c>
      <c r="T1421">
        <v>0.12479999999999999</v>
      </c>
      <c r="U1421" s="13">
        <v>2.9999999999999997E-4</v>
      </c>
      <c r="V1421" s="13">
        <v>2.1000000000000001E-2</v>
      </c>
      <c r="AC1421"/>
      <c r="AD1421" s="14"/>
    </row>
    <row r="1422" spans="1:30" x14ac:dyDescent="0.2">
      <c r="A1422" t="s">
        <v>70</v>
      </c>
      <c r="C1422">
        <v>85.863</v>
      </c>
      <c r="D1422">
        <v>34.999099999999999</v>
      </c>
      <c r="E1422">
        <v>1E-4</v>
      </c>
      <c r="F1422">
        <v>23.504999999999999</v>
      </c>
      <c r="G1422">
        <v>-6.4999999999999997E-3</v>
      </c>
      <c r="H1422">
        <v>-1.393</v>
      </c>
      <c r="I1422">
        <v>-4.4299999999999999E-2</v>
      </c>
      <c r="J1422">
        <v>1.8512</v>
      </c>
      <c r="K1422">
        <v>0.1356</v>
      </c>
      <c r="L1422">
        <v>3.5099999999999999E-2</v>
      </c>
      <c r="M1422">
        <v>9.2828999999999997</v>
      </c>
      <c r="N1422">
        <v>0.25319999999999998</v>
      </c>
      <c r="O1422">
        <v>-0.36220000000000002</v>
      </c>
      <c r="P1422">
        <v>2.3E-3</v>
      </c>
      <c r="Q1422" s="13">
        <v>-2.5100000000000001E-2</v>
      </c>
      <c r="R1422" s="13">
        <v>8.43E-2</v>
      </c>
      <c r="S1422" s="13">
        <v>-1.0001</v>
      </c>
      <c r="T1422">
        <v>0.1179</v>
      </c>
      <c r="U1422" s="13">
        <v>-6.9999999999999999E-4</v>
      </c>
      <c r="V1422" s="13">
        <v>2.0500000000000001E-2</v>
      </c>
      <c r="AC1422"/>
      <c r="AD1422" s="14"/>
    </row>
    <row r="1423" spans="1:30" x14ac:dyDescent="0.2">
      <c r="A1423" t="s">
        <v>70</v>
      </c>
      <c r="C1423">
        <v>86.113</v>
      </c>
      <c r="D1423">
        <v>34.999099999999999</v>
      </c>
      <c r="E1423">
        <v>1E-4</v>
      </c>
      <c r="F1423">
        <v>24.001999999999999</v>
      </c>
      <c r="G1423">
        <v>7.7200000000000005E-2</v>
      </c>
      <c r="H1423">
        <v>-1.6279999999999999</v>
      </c>
      <c r="I1423">
        <v>3.9399999999999998E-2</v>
      </c>
      <c r="J1423">
        <v>1.6803999999999999</v>
      </c>
      <c r="K1423">
        <v>0.1356</v>
      </c>
      <c r="L1423">
        <v>2.76E-2</v>
      </c>
      <c r="M1423">
        <v>9.3492999999999995</v>
      </c>
      <c r="N1423">
        <v>0.25640000000000002</v>
      </c>
      <c r="O1423">
        <v>-0.36870000000000003</v>
      </c>
      <c r="P1423">
        <v>2.3E-3</v>
      </c>
      <c r="Q1423" s="13">
        <v>-1.2999999999999999E-2</v>
      </c>
      <c r="R1423" s="13">
        <v>6.4399999999999999E-2</v>
      </c>
      <c r="S1423" s="13">
        <v>-0.82379999999999998</v>
      </c>
      <c r="T1423">
        <v>0.11360000000000001</v>
      </c>
      <c r="U1423" s="13">
        <v>-6.9999999999999999E-4</v>
      </c>
      <c r="V1423" s="13">
        <v>2.0500000000000001E-2</v>
      </c>
      <c r="AC1423"/>
      <c r="AD1423" s="14"/>
    </row>
    <row r="1424" spans="1:30" x14ac:dyDescent="0.2">
      <c r="A1424" t="s">
        <v>70</v>
      </c>
      <c r="C1424">
        <v>86.363</v>
      </c>
      <c r="D1424">
        <v>34.999099999999999</v>
      </c>
      <c r="E1424">
        <v>1E-4</v>
      </c>
      <c r="F1424">
        <v>24.5</v>
      </c>
      <c r="G1424">
        <v>4.2500000000000003E-2</v>
      </c>
      <c r="H1424">
        <v>-1.9461999999999999</v>
      </c>
      <c r="I1424">
        <v>5.9999999999999995E-4</v>
      </c>
      <c r="J1424">
        <v>1.2864</v>
      </c>
      <c r="K1424">
        <v>0.16750000000000001</v>
      </c>
      <c r="L1424">
        <v>2.52E-2</v>
      </c>
      <c r="M1424">
        <v>9.2828999999999997</v>
      </c>
      <c r="N1424">
        <v>0.24340000000000001</v>
      </c>
      <c r="O1424">
        <v>-0.36220000000000002</v>
      </c>
      <c r="P1424">
        <v>-2.8E-3</v>
      </c>
      <c r="Q1424" s="13">
        <v>-4.4000000000000003E-3</v>
      </c>
      <c r="R1424" s="13">
        <v>4.3099999999999999E-2</v>
      </c>
      <c r="S1424" s="13">
        <v>-0.61799999999999999</v>
      </c>
      <c r="T1424">
        <v>0.10150000000000001</v>
      </c>
      <c r="U1424" s="13">
        <v>-2.0000000000000001E-4</v>
      </c>
      <c r="V1424" s="13">
        <v>2.1499999999999998E-2</v>
      </c>
      <c r="AC1424"/>
      <c r="AD1424" s="14"/>
    </row>
    <row r="1425" spans="1:30" x14ac:dyDescent="0.2">
      <c r="A1425" t="s">
        <v>70</v>
      </c>
      <c r="C1425">
        <v>86.613</v>
      </c>
      <c r="D1425">
        <v>34.999099999999999</v>
      </c>
      <c r="E1425">
        <v>1E-4</v>
      </c>
      <c r="F1425">
        <v>24.995000000000001</v>
      </c>
      <c r="G1425">
        <v>9.9000000000000008E-3</v>
      </c>
      <c r="H1425">
        <v>-2.1204999999999998</v>
      </c>
      <c r="I1425">
        <v>-2.8000000000000001E-2</v>
      </c>
      <c r="J1425">
        <v>0.68220000000000003</v>
      </c>
      <c r="K1425">
        <v>0.1356</v>
      </c>
      <c r="L1425">
        <v>2.52E-2</v>
      </c>
      <c r="M1425">
        <v>9.2828999999999997</v>
      </c>
      <c r="N1425">
        <v>0.25640000000000002</v>
      </c>
      <c r="O1425">
        <v>-0.37519999999999998</v>
      </c>
      <c r="P1425">
        <v>2.3E-3</v>
      </c>
      <c r="Q1425" s="13">
        <v>-1.4800000000000001E-2</v>
      </c>
      <c r="R1425" s="13">
        <v>4.58E-2</v>
      </c>
      <c r="S1425" s="13">
        <v>-0.61799999999999999</v>
      </c>
      <c r="T1425">
        <v>8.5199999999999998E-2</v>
      </c>
      <c r="U1425" s="13">
        <v>-1.1999999999999999E-3</v>
      </c>
      <c r="V1425" s="13">
        <v>2.1999999999999999E-2</v>
      </c>
      <c r="AC1425"/>
      <c r="AD1425" s="14"/>
    </row>
    <row r="1426" spans="1:30" x14ac:dyDescent="0.2">
      <c r="A1426" t="s">
        <v>70</v>
      </c>
      <c r="C1426">
        <v>86.863</v>
      </c>
      <c r="D1426">
        <v>34.999099999999999</v>
      </c>
      <c r="E1426">
        <v>1E-4</v>
      </c>
      <c r="F1426">
        <v>25.495000000000001</v>
      </c>
      <c r="G1426">
        <v>3.7000000000000002E-3</v>
      </c>
      <c r="H1426">
        <v>-1.9462999999999999</v>
      </c>
      <c r="I1426">
        <v>-3.8199999999999998E-2</v>
      </c>
      <c r="J1426">
        <v>0.124</v>
      </c>
      <c r="K1426">
        <v>0.16750000000000001</v>
      </c>
      <c r="L1426">
        <v>2.76E-2</v>
      </c>
      <c r="M1426">
        <v>9.3492999999999995</v>
      </c>
      <c r="N1426">
        <v>0.24990000000000001</v>
      </c>
      <c r="O1426">
        <v>-0.36870000000000003</v>
      </c>
      <c r="P1426">
        <v>2.3E-3</v>
      </c>
      <c r="Q1426" s="13">
        <v>-1.2999999999999999E-2</v>
      </c>
      <c r="R1426" s="13">
        <v>5.6399999999999999E-2</v>
      </c>
      <c r="S1426" s="13">
        <v>-0.7944</v>
      </c>
      <c r="T1426">
        <v>9.2100000000000001E-2</v>
      </c>
      <c r="U1426" s="13">
        <v>-6.9999999999999999E-4</v>
      </c>
      <c r="V1426" s="13">
        <v>2.1000000000000001E-2</v>
      </c>
      <c r="AC1426"/>
      <c r="AD1426" s="14"/>
    </row>
    <row r="1427" spans="1:30" x14ac:dyDescent="0.2">
      <c r="A1427" t="s">
        <v>70</v>
      </c>
      <c r="C1427">
        <v>87.113</v>
      </c>
      <c r="D1427">
        <v>34.999099999999999</v>
      </c>
      <c r="E1427">
        <v>1E-4</v>
      </c>
      <c r="F1427">
        <v>25.984999999999999</v>
      </c>
      <c r="G1427">
        <v>-2.69E-2</v>
      </c>
      <c r="H1427">
        <v>-1.3324</v>
      </c>
      <c r="I1427">
        <v>-6.4699999999999994E-2</v>
      </c>
      <c r="J1427">
        <v>-0.2175</v>
      </c>
      <c r="K1427">
        <v>0.1356</v>
      </c>
      <c r="L1427">
        <v>2.0199999999999999E-2</v>
      </c>
      <c r="M1427">
        <v>9.15</v>
      </c>
      <c r="N1427">
        <v>0.25640000000000002</v>
      </c>
      <c r="O1427">
        <v>-0.37519999999999998</v>
      </c>
      <c r="P1427">
        <v>2.3E-3</v>
      </c>
      <c r="Q1427" s="13">
        <v>-1.2999999999999999E-2</v>
      </c>
      <c r="R1427" s="13">
        <v>5.2400000000000002E-2</v>
      </c>
      <c r="S1427" s="13">
        <v>-0.7944</v>
      </c>
      <c r="T1427">
        <v>9.2100000000000001E-2</v>
      </c>
      <c r="U1427" s="13">
        <v>-6.9999999999999999E-4</v>
      </c>
      <c r="V1427" s="13">
        <v>2.1499999999999998E-2</v>
      </c>
      <c r="AC1427"/>
      <c r="AD1427" s="14"/>
    </row>
    <row r="1428" spans="1:30" x14ac:dyDescent="0.2">
      <c r="A1428" t="s">
        <v>70</v>
      </c>
      <c r="C1428">
        <v>87.363</v>
      </c>
      <c r="D1428">
        <v>34.999099999999999</v>
      </c>
      <c r="E1428">
        <v>1E-4</v>
      </c>
      <c r="F1428">
        <v>26.484999999999999</v>
      </c>
      <c r="G1428">
        <v>-4.0000000000000002E-4</v>
      </c>
      <c r="H1428">
        <v>-1.7113</v>
      </c>
      <c r="I1428">
        <v>-0.03</v>
      </c>
      <c r="J1428">
        <v>0.87919999999999998</v>
      </c>
      <c r="K1428">
        <v>0.19939999999999999</v>
      </c>
      <c r="L1428">
        <v>2.52E-2</v>
      </c>
      <c r="M1428">
        <v>9.2828999999999997</v>
      </c>
      <c r="N1428">
        <v>0.25969999999999999</v>
      </c>
      <c r="O1428">
        <v>-0.35570000000000002</v>
      </c>
      <c r="P1428">
        <v>2.3E-3</v>
      </c>
      <c r="Q1428" s="13">
        <v>-1.1299999999999999E-2</v>
      </c>
      <c r="R1428" s="13">
        <v>4.9799999999999997E-2</v>
      </c>
      <c r="S1428" s="13">
        <v>-0.76500000000000001</v>
      </c>
      <c r="T1428">
        <v>0.1033</v>
      </c>
      <c r="U1428" s="13">
        <v>-2.0000000000000001E-4</v>
      </c>
      <c r="V1428" s="13">
        <v>2.3E-2</v>
      </c>
      <c r="AC1428"/>
      <c r="AD1428" s="14"/>
    </row>
    <row r="1429" spans="1:30" x14ac:dyDescent="0.2">
      <c r="A1429" t="s">
        <v>70</v>
      </c>
      <c r="C1429">
        <v>87.613</v>
      </c>
      <c r="D1429">
        <v>34.999099999999999</v>
      </c>
      <c r="E1429">
        <v>1E-4</v>
      </c>
      <c r="F1429">
        <v>26.978999999999999</v>
      </c>
      <c r="G1429">
        <v>-2.3999999999999998E-3</v>
      </c>
      <c r="H1429">
        <v>-1.1733</v>
      </c>
      <c r="I1429">
        <v>-4.02E-2</v>
      </c>
      <c r="J1429">
        <v>1.1616</v>
      </c>
      <c r="K1429">
        <v>0.19939999999999999</v>
      </c>
      <c r="L1429">
        <v>1.2699999999999999E-2</v>
      </c>
      <c r="M1429">
        <v>9.4156999999999993</v>
      </c>
      <c r="N1429">
        <v>0.25969999999999999</v>
      </c>
      <c r="O1429">
        <v>-0.38169999999999998</v>
      </c>
      <c r="P1429">
        <v>2.3E-3</v>
      </c>
      <c r="Q1429" s="13">
        <v>-7.7999999999999996E-3</v>
      </c>
      <c r="R1429" s="13">
        <v>4.0500000000000001E-2</v>
      </c>
      <c r="S1429" s="13">
        <v>-0.61799999999999999</v>
      </c>
      <c r="T1429">
        <v>0.11269999999999999</v>
      </c>
      <c r="U1429" s="13">
        <v>1.2999999999999999E-3</v>
      </c>
      <c r="V1429" s="13">
        <v>2.2499999999999999E-2</v>
      </c>
      <c r="AC1429"/>
      <c r="AD1429" s="14"/>
    </row>
    <row r="1430" spans="1:30" x14ac:dyDescent="0.2">
      <c r="A1430" t="s">
        <v>70</v>
      </c>
      <c r="C1430">
        <v>87.863</v>
      </c>
      <c r="D1430">
        <v>34.999099999999999</v>
      </c>
      <c r="E1430">
        <v>1E-4</v>
      </c>
      <c r="F1430">
        <v>27.477</v>
      </c>
      <c r="G1430">
        <v>5.8900000000000001E-2</v>
      </c>
      <c r="H1430">
        <v>-1.0065999999999999</v>
      </c>
      <c r="I1430">
        <v>2.1000000000000001E-2</v>
      </c>
      <c r="J1430">
        <v>1.6607000000000001</v>
      </c>
      <c r="K1430">
        <v>0.19939999999999999</v>
      </c>
      <c r="L1430">
        <v>2.52E-2</v>
      </c>
      <c r="M1430">
        <v>9.3492999999999995</v>
      </c>
      <c r="N1430">
        <v>0.24990000000000001</v>
      </c>
      <c r="O1430">
        <v>-0.38829999999999998</v>
      </c>
      <c r="P1430">
        <v>-2.8E-3</v>
      </c>
      <c r="Q1430" s="13">
        <v>-1.4800000000000001E-2</v>
      </c>
      <c r="R1430" s="13">
        <v>6.0400000000000002E-2</v>
      </c>
      <c r="S1430" s="13">
        <v>-0.82379999999999998</v>
      </c>
      <c r="T1430">
        <v>0.123</v>
      </c>
      <c r="U1430" s="13">
        <v>2.9999999999999997E-4</v>
      </c>
      <c r="V1430" s="13">
        <v>2.3E-2</v>
      </c>
      <c r="AC1430"/>
      <c r="AD1430" s="14"/>
    </row>
    <row r="1431" spans="1:30" x14ac:dyDescent="0.2">
      <c r="A1431" t="s">
        <v>70</v>
      </c>
      <c r="C1431">
        <v>88.113</v>
      </c>
      <c r="D1431">
        <v>34.999099999999999</v>
      </c>
      <c r="E1431">
        <v>1E-4</v>
      </c>
      <c r="F1431">
        <v>27.975000000000001</v>
      </c>
      <c r="G1431">
        <v>9.7999999999999997E-3</v>
      </c>
      <c r="H1431">
        <v>-1.2565999999999999</v>
      </c>
      <c r="I1431">
        <v>-3.4099999999999998E-2</v>
      </c>
      <c r="J1431">
        <v>1.9431</v>
      </c>
      <c r="K1431">
        <v>0.1356</v>
      </c>
      <c r="L1431">
        <v>2.0199999999999999E-2</v>
      </c>
      <c r="M1431">
        <v>9.4156999999999993</v>
      </c>
      <c r="N1431">
        <v>0.25969999999999999</v>
      </c>
      <c r="O1431">
        <v>-0.40129999999999999</v>
      </c>
      <c r="P1431">
        <v>-2.8E-3</v>
      </c>
      <c r="Q1431" s="13">
        <v>-2.1700000000000001E-2</v>
      </c>
      <c r="R1431" s="13">
        <v>7.9000000000000001E-2</v>
      </c>
      <c r="S1431" s="13">
        <v>-1.0001</v>
      </c>
      <c r="T1431">
        <v>0.1196</v>
      </c>
      <c r="U1431" s="13">
        <v>-2.0000000000000001E-4</v>
      </c>
      <c r="V1431" s="13">
        <v>2.3900000000000001E-2</v>
      </c>
      <c r="AC1431"/>
      <c r="AD1431" s="14"/>
    </row>
    <row r="1432" spans="1:30" x14ac:dyDescent="0.2">
      <c r="A1432" t="s">
        <v>70</v>
      </c>
      <c r="C1432">
        <v>88.363</v>
      </c>
      <c r="D1432">
        <v>34.999099999999999</v>
      </c>
      <c r="E1432">
        <v>1E-4</v>
      </c>
      <c r="F1432">
        <v>28.475000000000001</v>
      </c>
      <c r="G1432">
        <v>7.1099999999999997E-2</v>
      </c>
      <c r="H1432">
        <v>-1.5369999999999999</v>
      </c>
      <c r="I1432">
        <v>4.3499999999999997E-2</v>
      </c>
      <c r="J1432">
        <v>1.7724</v>
      </c>
      <c r="K1432">
        <v>0.16750000000000001</v>
      </c>
      <c r="L1432">
        <v>2.2700000000000001E-2</v>
      </c>
      <c r="M1432">
        <v>9.4156999999999993</v>
      </c>
      <c r="N1432">
        <v>0.26300000000000001</v>
      </c>
      <c r="O1432">
        <v>-0.40129999999999999</v>
      </c>
      <c r="P1432">
        <v>2.3E-3</v>
      </c>
      <c r="Q1432" s="13">
        <v>-1.4800000000000001E-2</v>
      </c>
      <c r="R1432" s="13">
        <v>7.0999999999999994E-2</v>
      </c>
      <c r="S1432" s="13">
        <v>-0.91200000000000003</v>
      </c>
      <c r="T1432">
        <v>0.1084</v>
      </c>
      <c r="U1432" s="13">
        <v>2.9999999999999997E-4</v>
      </c>
      <c r="V1432" s="13">
        <v>2.3400000000000001E-2</v>
      </c>
      <c r="AC1432"/>
      <c r="AD1432" s="14"/>
    </row>
    <row r="1433" spans="1:30" x14ac:dyDescent="0.2">
      <c r="A1433" t="s">
        <v>70</v>
      </c>
      <c r="C1433">
        <v>88.613</v>
      </c>
      <c r="D1433">
        <v>34.999099999999999</v>
      </c>
      <c r="E1433">
        <v>1E-4</v>
      </c>
      <c r="F1433">
        <v>28.975000000000001</v>
      </c>
      <c r="G1433">
        <v>3.44E-2</v>
      </c>
      <c r="H1433">
        <v>-1.9311</v>
      </c>
      <c r="I1433">
        <v>5.9999999999999995E-4</v>
      </c>
      <c r="J1433">
        <v>1.3521000000000001</v>
      </c>
      <c r="K1433">
        <v>0.16750000000000001</v>
      </c>
      <c r="L1433">
        <v>2.2700000000000001E-2</v>
      </c>
      <c r="M1433">
        <v>9.2164000000000001</v>
      </c>
      <c r="N1433">
        <v>0.26300000000000001</v>
      </c>
      <c r="O1433">
        <v>-0.40129999999999999</v>
      </c>
      <c r="P1433">
        <v>2.3E-3</v>
      </c>
      <c r="Q1433" s="13">
        <v>-9.5999999999999992E-3</v>
      </c>
      <c r="R1433" s="13">
        <v>4.7100000000000003E-2</v>
      </c>
      <c r="S1433" s="13">
        <v>-0.73560000000000003</v>
      </c>
      <c r="T1433">
        <v>0.1024</v>
      </c>
      <c r="U1433" s="13">
        <v>8.0000000000000004E-4</v>
      </c>
      <c r="V1433" s="13">
        <v>2.4899999999999999E-2</v>
      </c>
      <c r="AC1433"/>
      <c r="AD1433" s="14"/>
    </row>
    <row r="1434" spans="1:30" x14ac:dyDescent="0.2">
      <c r="A1434" t="s">
        <v>70</v>
      </c>
      <c r="C1434">
        <v>88.863</v>
      </c>
      <c r="D1434">
        <v>34.999099999999999</v>
      </c>
      <c r="E1434">
        <v>1E-4</v>
      </c>
      <c r="F1434">
        <v>29.475000000000001</v>
      </c>
      <c r="G1434">
        <v>-4.0000000000000002E-4</v>
      </c>
      <c r="H1434">
        <v>-2.0522999999999998</v>
      </c>
      <c r="I1434">
        <v>-4.8399999999999999E-2</v>
      </c>
      <c r="J1434">
        <v>0.59019999999999995</v>
      </c>
      <c r="K1434">
        <v>0.16750000000000001</v>
      </c>
      <c r="L1434">
        <v>1.77E-2</v>
      </c>
      <c r="M1434">
        <v>9.3492999999999995</v>
      </c>
      <c r="N1434">
        <v>0.26300000000000001</v>
      </c>
      <c r="O1434">
        <v>-0.39800000000000002</v>
      </c>
      <c r="P1434">
        <v>2.3E-3</v>
      </c>
      <c r="Q1434" s="13">
        <v>-9.5999999999999992E-3</v>
      </c>
      <c r="R1434" s="13">
        <v>4.3099999999999999E-2</v>
      </c>
      <c r="S1434" s="13">
        <v>-0.70620000000000005</v>
      </c>
      <c r="T1434">
        <v>8.6900000000000005E-2</v>
      </c>
      <c r="U1434" s="13">
        <v>-2.0000000000000001E-4</v>
      </c>
      <c r="V1434" s="13">
        <v>2.4400000000000002E-2</v>
      </c>
      <c r="AC1434"/>
      <c r="AD1434" s="14"/>
    </row>
    <row r="1435" spans="1:30" x14ac:dyDescent="0.2">
      <c r="A1435" t="s">
        <v>70</v>
      </c>
      <c r="C1435">
        <v>89.113</v>
      </c>
      <c r="D1435">
        <v>34.999099999999999</v>
      </c>
      <c r="E1435">
        <v>1E-4</v>
      </c>
      <c r="F1435">
        <v>29.975000000000001</v>
      </c>
      <c r="G1435">
        <v>2.6200000000000001E-2</v>
      </c>
      <c r="H1435">
        <v>-2.0068999999999999</v>
      </c>
      <c r="I1435">
        <v>-1.17E-2</v>
      </c>
      <c r="J1435">
        <v>0.21590000000000001</v>
      </c>
      <c r="K1435">
        <v>0.16750000000000001</v>
      </c>
      <c r="L1435">
        <v>1.77E-2</v>
      </c>
      <c r="M1435">
        <v>9.3492999999999995</v>
      </c>
      <c r="N1435">
        <v>0.25640000000000002</v>
      </c>
      <c r="O1435">
        <v>-0.40129999999999999</v>
      </c>
      <c r="P1435">
        <v>2.3E-3</v>
      </c>
      <c r="Q1435" s="13">
        <v>-9.5999999999999992E-3</v>
      </c>
      <c r="R1435" s="13">
        <v>5.5100000000000003E-2</v>
      </c>
      <c r="S1435" s="13">
        <v>-0.82379999999999998</v>
      </c>
      <c r="T1435">
        <v>9.1200000000000003E-2</v>
      </c>
      <c r="U1435" s="13">
        <v>-2.0000000000000001E-4</v>
      </c>
      <c r="V1435" s="13">
        <v>2.4400000000000002E-2</v>
      </c>
      <c r="AC1435"/>
      <c r="AD1435" s="14"/>
    </row>
    <row r="1436" spans="1:30" x14ac:dyDescent="0.2">
      <c r="A1436" t="s">
        <v>70</v>
      </c>
      <c r="C1436">
        <v>89.363</v>
      </c>
      <c r="D1436">
        <v>34.999099999999999</v>
      </c>
      <c r="E1436">
        <v>1E-4</v>
      </c>
      <c r="F1436">
        <v>30.477</v>
      </c>
      <c r="G1436">
        <v>-3.1E-2</v>
      </c>
      <c r="H1436">
        <v>-1.34</v>
      </c>
      <c r="I1436">
        <v>-7.0900000000000005E-2</v>
      </c>
      <c r="J1436">
        <v>-0.3226</v>
      </c>
      <c r="K1436">
        <v>0.16750000000000001</v>
      </c>
      <c r="L1436">
        <v>1.0200000000000001E-2</v>
      </c>
      <c r="M1436">
        <v>9.4821000000000009</v>
      </c>
      <c r="N1436">
        <v>0.25969999999999999</v>
      </c>
      <c r="O1436">
        <v>-0.39479999999999998</v>
      </c>
      <c r="P1436">
        <v>7.4000000000000003E-3</v>
      </c>
      <c r="Q1436" s="13">
        <v>-6.1000000000000004E-3</v>
      </c>
      <c r="R1436" s="13">
        <v>5.11E-2</v>
      </c>
      <c r="S1436" s="13">
        <v>-0.82379999999999998</v>
      </c>
      <c r="T1436">
        <v>9.2100000000000001E-2</v>
      </c>
      <c r="U1436" s="13">
        <v>8.0000000000000004E-4</v>
      </c>
      <c r="V1436" s="13">
        <v>2.4899999999999999E-2</v>
      </c>
      <c r="AC1436"/>
      <c r="AD1436" s="14"/>
    </row>
    <row r="1437" spans="1:30" x14ac:dyDescent="0.2">
      <c r="A1437" t="s">
        <v>70</v>
      </c>
      <c r="C1437">
        <v>89.613</v>
      </c>
      <c r="D1437">
        <v>34.999099999999999</v>
      </c>
      <c r="E1437">
        <v>1E-4</v>
      </c>
      <c r="F1437">
        <v>30.975999999999999</v>
      </c>
      <c r="G1437">
        <v>1.6999999999999999E-3</v>
      </c>
      <c r="H1437">
        <v>-1.7189000000000001</v>
      </c>
      <c r="I1437">
        <v>-3.4099999999999998E-2</v>
      </c>
      <c r="J1437">
        <v>0.75439999999999996</v>
      </c>
      <c r="K1437">
        <v>0.16750000000000001</v>
      </c>
      <c r="L1437">
        <v>1.2699999999999999E-2</v>
      </c>
      <c r="M1437">
        <v>9.2828999999999997</v>
      </c>
      <c r="N1437">
        <v>0.26300000000000001</v>
      </c>
      <c r="O1437">
        <v>-0.39800000000000002</v>
      </c>
      <c r="P1437">
        <v>2.3E-3</v>
      </c>
      <c r="Q1437" s="13">
        <v>-1.1299999999999999E-2</v>
      </c>
      <c r="R1437" s="13">
        <v>5.2400000000000002E-2</v>
      </c>
      <c r="S1437" s="13">
        <v>-0.70620000000000005</v>
      </c>
      <c r="T1437">
        <v>0.1076</v>
      </c>
      <c r="U1437" s="13">
        <v>8.0000000000000004E-4</v>
      </c>
      <c r="V1437" s="13">
        <v>2.4400000000000002E-2</v>
      </c>
      <c r="AC1437"/>
      <c r="AD1437" s="14"/>
    </row>
    <row r="1438" spans="1:30" x14ac:dyDescent="0.2">
      <c r="A1438" t="s">
        <v>70</v>
      </c>
      <c r="C1438">
        <v>89.863</v>
      </c>
      <c r="D1438">
        <v>34.999099999999999</v>
      </c>
      <c r="E1438">
        <v>1E-4</v>
      </c>
      <c r="F1438">
        <v>31.478000000000002</v>
      </c>
      <c r="G1438">
        <v>-1.26E-2</v>
      </c>
      <c r="H1438">
        <v>-1.1883999999999999</v>
      </c>
      <c r="I1438">
        <v>-5.2499999999999998E-2</v>
      </c>
      <c r="J1438">
        <v>1.1681999999999999</v>
      </c>
      <c r="K1438">
        <v>0.16750000000000001</v>
      </c>
      <c r="L1438">
        <v>5.3E-3</v>
      </c>
      <c r="M1438">
        <v>9.2828999999999997</v>
      </c>
      <c r="N1438">
        <v>0.25640000000000002</v>
      </c>
      <c r="O1438">
        <v>-0.39800000000000002</v>
      </c>
      <c r="P1438">
        <v>-7.9000000000000008E-3</v>
      </c>
      <c r="Q1438" s="13">
        <v>-7.7999999999999996E-3</v>
      </c>
      <c r="R1438" s="13">
        <v>4.3099999999999999E-2</v>
      </c>
      <c r="S1438" s="13">
        <v>-0.61799999999999999</v>
      </c>
      <c r="T1438">
        <v>0.1119</v>
      </c>
      <c r="U1438" s="13">
        <v>8.0000000000000004E-4</v>
      </c>
      <c r="V1438" s="13">
        <v>2.4899999999999999E-2</v>
      </c>
      <c r="AC1438"/>
      <c r="AD1438" s="14"/>
    </row>
    <row r="1439" spans="1:30" x14ac:dyDescent="0.2">
      <c r="A1439" t="s">
        <v>70</v>
      </c>
      <c r="C1439">
        <v>90.113</v>
      </c>
      <c r="D1439">
        <v>34.999099999999999</v>
      </c>
      <c r="E1439">
        <v>1E-4</v>
      </c>
      <c r="F1439">
        <v>31.981999999999999</v>
      </c>
      <c r="G1439">
        <v>3.2300000000000002E-2</v>
      </c>
      <c r="H1439">
        <v>-0.94589999999999996</v>
      </c>
      <c r="I1439">
        <v>-7.6E-3</v>
      </c>
      <c r="J1439">
        <v>1.7067000000000001</v>
      </c>
      <c r="K1439">
        <v>0.16750000000000001</v>
      </c>
      <c r="L1439">
        <v>2.9999999999999997E-4</v>
      </c>
      <c r="M1439">
        <v>9.3492999999999995</v>
      </c>
      <c r="N1439">
        <v>0.26300000000000001</v>
      </c>
      <c r="O1439">
        <v>-0.39479999999999998</v>
      </c>
      <c r="P1439">
        <v>7.4000000000000003E-3</v>
      </c>
      <c r="Q1439" s="13">
        <v>-1.1299999999999999E-2</v>
      </c>
      <c r="R1439" s="13">
        <v>5.91E-2</v>
      </c>
      <c r="S1439" s="13">
        <v>-0.82379999999999998</v>
      </c>
      <c r="T1439">
        <v>0.1205</v>
      </c>
      <c r="U1439" s="13">
        <v>-2.0000000000000001E-4</v>
      </c>
      <c r="V1439" s="13">
        <v>2.4899999999999999E-2</v>
      </c>
      <c r="AC1439"/>
      <c r="AD1439" s="14"/>
    </row>
    <row r="1440" spans="1:30" x14ac:dyDescent="0.2">
      <c r="A1440" t="s">
        <v>70</v>
      </c>
      <c r="C1440">
        <v>90.363</v>
      </c>
      <c r="D1440">
        <v>34.999099999999999</v>
      </c>
      <c r="E1440">
        <v>1E-4</v>
      </c>
      <c r="F1440">
        <v>32.484999999999999</v>
      </c>
      <c r="G1440">
        <v>3.7000000000000002E-3</v>
      </c>
      <c r="H1440">
        <v>-1.1127</v>
      </c>
      <c r="I1440">
        <v>-4.2299999999999997E-2</v>
      </c>
      <c r="J1440">
        <v>1.93</v>
      </c>
      <c r="K1440">
        <v>0.1356</v>
      </c>
      <c r="L1440">
        <v>-9.5999999999999992E-3</v>
      </c>
      <c r="M1440">
        <v>9.2164000000000001</v>
      </c>
      <c r="N1440">
        <v>0.26300000000000001</v>
      </c>
      <c r="O1440">
        <v>-0.40129999999999999</v>
      </c>
      <c r="P1440">
        <v>2.3E-3</v>
      </c>
      <c r="Q1440" s="13">
        <v>-2.1700000000000001E-2</v>
      </c>
      <c r="R1440" s="13">
        <v>8.3000000000000004E-2</v>
      </c>
      <c r="S1440" s="13">
        <v>-1.0295000000000001</v>
      </c>
      <c r="T1440">
        <v>0.1179</v>
      </c>
      <c r="U1440" s="13">
        <v>2.9999999999999997E-4</v>
      </c>
      <c r="V1440" s="13">
        <v>2.5899999999999999E-2</v>
      </c>
      <c r="AC1440"/>
      <c r="AD1440" s="14"/>
    </row>
    <row r="1441" spans="1:30" x14ac:dyDescent="0.2">
      <c r="A1441" t="s">
        <v>70</v>
      </c>
      <c r="C1441">
        <v>90.613</v>
      </c>
      <c r="D1441">
        <v>34.999099999999999</v>
      </c>
      <c r="E1441">
        <v>1E-4</v>
      </c>
      <c r="F1441">
        <v>32.984999999999999</v>
      </c>
      <c r="G1441">
        <v>6.2899999999999998E-2</v>
      </c>
      <c r="H1441">
        <v>-1.5522</v>
      </c>
      <c r="I1441">
        <v>1.9E-2</v>
      </c>
      <c r="J1441">
        <v>1.9036999999999999</v>
      </c>
      <c r="K1441">
        <v>0.1356</v>
      </c>
      <c r="L1441">
        <v>-7.1000000000000004E-3</v>
      </c>
      <c r="M1441">
        <v>9.2164000000000001</v>
      </c>
      <c r="N1441">
        <v>0.26300000000000001</v>
      </c>
      <c r="O1441">
        <v>-0.39800000000000002</v>
      </c>
      <c r="P1441">
        <v>2.3E-3</v>
      </c>
      <c r="Q1441" s="13">
        <v>-1.4800000000000001E-2</v>
      </c>
      <c r="R1441" s="13">
        <v>7.0999999999999994E-2</v>
      </c>
      <c r="S1441" s="13">
        <v>-0.97070000000000001</v>
      </c>
      <c r="T1441">
        <v>0.1153</v>
      </c>
      <c r="U1441" s="13">
        <v>-6.9999999999999999E-4</v>
      </c>
      <c r="V1441" s="13">
        <v>2.5899999999999999E-2</v>
      </c>
      <c r="AC1441"/>
      <c r="AD1441" s="14"/>
    </row>
    <row r="1442" spans="1:30" x14ac:dyDescent="0.2">
      <c r="A1442" t="s">
        <v>70</v>
      </c>
      <c r="C1442">
        <v>90.863</v>
      </c>
      <c r="D1442">
        <v>34.999099999999999</v>
      </c>
      <c r="E1442">
        <v>1E-4</v>
      </c>
      <c r="F1442">
        <v>33.488</v>
      </c>
      <c r="G1442">
        <v>5.4800000000000001E-2</v>
      </c>
      <c r="H1442">
        <v>-1.8932</v>
      </c>
      <c r="I1442">
        <v>1.6899999999999998E-2</v>
      </c>
      <c r="J1442">
        <v>1.3717999999999999</v>
      </c>
      <c r="K1442">
        <v>0.1356</v>
      </c>
      <c r="L1442">
        <v>-4.7000000000000002E-3</v>
      </c>
      <c r="M1442">
        <v>9.2828999999999997</v>
      </c>
      <c r="N1442">
        <v>0.25969999999999999</v>
      </c>
      <c r="O1442">
        <v>-0.41099999999999998</v>
      </c>
      <c r="P1442">
        <v>2.3E-3</v>
      </c>
      <c r="Q1442" s="13">
        <v>-1.1299999999999999E-2</v>
      </c>
      <c r="R1442" s="13">
        <v>4.7100000000000003E-2</v>
      </c>
      <c r="S1442" s="13">
        <v>-0.64739999999999998</v>
      </c>
      <c r="T1442">
        <v>0.1024</v>
      </c>
      <c r="U1442" s="13">
        <v>1.2999999999999999E-3</v>
      </c>
      <c r="V1442" s="13">
        <v>2.64E-2</v>
      </c>
      <c r="AC1442"/>
      <c r="AD1442" s="14"/>
    </row>
    <row r="1443" spans="1:30" x14ac:dyDescent="0.2">
      <c r="A1443" t="s">
        <v>70</v>
      </c>
      <c r="C1443">
        <v>91.113</v>
      </c>
      <c r="D1443">
        <v>34.999099999999999</v>
      </c>
      <c r="E1443">
        <v>1E-4</v>
      </c>
      <c r="F1443">
        <v>33.988999999999997</v>
      </c>
      <c r="G1443">
        <v>-1.26E-2</v>
      </c>
      <c r="H1443">
        <v>-2.1280999999999999</v>
      </c>
      <c r="I1443">
        <v>-5.2499999999999998E-2</v>
      </c>
      <c r="J1443">
        <v>0.68220000000000003</v>
      </c>
      <c r="K1443">
        <v>0.1356</v>
      </c>
      <c r="L1443">
        <v>-1.21E-2</v>
      </c>
      <c r="M1443">
        <v>9.2828999999999997</v>
      </c>
      <c r="N1443">
        <v>0.26300000000000001</v>
      </c>
      <c r="O1443">
        <v>-0.40129999999999999</v>
      </c>
      <c r="P1443">
        <v>2.3E-3</v>
      </c>
      <c r="Q1443" s="13">
        <v>-9.5999999999999992E-3</v>
      </c>
      <c r="R1443" s="13">
        <v>4.8399999999999999E-2</v>
      </c>
      <c r="S1443" s="13">
        <v>-0.70620000000000005</v>
      </c>
      <c r="T1443">
        <v>8.3500000000000005E-2</v>
      </c>
      <c r="U1443" s="13">
        <v>1.2999999999999999E-3</v>
      </c>
      <c r="V1443" s="13">
        <v>2.7799999999999998E-2</v>
      </c>
      <c r="AC1443"/>
      <c r="AD1443" s="14"/>
    </row>
    <row r="1444" spans="1:30" x14ac:dyDescent="0.2">
      <c r="A1444" t="s">
        <v>70</v>
      </c>
      <c r="C1444">
        <v>91.363</v>
      </c>
      <c r="D1444">
        <v>34.999099999999999</v>
      </c>
      <c r="E1444">
        <v>1E-4</v>
      </c>
      <c r="F1444">
        <v>34.491999999999997</v>
      </c>
      <c r="G1444">
        <v>4.6600000000000003E-2</v>
      </c>
      <c r="H1444">
        <v>-2.0144000000000002</v>
      </c>
      <c r="I1444">
        <v>1.6899999999999998E-2</v>
      </c>
      <c r="J1444">
        <v>0.18310000000000001</v>
      </c>
      <c r="K1444">
        <v>0.16750000000000001</v>
      </c>
      <c r="L1444">
        <v>-1.21E-2</v>
      </c>
      <c r="M1444">
        <v>9.3492999999999995</v>
      </c>
      <c r="N1444">
        <v>0.26300000000000001</v>
      </c>
      <c r="O1444">
        <v>-0.4143</v>
      </c>
      <c r="P1444">
        <v>2.3E-3</v>
      </c>
      <c r="Q1444" s="13">
        <v>-1.8200000000000001E-2</v>
      </c>
      <c r="R1444" s="13">
        <v>4.8399999999999999E-2</v>
      </c>
      <c r="S1444" s="13">
        <v>-0.7944</v>
      </c>
      <c r="T1444">
        <v>8.6099999999999996E-2</v>
      </c>
      <c r="U1444" s="13">
        <v>-2.0000000000000001E-4</v>
      </c>
      <c r="V1444" s="13">
        <v>2.6800000000000001E-2</v>
      </c>
      <c r="AC1444"/>
      <c r="AD1444" s="14"/>
    </row>
    <row r="1445" spans="1:30" x14ac:dyDescent="0.2">
      <c r="A1445" t="s">
        <v>70</v>
      </c>
      <c r="C1445">
        <v>91.613</v>
      </c>
      <c r="D1445">
        <v>34.999099999999999</v>
      </c>
      <c r="E1445">
        <v>1E-4</v>
      </c>
      <c r="F1445">
        <v>34.994999999999997</v>
      </c>
      <c r="G1445">
        <v>-2.8899999999999999E-2</v>
      </c>
      <c r="H1445">
        <v>-1.3552</v>
      </c>
      <c r="I1445">
        <v>-6.88E-2</v>
      </c>
      <c r="J1445">
        <v>-0.34229999999999999</v>
      </c>
      <c r="K1445">
        <v>0.16750000000000001</v>
      </c>
      <c r="L1445">
        <v>-1.46E-2</v>
      </c>
      <c r="M1445">
        <v>9.2828999999999997</v>
      </c>
      <c r="N1445">
        <v>0.26300000000000001</v>
      </c>
      <c r="O1445">
        <v>-0.4143</v>
      </c>
      <c r="P1445">
        <v>-7.9000000000000008E-3</v>
      </c>
      <c r="Q1445" s="13">
        <v>-1.2999999999999999E-2</v>
      </c>
      <c r="R1445" s="13">
        <v>4.8399999999999999E-2</v>
      </c>
      <c r="S1445" s="13">
        <v>-0.7944</v>
      </c>
      <c r="T1445">
        <v>9.5500000000000002E-2</v>
      </c>
      <c r="U1445" s="13">
        <v>-2.0000000000000001E-4</v>
      </c>
      <c r="V1445" s="13">
        <v>2.6800000000000001E-2</v>
      </c>
      <c r="AC1445"/>
      <c r="AD1445" s="14"/>
    </row>
    <row r="1446" spans="1:30" x14ac:dyDescent="0.2">
      <c r="A1446" t="s">
        <v>70</v>
      </c>
      <c r="C1446">
        <v>91.863</v>
      </c>
      <c r="D1446">
        <v>34.999099999999999</v>
      </c>
      <c r="E1446">
        <v>1E-4</v>
      </c>
      <c r="F1446">
        <v>35.491</v>
      </c>
      <c r="G1446">
        <v>-2.3999999999999998E-3</v>
      </c>
      <c r="H1446">
        <v>-1.6355</v>
      </c>
      <c r="I1446">
        <v>-4.02E-2</v>
      </c>
      <c r="J1446">
        <v>0.71499999999999997</v>
      </c>
      <c r="K1446">
        <v>0.19939999999999999</v>
      </c>
      <c r="L1446">
        <v>-1.46E-2</v>
      </c>
      <c r="M1446">
        <v>9.2828999999999997</v>
      </c>
      <c r="N1446">
        <v>0.26300000000000001</v>
      </c>
      <c r="O1446">
        <v>-0.42399999999999999</v>
      </c>
      <c r="P1446">
        <v>-2.8E-3</v>
      </c>
      <c r="Q1446" s="13">
        <v>-1.4800000000000001E-2</v>
      </c>
      <c r="R1446" s="13">
        <v>5.3699999999999998E-2</v>
      </c>
      <c r="S1446" s="13">
        <v>-0.7944</v>
      </c>
      <c r="T1446">
        <v>0.1041</v>
      </c>
      <c r="U1446" s="13">
        <v>-6.9999999999999999E-4</v>
      </c>
      <c r="V1446" s="13">
        <v>2.8299999999999999E-2</v>
      </c>
      <c r="AC1446"/>
      <c r="AD1446" s="14"/>
    </row>
    <row r="1447" spans="1:30" x14ac:dyDescent="0.2">
      <c r="A1447" t="s">
        <v>70</v>
      </c>
      <c r="C1447">
        <v>92.113</v>
      </c>
      <c r="D1447">
        <v>34.999099999999999</v>
      </c>
      <c r="E1447">
        <v>1E-4</v>
      </c>
      <c r="F1447">
        <v>35.988</v>
      </c>
      <c r="G1447">
        <v>7.7999999999999996E-3</v>
      </c>
      <c r="H1447">
        <v>-1.1657</v>
      </c>
      <c r="I1447">
        <v>-3.2099999999999997E-2</v>
      </c>
      <c r="J1447">
        <v>1.2141</v>
      </c>
      <c r="K1447">
        <v>0.1356</v>
      </c>
      <c r="L1447">
        <v>-1.7100000000000001E-2</v>
      </c>
      <c r="M1447">
        <v>9.3492999999999995</v>
      </c>
      <c r="N1447">
        <v>0.26619999999999999</v>
      </c>
      <c r="O1447">
        <v>-0.4143</v>
      </c>
      <c r="P1447">
        <v>2.3E-3</v>
      </c>
      <c r="Q1447" s="13">
        <v>-4.4000000000000003E-3</v>
      </c>
      <c r="R1447" s="13">
        <v>4.3099999999999999E-2</v>
      </c>
      <c r="S1447" s="13">
        <v>-0.58860000000000001</v>
      </c>
      <c r="T1447">
        <v>0.11269999999999999</v>
      </c>
      <c r="U1447" s="13">
        <v>-1.6999999999999999E-3</v>
      </c>
      <c r="V1447" s="13">
        <v>2.7799999999999998E-2</v>
      </c>
      <c r="AC1447"/>
      <c r="AD1447" s="14"/>
    </row>
    <row r="1448" spans="1:30" x14ac:dyDescent="0.2">
      <c r="A1448" t="s">
        <v>70</v>
      </c>
      <c r="C1448">
        <v>92.363</v>
      </c>
      <c r="D1448">
        <v>34.999099999999999</v>
      </c>
      <c r="E1448">
        <v>1E-4</v>
      </c>
      <c r="F1448">
        <v>36.488999999999997</v>
      </c>
      <c r="G1448">
        <v>-2.3999999999999998E-3</v>
      </c>
      <c r="H1448">
        <v>-0.90049999999999997</v>
      </c>
      <c r="I1448">
        <v>-3.2099999999999997E-2</v>
      </c>
      <c r="J1448">
        <v>1.7724</v>
      </c>
      <c r="K1448">
        <v>0.1356</v>
      </c>
      <c r="L1448">
        <v>-1.9599999999999999E-2</v>
      </c>
      <c r="M1448">
        <v>9.2828999999999997</v>
      </c>
      <c r="N1448">
        <v>0.26950000000000002</v>
      </c>
      <c r="O1448">
        <v>-0.41099999999999998</v>
      </c>
      <c r="P1448">
        <v>2.3E-3</v>
      </c>
      <c r="Q1448" s="13">
        <v>-1.2999999999999999E-2</v>
      </c>
      <c r="R1448" s="13">
        <v>6.0400000000000002E-2</v>
      </c>
      <c r="S1448" s="13">
        <v>-0.82379999999999998</v>
      </c>
      <c r="T1448">
        <v>0.1265</v>
      </c>
      <c r="U1448" s="13">
        <v>2.9999999999999997E-4</v>
      </c>
      <c r="V1448" s="13">
        <v>2.8799999999999999E-2</v>
      </c>
      <c r="AC1448"/>
      <c r="AD1448" s="14"/>
    </row>
    <row r="1449" spans="1:30" x14ac:dyDescent="0.2">
      <c r="A1449" t="s">
        <v>70</v>
      </c>
      <c r="C1449">
        <v>92.613</v>
      </c>
      <c r="D1449">
        <v>34.999099999999999</v>
      </c>
      <c r="E1449">
        <v>1E-4</v>
      </c>
      <c r="F1449">
        <v>36.984999999999999</v>
      </c>
      <c r="G1449">
        <v>1.6999999999999999E-3</v>
      </c>
      <c r="H1449">
        <v>-1.1126</v>
      </c>
      <c r="I1449">
        <v>-4.02E-2</v>
      </c>
      <c r="J1449">
        <v>2.0087999999999999</v>
      </c>
      <c r="K1449">
        <v>0.1356</v>
      </c>
      <c r="L1449">
        <v>-1.7100000000000001E-2</v>
      </c>
      <c r="M1449">
        <v>9.2828999999999997</v>
      </c>
      <c r="N1449">
        <v>0.26300000000000001</v>
      </c>
      <c r="O1449">
        <v>-0.41099999999999998</v>
      </c>
      <c r="P1449">
        <v>2.3E-3</v>
      </c>
      <c r="Q1449" s="13">
        <v>-2.1700000000000001E-2</v>
      </c>
      <c r="R1449" s="13">
        <v>8.0299999999999996E-2</v>
      </c>
      <c r="S1449" s="13">
        <v>-1.0295000000000001</v>
      </c>
      <c r="T1449">
        <v>0.12470000000000001</v>
      </c>
      <c r="U1449" s="13">
        <v>2.9999999999999997E-4</v>
      </c>
      <c r="V1449" s="13">
        <v>2.7799999999999998E-2</v>
      </c>
      <c r="AC1449"/>
      <c r="AD1449" s="14"/>
    </row>
    <row r="1450" spans="1:30" x14ac:dyDescent="0.2">
      <c r="A1450" t="s">
        <v>70</v>
      </c>
      <c r="C1450">
        <v>92.863</v>
      </c>
      <c r="D1450">
        <v>34.999099999999999</v>
      </c>
      <c r="E1450">
        <v>1E-4</v>
      </c>
      <c r="F1450">
        <v>37.481000000000002</v>
      </c>
      <c r="G1450">
        <v>6.0900000000000003E-2</v>
      </c>
      <c r="H1450">
        <v>-1.484</v>
      </c>
      <c r="I1450">
        <v>1.9E-2</v>
      </c>
      <c r="J1450">
        <v>1.976</v>
      </c>
      <c r="K1450">
        <v>0.1356</v>
      </c>
      <c r="L1450">
        <v>-1.9599999999999999E-2</v>
      </c>
      <c r="M1450">
        <v>9.2828999999999997</v>
      </c>
      <c r="N1450">
        <v>0.26619999999999999</v>
      </c>
      <c r="O1450">
        <v>-0.4143</v>
      </c>
      <c r="P1450">
        <v>2.3E-3</v>
      </c>
      <c r="Q1450" s="13">
        <v>-1.9900000000000001E-2</v>
      </c>
      <c r="R1450" s="13">
        <v>7.3700000000000002E-2</v>
      </c>
      <c r="S1450" s="13">
        <v>-0.97070000000000001</v>
      </c>
      <c r="T1450">
        <v>0.1119</v>
      </c>
      <c r="U1450" s="13">
        <v>1.2999999999999999E-3</v>
      </c>
      <c r="V1450" s="13">
        <v>2.8299999999999999E-2</v>
      </c>
      <c r="AC1450"/>
      <c r="AD1450" s="14"/>
    </row>
    <row r="1451" spans="1:30" x14ac:dyDescent="0.2">
      <c r="A1451" t="s">
        <v>70</v>
      </c>
      <c r="C1451">
        <v>93.113</v>
      </c>
      <c r="D1451">
        <v>34.999099999999999</v>
      </c>
      <c r="E1451">
        <v>1E-4</v>
      </c>
      <c r="F1451">
        <v>37.972999999999999</v>
      </c>
      <c r="G1451">
        <v>6.5000000000000002E-2</v>
      </c>
      <c r="H1451">
        <v>-1.8629</v>
      </c>
      <c r="I1451">
        <v>3.1199999999999999E-2</v>
      </c>
      <c r="J1451">
        <v>1.4637</v>
      </c>
      <c r="K1451">
        <v>0.1356</v>
      </c>
      <c r="L1451">
        <v>-9.5999999999999992E-3</v>
      </c>
      <c r="M1451">
        <v>9.3492999999999995</v>
      </c>
      <c r="N1451">
        <v>0.26619999999999999</v>
      </c>
      <c r="O1451">
        <v>-0.42080000000000001</v>
      </c>
      <c r="P1451">
        <v>2.3E-3</v>
      </c>
      <c r="Q1451" s="13">
        <v>-1.1299999999999999E-2</v>
      </c>
      <c r="R1451" s="13">
        <v>4.8500000000000001E-2</v>
      </c>
      <c r="S1451" s="13">
        <v>-0.70620000000000005</v>
      </c>
      <c r="T1451">
        <v>0.1041</v>
      </c>
      <c r="U1451" s="13">
        <v>-6.9999999999999999E-4</v>
      </c>
      <c r="V1451" s="13">
        <v>2.9700000000000001E-2</v>
      </c>
      <c r="AC1451"/>
      <c r="AD1451" s="14"/>
    </row>
    <row r="1452" spans="1:30" x14ac:dyDescent="0.2">
      <c r="A1452" t="s">
        <v>70</v>
      </c>
      <c r="C1452">
        <v>93.363</v>
      </c>
      <c r="D1452">
        <v>34.999099999999999</v>
      </c>
      <c r="E1452">
        <v>1E-4</v>
      </c>
      <c r="F1452">
        <v>38.466999999999999</v>
      </c>
      <c r="G1452">
        <v>-2.69E-2</v>
      </c>
      <c r="H1452">
        <v>-2.1280999999999999</v>
      </c>
      <c r="I1452">
        <v>-6.6799999999999998E-2</v>
      </c>
      <c r="J1452">
        <v>0.71499999999999997</v>
      </c>
      <c r="K1452">
        <v>0.19939999999999999</v>
      </c>
      <c r="L1452">
        <v>-7.1000000000000004E-3</v>
      </c>
      <c r="M1452">
        <v>9.3492999999999995</v>
      </c>
      <c r="N1452">
        <v>0.26300000000000001</v>
      </c>
      <c r="O1452">
        <v>-0.4143</v>
      </c>
      <c r="P1452">
        <v>2.3E-3</v>
      </c>
      <c r="Q1452" s="13">
        <v>-9.5999999999999992E-3</v>
      </c>
      <c r="R1452" s="13">
        <v>4.7100000000000003E-2</v>
      </c>
      <c r="S1452" s="13">
        <v>-0.70620000000000005</v>
      </c>
      <c r="T1452">
        <v>8.2600000000000007E-2</v>
      </c>
      <c r="U1452" s="13">
        <v>-1.6999999999999999E-3</v>
      </c>
      <c r="V1452" s="13">
        <v>2.9700000000000001E-2</v>
      </c>
      <c r="AC1452"/>
      <c r="AD1452" s="14"/>
    </row>
    <row r="1453" spans="1:30" x14ac:dyDescent="0.2">
      <c r="A1453" t="s">
        <v>70</v>
      </c>
      <c r="C1453">
        <v>93.613</v>
      </c>
      <c r="D1453">
        <v>34.999099999999999</v>
      </c>
      <c r="E1453">
        <v>1E-4</v>
      </c>
      <c r="F1453">
        <v>38.965000000000003</v>
      </c>
      <c r="G1453">
        <v>3.6400000000000002E-2</v>
      </c>
      <c r="H1453">
        <v>-2.1280999999999999</v>
      </c>
      <c r="I1453">
        <v>5.9999999999999995E-4</v>
      </c>
      <c r="J1453">
        <v>0.25530000000000003</v>
      </c>
      <c r="K1453">
        <v>0.16750000000000001</v>
      </c>
      <c r="L1453">
        <v>-7.1000000000000004E-3</v>
      </c>
      <c r="M1453">
        <v>9.2828999999999997</v>
      </c>
      <c r="N1453">
        <v>0.26300000000000001</v>
      </c>
      <c r="O1453">
        <v>-0.42080000000000001</v>
      </c>
      <c r="P1453">
        <v>2.3E-3</v>
      </c>
      <c r="Q1453" s="13">
        <v>-1.1299999999999999E-2</v>
      </c>
      <c r="R1453" s="13">
        <v>4.9799999999999997E-2</v>
      </c>
      <c r="S1453" s="13">
        <v>-0.7944</v>
      </c>
      <c r="T1453">
        <v>8.8700000000000001E-2</v>
      </c>
      <c r="U1453" s="13">
        <v>-2.0000000000000001E-4</v>
      </c>
      <c r="V1453" s="13">
        <v>2.9700000000000001E-2</v>
      </c>
      <c r="AC1453"/>
      <c r="AD1453" s="14"/>
    </row>
    <row r="1454" spans="1:30" x14ac:dyDescent="0.2">
      <c r="A1454" t="s">
        <v>70</v>
      </c>
      <c r="C1454">
        <v>93.863</v>
      </c>
      <c r="D1454">
        <v>34.999099999999999</v>
      </c>
      <c r="E1454">
        <v>1E-4</v>
      </c>
      <c r="F1454">
        <v>39.454999999999998</v>
      </c>
      <c r="G1454">
        <v>-4.9399999999999999E-2</v>
      </c>
      <c r="H1454">
        <v>-1.3627</v>
      </c>
      <c r="I1454">
        <v>-9.1300000000000006E-2</v>
      </c>
      <c r="J1454">
        <v>-0.36199999999999999</v>
      </c>
      <c r="K1454">
        <v>0.19939999999999999</v>
      </c>
      <c r="L1454">
        <v>-1.21E-2</v>
      </c>
      <c r="M1454">
        <v>9.2828999999999997</v>
      </c>
      <c r="N1454">
        <v>0.26300000000000001</v>
      </c>
      <c r="O1454">
        <v>-0.41749999999999998</v>
      </c>
      <c r="P1454">
        <v>2.3E-3</v>
      </c>
      <c r="Q1454" s="13">
        <v>-1.1299999999999999E-2</v>
      </c>
      <c r="R1454" s="13">
        <v>4.9799999999999997E-2</v>
      </c>
      <c r="S1454" s="13">
        <v>-0.70620000000000005</v>
      </c>
      <c r="T1454">
        <v>8.5199999999999998E-2</v>
      </c>
      <c r="U1454" s="13">
        <v>-1.6999999999999999E-3</v>
      </c>
      <c r="V1454" s="13">
        <v>3.0200000000000001E-2</v>
      </c>
      <c r="AC1454"/>
      <c r="AD1454" s="14"/>
    </row>
    <row r="1455" spans="1:30" x14ac:dyDescent="0.2">
      <c r="A1455" t="s">
        <v>70</v>
      </c>
      <c r="C1455">
        <v>94.113</v>
      </c>
      <c r="D1455">
        <v>34.999099999999999</v>
      </c>
      <c r="E1455">
        <v>1E-4</v>
      </c>
      <c r="F1455">
        <v>39.954999999999998</v>
      </c>
      <c r="G1455">
        <v>-2.0799999999999999E-2</v>
      </c>
      <c r="H1455">
        <v>-1.6657999999999999</v>
      </c>
      <c r="I1455">
        <v>-5.45E-2</v>
      </c>
      <c r="J1455">
        <v>0.70189999999999997</v>
      </c>
      <c r="K1455">
        <v>0.1356</v>
      </c>
      <c r="L1455">
        <v>-9.5999999999999992E-3</v>
      </c>
      <c r="M1455">
        <v>9.4156999999999993</v>
      </c>
      <c r="N1455">
        <v>0.26300000000000001</v>
      </c>
      <c r="O1455">
        <v>-0.41749999999999998</v>
      </c>
      <c r="P1455">
        <v>2.3E-3</v>
      </c>
      <c r="Q1455" s="13">
        <v>-1.2999999999999999E-2</v>
      </c>
      <c r="R1455" s="13">
        <v>5.3699999999999998E-2</v>
      </c>
      <c r="S1455" s="13">
        <v>-0.85319999999999996</v>
      </c>
      <c r="T1455">
        <v>0.1024</v>
      </c>
      <c r="U1455" s="13">
        <v>2.9999999999999997E-4</v>
      </c>
      <c r="V1455" s="13">
        <v>2.8799999999999999E-2</v>
      </c>
      <c r="AC1455"/>
      <c r="AD1455" s="14"/>
    </row>
    <row r="1456" spans="1:30" x14ac:dyDescent="0.2">
      <c r="A1456" t="s">
        <v>70</v>
      </c>
      <c r="C1456">
        <v>94.363</v>
      </c>
      <c r="D1456">
        <v>34.999099999999999</v>
      </c>
      <c r="E1456">
        <v>1E-4</v>
      </c>
      <c r="F1456">
        <v>40.448</v>
      </c>
      <c r="G1456">
        <v>2.2100000000000002E-2</v>
      </c>
      <c r="H1456">
        <v>-1.1580999999999999</v>
      </c>
      <c r="I1456">
        <v>-7.6E-3</v>
      </c>
      <c r="J1456">
        <v>1.1353</v>
      </c>
      <c r="K1456">
        <v>0.16750000000000001</v>
      </c>
      <c r="L1456">
        <v>-1.46E-2</v>
      </c>
      <c r="M1456">
        <v>9.2828999999999997</v>
      </c>
      <c r="N1456">
        <v>0.25969999999999999</v>
      </c>
      <c r="O1456">
        <v>-0.41099999999999998</v>
      </c>
      <c r="P1456">
        <v>2.3E-3</v>
      </c>
      <c r="Q1456" s="13">
        <v>-6.1000000000000004E-3</v>
      </c>
      <c r="R1456" s="13">
        <v>4.58E-2</v>
      </c>
      <c r="S1456" s="13">
        <v>-0.67679999999999996</v>
      </c>
      <c r="T1456">
        <v>0.11269999999999999</v>
      </c>
      <c r="U1456" s="13">
        <v>-1.1999999999999999E-3</v>
      </c>
      <c r="V1456" s="13">
        <v>2.8799999999999999E-2</v>
      </c>
      <c r="AC1456"/>
      <c r="AD1456" s="14"/>
    </row>
    <row r="1457" spans="1:30" x14ac:dyDescent="0.2">
      <c r="A1457" t="s">
        <v>70</v>
      </c>
      <c r="C1457">
        <v>94.613</v>
      </c>
      <c r="D1457">
        <v>34.999099999999999</v>
      </c>
      <c r="E1457">
        <v>1E-4</v>
      </c>
      <c r="F1457">
        <v>40.947000000000003</v>
      </c>
      <c r="G1457">
        <v>-6.4999999999999997E-3</v>
      </c>
      <c r="H1457">
        <v>-0.96870000000000001</v>
      </c>
      <c r="I1457">
        <v>-4.8399999999999999E-2</v>
      </c>
      <c r="J1457">
        <v>1.8709</v>
      </c>
      <c r="K1457">
        <v>0.1356</v>
      </c>
      <c r="L1457">
        <v>-9.5999999999999992E-3</v>
      </c>
      <c r="M1457">
        <v>9.2828999999999997</v>
      </c>
      <c r="N1457">
        <v>0.26300000000000001</v>
      </c>
      <c r="O1457">
        <v>-0.4143</v>
      </c>
      <c r="P1457">
        <v>-1.2999999999999999E-2</v>
      </c>
      <c r="Q1457" s="13">
        <v>-1.1299999999999999E-2</v>
      </c>
      <c r="R1457" s="13">
        <v>5.3800000000000001E-2</v>
      </c>
      <c r="S1457" s="13">
        <v>-0.82379999999999998</v>
      </c>
      <c r="T1457">
        <v>0.1265</v>
      </c>
      <c r="U1457" s="13">
        <v>-6.9999999999999999E-4</v>
      </c>
      <c r="V1457" s="13">
        <v>2.9700000000000001E-2</v>
      </c>
      <c r="AC1457"/>
      <c r="AD1457" s="14"/>
    </row>
    <row r="1458" spans="1:30" x14ac:dyDescent="0.2">
      <c r="A1458" t="s">
        <v>70</v>
      </c>
      <c r="C1458">
        <v>94.863</v>
      </c>
      <c r="D1458">
        <v>34.999099999999999</v>
      </c>
      <c r="E1458">
        <v>1E-4</v>
      </c>
      <c r="F1458">
        <v>41.445</v>
      </c>
      <c r="G1458">
        <v>-6.4999999999999997E-3</v>
      </c>
      <c r="H1458">
        <v>-1.0671999999999999</v>
      </c>
      <c r="I1458">
        <v>-5.2499999999999998E-2</v>
      </c>
      <c r="J1458">
        <v>2.0087999999999999</v>
      </c>
      <c r="K1458">
        <v>0.19939999999999999</v>
      </c>
      <c r="L1458">
        <v>-4.5999999999999999E-3</v>
      </c>
      <c r="M1458">
        <v>9.4156999999999993</v>
      </c>
      <c r="N1458">
        <v>0.26300000000000001</v>
      </c>
      <c r="O1458">
        <v>-0.4143</v>
      </c>
      <c r="P1458">
        <v>-2.8E-3</v>
      </c>
      <c r="Q1458" s="13">
        <v>-2.1700000000000001E-2</v>
      </c>
      <c r="R1458" s="13">
        <v>8.0299999999999996E-2</v>
      </c>
      <c r="S1458" s="13">
        <v>-1.0295000000000001</v>
      </c>
      <c r="T1458">
        <v>0.12130000000000001</v>
      </c>
      <c r="U1458" s="13">
        <v>1.2999999999999999E-3</v>
      </c>
      <c r="V1458" s="13">
        <v>2.9700000000000001E-2</v>
      </c>
      <c r="AC1458"/>
      <c r="AD1458" s="14"/>
    </row>
    <row r="1459" spans="1:30" x14ac:dyDescent="0.2">
      <c r="A1459" t="s">
        <v>70</v>
      </c>
      <c r="C1459">
        <v>95.113</v>
      </c>
      <c r="D1459">
        <v>34.999099999999999</v>
      </c>
      <c r="E1459">
        <v>1E-4</v>
      </c>
      <c r="F1459">
        <v>41.945</v>
      </c>
      <c r="G1459">
        <v>5.2699999999999997E-2</v>
      </c>
      <c r="H1459">
        <v>-1.5446</v>
      </c>
      <c r="I1459">
        <v>8.8000000000000005E-3</v>
      </c>
      <c r="J1459">
        <v>2.0745</v>
      </c>
      <c r="K1459">
        <v>0.1356</v>
      </c>
      <c r="L1459">
        <v>-7.1000000000000004E-3</v>
      </c>
      <c r="M1459">
        <v>9.2828999999999997</v>
      </c>
      <c r="N1459">
        <v>0.26300000000000001</v>
      </c>
      <c r="O1459">
        <v>-0.40450000000000003</v>
      </c>
      <c r="P1459">
        <v>7.4000000000000003E-3</v>
      </c>
      <c r="Q1459" s="13">
        <v>-1.4800000000000001E-2</v>
      </c>
      <c r="R1459" s="13">
        <v>7.6300000000000007E-2</v>
      </c>
      <c r="S1459" s="13">
        <v>-0.94130000000000003</v>
      </c>
      <c r="T1459">
        <v>0.1033</v>
      </c>
      <c r="U1459" s="13">
        <v>-1.6999999999999999E-3</v>
      </c>
      <c r="V1459" s="13">
        <v>2.9700000000000001E-2</v>
      </c>
      <c r="AC1459"/>
      <c r="AD1459" s="14"/>
    </row>
    <row r="1460" spans="1:30" x14ac:dyDescent="0.2">
      <c r="A1460" t="s">
        <v>70</v>
      </c>
      <c r="C1460">
        <v>95.363</v>
      </c>
      <c r="D1460">
        <v>34.999099999999999</v>
      </c>
      <c r="E1460">
        <v>1E-4</v>
      </c>
      <c r="F1460">
        <v>42.442999999999998</v>
      </c>
      <c r="G1460">
        <v>5.6800000000000003E-2</v>
      </c>
      <c r="H1460">
        <v>-1.8552999999999999</v>
      </c>
      <c r="I1460">
        <v>2.7199999999999998E-2</v>
      </c>
      <c r="J1460">
        <v>1.444</v>
      </c>
      <c r="K1460">
        <v>0.1037</v>
      </c>
      <c r="L1460">
        <v>-7.1000000000000004E-3</v>
      </c>
      <c r="M1460">
        <v>9.2828999999999997</v>
      </c>
      <c r="N1460">
        <v>0.26300000000000001</v>
      </c>
      <c r="O1460">
        <v>-0.40450000000000003</v>
      </c>
      <c r="P1460">
        <v>-2.8E-3</v>
      </c>
      <c r="Q1460" s="13">
        <v>-7.9000000000000008E-3</v>
      </c>
      <c r="R1460" s="13">
        <v>5.11E-2</v>
      </c>
      <c r="S1460" s="13">
        <v>-0.70620000000000005</v>
      </c>
      <c r="T1460">
        <v>9.8100000000000007E-2</v>
      </c>
      <c r="U1460" s="13">
        <v>-6.9999999999999999E-4</v>
      </c>
      <c r="V1460" s="13">
        <v>2.9700000000000001E-2</v>
      </c>
      <c r="AC1460"/>
      <c r="AD1460" s="14"/>
    </row>
    <row r="1461" spans="1:30" x14ac:dyDescent="0.2">
      <c r="A1461" t="s">
        <v>70</v>
      </c>
      <c r="C1461">
        <v>95.613</v>
      </c>
      <c r="D1461">
        <v>34.999099999999999</v>
      </c>
      <c r="E1461">
        <v>1E-4</v>
      </c>
      <c r="F1461">
        <v>42.94</v>
      </c>
      <c r="G1461">
        <v>-3.7100000000000001E-2</v>
      </c>
      <c r="H1461">
        <v>-2.1433</v>
      </c>
      <c r="I1461">
        <v>-7.0900000000000005E-2</v>
      </c>
      <c r="J1461">
        <v>0.82010000000000005</v>
      </c>
      <c r="K1461">
        <v>0.19939999999999999</v>
      </c>
      <c r="L1461">
        <v>2.9999999999999997E-4</v>
      </c>
      <c r="M1461">
        <v>9.3492999999999995</v>
      </c>
      <c r="N1461">
        <v>0.26950000000000002</v>
      </c>
      <c r="O1461">
        <v>-0.40450000000000003</v>
      </c>
      <c r="P1461">
        <v>-7.9000000000000008E-3</v>
      </c>
      <c r="Q1461" s="13">
        <v>-9.5999999999999992E-3</v>
      </c>
      <c r="R1461" s="13">
        <v>4.58E-2</v>
      </c>
      <c r="S1461" s="13">
        <v>-0.64739999999999998</v>
      </c>
      <c r="T1461">
        <v>8.0100000000000005E-2</v>
      </c>
      <c r="U1461" s="13">
        <v>2.9999999999999997E-4</v>
      </c>
      <c r="V1461" s="13">
        <v>3.1199999999999999E-2</v>
      </c>
      <c r="AC1461"/>
      <c r="AD1461" s="14"/>
    </row>
    <row r="1462" spans="1:30" x14ac:dyDescent="0.2">
      <c r="A1462" t="s">
        <v>70</v>
      </c>
      <c r="C1462">
        <v>95.863</v>
      </c>
      <c r="D1462">
        <v>34.999099999999999</v>
      </c>
      <c r="E1462">
        <v>1E-4</v>
      </c>
      <c r="F1462">
        <v>43.441000000000003</v>
      </c>
      <c r="G1462">
        <v>1.3899999999999999E-2</v>
      </c>
      <c r="H1462">
        <v>-2.0219999999999998</v>
      </c>
      <c r="I1462">
        <v>-2.5899999999999999E-2</v>
      </c>
      <c r="J1462">
        <v>0.22900000000000001</v>
      </c>
      <c r="K1462">
        <v>0.1356</v>
      </c>
      <c r="L1462">
        <v>-2.2000000000000001E-3</v>
      </c>
      <c r="M1462">
        <v>9.3492999999999995</v>
      </c>
      <c r="N1462">
        <v>0.26300000000000001</v>
      </c>
      <c r="O1462">
        <v>-0.41099999999999998</v>
      </c>
      <c r="P1462">
        <v>2.3E-3</v>
      </c>
      <c r="Q1462" s="13">
        <v>-1.2999999999999999E-2</v>
      </c>
      <c r="R1462" s="13">
        <v>5.11E-2</v>
      </c>
      <c r="S1462" s="13">
        <v>-0.76500000000000001</v>
      </c>
      <c r="T1462">
        <v>8.1799999999999998E-2</v>
      </c>
      <c r="U1462" s="13">
        <v>-6.9999999999999999E-4</v>
      </c>
      <c r="V1462" s="13">
        <v>3.0700000000000002E-2</v>
      </c>
      <c r="AC1462"/>
      <c r="AD1462" s="14"/>
    </row>
    <row r="1463" spans="1:30" x14ac:dyDescent="0.2">
      <c r="A1463" t="s">
        <v>70</v>
      </c>
      <c r="C1463">
        <v>96.113</v>
      </c>
      <c r="D1463">
        <v>34.999099999999999</v>
      </c>
      <c r="E1463">
        <v>1E-4</v>
      </c>
      <c r="F1463">
        <v>43.945</v>
      </c>
      <c r="G1463">
        <v>-3.1E-2</v>
      </c>
      <c r="H1463">
        <v>-1.4157999999999999</v>
      </c>
      <c r="I1463">
        <v>-6.6799999999999998E-2</v>
      </c>
      <c r="J1463">
        <v>-0.26350000000000001</v>
      </c>
      <c r="K1463">
        <v>0.16750000000000001</v>
      </c>
      <c r="L1463">
        <v>2.9999999999999997E-4</v>
      </c>
      <c r="M1463">
        <v>9.2828999999999997</v>
      </c>
      <c r="N1463">
        <v>0.26619999999999999</v>
      </c>
      <c r="O1463">
        <v>-0.41749999999999998</v>
      </c>
      <c r="P1463">
        <v>-2.8E-3</v>
      </c>
      <c r="Q1463" s="13">
        <v>-1.4800000000000001E-2</v>
      </c>
      <c r="R1463" s="13">
        <v>5.11E-2</v>
      </c>
      <c r="S1463" s="13">
        <v>-0.76500000000000001</v>
      </c>
      <c r="T1463">
        <v>8.6099999999999996E-2</v>
      </c>
      <c r="U1463" s="13">
        <v>-2.0000000000000001E-4</v>
      </c>
      <c r="V1463" s="13">
        <v>3.1199999999999999E-2</v>
      </c>
      <c r="AC1463"/>
      <c r="AD1463" s="14"/>
    </row>
    <row r="1464" spans="1:30" x14ac:dyDescent="0.2">
      <c r="A1464" t="s">
        <v>70</v>
      </c>
      <c r="C1464">
        <v>96.363</v>
      </c>
      <c r="D1464">
        <v>34.999099999999999</v>
      </c>
      <c r="E1464">
        <v>1E-4</v>
      </c>
      <c r="F1464">
        <v>44.445999999999998</v>
      </c>
      <c r="G1464">
        <v>-7.1800000000000003E-2</v>
      </c>
      <c r="H1464">
        <v>-1.5066999999999999</v>
      </c>
      <c r="I1464">
        <v>-0.1056</v>
      </c>
      <c r="J1464">
        <v>0.56399999999999995</v>
      </c>
      <c r="K1464">
        <v>0.16750000000000001</v>
      </c>
      <c r="L1464">
        <v>2.8E-3</v>
      </c>
      <c r="M1464">
        <v>9.2828999999999997</v>
      </c>
      <c r="N1464">
        <v>0.26619999999999999</v>
      </c>
      <c r="O1464">
        <v>-0.4078</v>
      </c>
      <c r="P1464">
        <v>2.3E-3</v>
      </c>
      <c r="Q1464" s="13">
        <v>-1.2999999999999999E-2</v>
      </c>
      <c r="R1464" s="13">
        <v>5.3699999999999998E-2</v>
      </c>
      <c r="S1464" s="13">
        <v>-0.7944</v>
      </c>
      <c r="T1464">
        <v>9.9000000000000005E-2</v>
      </c>
      <c r="U1464" s="13">
        <v>8.0000000000000004E-4</v>
      </c>
      <c r="V1464" s="13">
        <v>3.0700000000000002E-2</v>
      </c>
      <c r="AC1464"/>
      <c r="AD1464" s="14"/>
    </row>
    <row r="1465" spans="1:30" x14ac:dyDescent="0.2">
      <c r="A1465" t="s">
        <v>70</v>
      </c>
      <c r="C1465">
        <v>96.613</v>
      </c>
      <c r="D1465">
        <v>34.999099999999999</v>
      </c>
      <c r="E1465">
        <v>1E-4</v>
      </c>
      <c r="F1465">
        <v>44.945999999999998</v>
      </c>
      <c r="G1465">
        <v>3.0300000000000001E-2</v>
      </c>
      <c r="H1465">
        <v>-1.1657</v>
      </c>
      <c r="I1465">
        <v>2.7000000000000001E-3</v>
      </c>
      <c r="J1465">
        <v>1.2206999999999999</v>
      </c>
      <c r="K1465">
        <v>0.1356</v>
      </c>
      <c r="L1465">
        <v>2.8E-3</v>
      </c>
      <c r="M1465">
        <v>9.2828999999999997</v>
      </c>
      <c r="N1465">
        <v>0.26300000000000001</v>
      </c>
      <c r="O1465">
        <v>-0.4143</v>
      </c>
      <c r="P1465">
        <v>2.3E-3</v>
      </c>
      <c r="Q1465" s="13">
        <v>-9.5999999999999992E-3</v>
      </c>
      <c r="R1465" s="13">
        <v>5.11E-2</v>
      </c>
      <c r="S1465" s="13">
        <v>-0.67679999999999996</v>
      </c>
      <c r="T1465">
        <v>0.1119</v>
      </c>
      <c r="U1465" s="13">
        <v>2.9999999999999997E-4</v>
      </c>
      <c r="V1465" s="13">
        <v>3.1199999999999999E-2</v>
      </c>
      <c r="AC1465"/>
      <c r="AD1465" s="14"/>
    </row>
    <row r="1466" spans="1:30" x14ac:dyDescent="0.2">
      <c r="A1466" t="s">
        <v>70</v>
      </c>
      <c r="C1466">
        <v>96.863</v>
      </c>
      <c r="D1466">
        <v>34.999099999999999</v>
      </c>
      <c r="E1466">
        <v>1E-4</v>
      </c>
      <c r="F1466">
        <v>45.453000000000003</v>
      </c>
      <c r="G1466">
        <v>-1.46E-2</v>
      </c>
      <c r="H1466">
        <v>-0.89290000000000003</v>
      </c>
      <c r="I1466">
        <v>-5.6599999999999998E-2</v>
      </c>
      <c r="J1466">
        <v>1.7658</v>
      </c>
      <c r="K1466">
        <v>0.1356</v>
      </c>
      <c r="L1466">
        <v>1.52E-2</v>
      </c>
      <c r="M1466">
        <v>9.2828999999999997</v>
      </c>
      <c r="N1466">
        <v>0.26300000000000001</v>
      </c>
      <c r="O1466">
        <v>-0.42080000000000001</v>
      </c>
      <c r="P1466">
        <v>-2.8E-3</v>
      </c>
      <c r="Q1466" s="13">
        <v>-1.1299999999999999E-2</v>
      </c>
      <c r="R1466" s="13">
        <v>5.6399999999999999E-2</v>
      </c>
      <c r="S1466" s="13">
        <v>-0.85319999999999996</v>
      </c>
      <c r="T1466">
        <v>0.1153</v>
      </c>
      <c r="U1466" s="13">
        <v>-2.0000000000000001E-4</v>
      </c>
      <c r="V1466" s="13">
        <v>3.1699999999999999E-2</v>
      </c>
      <c r="AC1466"/>
      <c r="AD1466" s="14"/>
    </row>
    <row r="1467" spans="1:30" x14ac:dyDescent="0.2">
      <c r="A1467" t="s">
        <v>70</v>
      </c>
      <c r="C1467">
        <v>97.113</v>
      </c>
      <c r="D1467">
        <v>34.999099999999999</v>
      </c>
      <c r="E1467">
        <v>1E-4</v>
      </c>
      <c r="F1467">
        <v>45.954999999999998</v>
      </c>
      <c r="G1467">
        <v>-8.5000000000000006E-3</v>
      </c>
      <c r="H1467">
        <v>-1.0748</v>
      </c>
      <c r="I1467">
        <v>-5.2499999999999998E-2</v>
      </c>
      <c r="J1467">
        <v>2.0482</v>
      </c>
      <c r="K1467">
        <v>0.16750000000000001</v>
      </c>
      <c r="L1467">
        <v>2.0199999999999999E-2</v>
      </c>
      <c r="M1467">
        <v>9.2828999999999997</v>
      </c>
      <c r="N1467">
        <v>0.26950000000000002</v>
      </c>
      <c r="O1467">
        <v>-0.41099999999999998</v>
      </c>
      <c r="P1467">
        <v>2.3E-3</v>
      </c>
      <c r="Q1467" s="13">
        <v>-1.9900000000000001E-2</v>
      </c>
      <c r="R1467" s="13">
        <v>8.0299999999999996E-2</v>
      </c>
      <c r="S1467" s="13">
        <v>-0.94140000000000001</v>
      </c>
      <c r="T1467">
        <v>0.1179</v>
      </c>
      <c r="U1467" s="13">
        <v>-1.1999999999999999E-3</v>
      </c>
      <c r="V1467" s="13">
        <v>3.0700000000000002E-2</v>
      </c>
      <c r="AC1467"/>
      <c r="AD1467" s="14"/>
    </row>
    <row r="1468" spans="1:30" x14ac:dyDescent="0.2">
      <c r="A1468" t="s">
        <v>70</v>
      </c>
      <c r="C1468">
        <v>97.363</v>
      </c>
      <c r="D1468">
        <v>34.999099999999999</v>
      </c>
      <c r="E1468">
        <v>1E-4</v>
      </c>
      <c r="F1468">
        <v>46.463999999999999</v>
      </c>
      <c r="G1468">
        <v>4.0500000000000001E-2</v>
      </c>
      <c r="H1468">
        <v>-1.4309000000000001</v>
      </c>
      <c r="I1468">
        <v>2.7000000000000001E-3</v>
      </c>
      <c r="J1468">
        <v>2.1073</v>
      </c>
      <c r="K1468">
        <v>0.16750000000000001</v>
      </c>
      <c r="L1468">
        <v>2.0199999999999999E-2</v>
      </c>
      <c r="M1468">
        <v>9.2828999999999997</v>
      </c>
      <c r="N1468">
        <v>0.26300000000000001</v>
      </c>
      <c r="O1468">
        <v>-0.42399999999999999</v>
      </c>
      <c r="P1468">
        <v>2.3E-3</v>
      </c>
      <c r="Q1468" s="13">
        <v>-1.4800000000000001E-2</v>
      </c>
      <c r="R1468" s="13">
        <v>7.4999999999999997E-2</v>
      </c>
      <c r="S1468" s="13">
        <v>-1.0001</v>
      </c>
      <c r="T1468">
        <v>0.1067</v>
      </c>
      <c r="U1468" s="13">
        <v>-2.0000000000000001E-4</v>
      </c>
      <c r="V1468" s="13">
        <v>3.1199999999999999E-2</v>
      </c>
      <c r="AC1468"/>
      <c r="AD1468" s="14"/>
    </row>
    <row r="1469" spans="1:30" x14ac:dyDescent="0.2">
      <c r="A1469" t="s">
        <v>70</v>
      </c>
      <c r="C1469">
        <v>97.613</v>
      </c>
      <c r="D1469">
        <v>34.999099999999999</v>
      </c>
      <c r="E1469">
        <v>1E-4</v>
      </c>
      <c r="F1469">
        <v>46.972999999999999</v>
      </c>
      <c r="G1469">
        <v>6.0900000000000003E-2</v>
      </c>
      <c r="H1469">
        <v>-1.825</v>
      </c>
      <c r="I1469">
        <v>2.92E-2</v>
      </c>
      <c r="J1469">
        <v>1.5951</v>
      </c>
      <c r="K1469">
        <v>0.1356</v>
      </c>
      <c r="L1469">
        <v>2.2700000000000001E-2</v>
      </c>
      <c r="M1469">
        <v>9.2828999999999997</v>
      </c>
      <c r="N1469">
        <v>0.26619999999999999</v>
      </c>
      <c r="O1469">
        <v>-0.4078</v>
      </c>
      <c r="P1469">
        <v>2.3E-3</v>
      </c>
      <c r="Q1469" s="13">
        <v>-1.2999999999999999E-2</v>
      </c>
      <c r="R1469" s="13">
        <v>5.11E-2</v>
      </c>
      <c r="S1469" s="13">
        <v>-0.85319999999999996</v>
      </c>
      <c r="T1469">
        <v>9.64E-2</v>
      </c>
      <c r="U1469" s="13">
        <v>-2.0000000000000001E-4</v>
      </c>
      <c r="V1469" s="13">
        <v>3.1199999999999999E-2</v>
      </c>
      <c r="AC1469"/>
      <c r="AD1469" s="14"/>
    </row>
    <row r="1470" spans="1:30" x14ac:dyDescent="0.2">
      <c r="A1470" t="s">
        <v>70</v>
      </c>
      <c r="C1470">
        <v>97.863</v>
      </c>
      <c r="D1470">
        <v>34.999099999999999</v>
      </c>
      <c r="E1470">
        <v>1E-4</v>
      </c>
      <c r="F1470">
        <v>47.482999999999997</v>
      </c>
      <c r="G1470">
        <v>-3.5099999999999999E-2</v>
      </c>
      <c r="H1470">
        <v>-1.9690000000000001</v>
      </c>
      <c r="I1470">
        <v>-8.1100000000000005E-2</v>
      </c>
      <c r="J1470">
        <v>0.82669999999999999</v>
      </c>
      <c r="K1470">
        <v>0.1356</v>
      </c>
      <c r="L1470">
        <v>1.77E-2</v>
      </c>
      <c r="M1470">
        <v>9.2828999999999997</v>
      </c>
      <c r="N1470">
        <v>0.26619999999999999</v>
      </c>
      <c r="O1470">
        <v>-0.4143</v>
      </c>
      <c r="P1470">
        <v>2.3E-3</v>
      </c>
      <c r="Q1470" s="13">
        <v>-7.7999999999999996E-3</v>
      </c>
      <c r="R1470" s="13">
        <v>4.8399999999999999E-2</v>
      </c>
      <c r="S1470" s="13">
        <v>-0.64739999999999998</v>
      </c>
      <c r="T1470">
        <v>7.8299999999999995E-2</v>
      </c>
      <c r="U1470" s="13">
        <v>2.9999999999999997E-4</v>
      </c>
      <c r="V1470" s="13">
        <v>3.3099999999999997E-2</v>
      </c>
      <c r="AC1470"/>
      <c r="AD1470" s="14"/>
    </row>
    <row r="1471" spans="1:30" x14ac:dyDescent="0.2">
      <c r="A1471" t="s">
        <v>70</v>
      </c>
      <c r="C1471">
        <v>98.113</v>
      </c>
      <c r="D1471">
        <v>34.999099999999999</v>
      </c>
      <c r="E1471">
        <v>1E-4</v>
      </c>
      <c r="F1471">
        <v>47.991999999999997</v>
      </c>
      <c r="G1471">
        <v>5.7999999999999996E-3</v>
      </c>
      <c r="H1471">
        <v>-2.0371999999999999</v>
      </c>
      <c r="I1471">
        <v>-3.4099999999999998E-2</v>
      </c>
      <c r="J1471">
        <v>0.28160000000000002</v>
      </c>
      <c r="K1471">
        <v>0.19939999999999999</v>
      </c>
      <c r="L1471">
        <v>2.2700000000000001E-2</v>
      </c>
      <c r="M1471">
        <v>9.2828999999999997</v>
      </c>
      <c r="N1471">
        <v>0.26300000000000001</v>
      </c>
      <c r="O1471">
        <v>-0.40129999999999999</v>
      </c>
      <c r="P1471">
        <v>-2.8E-3</v>
      </c>
      <c r="Q1471" s="13">
        <v>-9.5999999999999992E-3</v>
      </c>
      <c r="R1471" s="13">
        <v>4.9799999999999997E-2</v>
      </c>
      <c r="S1471" s="13">
        <v>-0.73560000000000003</v>
      </c>
      <c r="T1471">
        <v>8.1799999999999998E-2</v>
      </c>
      <c r="U1471" s="13">
        <v>2.9999999999999997E-4</v>
      </c>
      <c r="V1471" s="13">
        <v>3.3099999999999997E-2</v>
      </c>
      <c r="AC1471"/>
      <c r="AD1471" s="14"/>
    </row>
    <row r="1472" spans="1:30" x14ac:dyDescent="0.2">
      <c r="A1472" t="s">
        <v>70</v>
      </c>
      <c r="C1472">
        <v>98.363</v>
      </c>
      <c r="D1472">
        <v>34.999099999999999</v>
      </c>
      <c r="E1472">
        <v>1E-4</v>
      </c>
      <c r="F1472">
        <v>48.497999999999998</v>
      </c>
      <c r="G1472">
        <v>-1.47E-2</v>
      </c>
      <c r="H1472">
        <v>-1.4081999999999999</v>
      </c>
      <c r="I1472">
        <v>-4.02E-2</v>
      </c>
      <c r="J1472">
        <v>-0.26350000000000001</v>
      </c>
      <c r="K1472">
        <v>0.1356</v>
      </c>
      <c r="L1472">
        <v>1.52E-2</v>
      </c>
      <c r="M1472">
        <v>9.2828999999999997</v>
      </c>
      <c r="N1472">
        <v>0.26300000000000001</v>
      </c>
      <c r="O1472">
        <v>-0.4078</v>
      </c>
      <c r="P1472">
        <v>-2.8E-3</v>
      </c>
      <c r="Q1472" s="13">
        <v>-1.2999999999999999E-2</v>
      </c>
      <c r="R1472" s="13">
        <v>5.11E-2</v>
      </c>
      <c r="S1472" s="13">
        <v>-0.73560000000000003</v>
      </c>
      <c r="T1472">
        <v>8.4400000000000003E-2</v>
      </c>
      <c r="U1472" s="13">
        <v>-6.9999999999999999E-4</v>
      </c>
      <c r="V1472" s="13">
        <v>3.3599999999999998E-2</v>
      </c>
      <c r="AC1472"/>
      <c r="AD1472" s="14"/>
    </row>
    <row r="1473" spans="1:30" x14ac:dyDescent="0.2">
      <c r="A1473" t="s">
        <v>70</v>
      </c>
      <c r="C1473">
        <v>98.613</v>
      </c>
      <c r="D1473">
        <v>34.999099999999999</v>
      </c>
      <c r="E1473">
        <v>1E-4</v>
      </c>
      <c r="F1473">
        <v>49.005000000000003</v>
      </c>
      <c r="G1473">
        <v>-6.9800000000000001E-2</v>
      </c>
      <c r="H1473">
        <v>-1.5672999999999999</v>
      </c>
      <c r="I1473">
        <v>-0.11169999999999999</v>
      </c>
      <c r="J1473">
        <v>0.55079999999999996</v>
      </c>
      <c r="K1473">
        <v>0.1356</v>
      </c>
      <c r="L1473">
        <v>2.76E-2</v>
      </c>
      <c r="M1473">
        <v>9.3492999999999995</v>
      </c>
      <c r="N1473">
        <v>0.26300000000000001</v>
      </c>
      <c r="O1473">
        <v>-0.42080000000000001</v>
      </c>
      <c r="P1473">
        <v>2.3E-3</v>
      </c>
      <c r="Q1473" s="13">
        <v>-1.1299999999999999E-2</v>
      </c>
      <c r="R1473" s="13">
        <v>5.2400000000000002E-2</v>
      </c>
      <c r="S1473" s="13">
        <v>-0.7944</v>
      </c>
      <c r="T1473">
        <v>9.64E-2</v>
      </c>
      <c r="U1473" s="13">
        <v>2.9999999999999997E-4</v>
      </c>
      <c r="V1473" s="13">
        <v>3.4599999999999999E-2</v>
      </c>
      <c r="AC1473"/>
      <c r="AD1473" s="14"/>
    </row>
    <row r="1474" spans="1:30" x14ac:dyDescent="0.2">
      <c r="A1474" t="s">
        <v>70</v>
      </c>
      <c r="C1474">
        <v>98.863</v>
      </c>
      <c r="D1474">
        <v>34.999099999999999</v>
      </c>
      <c r="E1474">
        <v>1E-4</v>
      </c>
      <c r="F1474">
        <v>49.506</v>
      </c>
      <c r="G1474">
        <v>3.0300000000000001E-2</v>
      </c>
      <c r="H1474">
        <v>-1.052</v>
      </c>
      <c r="I1474">
        <v>-1.4E-3</v>
      </c>
      <c r="J1474">
        <v>1.0565</v>
      </c>
      <c r="K1474">
        <v>0.16750000000000001</v>
      </c>
      <c r="L1474">
        <v>2.52E-2</v>
      </c>
      <c r="M1474">
        <v>9.2828999999999997</v>
      </c>
      <c r="N1474">
        <v>0.26300000000000001</v>
      </c>
      <c r="O1474">
        <v>-0.41749999999999998</v>
      </c>
      <c r="P1474">
        <v>-2.8E-3</v>
      </c>
      <c r="Q1474" s="13">
        <v>-7.7999999999999996E-3</v>
      </c>
      <c r="R1474" s="13">
        <v>5.11E-2</v>
      </c>
      <c r="S1474" s="13">
        <v>-0.70620000000000005</v>
      </c>
      <c r="T1474">
        <v>0.1076</v>
      </c>
      <c r="U1474" s="13">
        <v>2.9999999999999997E-4</v>
      </c>
      <c r="V1474" s="13">
        <v>3.4099999999999998E-2</v>
      </c>
      <c r="AC1474"/>
      <c r="AD1474" s="14"/>
    </row>
    <row r="1475" spans="1:30" x14ac:dyDescent="0.2">
      <c r="A1475" t="s">
        <v>70</v>
      </c>
      <c r="C1475">
        <v>99.113</v>
      </c>
      <c r="D1475">
        <v>34.999099999999999</v>
      </c>
      <c r="E1475">
        <v>1E-4</v>
      </c>
      <c r="F1475">
        <v>50.009</v>
      </c>
      <c r="G1475">
        <v>-2.0799999999999999E-2</v>
      </c>
      <c r="H1475">
        <v>-0.88529999999999998</v>
      </c>
      <c r="I1475">
        <v>-6.0699999999999997E-2</v>
      </c>
      <c r="J1475">
        <v>1.8183</v>
      </c>
      <c r="K1475">
        <v>0.16750000000000001</v>
      </c>
      <c r="L1475">
        <v>2.2700000000000001E-2</v>
      </c>
      <c r="M1475">
        <v>9.3492999999999995</v>
      </c>
      <c r="N1475">
        <v>0.26619999999999999</v>
      </c>
      <c r="O1475">
        <v>-0.42080000000000001</v>
      </c>
      <c r="P1475">
        <v>-2.8E-3</v>
      </c>
      <c r="Q1475" s="13">
        <v>-1.1299999999999999E-2</v>
      </c>
      <c r="R1475" s="13">
        <v>5.6399999999999999E-2</v>
      </c>
      <c r="S1475" s="13">
        <v>-0.82379999999999998</v>
      </c>
      <c r="T1475">
        <v>0.1144</v>
      </c>
      <c r="U1475" s="13">
        <v>-2.0000000000000001E-4</v>
      </c>
      <c r="V1475" s="13">
        <v>3.4099999999999998E-2</v>
      </c>
      <c r="AC1475"/>
      <c r="AD1475" s="14"/>
    </row>
    <row r="1476" spans="1:30" x14ac:dyDescent="0.2">
      <c r="A1476" t="s">
        <v>70</v>
      </c>
      <c r="C1476">
        <v>99.363</v>
      </c>
      <c r="D1476">
        <v>34.999099999999999</v>
      </c>
      <c r="E1476">
        <v>1E-4</v>
      </c>
      <c r="F1476">
        <v>50.512</v>
      </c>
      <c r="G1476">
        <v>-2.2800000000000001E-2</v>
      </c>
      <c r="H1476">
        <v>-0.95350000000000001</v>
      </c>
      <c r="I1476">
        <v>-6.2700000000000006E-2</v>
      </c>
      <c r="J1476">
        <v>2.081</v>
      </c>
      <c r="K1476">
        <v>0.19939999999999999</v>
      </c>
      <c r="L1476">
        <v>2.76E-2</v>
      </c>
      <c r="M1476">
        <v>9.2828999999999997</v>
      </c>
      <c r="N1476">
        <v>0.26619999999999999</v>
      </c>
      <c r="O1476">
        <v>-0.41099999999999998</v>
      </c>
      <c r="P1476">
        <v>2.3E-3</v>
      </c>
      <c r="Q1476" s="13">
        <v>-1.9900000000000001E-2</v>
      </c>
      <c r="R1476" s="13">
        <v>7.9000000000000001E-2</v>
      </c>
      <c r="S1476" s="13">
        <v>-1.0002</v>
      </c>
      <c r="T1476">
        <v>0.1162</v>
      </c>
      <c r="U1476" s="13">
        <v>-6.9999999999999999E-4</v>
      </c>
      <c r="V1476" s="13">
        <v>3.4599999999999999E-2</v>
      </c>
      <c r="AC1476"/>
      <c r="AD1476" s="14"/>
    </row>
    <row r="1477" spans="1:30" x14ac:dyDescent="0.2">
      <c r="A1477" t="s">
        <v>70</v>
      </c>
      <c r="C1477">
        <v>99.613</v>
      </c>
      <c r="D1477">
        <v>34.999099999999999</v>
      </c>
      <c r="E1477">
        <v>1E-4</v>
      </c>
      <c r="F1477">
        <v>51.012</v>
      </c>
      <c r="G1477">
        <v>5.8900000000000001E-2</v>
      </c>
      <c r="H1477">
        <v>-1.2718</v>
      </c>
      <c r="I1477">
        <v>2.7199999999999998E-2</v>
      </c>
      <c r="J1477">
        <v>2.1204000000000001</v>
      </c>
      <c r="K1477">
        <v>0.16750000000000001</v>
      </c>
      <c r="L1477">
        <v>2.2700000000000001E-2</v>
      </c>
      <c r="M1477">
        <v>9.2828999999999997</v>
      </c>
      <c r="N1477">
        <v>0.26619999999999999</v>
      </c>
      <c r="O1477">
        <v>-0.41099999999999998</v>
      </c>
      <c r="P1477">
        <v>-2.8E-3</v>
      </c>
      <c r="Q1477" s="13">
        <v>-1.6500000000000001E-2</v>
      </c>
      <c r="R1477" s="13">
        <v>7.4999999999999997E-2</v>
      </c>
      <c r="S1477" s="13">
        <v>-1.0295000000000001</v>
      </c>
      <c r="T1477">
        <v>0.10580000000000001</v>
      </c>
      <c r="U1477" s="13">
        <v>-2.0000000000000001E-4</v>
      </c>
      <c r="V1477" s="13">
        <v>3.3599999999999998E-2</v>
      </c>
      <c r="AC1477"/>
      <c r="AD1477" s="14"/>
    </row>
    <row r="1478" spans="1:30" x14ac:dyDescent="0.2">
      <c r="A1478" t="s">
        <v>70</v>
      </c>
      <c r="C1478">
        <v>99.863</v>
      </c>
      <c r="D1478">
        <v>34.999099999999999</v>
      </c>
      <c r="E1478">
        <v>1E-4</v>
      </c>
      <c r="F1478">
        <v>51.514000000000003</v>
      </c>
      <c r="G1478">
        <v>7.1099999999999997E-2</v>
      </c>
      <c r="H1478">
        <v>-1.7113</v>
      </c>
      <c r="I1478">
        <v>4.5499999999999999E-2</v>
      </c>
      <c r="J1478">
        <v>1.6870000000000001</v>
      </c>
      <c r="K1478">
        <v>0.23130000000000001</v>
      </c>
      <c r="L1478">
        <v>3.0099999999999998E-2</v>
      </c>
      <c r="M1478">
        <v>9.3492999999999995</v>
      </c>
      <c r="N1478">
        <v>0.26300000000000001</v>
      </c>
      <c r="O1478">
        <v>-0.4143</v>
      </c>
      <c r="P1478">
        <v>-2.8E-3</v>
      </c>
      <c r="Q1478" s="13">
        <v>-1.1299999999999999E-2</v>
      </c>
      <c r="R1478" s="13">
        <v>5.6399999999999999E-2</v>
      </c>
      <c r="S1478" s="13">
        <v>-0.82379999999999998</v>
      </c>
      <c r="T1478">
        <v>9.5500000000000002E-2</v>
      </c>
      <c r="U1478" s="13">
        <v>2.9999999999999997E-4</v>
      </c>
      <c r="V1478" s="13">
        <v>3.4099999999999998E-2</v>
      </c>
      <c r="AC1478"/>
      <c r="AD1478" s="14"/>
    </row>
    <row r="1479" spans="1:30" x14ac:dyDescent="0.2">
      <c r="A1479" t="s">
        <v>70</v>
      </c>
      <c r="C1479">
        <v>100.113</v>
      </c>
      <c r="D1479">
        <v>34.999099999999999</v>
      </c>
      <c r="E1479">
        <v>1E-4</v>
      </c>
      <c r="F1479">
        <v>52.011000000000003</v>
      </c>
      <c r="G1479">
        <v>-2.4899999999999999E-2</v>
      </c>
      <c r="H1479">
        <v>-1.8705000000000001</v>
      </c>
      <c r="I1479">
        <v>-7.0900000000000005E-2</v>
      </c>
      <c r="J1479">
        <v>0.8135</v>
      </c>
      <c r="K1479">
        <v>0.1356</v>
      </c>
      <c r="L1479">
        <v>2.52E-2</v>
      </c>
      <c r="M1479">
        <v>9.4156999999999993</v>
      </c>
      <c r="N1479">
        <v>0.26300000000000001</v>
      </c>
      <c r="O1479">
        <v>-0.4143</v>
      </c>
      <c r="P1479">
        <v>2.3E-3</v>
      </c>
      <c r="Q1479" s="13">
        <v>-1.6500000000000001E-2</v>
      </c>
      <c r="R1479" s="13">
        <v>5.2400000000000002E-2</v>
      </c>
      <c r="S1479" s="13">
        <v>-0.70620000000000005</v>
      </c>
      <c r="T1479">
        <v>7.5800000000000006E-2</v>
      </c>
      <c r="U1479" s="13">
        <v>-6.9999999999999999E-4</v>
      </c>
      <c r="V1479" s="13">
        <v>3.4099999999999998E-2</v>
      </c>
      <c r="AC1479"/>
      <c r="AD1479" s="14"/>
    </row>
    <row r="1480" spans="1:30" x14ac:dyDescent="0.2">
      <c r="A1480" t="s">
        <v>70</v>
      </c>
      <c r="C1480">
        <v>100.363</v>
      </c>
      <c r="D1480">
        <v>34.999099999999999</v>
      </c>
      <c r="E1480">
        <v>1E-4</v>
      </c>
      <c r="F1480">
        <v>52.506999999999998</v>
      </c>
      <c r="G1480">
        <v>-1.67E-2</v>
      </c>
      <c r="H1480">
        <v>-1.9311</v>
      </c>
      <c r="I1480">
        <v>-6.0699999999999997E-2</v>
      </c>
      <c r="J1480">
        <v>0.30130000000000001</v>
      </c>
      <c r="K1480">
        <v>0.1356</v>
      </c>
      <c r="L1480">
        <v>1.77E-2</v>
      </c>
      <c r="M1480">
        <v>9.3492999999999995</v>
      </c>
      <c r="N1480">
        <v>0.26300000000000001</v>
      </c>
      <c r="O1480">
        <v>-0.41099999999999998</v>
      </c>
      <c r="P1480">
        <v>2.3E-3</v>
      </c>
      <c r="Q1480" s="13">
        <v>-1.1299999999999999E-2</v>
      </c>
      <c r="R1480" s="13">
        <v>4.8399999999999999E-2</v>
      </c>
      <c r="S1480" s="13">
        <v>-0.85319999999999996</v>
      </c>
      <c r="T1480">
        <v>7.9200000000000007E-2</v>
      </c>
      <c r="U1480" s="13">
        <v>8.0000000000000004E-4</v>
      </c>
      <c r="V1480" s="13">
        <v>3.3099999999999997E-2</v>
      </c>
      <c r="AC1480"/>
      <c r="AD1480" s="14"/>
    </row>
    <row r="1481" spans="1:30" x14ac:dyDescent="0.2">
      <c r="A1481" t="s">
        <v>70</v>
      </c>
      <c r="C1481">
        <v>100.613</v>
      </c>
      <c r="D1481">
        <v>34.999099999999999</v>
      </c>
      <c r="E1481">
        <v>1E-4</v>
      </c>
      <c r="F1481">
        <v>53.005000000000003</v>
      </c>
      <c r="G1481">
        <v>-1.47E-2</v>
      </c>
      <c r="H1481">
        <v>-1.3703000000000001</v>
      </c>
      <c r="I1481">
        <v>-4.2299999999999997E-2</v>
      </c>
      <c r="J1481">
        <v>-0.24379999999999999</v>
      </c>
      <c r="K1481">
        <v>0.16750000000000001</v>
      </c>
      <c r="L1481">
        <v>1.77E-2</v>
      </c>
      <c r="M1481">
        <v>9.2164000000000001</v>
      </c>
      <c r="N1481">
        <v>0.26300000000000001</v>
      </c>
      <c r="O1481">
        <v>-0.4078</v>
      </c>
      <c r="P1481">
        <v>-2.8E-3</v>
      </c>
      <c r="Q1481" s="13">
        <v>-1.6500000000000001E-2</v>
      </c>
      <c r="R1481" s="13">
        <v>4.7100000000000003E-2</v>
      </c>
      <c r="S1481" s="13">
        <v>-0.76500000000000001</v>
      </c>
      <c r="T1481">
        <v>8.09E-2</v>
      </c>
      <c r="U1481" s="13">
        <v>-6.9999999999999999E-4</v>
      </c>
      <c r="V1481" s="13">
        <v>3.3599999999999998E-2</v>
      </c>
      <c r="AC1481"/>
      <c r="AD1481" s="14"/>
    </row>
    <row r="1482" spans="1:30" x14ac:dyDescent="0.2">
      <c r="A1482" t="s">
        <v>70</v>
      </c>
      <c r="C1482">
        <v>100.863</v>
      </c>
      <c r="D1482">
        <v>34.999099999999999</v>
      </c>
      <c r="E1482">
        <v>1E-4</v>
      </c>
      <c r="F1482">
        <v>53.505000000000003</v>
      </c>
      <c r="G1482">
        <v>-0.1045</v>
      </c>
      <c r="H1482">
        <v>-1.4763999999999999</v>
      </c>
      <c r="I1482">
        <v>-0.13819999999999999</v>
      </c>
      <c r="J1482">
        <v>0.43919999999999998</v>
      </c>
      <c r="K1482">
        <v>0.1356</v>
      </c>
      <c r="L1482">
        <v>2.0199999999999999E-2</v>
      </c>
      <c r="M1482">
        <v>9.4156999999999993</v>
      </c>
      <c r="N1482">
        <v>0.26300000000000001</v>
      </c>
      <c r="O1482">
        <v>-0.42080000000000001</v>
      </c>
      <c r="P1482">
        <v>-2.8E-3</v>
      </c>
      <c r="Q1482" s="13">
        <v>-1.1299999999999999E-2</v>
      </c>
      <c r="R1482" s="13">
        <v>6.0400000000000002E-2</v>
      </c>
      <c r="S1482" s="13">
        <v>-0.82379999999999998</v>
      </c>
      <c r="T1482">
        <v>9.2100000000000001E-2</v>
      </c>
      <c r="U1482" s="13">
        <v>-6.9999999999999999E-4</v>
      </c>
      <c r="V1482" s="13">
        <v>3.3099999999999997E-2</v>
      </c>
      <c r="AC1482"/>
      <c r="AD1482" s="14"/>
    </row>
    <row r="1483" spans="1:30" x14ac:dyDescent="0.2">
      <c r="A1483" t="s">
        <v>70</v>
      </c>
      <c r="C1483">
        <v>101.113</v>
      </c>
      <c r="D1483">
        <v>34.999099999999999</v>
      </c>
      <c r="E1483">
        <v>1E-4</v>
      </c>
      <c r="F1483">
        <v>54.005000000000003</v>
      </c>
      <c r="G1483">
        <v>2.6200000000000001E-2</v>
      </c>
      <c r="H1483">
        <v>-0.93830000000000002</v>
      </c>
      <c r="I1483">
        <v>-1.5699999999999999E-2</v>
      </c>
      <c r="J1483">
        <v>0.92520000000000002</v>
      </c>
      <c r="K1483">
        <v>0.16750000000000001</v>
      </c>
      <c r="L1483">
        <v>2.7699999999999999E-2</v>
      </c>
      <c r="M1483">
        <v>9.2828999999999997</v>
      </c>
      <c r="N1483">
        <v>0.26300000000000001</v>
      </c>
      <c r="O1483">
        <v>-0.4078</v>
      </c>
      <c r="P1483">
        <v>2.3E-3</v>
      </c>
      <c r="Q1483" s="13">
        <v>-7.7999999999999996E-3</v>
      </c>
      <c r="R1483" s="13">
        <v>5.11E-2</v>
      </c>
      <c r="S1483" s="13">
        <v>-0.7944</v>
      </c>
      <c r="T1483">
        <v>0.10150000000000001</v>
      </c>
      <c r="U1483" s="13">
        <v>-1.1999999999999999E-3</v>
      </c>
      <c r="V1483" s="13">
        <v>3.27E-2</v>
      </c>
      <c r="AC1483"/>
      <c r="AD1483" s="14"/>
    </row>
    <row r="1484" spans="1:30" x14ac:dyDescent="0.2">
      <c r="A1484" t="s">
        <v>70</v>
      </c>
      <c r="C1484">
        <v>101.363</v>
      </c>
      <c r="D1484">
        <v>34.999099999999999</v>
      </c>
      <c r="E1484">
        <v>1E-4</v>
      </c>
      <c r="F1484">
        <v>54.499000000000002</v>
      </c>
      <c r="G1484">
        <v>-6.4999999999999997E-3</v>
      </c>
      <c r="H1484">
        <v>-0.86260000000000003</v>
      </c>
      <c r="I1484">
        <v>-4.2299999999999997E-2</v>
      </c>
      <c r="J1484">
        <v>1.8249</v>
      </c>
      <c r="K1484">
        <v>0.1356</v>
      </c>
      <c r="L1484">
        <v>2.2700000000000001E-2</v>
      </c>
      <c r="M1484">
        <v>9.2828999999999997</v>
      </c>
      <c r="N1484">
        <v>0.26300000000000001</v>
      </c>
      <c r="O1484">
        <v>-0.42080000000000001</v>
      </c>
      <c r="P1484">
        <v>2.3E-3</v>
      </c>
      <c r="Q1484" s="13">
        <v>-1.6500000000000001E-2</v>
      </c>
      <c r="R1484" s="13">
        <v>5.7700000000000001E-2</v>
      </c>
      <c r="S1484" s="13">
        <v>-0.94140000000000001</v>
      </c>
      <c r="T1484">
        <v>0.1153</v>
      </c>
      <c r="U1484" s="13">
        <v>-6.9999999999999999E-4</v>
      </c>
      <c r="V1484" s="13">
        <v>3.27E-2</v>
      </c>
      <c r="AC1484"/>
      <c r="AD1484" s="14"/>
    </row>
    <row r="1485" spans="1:30" x14ac:dyDescent="0.2">
      <c r="A1485" t="s">
        <v>70</v>
      </c>
      <c r="C1485">
        <v>101.613</v>
      </c>
      <c r="D1485">
        <v>34.999099999999999</v>
      </c>
      <c r="E1485">
        <v>1E-4</v>
      </c>
      <c r="F1485">
        <v>54.997</v>
      </c>
      <c r="G1485">
        <v>-4.9399999999999999E-2</v>
      </c>
      <c r="H1485">
        <v>-0.89290000000000003</v>
      </c>
      <c r="I1485">
        <v>-8.5099999999999995E-2</v>
      </c>
      <c r="J1485">
        <v>2.0613000000000001</v>
      </c>
      <c r="K1485">
        <v>0.1037</v>
      </c>
      <c r="L1485">
        <v>2.2700000000000001E-2</v>
      </c>
      <c r="M1485">
        <v>9.2828999999999997</v>
      </c>
      <c r="N1485">
        <v>0.26619999999999999</v>
      </c>
      <c r="O1485">
        <v>-0.4143</v>
      </c>
      <c r="P1485">
        <v>2.3E-3</v>
      </c>
      <c r="Q1485" s="13">
        <v>-2.5100000000000001E-2</v>
      </c>
      <c r="R1485" s="13">
        <v>8.0299999999999996E-2</v>
      </c>
      <c r="S1485" s="13">
        <v>-1.0589</v>
      </c>
      <c r="T1485">
        <v>0.11269999999999999</v>
      </c>
      <c r="U1485" s="13">
        <v>2.9999999999999997E-4</v>
      </c>
      <c r="V1485" s="13">
        <v>3.3599999999999998E-2</v>
      </c>
      <c r="AC1485"/>
      <c r="AD1485" s="14"/>
    </row>
    <row r="1486" spans="1:30" x14ac:dyDescent="0.2">
      <c r="A1486" t="s">
        <v>70</v>
      </c>
      <c r="C1486">
        <v>101.863</v>
      </c>
      <c r="D1486">
        <v>34.999099999999999</v>
      </c>
      <c r="E1486">
        <v>1E-4</v>
      </c>
      <c r="F1486">
        <v>55.491999999999997</v>
      </c>
      <c r="G1486">
        <v>5.0700000000000002E-2</v>
      </c>
      <c r="H1486">
        <v>-1.2642</v>
      </c>
      <c r="I1486">
        <v>2.1000000000000001E-2</v>
      </c>
      <c r="J1486">
        <v>2.1204000000000001</v>
      </c>
      <c r="K1486">
        <v>0.16750000000000001</v>
      </c>
      <c r="L1486">
        <v>1.77E-2</v>
      </c>
      <c r="M1486">
        <v>9.2164000000000001</v>
      </c>
      <c r="N1486">
        <v>0.26619999999999999</v>
      </c>
      <c r="O1486">
        <v>-0.4078</v>
      </c>
      <c r="P1486">
        <v>2.3E-3</v>
      </c>
      <c r="Q1486" s="13">
        <v>-1.6500000000000001E-2</v>
      </c>
      <c r="R1486" s="13">
        <v>7.9000000000000001E-2</v>
      </c>
      <c r="S1486" s="13">
        <v>-1.0589</v>
      </c>
      <c r="T1486">
        <v>0.105</v>
      </c>
      <c r="U1486" s="13">
        <v>-2.0000000000000001E-4</v>
      </c>
      <c r="V1486" s="13">
        <v>3.1699999999999999E-2</v>
      </c>
      <c r="AC1486"/>
      <c r="AD1486" s="14"/>
    </row>
    <row r="1487" spans="1:30" x14ac:dyDescent="0.2">
      <c r="A1487" t="s">
        <v>70</v>
      </c>
      <c r="C1487">
        <v>102.113</v>
      </c>
      <c r="D1487">
        <v>34.999099999999999</v>
      </c>
      <c r="E1487">
        <v>1E-4</v>
      </c>
      <c r="F1487">
        <v>55.988</v>
      </c>
      <c r="G1487">
        <v>3.8399999999999997E-2</v>
      </c>
      <c r="H1487">
        <v>-1.5901000000000001</v>
      </c>
      <c r="I1487">
        <v>1.0800000000000001E-2</v>
      </c>
      <c r="J1487">
        <v>1.6936</v>
      </c>
      <c r="K1487">
        <v>0.1356</v>
      </c>
      <c r="L1487">
        <v>2.0199999999999999E-2</v>
      </c>
      <c r="M1487">
        <v>9.2828999999999997</v>
      </c>
      <c r="N1487">
        <v>0.26619999999999999</v>
      </c>
      <c r="O1487">
        <v>-0.4078</v>
      </c>
      <c r="P1487">
        <v>2.3E-3</v>
      </c>
      <c r="Q1487" s="13">
        <v>-1.2999999999999999E-2</v>
      </c>
      <c r="R1487" s="13">
        <v>6.0400000000000002E-2</v>
      </c>
      <c r="S1487" s="13">
        <v>-0.91200000000000003</v>
      </c>
      <c r="T1487">
        <v>9.2100000000000001E-2</v>
      </c>
      <c r="U1487" s="13">
        <v>-2.0000000000000001E-4</v>
      </c>
      <c r="V1487" s="13">
        <v>3.1199999999999999E-2</v>
      </c>
      <c r="AC1487"/>
      <c r="AD1487" s="14"/>
    </row>
    <row r="1488" spans="1:30" x14ac:dyDescent="0.2">
      <c r="A1488" t="s">
        <v>70</v>
      </c>
      <c r="C1488">
        <v>102.363</v>
      </c>
      <c r="D1488">
        <v>34.999099999999999</v>
      </c>
      <c r="E1488">
        <v>1E-4</v>
      </c>
      <c r="F1488">
        <v>56.484999999999999</v>
      </c>
      <c r="G1488">
        <v>-4.4000000000000003E-3</v>
      </c>
      <c r="H1488">
        <v>-1.7870999999999999</v>
      </c>
      <c r="I1488">
        <v>-3.8199999999999998E-2</v>
      </c>
      <c r="J1488">
        <v>1.004</v>
      </c>
      <c r="K1488">
        <v>0.16750000000000001</v>
      </c>
      <c r="L1488">
        <v>2.2700000000000001E-2</v>
      </c>
      <c r="M1488">
        <v>9.3492999999999995</v>
      </c>
      <c r="N1488">
        <v>0.26300000000000001</v>
      </c>
      <c r="O1488">
        <v>-0.4143</v>
      </c>
      <c r="P1488">
        <v>-7.9000000000000008E-3</v>
      </c>
      <c r="Q1488" s="13">
        <v>-9.5999999999999992E-3</v>
      </c>
      <c r="R1488" s="13">
        <v>5.3699999999999998E-2</v>
      </c>
      <c r="S1488" s="13">
        <v>-0.85319999999999996</v>
      </c>
      <c r="T1488">
        <v>7.8299999999999995E-2</v>
      </c>
      <c r="U1488" s="13">
        <v>-1.1999999999999999E-3</v>
      </c>
      <c r="V1488" s="13">
        <v>3.2199999999999999E-2</v>
      </c>
      <c r="AC1488"/>
      <c r="AD1488" s="14"/>
    </row>
    <row r="1489" spans="1:30" x14ac:dyDescent="0.2">
      <c r="A1489" t="s">
        <v>70</v>
      </c>
      <c r="C1489">
        <v>102.613</v>
      </c>
      <c r="D1489">
        <v>34.999099999999999</v>
      </c>
      <c r="E1489">
        <v>1E-4</v>
      </c>
      <c r="F1489">
        <v>56.984999999999999</v>
      </c>
      <c r="G1489">
        <v>-2.8899999999999999E-2</v>
      </c>
      <c r="H1489">
        <v>-1.7870999999999999</v>
      </c>
      <c r="I1489">
        <v>-6.4699999999999994E-2</v>
      </c>
      <c r="J1489">
        <v>0.30130000000000001</v>
      </c>
      <c r="K1489">
        <v>0.1356</v>
      </c>
      <c r="L1489">
        <v>2.0199999999999999E-2</v>
      </c>
      <c r="M1489">
        <v>9.2164000000000001</v>
      </c>
      <c r="N1489">
        <v>0.26950000000000002</v>
      </c>
      <c r="O1489">
        <v>-0.4143</v>
      </c>
      <c r="P1489">
        <v>2.3E-3</v>
      </c>
      <c r="Q1489" s="13">
        <v>-9.5999999999999992E-3</v>
      </c>
      <c r="R1489" s="13">
        <v>4.9799999999999997E-2</v>
      </c>
      <c r="S1489" s="13">
        <v>-0.82379999999999998</v>
      </c>
      <c r="T1489">
        <v>8.0100000000000005E-2</v>
      </c>
      <c r="U1489" s="13">
        <v>1.8E-3</v>
      </c>
      <c r="V1489" s="13">
        <v>3.0200000000000001E-2</v>
      </c>
      <c r="AC1489"/>
      <c r="AD1489" s="14"/>
    </row>
    <row r="1490" spans="1:30" x14ac:dyDescent="0.2">
      <c r="A1490" t="s">
        <v>70</v>
      </c>
      <c r="C1490">
        <v>102.863</v>
      </c>
      <c r="D1490">
        <v>34.999099999999999</v>
      </c>
      <c r="E1490">
        <v>1E-4</v>
      </c>
      <c r="F1490">
        <v>57.478000000000002</v>
      </c>
      <c r="G1490">
        <v>7.7999999999999996E-3</v>
      </c>
      <c r="H1490">
        <v>-1.4006000000000001</v>
      </c>
      <c r="I1490">
        <v>-2.3900000000000001E-2</v>
      </c>
      <c r="J1490">
        <v>-0.15190000000000001</v>
      </c>
      <c r="K1490">
        <v>0.16750000000000001</v>
      </c>
      <c r="L1490">
        <v>1.77E-2</v>
      </c>
      <c r="M1490">
        <v>9.2164000000000001</v>
      </c>
      <c r="N1490">
        <v>0.26300000000000001</v>
      </c>
      <c r="O1490">
        <v>-0.41749999999999998</v>
      </c>
      <c r="P1490">
        <v>2.3E-3</v>
      </c>
      <c r="Q1490" s="13">
        <v>-1.1299999999999999E-2</v>
      </c>
      <c r="R1490" s="13">
        <v>5.2400000000000002E-2</v>
      </c>
      <c r="S1490" s="13">
        <v>-0.7944</v>
      </c>
      <c r="T1490">
        <v>8.09E-2</v>
      </c>
      <c r="U1490" s="13">
        <v>-1.6999999999999999E-3</v>
      </c>
      <c r="V1490" s="13">
        <v>3.0200000000000001E-2</v>
      </c>
      <c r="AC1490"/>
      <c r="AD1490" s="14"/>
    </row>
    <row r="1491" spans="1:30" x14ac:dyDescent="0.2">
      <c r="A1491" t="s">
        <v>70</v>
      </c>
      <c r="C1491">
        <v>103.113</v>
      </c>
      <c r="D1491">
        <v>34.999099999999999</v>
      </c>
      <c r="E1491">
        <v>1E-4</v>
      </c>
      <c r="F1491">
        <v>57.975000000000001</v>
      </c>
      <c r="G1491">
        <v>-0.1086</v>
      </c>
      <c r="H1491">
        <v>-1.4613</v>
      </c>
      <c r="I1491">
        <v>-0.14230000000000001</v>
      </c>
      <c r="J1491">
        <v>0.43259999999999998</v>
      </c>
      <c r="K1491">
        <v>0.1356</v>
      </c>
      <c r="L1491">
        <v>3.2599999999999997E-2</v>
      </c>
      <c r="M1491">
        <v>9.3492999999999995</v>
      </c>
      <c r="N1491">
        <v>0.26300000000000001</v>
      </c>
      <c r="O1491">
        <v>-0.4143</v>
      </c>
      <c r="P1491">
        <v>2.3E-3</v>
      </c>
      <c r="Q1491" s="13">
        <v>-1.4800000000000001E-2</v>
      </c>
      <c r="R1491" s="13">
        <v>5.91E-2</v>
      </c>
      <c r="S1491" s="13">
        <v>-0.85319999999999996</v>
      </c>
      <c r="T1491">
        <v>8.7800000000000003E-2</v>
      </c>
      <c r="U1491" s="13">
        <v>-2.0000000000000001E-4</v>
      </c>
      <c r="V1491" s="13">
        <v>2.9700000000000001E-2</v>
      </c>
      <c r="AC1491"/>
      <c r="AD1491" s="14"/>
    </row>
    <row r="1492" spans="1:30" x14ac:dyDescent="0.2">
      <c r="A1492" t="s">
        <v>70</v>
      </c>
      <c r="C1492">
        <v>103.363</v>
      </c>
      <c r="D1492">
        <v>34.999099999999999</v>
      </c>
      <c r="E1492">
        <v>1E-4</v>
      </c>
      <c r="F1492">
        <v>58.475000000000001</v>
      </c>
      <c r="G1492">
        <v>1.6999999999999999E-3</v>
      </c>
      <c r="H1492">
        <v>-0.96109999999999995</v>
      </c>
      <c r="I1492">
        <v>-3.8199999999999998E-2</v>
      </c>
      <c r="J1492">
        <v>0.89239999999999997</v>
      </c>
      <c r="K1492">
        <v>0.19939999999999999</v>
      </c>
      <c r="L1492">
        <v>3.0099999999999998E-2</v>
      </c>
      <c r="M1492">
        <v>9.3492999999999995</v>
      </c>
      <c r="N1492">
        <v>0.26300000000000001</v>
      </c>
      <c r="O1492">
        <v>-0.4143</v>
      </c>
      <c r="P1492">
        <v>2.3E-3</v>
      </c>
      <c r="Q1492" s="13">
        <v>-1.2999999999999999E-2</v>
      </c>
      <c r="R1492" s="13">
        <v>5.11E-2</v>
      </c>
      <c r="S1492" s="13">
        <v>-0.82379999999999998</v>
      </c>
      <c r="T1492">
        <v>0.1007</v>
      </c>
      <c r="U1492" s="13">
        <v>8.0000000000000004E-4</v>
      </c>
      <c r="V1492" s="13">
        <v>2.9700000000000001E-2</v>
      </c>
      <c r="AC1492"/>
      <c r="AD1492" s="14"/>
    </row>
    <row r="1493" spans="1:30" x14ac:dyDescent="0.2">
      <c r="A1493" t="s">
        <v>70</v>
      </c>
      <c r="C1493">
        <v>103.613</v>
      </c>
      <c r="D1493">
        <v>34.999099999999999</v>
      </c>
      <c r="E1493">
        <v>1E-4</v>
      </c>
      <c r="F1493">
        <v>58.975000000000001</v>
      </c>
      <c r="G1493">
        <v>5.7999999999999996E-3</v>
      </c>
      <c r="H1493">
        <v>-0.7792</v>
      </c>
      <c r="I1493">
        <v>-0.03</v>
      </c>
      <c r="J1493">
        <v>1.6803999999999999</v>
      </c>
      <c r="K1493">
        <v>0.16750000000000001</v>
      </c>
      <c r="L1493">
        <v>3.0099999999999998E-2</v>
      </c>
      <c r="M1493">
        <v>9.2828999999999997</v>
      </c>
      <c r="N1493">
        <v>0.26619999999999999</v>
      </c>
      <c r="O1493">
        <v>-0.41099999999999998</v>
      </c>
      <c r="P1493">
        <v>-2.8E-3</v>
      </c>
      <c r="Q1493" s="13">
        <v>-1.1299999999999999E-2</v>
      </c>
      <c r="R1493" s="13">
        <v>5.91E-2</v>
      </c>
      <c r="S1493" s="13">
        <v>-0.91200000000000003</v>
      </c>
      <c r="T1493">
        <v>0.1101</v>
      </c>
      <c r="U1493" s="13">
        <v>-6.9999999999999999E-4</v>
      </c>
      <c r="V1493" s="13">
        <v>2.9700000000000001E-2</v>
      </c>
      <c r="AC1493"/>
      <c r="AD1493" s="14"/>
    </row>
    <row r="1494" spans="1:30" x14ac:dyDescent="0.2">
      <c r="A1494" t="s">
        <v>70</v>
      </c>
      <c r="C1494">
        <v>103.863</v>
      </c>
      <c r="D1494">
        <v>34.999099999999999</v>
      </c>
      <c r="E1494">
        <v>1E-4</v>
      </c>
      <c r="F1494">
        <v>59.475999999999999</v>
      </c>
      <c r="G1494">
        <v>-6.5699999999999995E-2</v>
      </c>
      <c r="H1494">
        <v>-0.90800000000000003</v>
      </c>
      <c r="I1494">
        <v>-9.9500000000000005E-2</v>
      </c>
      <c r="J1494">
        <v>2.1269999999999998</v>
      </c>
      <c r="K1494">
        <v>0.1356</v>
      </c>
      <c r="L1494">
        <v>1.77E-2</v>
      </c>
      <c r="M1494">
        <v>9.3492999999999995</v>
      </c>
      <c r="N1494">
        <v>0.26300000000000001</v>
      </c>
      <c r="O1494">
        <v>-0.4143</v>
      </c>
      <c r="P1494">
        <v>2.3E-3</v>
      </c>
      <c r="Q1494" s="13">
        <v>-2.5100000000000001E-2</v>
      </c>
      <c r="R1494" s="13">
        <v>8.0299999999999996E-2</v>
      </c>
      <c r="S1494" s="13">
        <v>-1.0296000000000001</v>
      </c>
      <c r="T1494">
        <v>0.1076</v>
      </c>
      <c r="U1494" s="13">
        <v>-2.0000000000000001E-4</v>
      </c>
      <c r="V1494" s="13">
        <v>2.8799999999999999E-2</v>
      </c>
      <c r="AC1494"/>
      <c r="AD1494" s="14"/>
    </row>
    <row r="1495" spans="1:30" x14ac:dyDescent="0.2">
      <c r="A1495" t="s">
        <v>70</v>
      </c>
      <c r="C1495">
        <v>104.113</v>
      </c>
      <c r="D1495">
        <v>34.999099999999999</v>
      </c>
      <c r="E1495">
        <v>1E-4</v>
      </c>
      <c r="F1495">
        <v>59.975999999999999</v>
      </c>
      <c r="G1495">
        <v>7.3200000000000001E-2</v>
      </c>
      <c r="H1495">
        <v>-1.1580999999999999</v>
      </c>
      <c r="I1495">
        <v>3.9399999999999998E-2</v>
      </c>
      <c r="J1495">
        <v>2.0941999999999998</v>
      </c>
      <c r="K1495">
        <v>0.1356</v>
      </c>
      <c r="L1495">
        <v>1.77E-2</v>
      </c>
      <c r="M1495">
        <v>9.3492999999999995</v>
      </c>
      <c r="N1495">
        <v>0.26300000000000001</v>
      </c>
      <c r="O1495">
        <v>-0.4143</v>
      </c>
      <c r="P1495">
        <v>-2.8E-3</v>
      </c>
      <c r="Q1495" s="13">
        <v>-1.9900000000000001E-2</v>
      </c>
      <c r="R1495" s="13">
        <v>7.9000000000000001E-2</v>
      </c>
      <c r="S1495" s="13">
        <v>-0.91200000000000003</v>
      </c>
      <c r="T1495">
        <v>9.9000000000000005E-2</v>
      </c>
      <c r="U1495" s="13">
        <v>8.0000000000000004E-4</v>
      </c>
      <c r="V1495" s="13">
        <v>2.8299999999999999E-2</v>
      </c>
      <c r="AC1495"/>
      <c r="AD1495" s="14"/>
    </row>
    <row r="1496" spans="1:30" x14ac:dyDescent="0.2">
      <c r="A1496" t="s">
        <v>70</v>
      </c>
      <c r="C1496">
        <v>104.363</v>
      </c>
      <c r="D1496">
        <v>34.999099999999999</v>
      </c>
      <c r="E1496">
        <v>1E-4</v>
      </c>
      <c r="F1496">
        <v>60.478999999999999</v>
      </c>
      <c r="G1496">
        <v>5.2699999999999997E-2</v>
      </c>
      <c r="H1496">
        <v>-1.6204000000000001</v>
      </c>
      <c r="I1496">
        <v>2.1000000000000001E-2</v>
      </c>
      <c r="J1496">
        <v>1.7986</v>
      </c>
      <c r="K1496">
        <v>0.1356</v>
      </c>
      <c r="L1496">
        <v>2.0199999999999999E-2</v>
      </c>
      <c r="M1496">
        <v>9.2828999999999997</v>
      </c>
      <c r="N1496">
        <v>0.26950000000000002</v>
      </c>
      <c r="O1496">
        <v>-0.4143</v>
      </c>
      <c r="P1496">
        <v>2.3E-3</v>
      </c>
      <c r="Q1496" s="13">
        <v>-1.1299999999999999E-2</v>
      </c>
      <c r="R1496" s="13">
        <v>5.91E-2</v>
      </c>
      <c r="S1496" s="13">
        <v>-0.88260000000000005</v>
      </c>
      <c r="T1496">
        <v>9.3799999999999994E-2</v>
      </c>
      <c r="U1496" s="13">
        <v>-1.6999999999999999E-3</v>
      </c>
      <c r="V1496" s="13">
        <v>2.92E-2</v>
      </c>
      <c r="AC1496"/>
      <c r="AD1496" s="14"/>
    </row>
    <row r="1497" spans="1:30" x14ac:dyDescent="0.2">
      <c r="A1497" t="s">
        <v>70</v>
      </c>
      <c r="C1497">
        <v>104.613</v>
      </c>
      <c r="D1497">
        <v>34.999099999999999</v>
      </c>
      <c r="E1497">
        <v>1E-4</v>
      </c>
      <c r="F1497">
        <v>60.98</v>
      </c>
      <c r="G1497">
        <v>-2.9999999999999997E-4</v>
      </c>
      <c r="H1497">
        <v>-1.7947</v>
      </c>
      <c r="I1497">
        <v>-3.4099999999999998E-2</v>
      </c>
      <c r="J1497">
        <v>1.0565</v>
      </c>
      <c r="K1497">
        <v>0.1356</v>
      </c>
      <c r="L1497">
        <v>1.52E-2</v>
      </c>
      <c r="M1497">
        <v>9.3492999999999995</v>
      </c>
      <c r="N1497">
        <v>0.26619999999999999</v>
      </c>
      <c r="O1497">
        <v>-0.41749999999999998</v>
      </c>
      <c r="P1497">
        <v>2.3E-3</v>
      </c>
      <c r="Q1497" s="13">
        <v>-1.4800000000000001E-2</v>
      </c>
      <c r="R1497" s="13">
        <v>5.91E-2</v>
      </c>
      <c r="S1497" s="13">
        <v>-0.85319999999999996</v>
      </c>
      <c r="T1497">
        <v>8.0100000000000005E-2</v>
      </c>
      <c r="U1497" s="13">
        <v>8.0000000000000004E-4</v>
      </c>
      <c r="V1497" s="13">
        <v>2.7799999999999998E-2</v>
      </c>
      <c r="AC1497"/>
      <c r="AD1497" s="14"/>
    </row>
    <row r="1498" spans="1:30" x14ac:dyDescent="0.2">
      <c r="A1498" t="s">
        <v>70</v>
      </c>
      <c r="C1498">
        <v>104.863</v>
      </c>
      <c r="D1498">
        <v>34.999099999999999</v>
      </c>
      <c r="E1498">
        <v>1E-4</v>
      </c>
      <c r="F1498">
        <v>61.482999999999997</v>
      </c>
      <c r="G1498">
        <v>-2.4899999999999999E-2</v>
      </c>
      <c r="H1498">
        <v>-1.7795000000000001</v>
      </c>
      <c r="I1498">
        <v>-5.2499999999999998E-2</v>
      </c>
      <c r="J1498">
        <v>0.39979999999999999</v>
      </c>
      <c r="K1498">
        <v>0.1037</v>
      </c>
      <c r="L1498">
        <v>2.0199999999999999E-2</v>
      </c>
      <c r="M1498">
        <v>9.2828999999999997</v>
      </c>
      <c r="N1498">
        <v>0.26619999999999999</v>
      </c>
      <c r="O1498">
        <v>-0.41099999999999998</v>
      </c>
      <c r="P1498">
        <v>2.3E-3</v>
      </c>
      <c r="Q1498" s="13">
        <v>-7.7999999999999996E-3</v>
      </c>
      <c r="R1498" s="13">
        <v>5.3699999999999998E-2</v>
      </c>
      <c r="S1498" s="13">
        <v>-0.85319999999999996</v>
      </c>
      <c r="T1498">
        <v>7.8299999999999995E-2</v>
      </c>
      <c r="U1498" s="13">
        <v>-1.1999999999999999E-3</v>
      </c>
      <c r="V1498" s="13">
        <v>2.7799999999999998E-2</v>
      </c>
      <c r="AC1498"/>
      <c r="AD1498" s="14"/>
    </row>
    <row r="1499" spans="1:30" x14ac:dyDescent="0.2">
      <c r="A1499" t="s">
        <v>70</v>
      </c>
      <c r="C1499">
        <v>105.113</v>
      </c>
      <c r="D1499">
        <v>34.999099999999999</v>
      </c>
      <c r="E1499">
        <v>1E-4</v>
      </c>
      <c r="F1499">
        <v>61.981999999999999</v>
      </c>
      <c r="G1499">
        <v>9.9000000000000008E-3</v>
      </c>
      <c r="H1499">
        <v>-1.4006000000000001</v>
      </c>
      <c r="I1499">
        <v>-1.9800000000000002E-2</v>
      </c>
      <c r="J1499">
        <v>-0.12559999999999999</v>
      </c>
      <c r="K1499">
        <v>0.1356</v>
      </c>
      <c r="L1499">
        <v>2.0199999999999999E-2</v>
      </c>
      <c r="M1499">
        <v>9.3492999999999995</v>
      </c>
      <c r="N1499">
        <v>0.26950000000000002</v>
      </c>
      <c r="O1499">
        <v>-0.41749999999999998</v>
      </c>
      <c r="P1499">
        <v>-2.8E-3</v>
      </c>
      <c r="Q1499" s="13">
        <v>-7.7999999999999996E-3</v>
      </c>
      <c r="R1499" s="13">
        <v>4.8399999999999999E-2</v>
      </c>
      <c r="S1499" s="13">
        <v>-0.82379999999999998</v>
      </c>
      <c r="T1499">
        <v>7.7499999999999999E-2</v>
      </c>
      <c r="U1499" s="13">
        <v>-6.9999999999999999E-4</v>
      </c>
      <c r="V1499" s="13">
        <v>2.64E-2</v>
      </c>
      <c r="AC1499"/>
      <c r="AD1499" s="14"/>
    </row>
    <row r="1500" spans="1:30" x14ac:dyDescent="0.2">
      <c r="A1500" t="s">
        <v>70</v>
      </c>
      <c r="C1500">
        <v>105.363</v>
      </c>
      <c r="D1500">
        <v>34.999099999999999</v>
      </c>
      <c r="E1500">
        <v>1E-4</v>
      </c>
      <c r="F1500">
        <v>62.484999999999999</v>
      </c>
      <c r="G1500">
        <v>-9.0200000000000002E-2</v>
      </c>
      <c r="H1500">
        <v>-1.4916</v>
      </c>
      <c r="I1500">
        <v>-0.128</v>
      </c>
      <c r="J1500">
        <v>0.43259999999999998</v>
      </c>
      <c r="K1500">
        <v>0.1356</v>
      </c>
      <c r="L1500">
        <v>2.52E-2</v>
      </c>
      <c r="M1500">
        <v>9.3492999999999995</v>
      </c>
      <c r="N1500">
        <v>0.26300000000000001</v>
      </c>
      <c r="O1500">
        <v>-0.41749999999999998</v>
      </c>
      <c r="P1500">
        <v>2.3E-3</v>
      </c>
      <c r="Q1500" s="13">
        <v>-1.1299999999999999E-2</v>
      </c>
      <c r="R1500" s="13">
        <v>5.91E-2</v>
      </c>
      <c r="S1500" s="13">
        <v>-0.88260000000000005</v>
      </c>
      <c r="T1500">
        <v>8.6900000000000005E-2</v>
      </c>
      <c r="U1500" s="13">
        <v>8.0000000000000004E-4</v>
      </c>
      <c r="V1500" s="13">
        <v>2.5399999999999999E-2</v>
      </c>
      <c r="AC1500"/>
      <c r="AD1500" s="14"/>
    </row>
    <row r="1501" spans="1:30" x14ac:dyDescent="0.2">
      <c r="A1501" t="s">
        <v>70</v>
      </c>
      <c r="C1501">
        <v>105.613</v>
      </c>
      <c r="D1501">
        <v>34.999099999999999</v>
      </c>
      <c r="E1501">
        <v>1E-4</v>
      </c>
      <c r="F1501">
        <v>62.985999999999997</v>
      </c>
      <c r="G1501">
        <v>-2.2800000000000001E-2</v>
      </c>
      <c r="H1501">
        <v>-0.95350000000000001</v>
      </c>
      <c r="I1501">
        <v>-6.0600000000000001E-2</v>
      </c>
      <c r="J1501">
        <v>0.83320000000000005</v>
      </c>
      <c r="K1501">
        <v>0.16750000000000001</v>
      </c>
      <c r="L1501">
        <v>2.2700000000000001E-2</v>
      </c>
      <c r="M1501">
        <v>9.2164000000000001</v>
      </c>
      <c r="N1501">
        <v>0.26619999999999999</v>
      </c>
      <c r="O1501">
        <v>-0.41099999999999998</v>
      </c>
      <c r="P1501">
        <v>-2.8E-3</v>
      </c>
      <c r="Q1501" s="13">
        <v>-6.1000000000000004E-3</v>
      </c>
      <c r="R1501" s="13">
        <v>5.5100000000000003E-2</v>
      </c>
      <c r="S1501" s="13">
        <v>-0.7944</v>
      </c>
      <c r="T1501">
        <v>9.8100000000000007E-2</v>
      </c>
      <c r="U1501" s="13">
        <v>-2.0000000000000001E-4</v>
      </c>
      <c r="V1501" s="13">
        <v>2.5399999999999999E-2</v>
      </c>
      <c r="AC1501"/>
      <c r="AD1501" s="14"/>
    </row>
    <row r="1502" spans="1:30" x14ac:dyDescent="0.2">
      <c r="A1502" t="s">
        <v>70</v>
      </c>
      <c r="C1502">
        <v>105.863</v>
      </c>
      <c r="D1502">
        <v>34.999099999999999</v>
      </c>
      <c r="E1502">
        <v>1E-4</v>
      </c>
      <c r="F1502">
        <v>63.49</v>
      </c>
      <c r="G1502">
        <v>2.41E-2</v>
      </c>
      <c r="H1502">
        <v>-0.83230000000000004</v>
      </c>
      <c r="I1502">
        <v>2.5999999999999999E-3</v>
      </c>
      <c r="J1502">
        <v>1.7133</v>
      </c>
      <c r="K1502">
        <v>0.1037</v>
      </c>
      <c r="L1502">
        <v>1.77E-2</v>
      </c>
      <c r="M1502">
        <v>9.2828999999999997</v>
      </c>
      <c r="N1502">
        <v>0.26619999999999999</v>
      </c>
      <c r="O1502">
        <v>-0.4143</v>
      </c>
      <c r="P1502">
        <v>1.2500000000000001E-2</v>
      </c>
      <c r="Q1502" s="13">
        <v>-1.4800000000000001E-2</v>
      </c>
      <c r="R1502" s="13">
        <v>6.5699999999999995E-2</v>
      </c>
      <c r="S1502" s="13">
        <v>-0.91200000000000003</v>
      </c>
      <c r="T1502">
        <v>0.111</v>
      </c>
      <c r="U1502" s="13">
        <v>8.0000000000000004E-4</v>
      </c>
      <c r="V1502" s="13">
        <v>2.4899999999999999E-2</v>
      </c>
      <c r="AC1502"/>
      <c r="AD1502" s="14"/>
    </row>
    <row r="1503" spans="1:30" x14ac:dyDescent="0.2">
      <c r="A1503" t="s">
        <v>70</v>
      </c>
      <c r="C1503">
        <v>106.113</v>
      </c>
      <c r="D1503">
        <v>34.999099999999999</v>
      </c>
      <c r="E1503">
        <v>1E-4</v>
      </c>
      <c r="F1503">
        <v>63.994</v>
      </c>
      <c r="G1503">
        <v>-5.1400000000000001E-2</v>
      </c>
      <c r="H1503">
        <v>-0.98380000000000001</v>
      </c>
      <c r="I1503">
        <v>-9.3299999999999994E-2</v>
      </c>
      <c r="J1503">
        <v>2.1795</v>
      </c>
      <c r="K1503">
        <v>0.1356</v>
      </c>
      <c r="L1503">
        <v>1.52E-2</v>
      </c>
      <c r="M1503">
        <v>9.2828999999999997</v>
      </c>
      <c r="N1503">
        <v>0.26619999999999999</v>
      </c>
      <c r="O1503">
        <v>-0.4143</v>
      </c>
      <c r="P1503">
        <v>2.3E-3</v>
      </c>
      <c r="Q1503" s="13">
        <v>-1.8200000000000001E-2</v>
      </c>
      <c r="R1503" s="13">
        <v>8.43E-2</v>
      </c>
      <c r="S1503" s="13">
        <v>-1.0001</v>
      </c>
      <c r="T1503">
        <v>0.1041</v>
      </c>
      <c r="U1503" s="13">
        <v>-6.9999999999999999E-4</v>
      </c>
      <c r="V1503" s="13">
        <v>2.4899999999999999E-2</v>
      </c>
      <c r="AC1503"/>
      <c r="AD1503" s="14"/>
    </row>
    <row r="1504" spans="1:30" x14ac:dyDescent="0.2">
      <c r="A1504" t="s">
        <v>70</v>
      </c>
      <c r="C1504">
        <v>106.363</v>
      </c>
      <c r="D1504">
        <v>34.999099999999999</v>
      </c>
      <c r="E1504">
        <v>1E-4</v>
      </c>
      <c r="F1504">
        <v>64.494</v>
      </c>
      <c r="G1504">
        <v>6.3E-2</v>
      </c>
      <c r="H1504">
        <v>-1.1580999999999999</v>
      </c>
      <c r="I1504">
        <v>2.92E-2</v>
      </c>
      <c r="J1504">
        <v>2.1269999999999998</v>
      </c>
      <c r="K1504">
        <v>0.1356</v>
      </c>
      <c r="L1504">
        <v>1.2699999999999999E-2</v>
      </c>
      <c r="M1504">
        <v>9.2828999999999997</v>
      </c>
      <c r="N1504">
        <v>0.26300000000000001</v>
      </c>
      <c r="O1504">
        <v>-0.42730000000000001</v>
      </c>
      <c r="P1504">
        <v>2.3E-3</v>
      </c>
      <c r="Q1504" s="13">
        <v>-1.2999999999999999E-2</v>
      </c>
      <c r="R1504" s="13">
        <v>7.9000000000000001E-2</v>
      </c>
      <c r="S1504" s="13">
        <v>-1.0001</v>
      </c>
      <c r="T1504">
        <v>0.1007</v>
      </c>
      <c r="U1504" s="13">
        <v>-6.9999999999999999E-4</v>
      </c>
      <c r="V1504" s="13">
        <v>2.4899999999999999E-2</v>
      </c>
      <c r="AC1504"/>
      <c r="AD1504" s="14"/>
    </row>
    <row r="1505" spans="1:30" x14ac:dyDescent="0.2">
      <c r="A1505" t="s">
        <v>70</v>
      </c>
      <c r="C1505">
        <v>106.613</v>
      </c>
      <c r="D1505">
        <v>34.999099999999999</v>
      </c>
      <c r="E1505">
        <v>1E-4</v>
      </c>
      <c r="F1505">
        <v>64.995000000000005</v>
      </c>
      <c r="G1505">
        <v>6.0900000000000003E-2</v>
      </c>
      <c r="H1505">
        <v>-1.5598000000000001</v>
      </c>
      <c r="I1505">
        <v>2.3099999999999999E-2</v>
      </c>
      <c r="J1505">
        <v>1.8576999999999999</v>
      </c>
      <c r="K1505">
        <v>0.1356</v>
      </c>
      <c r="L1505">
        <v>2.2700000000000001E-2</v>
      </c>
      <c r="M1505">
        <v>9.3492999999999995</v>
      </c>
      <c r="N1505">
        <v>0.26300000000000001</v>
      </c>
      <c r="O1505">
        <v>-0.41749999999999998</v>
      </c>
      <c r="P1505">
        <v>-2.8E-3</v>
      </c>
      <c r="Q1505" s="13">
        <v>-1.2999999999999999E-2</v>
      </c>
      <c r="R1505" s="13">
        <v>6.5699999999999995E-2</v>
      </c>
      <c r="S1505" s="13">
        <v>-0.91200000000000003</v>
      </c>
      <c r="T1505">
        <v>9.64E-2</v>
      </c>
      <c r="U1505" s="13">
        <v>-6.9999999999999999E-4</v>
      </c>
      <c r="V1505" s="13">
        <v>2.4400000000000002E-2</v>
      </c>
      <c r="AC1505"/>
      <c r="AD1505" s="14"/>
    </row>
    <row r="1506" spans="1:30" x14ac:dyDescent="0.2">
      <c r="A1506" t="s">
        <v>70</v>
      </c>
      <c r="C1506">
        <v>106.863</v>
      </c>
      <c r="D1506">
        <v>34.999099999999999</v>
      </c>
      <c r="E1506">
        <v>1E-4</v>
      </c>
      <c r="F1506">
        <v>65.495000000000005</v>
      </c>
      <c r="G1506">
        <v>1.6999999999999999E-3</v>
      </c>
      <c r="H1506">
        <v>-1.8173999999999999</v>
      </c>
      <c r="I1506">
        <v>-2.3900000000000001E-2</v>
      </c>
      <c r="J1506">
        <v>1.1485000000000001</v>
      </c>
      <c r="K1506">
        <v>0.1037</v>
      </c>
      <c r="L1506">
        <v>2.52E-2</v>
      </c>
      <c r="M1506">
        <v>9.2828999999999997</v>
      </c>
      <c r="N1506">
        <v>0.27600000000000002</v>
      </c>
      <c r="O1506">
        <v>-0.42080000000000001</v>
      </c>
      <c r="P1506">
        <v>7.4000000000000003E-3</v>
      </c>
      <c r="Q1506" s="13">
        <v>-1.6500000000000001E-2</v>
      </c>
      <c r="R1506" s="13">
        <v>6.1699999999999998E-2</v>
      </c>
      <c r="S1506" s="13">
        <v>-0.9708</v>
      </c>
      <c r="T1506">
        <v>8.09E-2</v>
      </c>
      <c r="U1506" s="13">
        <v>-2.0000000000000001E-4</v>
      </c>
      <c r="V1506" s="13">
        <v>2.4899999999999999E-2</v>
      </c>
      <c r="AC1506"/>
      <c r="AD1506" s="14"/>
    </row>
    <row r="1507" spans="1:30" x14ac:dyDescent="0.2">
      <c r="A1507" t="s">
        <v>70</v>
      </c>
      <c r="C1507">
        <v>107.113</v>
      </c>
      <c r="D1507">
        <v>34.999099999999999</v>
      </c>
      <c r="E1507">
        <v>1E-4</v>
      </c>
      <c r="F1507">
        <v>65.994</v>
      </c>
      <c r="G1507">
        <v>-2.4899999999999999E-2</v>
      </c>
      <c r="H1507">
        <v>-1.7341</v>
      </c>
      <c r="I1507">
        <v>-4.8399999999999999E-2</v>
      </c>
      <c r="J1507">
        <v>0.40629999999999999</v>
      </c>
      <c r="K1507">
        <v>0.16750000000000001</v>
      </c>
      <c r="L1507">
        <v>1.2699999999999999E-2</v>
      </c>
      <c r="M1507">
        <v>9.2164000000000001</v>
      </c>
      <c r="N1507">
        <v>0.26619999999999999</v>
      </c>
      <c r="O1507">
        <v>-0.42730000000000001</v>
      </c>
      <c r="P1507">
        <v>-2.8E-3</v>
      </c>
      <c r="Q1507" s="13">
        <v>-1.1299999999999999E-2</v>
      </c>
      <c r="R1507" s="13">
        <v>5.5100000000000003E-2</v>
      </c>
      <c r="S1507" s="13">
        <v>-0.85319999999999996</v>
      </c>
      <c r="T1507">
        <v>7.3200000000000001E-2</v>
      </c>
      <c r="U1507" s="13">
        <v>-6.9999999999999999E-4</v>
      </c>
      <c r="V1507" s="13">
        <v>2.4400000000000002E-2</v>
      </c>
      <c r="AC1507"/>
      <c r="AD1507" s="14"/>
    </row>
    <row r="1508" spans="1:30" x14ac:dyDescent="0.2">
      <c r="A1508" t="s">
        <v>70</v>
      </c>
      <c r="C1508">
        <v>107.363</v>
      </c>
      <c r="D1508">
        <v>34.999099999999999</v>
      </c>
      <c r="E1508">
        <v>1E-4</v>
      </c>
      <c r="F1508">
        <v>66.491</v>
      </c>
      <c r="G1508">
        <v>-6.4999999999999997E-3</v>
      </c>
      <c r="H1508">
        <v>-1.4233</v>
      </c>
      <c r="I1508">
        <v>-3.6200000000000003E-2</v>
      </c>
      <c r="J1508">
        <v>-5.3400000000000003E-2</v>
      </c>
      <c r="K1508">
        <v>0.1356</v>
      </c>
      <c r="L1508">
        <v>1.52E-2</v>
      </c>
      <c r="M1508">
        <v>9.2828999999999997</v>
      </c>
      <c r="N1508">
        <v>0.2727</v>
      </c>
      <c r="O1508">
        <v>-0.42080000000000001</v>
      </c>
      <c r="P1508">
        <v>2.3E-3</v>
      </c>
      <c r="Q1508" s="13">
        <v>-9.5999999999999992E-3</v>
      </c>
      <c r="R1508" s="13">
        <v>4.7100000000000003E-2</v>
      </c>
      <c r="S1508" s="13">
        <v>-0.76500000000000001</v>
      </c>
      <c r="T1508">
        <v>7.9200000000000007E-2</v>
      </c>
      <c r="U1508" s="13">
        <v>-2.0000000000000001E-4</v>
      </c>
      <c r="V1508" s="13">
        <v>2.1999999999999999E-2</v>
      </c>
      <c r="AC1508"/>
      <c r="AD1508" s="14"/>
    </row>
    <row r="1509" spans="1:30" x14ac:dyDescent="0.2">
      <c r="A1509" t="s">
        <v>70</v>
      </c>
      <c r="C1509">
        <v>107.613</v>
      </c>
      <c r="D1509">
        <v>34.999099999999999</v>
      </c>
      <c r="E1509">
        <v>1E-4</v>
      </c>
      <c r="F1509">
        <v>66.984999999999999</v>
      </c>
      <c r="G1509">
        <v>-7.1800000000000003E-2</v>
      </c>
      <c r="H1509">
        <v>-1.4536</v>
      </c>
      <c r="I1509">
        <v>-0.1096</v>
      </c>
      <c r="J1509">
        <v>0.43259999999999998</v>
      </c>
      <c r="K1509">
        <v>0.1356</v>
      </c>
      <c r="L1509">
        <v>1.77E-2</v>
      </c>
      <c r="M1509">
        <v>9.2828999999999997</v>
      </c>
      <c r="N1509">
        <v>0.26950000000000002</v>
      </c>
      <c r="O1509">
        <v>-0.4143</v>
      </c>
      <c r="P1509">
        <v>-2.8E-3</v>
      </c>
      <c r="Q1509" s="13">
        <v>-6.1000000000000004E-3</v>
      </c>
      <c r="R1509" s="13">
        <v>5.7700000000000001E-2</v>
      </c>
      <c r="S1509" s="13">
        <v>-0.94130000000000003</v>
      </c>
      <c r="T1509">
        <v>8.7800000000000003E-2</v>
      </c>
      <c r="U1509" s="13">
        <v>8.0000000000000004E-4</v>
      </c>
      <c r="V1509" s="13">
        <v>2.3E-2</v>
      </c>
      <c r="AC1509"/>
      <c r="AD1509" s="14"/>
    </row>
    <row r="1510" spans="1:30" x14ac:dyDescent="0.2">
      <c r="A1510" t="s">
        <v>70</v>
      </c>
      <c r="C1510">
        <v>107.863</v>
      </c>
      <c r="D1510">
        <v>34.999099999999999</v>
      </c>
      <c r="E1510">
        <v>1E-4</v>
      </c>
      <c r="F1510">
        <v>67.481999999999999</v>
      </c>
      <c r="G1510">
        <v>-4.53E-2</v>
      </c>
      <c r="H1510">
        <v>-0.96870000000000001</v>
      </c>
      <c r="I1510">
        <v>-8.1100000000000005E-2</v>
      </c>
      <c r="J1510">
        <v>0.8004</v>
      </c>
      <c r="K1510">
        <v>0.1356</v>
      </c>
      <c r="L1510">
        <v>2.0199999999999999E-2</v>
      </c>
      <c r="M1510">
        <v>9.2828999999999997</v>
      </c>
      <c r="N1510">
        <v>0.26950000000000002</v>
      </c>
      <c r="O1510">
        <v>-0.42080000000000001</v>
      </c>
      <c r="P1510">
        <v>2.3E-3</v>
      </c>
      <c r="Q1510" s="13">
        <v>-1.1299999999999999E-2</v>
      </c>
      <c r="R1510" s="13">
        <v>5.11E-2</v>
      </c>
      <c r="S1510" s="13">
        <v>-0.85319999999999996</v>
      </c>
      <c r="T1510">
        <v>9.7299999999999998E-2</v>
      </c>
      <c r="U1510" s="13">
        <v>2.9999999999999997E-4</v>
      </c>
      <c r="V1510" s="13">
        <v>2.2499999999999999E-2</v>
      </c>
      <c r="AC1510"/>
      <c r="AD1510" s="14"/>
    </row>
    <row r="1511" spans="1:30" x14ac:dyDescent="0.2">
      <c r="A1511" t="s">
        <v>70</v>
      </c>
      <c r="C1511">
        <v>108.113</v>
      </c>
      <c r="D1511">
        <v>34.999099999999999</v>
      </c>
      <c r="E1511">
        <v>1E-4</v>
      </c>
      <c r="F1511">
        <v>67.974999999999994</v>
      </c>
      <c r="G1511">
        <v>3.2300000000000002E-2</v>
      </c>
      <c r="H1511">
        <v>-0.7944</v>
      </c>
      <c r="I1511">
        <v>6.7000000000000002E-3</v>
      </c>
      <c r="J1511">
        <v>1.5557000000000001</v>
      </c>
      <c r="K1511">
        <v>0.16750000000000001</v>
      </c>
      <c r="L1511">
        <v>1.52E-2</v>
      </c>
      <c r="M1511">
        <v>9.2828999999999997</v>
      </c>
      <c r="N1511">
        <v>0.2727</v>
      </c>
      <c r="O1511">
        <v>-0.42399999999999999</v>
      </c>
      <c r="P1511">
        <v>2.3E-3</v>
      </c>
      <c r="Q1511" s="13">
        <v>-1.1299999999999999E-2</v>
      </c>
      <c r="R1511" s="13">
        <v>6.0400000000000002E-2</v>
      </c>
      <c r="S1511" s="13">
        <v>-1.0001</v>
      </c>
      <c r="T1511">
        <v>0.1084</v>
      </c>
      <c r="U1511" s="13">
        <v>8.0000000000000004E-4</v>
      </c>
      <c r="V1511" s="13">
        <v>2.2499999999999999E-2</v>
      </c>
      <c r="AC1511"/>
      <c r="AD1511" s="14"/>
    </row>
    <row r="1512" spans="1:30" x14ac:dyDescent="0.2">
      <c r="A1512" t="s">
        <v>70</v>
      </c>
      <c r="C1512">
        <v>108.363</v>
      </c>
      <c r="D1512">
        <v>34.999099999999999</v>
      </c>
      <c r="E1512">
        <v>1E-4</v>
      </c>
      <c r="F1512">
        <v>68.47</v>
      </c>
      <c r="G1512">
        <v>-5.96E-2</v>
      </c>
      <c r="H1512">
        <v>-1.0141</v>
      </c>
      <c r="I1512">
        <v>-0.10349999999999999</v>
      </c>
      <c r="J1512">
        <v>2.2124000000000001</v>
      </c>
      <c r="K1512">
        <v>0.1356</v>
      </c>
      <c r="L1512">
        <v>2.0199999999999999E-2</v>
      </c>
      <c r="M1512">
        <v>9.2164000000000001</v>
      </c>
      <c r="N1512">
        <v>0.2727</v>
      </c>
      <c r="O1512">
        <v>-0.42730000000000001</v>
      </c>
      <c r="P1512">
        <v>2.3E-3</v>
      </c>
      <c r="Q1512" s="13">
        <v>-2.1700000000000001E-2</v>
      </c>
      <c r="R1512" s="13">
        <v>7.9000000000000001E-2</v>
      </c>
      <c r="S1512" s="13">
        <v>-1.1176999999999999</v>
      </c>
      <c r="T1512">
        <v>0.111</v>
      </c>
      <c r="U1512" s="13">
        <v>-6.9999999999999999E-4</v>
      </c>
      <c r="V1512" s="13">
        <v>2.1999999999999999E-2</v>
      </c>
      <c r="AC1512"/>
      <c r="AD1512" s="14"/>
    </row>
    <row r="1513" spans="1:30" x14ac:dyDescent="0.2">
      <c r="A1513" t="s">
        <v>70</v>
      </c>
      <c r="C1513">
        <v>108.613</v>
      </c>
      <c r="D1513">
        <v>34.999099999999999</v>
      </c>
      <c r="E1513">
        <v>1E-4</v>
      </c>
      <c r="F1513">
        <v>68.962000000000003</v>
      </c>
      <c r="G1513">
        <v>3.6400000000000002E-2</v>
      </c>
      <c r="H1513">
        <v>-1.0293000000000001</v>
      </c>
      <c r="I1513">
        <v>-1.4E-3</v>
      </c>
      <c r="J1513">
        <v>2.0678999999999998</v>
      </c>
      <c r="K1513">
        <v>0.1356</v>
      </c>
      <c r="L1513">
        <v>1.2699999999999999E-2</v>
      </c>
      <c r="M1513">
        <v>9.2164000000000001</v>
      </c>
      <c r="N1513">
        <v>0.2727</v>
      </c>
      <c r="O1513">
        <v>-0.41099999999999998</v>
      </c>
      <c r="P1513">
        <v>-2.8E-3</v>
      </c>
      <c r="Q1513" s="13">
        <v>-1.4800000000000001E-2</v>
      </c>
      <c r="R1513" s="13">
        <v>7.4999999999999997E-2</v>
      </c>
      <c r="S1513" s="13">
        <v>-1.0589</v>
      </c>
      <c r="T1513">
        <v>0.1041</v>
      </c>
      <c r="U1513" s="13">
        <v>-2.0000000000000001E-4</v>
      </c>
      <c r="V1513" s="13">
        <v>2.2499999999999999E-2</v>
      </c>
      <c r="AC1513"/>
      <c r="AD1513" s="14"/>
    </row>
    <row r="1514" spans="1:30" x14ac:dyDescent="0.2">
      <c r="A1514" t="s">
        <v>70</v>
      </c>
      <c r="C1514">
        <v>108.863</v>
      </c>
      <c r="D1514">
        <v>34.999099999999999</v>
      </c>
      <c r="E1514">
        <v>1E-4</v>
      </c>
      <c r="F1514">
        <v>69.459000000000003</v>
      </c>
      <c r="G1514">
        <v>7.3200000000000001E-2</v>
      </c>
      <c r="H1514">
        <v>-1.5143</v>
      </c>
      <c r="I1514">
        <v>3.9399999999999998E-2</v>
      </c>
      <c r="J1514">
        <v>1.8971</v>
      </c>
      <c r="K1514">
        <v>0.1356</v>
      </c>
      <c r="L1514">
        <v>1.2699999999999999E-2</v>
      </c>
      <c r="M1514">
        <v>9.0836000000000006</v>
      </c>
      <c r="N1514">
        <v>0.26619999999999999</v>
      </c>
      <c r="O1514">
        <v>-0.42399999999999999</v>
      </c>
      <c r="P1514">
        <v>2.3E-3</v>
      </c>
      <c r="Q1514" s="13">
        <v>-9.5999999999999992E-3</v>
      </c>
      <c r="R1514" s="13">
        <v>6.3100000000000003E-2</v>
      </c>
      <c r="S1514" s="13">
        <v>-0.97070000000000001</v>
      </c>
      <c r="T1514">
        <v>9.4700000000000006E-2</v>
      </c>
      <c r="U1514" s="13">
        <v>-2.0000000000000001E-4</v>
      </c>
      <c r="V1514" s="13">
        <v>2.1999999999999999E-2</v>
      </c>
      <c r="AC1514"/>
      <c r="AD1514" s="14"/>
    </row>
    <row r="1515" spans="1:30" x14ac:dyDescent="0.2">
      <c r="A1515" t="s">
        <v>70</v>
      </c>
      <c r="C1515">
        <v>109.113</v>
      </c>
      <c r="D1515">
        <v>34.999099999999999</v>
      </c>
      <c r="E1515">
        <v>1E-4</v>
      </c>
      <c r="F1515">
        <v>69.954999999999998</v>
      </c>
      <c r="G1515">
        <v>1.6E-2</v>
      </c>
      <c r="H1515">
        <v>-1.6961999999999999</v>
      </c>
      <c r="I1515">
        <v>-2.5899999999999999E-2</v>
      </c>
      <c r="J1515">
        <v>1.1616</v>
      </c>
      <c r="K1515">
        <v>0.1356</v>
      </c>
      <c r="L1515">
        <v>2.0199999999999999E-2</v>
      </c>
      <c r="M1515">
        <v>9.2164000000000001</v>
      </c>
      <c r="N1515">
        <v>0.26619999999999999</v>
      </c>
      <c r="O1515">
        <v>-0.42730000000000001</v>
      </c>
      <c r="P1515">
        <v>2.3E-3</v>
      </c>
      <c r="Q1515" s="13">
        <v>-1.6500000000000001E-2</v>
      </c>
      <c r="R1515" s="13">
        <v>6.3E-2</v>
      </c>
      <c r="S1515" s="13">
        <v>-0.85319999999999996</v>
      </c>
      <c r="T1515">
        <v>8.0100000000000005E-2</v>
      </c>
      <c r="U1515" s="13">
        <v>-1.6999999999999999E-3</v>
      </c>
      <c r="V1515" s="13">
        <v>2.0500000000000001E-2</v>
      </c>
      <c r="AC1515"/>
      <c r="AD1515" s="14"/>
    </row>
    <row r="1516" spans="1:30" x14ac:dyDescent="0.2">
      <c r="A1516" t="s">
        <v>70</v>
      </c>
      <c r="C1516">
        <v>109.363</v>
      </c>
      <c r="D1516">
        <v>34.999099999999999</v>
      </c>
      <c r="E1516">
        <v>1E-4</v>
      </c>
      <c r="F1516">
        <v>70.453000000000003</v>
      </c>
      <c r="G1516">
        <v>1.1900000000000001E-2</v>
      </c>
      <c r="H1516">
        <v>-1.7113</v>
      </c>
      <c r="I1516">
        <v>-0.03</v>
      </c>
      <c r="J1516">
        <v>0.45889999999999997</v>
      </c>
      <c r="K1516">
        <v>0.1356</v>
      </c>
      <c r="L1516">
        <v>1.2699999999999999E-2</v>
      </c>
      <c r="M1516">
        <v>9.2828999999999997</v>
      </c>
      <c r="N1516">
        <v>0.26619999999999999</v>
      </c>
      <c r="O1516">
        <v>-0.42730000000000001</v>
      </c>
      <c r="P1516">
        <v>2.3E-3</v>
      </c>
      <c r="Q1516" s="13">
        <v>-9.5999999999999992E-3</v>
      </c>
      <c r="R1516" s="13">
        <v>5.6399999999999999E-2</v>
      </c>
      <c r="S1516" s="13">
        <v>-0.88260000000000005</v>
      </c>
      <c r="T1516">
        <v>8.6900000000000005E-2</v>
      </c>
      <c r="U1516" s="13">
        <v>-6.9999999999999999E-4</v>
      </c>
      <c r="V1516" s="13">
        <v>2.0500000000000001E-2</v>
      </c>
      <c r="AC1516"/>
      <c r="AD1516" s="14"/>
    </row>
    <row r="1517" spans="1:30" x14ac:dyDescent="0.2">
      <c r="A1517" t="s">
        <v>70</v>
      </c>
      <c r="C1517">
        <v>109.613</v>
      </c>
      <c r="D1517">
        <v>34.999099999999999</v>
      </c>
      <c r="E1517">
        <v>1E-4</v>
      </c>
      <c r="F1517">
        <v>70.945999999999998</v>
      </c>
      <c r="G1517">
        <v>-4.1200000000000001E-2</v>
      </c>
      <c r="H1517">
        <v>-1.3475999999999999</v>
      </c>
      <c r="I1517">
        <v>-8.1100000000000005E-2</v>
      </c>
      <c r="J1517">
        <v>-0.13220000000000001</v>
      </c>
      <c r="K1517">
        <v>0.1356</v>
      </c>
      <c r="L1517">
        <v>2.2700000000000001E-2</v>
      </c>
      <c r="M1517">
        <v>9.2164000000000001</v>
      </c>
      <c r="N1517">
        <v>0.26950000000000002</v>
      </c>
      <c r="O1517">
        <v>-0.41749999999999998</v>
      </c>
      <c r="P1517">
        <v>-2.8E-3</v>
      </c>
      <c r="Q1517" s="13">
        <v>-4.4000000000000003E-3</v>
      </c>
      <c r="R1517" s="13">
        <v>4.7100000000000003E-2</v>
      </c>
      <c r="S1517" s="13">
        <v>-0.7944</v>
      </c>
      <c r="T1517">
        <v>7.9200000000000007E-2</v>
      </c>
      <c r="U1517" s="13">
        <v>2.9999999999999997E-4</v>
      </c>
      <c r="V1517" s="13">
        <v>0.02</v>
      </c>
      <c r="AC1517"/>
      <c r="AD1517" s="14"/>
    </row>
    <row r="1518" spans="1:30" x14ac:dyDescent="0.2">
      <c r="A1518" t="s">
        <v>70</v>
      </c>
      <c r="C1518">
        <v>109.863</v>
      </c>
      <c r="D1518">
        <v>34.999099999999999</v>
      </c>
      <c r="E1518">
        <v>1E-4</v>
      </c>
      <c r="F1518">
        <v>71.444999999999993</v>
      </c>
      <c r="G1518">
        <v>-4.1200000000000001E-2</v>
      </c>
      <c r="H1518">
        <v>-1.484</v>
      </c>
      <c r="I1518">
        <v>-6.88E-2</v>
      </c>
      <c r="J1518">
        <v>0.43919999999999998</v>
      </c>
      <c r="K1518">
        <v>0.1356</v>
      </c>
      <c r="L1518">
        <v>2.2700000000000001E-2</v>
      </c>
      <c r="M1518">
        <v>9.2164000000000001</v>
      </c>
      <c r="N1518">
        <v>0.26619999999999999</v>
      </c>
      <c r="O1518">
        <v>-0.41749999999999998</v>
      </c>
      <c r="P1518">
        <v>2.3E-3</v>
      </c>
      <c r="Q1518" s="13">
        <v>-1.2999999999999999E-2</v>
      </c>
      <c r="R1518" s="13">
        <v>4.9799999999999997E-2</v>
      </c>
      <c r="S1518" s="13">
        <v>-0.85319999999999996</v>
      </c>
      <c r="T1518">
        <v>8.09E-2</v>
      </c>
      <c r="U1518" s="13">
        <v>2.9999999999999997E-4</v>
      </c>
      <c r="V1518" s="13">
        <v>2.0500000000000001E-2</v>
      </c>
      <c r="AC1518"/>
      <c r="AD1518" s="14"/>
    </row>
    <row r="1519" spans="1:30" x14ac:dyDescent="0.2">
      <c r="A1519" t="s">
        <v>70</v>
      </c>
      <c r="C1519">
        <v>110.113</v>
      </c>
      <c r="D1519">
        <v>34.999099999999999</v>
      </c>
      <c r="E1519">
        <v>1E-4</v>
      </c>
      <c r="F1519">
        <v>71.944999999999993</v>
      </c>
      <c r="G1519">
        <v>-5.7500000000000002E-2</v>
      </c>
      <c r="H1519">
        <v>-0.83979999999999999</v>
      </c>
      <c r="I1519">
        <v>-0.10150000000000001</v>
      </c>
      <c r="J1519">
        <v>0.70189999999999997</v>
      </c>
      <c r="K1519">
        <v>0.1356</v>
      </c>
      <c r="L1519">
        <v>1.2699999999999999E-2</v>
      </c>
      <c r="M1519">
        <v>9.0172000000000008</v>
      </c>
      <c r="N1519">
        <v>0.26619999999999999</v>
      </c>
      <c r="O1519">
        <v>-0.4143</v>
      </c>
      <c r="P1519">
        <v>2.3E-3</v>
      </c>
      <c r="Q1519" s="13">
        <v>-6.1000000000000004E-3</v>
      </c>
      <c r="R1519" s="13">
        <v>5.11E-2</v>
      </c>
      <c r="S1519" s="13">
        <v>-0.76500000000000001</v>
      </c>
      <c r="T1519">
        <v>9.9000000000000005E-2</v>
      </c>
      <c r="U1519" s="13">
        <v>-6.9999999999999999E-4</v>
      </c>
      <c r="V1519" s="13">
        <v>2.1999999999999999E-2</v>
      </c>
      <c r="AC1519"/>
      <c r="AD1519" s="14"/>
    </row>
    <row r="1520" spans="1:30" x14ac:dyDescent="0.2">
      <c r="A1520" t="s">
        <v>70</v>
      </c>
      <c r="C1520">
        <v>110.363</v>
      </c>
      <c r="D1520">
        <v>34.999099999999999</v>
      </c>
      <c r="E1520">
        <v>1E-4</v>
      </c>
      <c r="F1520">
        <v>72.442999999999998</v>
      </c>
      <c r="G1520">
        <v>2.41E-2</v>
      </c>
      <c r="H1520">
        <v>-0.71860000000000002</v>
      </c>
      <c r="I1520">
        <v>-1.1599999999999999E-2</v>
      </c>
      <c r="J1520">
        <v>1.4964999999999999</v>
      </c>
      <c r="K1520">
        <v>0.16750000000000001</v>
      </c>
      <c r="L1520">
        <v>2.0199999999999999E-2</v>
      </c>
      <c r="M1520">
        <v>9.2164000000000001</v>
      </c>
      <c r="N1520">
        <v>0.2727</v>
      </c>
      <c r="O1520">
        <v>-0.4143</v>
      </c>
      <c r="P1520">
        <v>2.3E-3</v>
      </c>
      <c r="Q1520" s="13">
        <v>-1.2999999999999999E-2</v>
      </c>
      <c r="R1520" s="13">
        <v>6.3E-2</v>
      </c>
      <c r="S1520" s="13">
        <v>-0.94140000000000001</v>
      </c>
      <c r="T1520">
        <v>0.11269999999999999</v>
      </c>
      <c r="U1520" s="13">
        <v>-2.0000000000000001E-4</v>
      </c>
      <c r="V1520" s="13">
        <v>2.1000000000000001E-2</v>
      </c>
      <c r="AC1520"/>
      <c r="AD1520" s="14"/>
    </row>
    <row r="1521" spans="1:30" x14ac:dyDescent="0.2">
      <c r="A1521" t="s">
        <v>70</v>
      </c>
      <c r="C1521">
        <v>110.613</v>
      </c>
      <c r="D1521">
        <v>34.999099999999999</v>
      </c>
      <c r="E1521">
        <v>1E-4</v>
      </c>
      <c r="F1521">
        <v>72.944999999999993</v>
      </c>
      <c r="G1521">
        <v>-5.1400000000000001E-2</v>
      </c>
      <c r="H1521">
        <v>-0.89290000000000003</v>
      </c>
      <c r="I1521">
        <v>-8.3099999999999993E-2</v>
      </c>
      <c r="J1521">
        <v>2.0482</v>
      </c>
      <c r="K1521">
        <v>0.16750000000000001</v>
      </c>
      <c r="L1521">
        <v>1.03E-2</v>
      </c>
      <c r="M1521">
        <v>9.2164000000000001</v>
      </c>
      <c r="N1521">
        <v>0.2727</v>
      </c>
      <c r="O1521">
        <v>-0.4143</v>
      </c>
      <c r="P1521">
        <v>2.3E-3</v>
      </c>
      <c r="Q1521" s="13">
        <v>-1.4800000000000001E-2</v>
      </c>
      <c r="R1521" s="13">
        <v>7.7700000000000005E-2</v>
      </c>
      <c r="S1521" s="13">
        <v>-0.97070000000000001</v>
      </c>
      <c r="T1521">
        <v>0.10929999999999999</v>
      </c>
      <c r="U1521" s="13">
        <v>2.9999999999999997E-4</v>
      </c>
      <c r="V1521" s="13">
        <v>0.02</v>
      </c>
      <c r="AC1521"/>
      <c r="AD1521" s="14"/>
    </row>
    <row r="1522" spans="1:30" x14ac:dyDescent="0.2">
      <c r="A1522" t="s">
        <v>70</v>
      </c>
      <c r="C1522">
        <v>110.863</v>
      </c>
      <c r="D1522">
        <v>34.999099999999999</v>
      </c>
      <c r="E1522">
        <v>1E-4</v>
      </c>
      <c r="F1522">
        <v>73.444999999999993</v>
      </c>
      <c r="G1522">
        <v>5.6800000000000003E-2</v>
      </c>
      <c r="H1522">
        <v>-1.0671999999999999</v>
      </c>
      <c r="I1522">
        <v>2.1000000000000001E-2</v>
      </c>
      <c r="J1522">
        <v>2.1598000000000002</v>
      </c>
      <c r="K1522">
        <v>0.19939999999999999</v>
      </c>
      <c r="L1522">
        <v>1.2699999999999999E-2</v>
      </c>
      <c r="M1522">
        <v>9.2164000000000001</v>
      </c>
      <c r="N1522">
        <v>0.26619999999999999</v>
      </c>
      <c r="O1522">
        <v>-0.42399999999999999</v>
      </c>
      <c r="P1522">
        <v>2.3E-3</v>
      </c>
      <c r="Q1522" s="13">
        <v>-1.47E-2</v>
      </c>
      <c r="R1522" s="13">
        <v>7.0999999999999994E-2</v>
      </c>
      <c r="S1522" s="13">
        <v>-1.0001</v>
      </c>
      <c r="T1522">
        <v>0.1016</v>
      </c>
      <c r="U1522" s="13">
        <v>-2.0000000000000001E-4</v>
      </c>
      <c r="V1522" s="13">
        <v>0.02</v>
      </c>
      <c r="AC1522"/>
      <c r="AD1522" s="14"/>
    </row>
    <row r="1523" spans="1:30" x14ac:dyDescent="0.2">
      <c r="A1523" t="s">
        <v>70</v>
      </c>
      <c r="C1523">
        <v>111.113</v>
      </c>
      <c r="D1523">
        <v>34.999099999999999</v>
      </c>
      <c r="E1523">
        <v>1E-4</v>
      </c>
      <c r="F1523">
        <v>73.944999999999993</v>
      </c>
      <c r="G1523">
        <v>8.5400000000000004E-2</v>
      </c>
      <c r="H1523">
        <v>-1.3778999999999999</v>
      </c>
      <c r="I1523">
        <v>4.5499999999999999E-2</v>
      </c>
      <c r="J1523">
        <v>1.8774</v>
      </c>
      <c r="K1523">
        <v>0.1356</v>
      </c>
      <c r="L1523">
        <v>1.52E-2</v>
      </c>
      <c r="M1523">
        <v>9.0836000000000006</v>
      </c>
      <c r="N1523">
        <v>0.27600000000000002</v>
      </c>
      <c r="O1523">
        <v>-0.42399999999999999</v>
      </c>
      <c r="P1523">
        <v>2.3E-3</v>
      </c>
      <c r="Q1523" s="13">
        <v>-9.5999999999999992E-3</v>
      </c>
      <c r="R1523" s="13">
        <v>6.0400000000000002E-2</v>
      </c>
      <c r="S1523" s="13">
        <v>-0.91200000000000003</v>
      </c>
      <c r="T1523">
        <v>0.1007</v>
      </c>
      <c r="U1523" s="13">
        <v>2.9999999999999997E-4</v>
      </c>
      <c r="V1523" s="13">
        <v>2.0500000000000001E-2</v>
      </c>
      <c r="AC1523"/>
      <c r="AD1523" s="14"/>
    </row>
    <row r="1524" spans="1:30" x14ac:dyDescent="0.2">
      <c r="A1524" t="s">
        <v>70</v>
      </c>
      <c r="C1524">
        <v>111.363</v>
      </c>
      <c r="D1524">
        <v>34.999099999999999</v>
      </c>
      <c r="E1524">
        <v>1E-4</v>
      </c>
      <c r="F1524">
        <v>74.445999999999998</v>
      </c>
      <c r="G1524">
        <v>-1.26E-2</v>
      </c>
      <c r="H1524">
        <v>-1.6204000000000001</v>
      </c>
      <c r="I1524">
        <v>-4.4299999999999999E-2</v>
      </c>
      <c r="J1524">
        <v>1.1879</v>
      </c>
      <c r="K1524">
        <v>0.16750000000000001</v>
      </c>
      <c r="L1524">
        <v>1.52E-2</v>
      </c>
      <c r="M1524">
        <v>9.15</v>
      </c>
      <c r="N1524">
        <v>0.2727</v>
      </c>
      <c r="O1524">
        <v>-0.42730000000000001</v>
      </c>
      <c r="P1524">
        <v>2.3E-3</v>
      </c>
      <c r="Q1524" s="13">
        <v>-1.6500000000000001E-2</v>
      </c>
      <c r="R1524" s="13">
        <v>6.3E-2</v>
      </c>
      <c r="S1524" s="13">
        <v>-0.94140000000000001</v>
      </c>
      <c r="T1524">
        <v>8.5199999999999998E-2</v>
      </c>
      <c r="U1524" s="13">
        <v>-6.9999999999999999E-4</v>
      </c>
      <c r="V1524" s="13">
        <v>2.1000000000000001E-2</v>
      </c>
      <c r="AC1524"/>
      <c r="AD1524" s="14"/>
    </row>
    <row r="1525" spans="1:30" x14ac:dyDescent="0.2">
      <c r="A1525" t="s">
        <v>70</v>
      </c>
      <c r="C1525">
        <v>111.613</v>
      </c>
      <c r="D1525">
        <v>34.999099999999999</v>
      </c>
      <c r="E1525">
        <v>1E-4</v>
      </c>
      <c r="F1525">
        <v>74.950999999999993</v>
      </c>
      <c r="G1525">
        <v>-4.0000000000000002E-4</v>
      </c>
      <c r="H1525">
        <v>-1.6052</v>
      </c>
      <c r="I1525">
        <v>-3.4099999999999998E-2</v>
      </c>
      <c r="J1525">
        <v>0.41949999999999998</v>
      </c>
      <c r="K1525">
        <v>0.1356</v>
      </c>
      <c r="L1525">
        <v>7.7999999999999996E-3</v>
      </c>
      <c r="M1525">
        <v>9.2164000000000001</v>
      </c>
      <c r="N1525">
        <v>0.26950000000000002</v>
      </c>
      <c r="O1525">
        <v>-0.42730000000000001</v>
      </c>
      <c r="P1525">
        <v>2.3E-3</v>
      </c>
      <c r="Q1525" s="13">
        <v>-7.7999999999999996E-3</v>
      </c>
      <c r="R1525" s="13">
        <v>5.91E-2</v>
      </c>
      <c r="S1525" s="13">
        <v>-0.85319999999999996</v>
      </c>
      <c r="T1525">
        <v>7.4899999999999994E-2</v>
      </c>
      <c r="U1525" s="13">
        <v>2.9999999999999997E-4</v>
      </c>
      <c r="V1525" s="13">
        <v>2.1499999999999998E-2</v>
      </c>
      <c r="AC1525"/>
      <c r="AD1525" s="14"/>
    </row>
    <row r="1526" spans="1:30" x14ac:dyDescent="0.2">
      <c r="A1526" t="s">
        <v>70</v>
      </c>
      <c r="C1526">
        <v>111.863</v>
      </c>
      <c r="D1526">
        <v>34.999099999999999</v>
      </c>
      <c r="E1526">
        <v>1E-4</v>
      </c>
      <c r="F1526">
        <v>75.453999999999994</v>
      </c>
      <c r="G1526">
        <v>-2.8899999999999999E-2</v>
      </c>
      <c r="H1526">
        <v>-1.4157999999999999</v>
      </c>
      <c r="I1526">
        <v>-6.2700000000000006E-2</v>
      </c>
      <c r="J1526">
        <v>-8.0000000000000004E-4</v>
      </c>
      <c r="K1526">
        <v>7.1800000000000003E-2</v>
      </c>
      <c r="L1526">
        <v>1.0200000000000001E-2</v>
      </c>
      <c r="M1526">
        <v>8.9507999999999992</v>
      </c>
      <c r="N1526">
        <v>0.28249999999999997</v>
      </c>
      <c r="O1526">
        <v>-0.41099999999999998</v>
      </c>
      <c r="P1526">
        <v>-7.9000000000000008E-3</v>
      </c>
      <c r="Q1526" s="13">
        <v>-9.5999999999999992E-3</v>
      </c>
      <c r="R1526" s="13">
        <v>4.8399999999999999E-2</v>
      </c>
      <c r="S1526" s="13">
        <v>-0.7944</v>
      </c>
      <c r="T1526">
        <v>7.5800000000000006E-2</v>
      </c>
      <c r="U1526" s="13">
        <v>-1.1999999999999999E-3</v>
      </c>
      <c r="V1526" s="13">
        <v>2.1000000000000001E-2</v>
      </c>
      <c r="AC1526"/>
      <c r="AD1526" s="14"/>
    </row>
    <row r="1527" spans="1:30" x14ac:dyDescent="0.2">
      <c r="A1527" t="s">
        <v>70</v>
      </c>
      <c r="C1527">
        <v>112.113</v>
      </c>
      <c r="D1527">
        <v>34.999099999999999</v>
      </c>
      <c r="E1527">
        <v>1E-4</v>
      </c>
      <c r="F1527">
        <v>75.957999999999998</v>
      </c>
      <c r="G1527">
        <v>-3.7100000000000001E-2</v>
      </c>
      <c r="H1527">
        <v>-1.3627</v>
      </c>
      <c r="I1527">
        <v>-6.4699999999999994E-2</v>
      </c>
      <c r="J1527">
        <v>0.43259999999999998</v>
      </c>
      <c r="K1527">
        <v>0.1356</v>
      </c>
      <c r="L1527">
        <v>1.2699999999999999E-2</v>
      </c>
      <c r="M1527">
        <v>9.2164000000000001</v>
      </c>
      <c r="N1527">
        <v>0.26950000000000002</v>
      </c>
      <c r="O1527">
        <v>-0.42399999999999999</v>
      </c>
      <c r="P1527">
        <v>2.3E-3</v>
      </c>
      <c r="Q1527" s="13">
        <v>-1.2999999999999999E-2</v>
      </c>
      <c r="R1527" s="13">
        <v>5.11E-2</v>
      </c>
      <c r="S1527" s="13">
        <v>-0.7944</v>
      </c>
      <c r="T1527">
        <v>8.6900000000000005E-2</v>
      </c>
      <c r="U1527" s="13">
        <v>2.9999999999999997E-4</v>
      </c>
      <c r="V1527" s="13">
        <v>1.95E-2</v>
      </c>
      <c r="AC1527"/>
      <c r="AD1527" s="14"/>
    </row>
    <row r="1528" spans="1:30" x14ac:dyDescent="0.2">
      <c r="A1528" t="s">
        <v>70</v>
      </c>
      <c r="C1528">
        <v>112.363</v>
      </c>
      <c r="D1528">
        <v>34.999099999999999</v>
      </c>
      <c r="E1528">
        <v>1E-4</v>
      </c>
      <c r="F1528">
        <v>76.465999999999994</v>
      </c>
      <c r="G1528">
        <v>-5.96E-2</v>
      </c>
      <c r="H1528">
        <v>-0.87009999999999998</v>
      </c>
      <c r="I1528">
        <v>-0.10150000000000001</v>
      </c>
      <c r="J1528">
        <v>0.68879999999999997</v>
      </c>
      <c r="K1528">
        <v>0.16750000000000001</v>
      </c>
      <c r="L1528">
        <v>2.9999999999999997E-4</v>
      </c>
      <c r="M1528">
        <v>9.2164000000000001</v>
      </c>
      <c r="N1528">
        <v>0.26950000000000002</v>
      </c>
      <c r="O1528">
        <v>-0.4143</v>
      </c>
      <c r="P1528">
        <v>2.3E-3</v>
      </c>
      <c r="Q1528" s="13">
        <v>-1.6500000000000001E-2</v>
      </c>
      <c r="R1528" s="13">
        <v>5.11E-2</v>
      </c>
      <c r="S1528" s="13">
        <v>-0.7944</v>
      </c>
      <c r="T1528">
        <v>9.98E-2</v>
      </c>
      <c r="U1528" s="13">
        <v>2.9999999999999997E-4</v>
      </c>
      <c r="V1528" s="13">
        <v>0.02</v>
      </c>
      <c r="AC1528"/>
      <c r="AD1528" s="14"/>
    </row>
    <row r="1529" spans="1:30" x14ac:dyDescent="0.2">
      <c r="A1529" t="s">
        <v>70</v>
      </c>
      <c r="C1529">
        <v>112.613</v>
      </c>
      <c r="D1529">
        <v>34.999099999999999</v>
      </c>
      <c r="E1529">
        <v>1E-4</v>
      </c>
      <c r="F1529">
        <v>76.975999999999999</v>
      </c>
      <c r="G1529">
        <v>-4.0000000000000002E-4</v>
      </c>
      <c r="H1529">
        <v>-0.60489999999999999</v>
      </c>
      <c r="I1529">
        <v>-3.61E-2</v>
      </c>
      <c r="J1529">
        <v>1.2601</v>
      </c>
      <c r="K1529">
        <v>0.1037</v>
      </c>
      <c r="L1529">
        <v>2.9999999999999997E-4</v>
      </c>
      <c r="M1529">
        <v>8.9507999999999992</v>
      </c>
      <c r="N1529">
        <v>0.27600000000000002</v>
      </c>
      <c r="O1529">
        <v>-0.4143</v>
      </c>
      <c r="P1529">
        <v>-7.9000000000000008E-3</v>
      </c>
      <c r="Q1529" s="13">
        <v>-1.4800000000000001E-2</v>
      </c>
      <c r="R1529" s="13">
        <v>5.7700000000000001E-2</v>
      </c>
      <c r="S1529" s="13">
        <v>-0.91200000000000003</v>
      </c>
      <c r="T1529">
        <v>0.1024</v>
      </c>
      <c r="U1529" s="13">
        <v>1.2999999999999999E-3</v>
      </c>
      <c r="V1529" s="13">
        <v>0.02</v>
      </c>
      <c r="AC1529"/>
      <c r="AD1529" s="14"/>
    </row>
    <row r="1530" spans="1:30" x14ac:dyDescent="0.2">
      <c r="A1530" t="s">
        <v>70</v>
      </c>
      <c r="C1530">
        <v>112.863</v>
      </c>
      <c r="D1530">
        <v>34.999099999999999</v>
      </c>
      <c r="E1530">
        <v>1E-4</v>
      </c>
      <c r="F1530">
        <v>77.484999999999999</v>
      </c>
      <c r="G1530">
        <v>-2.2800000000000001E-2</v>
      </c>
      <c r="H1530">
        <v>-1.0217000000000001</v>
      </c>
      <c r="I1530">
        <v>-5.45E-2</v>
      </c>
      <c r="J1530">
        <v>2.1073</v>
      </c>
      <c r="K1530">
        <v>0.16750000000000001</v>
      </c>
      <c r="L1530">
        <v>7.7999999999999996E-3</v>
      </c>
      <c r="M1530">
        <v>9.0836000000000006</v>
      </c>
      <c r="N1530">
        <v>0.26619999999999999</v>
      </c>
      <c r="O1530">
        <v>-0.42080000000000001</v>
      </c>
      <c r="P1530">
        <v>-2.8E-3</v>
      </c>
      <c r="Q1530" s="13">
        <v>-2.1700000000000001E-2</v>
      </c>
      <c r="R1530" s="13">
        <v>7.9000000000000001E-2</v>
      </c>
      <c r="S1530" s="13">
        <v>-0.94140000000000001</v>
      </c>
      <c r="T1530">
        <v>0.10589999999999999</v>
      </c>
      <c r="U1530" s="13">
        <v>2.9999999999999997E-4</v>
      </c>
      <c r="V1530" s="13">
        <v>2.0500000000000001E-2</v>
      </c>
      <c r="AC1530"/>
      <c r="AD1530" s="14"/>
    </row>
    <row r="1531" spans="1:30" x14ac:dyDescent="0.2">
      <c r="A1531" t="s">
        <v>70</v>
      </c>
      <c r="C1531">
        <v>113.113</v>
      </c>
      <c r="D1531">
        <v>34.999099999999999</v>
      </c>
      <c r="E1531">
        <v>1E-4</v>
      </c>
      <c r="F1531">
        <v>77.995000000000005</v>
      </c>
      <c r="G1531">
        <v>3.2300000000000002E-2</v>
      </c>
      <c r="H1531">
        <v>-1.0065999999999999</v>
      </c>
      <c r="I1531">
        <v>-7.6E-3</v>
      </c>
      <c r="J1531">
        <v>2.1139000000000001</v>
      </c>
      <c r="K1531">
        <v>0.1037</v>
      </c>
      <c r="L1531">
        <v>2.8E-3</v>
      </c>
      <c r="M1531">
        <v>8.8843999999999994</v>
      </c>
      <c r="N1531">
        <v>0.2727</v>
      </c>
      <c r="O1531">
        <v>-0.42080000000000001</v>
      </c>
      <c r="P1531">
        <v>2.3E-3</v>
      </c>
      <c r="Q1531" s="13">
        <v>-1.4800000000000001E-2</v>
      </c>
      <c r="R1531" s="13">
        <v>7.0999999999999994E-2</v>
      </c>
      <c r="S1531" s="13">
        <v>-0.94140000000000001</v>
      </c>
      <c r="T1531">
        <v>0.1007</v>
      </c>
      <c r="U1531" s="13">
        <v>-2.0000000000000001E-4</v>
      </c>
      <c r="V1531" s="13">
        <v>2.0500000000000001E-2</v>
      </c>
      <c r="AC1531"/>
      <c r="AD1531" s="14"/>
    </row>
    <row r="1532" spans="1:30" x14ac:dyDescent="0.2">
      <c r="A1532" t="s">
        <v>70</v>
      </c>
      <c r="C1532">
        <v>113.363</v>
      </c>
      <c r="D1532">
        <v>34.999099999999999</v>
      </c>
      <c r="E1532">
        <v>1E-4</v>
      </c>
      <c r="F1532">
        <v>78.503</v>
      </c>
      <c r="G1532">
        <v>8.9499999999999996E-2</v>
      </c>
      <c r="H1532">
        <v>-1.4006000000000001</v>
      </c>
      <c r="I1532">
        <v>4.1399999999999999E-2</v>
      </c>
      <c r="J1532">
        <v>1.8643000000000001</v>
      </c>
      <c r="K1532">
        <v>0.1356</v>
      </c>
      <c r="L1532">
        <v>5.3E-3</v>
      </c>
      <c r="M1532">
        <v>9.15</v>
      </c>
      <c r="N1532">
        <v>0.26950000000000002</v>
      </c>
      <c r="O1532">
        <v>-0.42399999999999999</v>
      </c>
      <c r="P1532">
        <v>2.3E-3</v>
      </c>
      <c r="Q1532" s="13">
        <v>-9.5999999999999992E-3</v>
      </c>
      <c r="R1532" s="13">
        <v>5.7700000000000001E-2</v>
      </c>
      <c r="S1532" s="13">
        <v>-0.91190000000000004</v>
      </c>
      <c r="T1532">
        <v>9.4700000000000006E-2</v>
      </c>
      <c r="U1532" s="13">
        <v>-6.9999999999999999E-4</v>
      </c>
      <c r="V1532" s="13">
        <v>0.02</v>
      </c>
      <c r="AC1532"/>
      <c r="AD1532" s="14"/>
    </row>
    <row r="1533" spans="1:30" x14ac:dyDescent="0.2">
      <c r="A1533" t="s">
        <v>70</v>
      </c>
      <c r="C1533">
        <v>113.613</v>
      </c>
      <c r="D1533">
        <v>34.999099999999999</v>
      </c>
      <c r="E1533">
        <v>1E-4</v>
      </c>
      <c r="F1533">
        <v>79.004999999999995</v>
      </c>
      <c r="G1533">
        <v>1.6999999999999999E-3</v>
      </c>
      <c r="H1533">
        <v>-1.6431</v>
      </c>
      <c r="I1533">
        <v>-3.8199999999999998E-2</v>
      </c>
      <c r="J1533">
        <v>1.2470000000000001</v>
      </c>
      <c r="K1533">
        <v>0.1356</v>
      </c>
      <c r="L1533">
        <v>2.9999999999999997E-4</v>
      </c>
      <c r="M1533">
        <v>8.7515999999999998</v>
      </c>
      <c r="N1533">
        <v>0.2727</v>
      </c>
      <c r="O1533">
        <v>-0.42399999999999999</v>
      </c>
      <c r="P1533">
        <v>-2.8E-3</v>
      </c>
      <c r="Q1533" s="13">
        <v>-1.6500000000000001E-2</v>
      </c>
      <c r="R1533" s="13">
        <v>6.3E-2</v>
      </c>
      <c r="S1533" s="13">
        <v>-0.88260000000000005</v>
      </c>
      <c r="T1533">
        <v>7.7499999999999999E-2</v>
      </c>
      <c r="U1533" s="13">
        <v>8.0000000000000004E-4</v>
      </c>
      <c r="V1533" s="13">
        <v>0.02</v>
      </c>
      <c r="AC1533"/>
      <c r="AD1533" s="14"/>
    </row>
    <row r="1534" spans="1:30" x14ac:dyDescent="0.2">
      <c r="A1534" t="s">
        <v>70</v>
      </c>
      <c r="C1534">
        <v>113.863</v>
      </c>
      <c r="D1534">
        <v>34.999099999999999</v>
      </c>
      <c r="E1534">
        <v>1E-4</v>
      </c>
      <c r="F1534">
        <v>79.510999999999996</v>
      </c>
      <c r="G1534">
        <v>2.8199999999999999E-2</v>
      </c>
      <c r="H1534">
        <v>-1.6583000000000001</v>
      </c>
      <c r="I1534">
        <v>-3.5000000000000001E-3</v>
      </c>
      <c r="J1534">
        <v>0.55740000000000001</v>
      </c>
      <c r="K1534">
        <v>0.16750000000000001</v>
      </c>
      <c r="L1534">
        <v>-4.5999999999999999E-3</v>
      </c>
      <c r="M1534">
        <v>8.8843999999999994</v>
      </c>
      <c r="N1534">
        <v>0.27600000000000002</v>
      </c>
      <c r="O1534">
        <v>-0.41749999999999998</v>
      </c>
      <c r="P1534">
        <v>2.3E-3</v>
      </c>
      <c r="Q1534" s="13">
        <v>-1.4800000000000001E-2</v>
      </c>
      <c r="R1534" s="13">
        <v>6.1699999999999998E-2</v>
      </c>
      <c r="S1534" s="13">
        <v>-0.85319999999999996</v>
      </c>
      <c r="T1534">
        <v>7.9200000000000007E-2</v>
      </c>
      <c r="U1534" s="13">
        <v>-2.0000000000000001E-4</v>
      </c>
      <c r="V1534" s="13">
        <v>1.95E-2</v>
      </c>
      <c r="AC1534"/>
      <c r="AD1534" s="14"/>
    </row>
    <row r="1535" spans="1:30" x14ac:dyDescent="0.2">
      <c r="A1535" t="s">
        <v>70</v>
      </c>
      <c r="C1535">
        <v>114.113</v>
      </c>
      <c r="D1535">
        <v>34.999099999999999</v>
      </c>
      <c r="E1535">
        <v>1E-4</v>
      </c>
      <c r="F1535">
        <v>80.010999999999996</v>
      </c>
      <c r="G1535">
        <v>-3.9199999999999999E-2</v>
      </c>
      <c r="H1535">
        <v>-1.2262999999999999</v>
      </c>
      <c r="I1535">
        <v>-6.4699999999999994E-2</v>
      </c>
      <c r="J1535">
        <v>-0.10589999999999999</v>
      </c>
      <c r="K1535">
        <v>0.1356</v>
      </c>
      <c r="L1535">
        <v>-2.2000000000000001E-3</v>
      </c>
      <c r="M1535">
        <v>8.8179999999999996</v>
      </c>
      <c r="N1535">
        <v>0.26950000000000002</v>
      </c>
      <c r="O1535">
        <v>-0.42730000000000001</v>
      </c>
      <c r="P1535">
        <v>2.3E-3</v>
      </c>
      <c r="Q1535" s="13">
        <v>-9.5999999999999992E-3</v>
      </c>
      <c r="R1535" s="13">
        <v>4.4499999999999998E-2</v>
      </c>
      <c r="S1535" s="13">
        <v>-0.61799999999999999</v>
      </c>
      <c r="T1535">
        <v>8.1799999999999998E-2</v>
      </c>
      <c r="U1535" s="13">
        <v>-1.1999999999999999E-3</v>
      </c>
      <c r="V1535" s="13">
        <v>1.95E-2</v>
      </c>
      <c r="AC1535"/>
      <c r="AD1535" s="14"/>
    </row>
    <row r="1536" spans="1:30" x14ac:dyDescent="0.2">
      <c r="A1536" t="s">
        <v>70</v>
      </c>
      <c r="C1536">
        <v>114.363</v>
      </c>
      <c r="D1536">
        <v>34.999099999999999</v>
      </c>
      <c r="E1536">
        <v>1E-4</v>
      </c>
      <c r="F1536">
        <v>80.513000000000005</v>
      </c>
      <c r="G1536">
        <v>-3.3000000000000002E-2</v>
      </c>
      <c r="H1536">
        <v>-1.484</v>
      </c>
      <c r="I1536">
        <v>-7.0900000000000005E-2</v>
      </c>
      <c r="J1536">
        <v>0.52459999999999996</v>
      </c>
      <c r="K1536">
        <v>0.1037</v>
      </c>
      <c r="L1536">
        <v>2.9999999999999997E-4</v>
      </c>
      <c r="M1536">
        <v>8.8179999999999996</v>
      </c>
      <c r="N1536">
        <v>0.26950000000000002</v>
      </c>
      <c r="O1536">
        <v>-0.42080000000000001</v>
      </c>
      <c r="P1536">
        <v>7.4000000000000003E-3</v>
      </c>
      <c r="Q1536" s="13">
        <v>-1.4800000000000001E-2</v>
      </c>
      <c r="R1536" s="13">
        <v>4.9799999999999997E-2</v>
      </c>
      <c r="S1536" s="13">
        <v>-0.76500000000000001</v>
      </c>
      <c r="T1536">
        <v>8.4400000000000003E-2</v>
      </c>
      <c r="U1536" s="13">
        <v>-6.9999999999999999E-4</v>
      </c>
      <c r="V1536" s="13">
        <v>1.95E-2</v>
      </c>
      <c r="AC1536"/>
      <c r="AD1536" s="14"/>
    </row>
    <row r="1537" spans="1:30" x14ac:dyDescent="0.2">
      <c r="A1537" t="s">
        <v>70</v>
      </c>
      <c r="C1537">
        <v>114.613</v>
      </c>
      <c r="D1537">
        <v>34.999099999999999</v>
      </c>
      <c r="E1537">
        <v>1E-4</v>
      </c>
      <c r="F1537">
        <v>81.015000000000001</v>
      </c>
      <c r="G1537">
        <v>-4.7300000000000002E-2</v>
      </c>
      <c r="H1537">
        <v>-0.88529999999999998</v>
      </c>
      <c r="I1537">
        <v>-8.9300000000000004E-2</v>
      </c>
      <c r="J1537">
        <v>0.59019999999999995</v>
      </c>
      <c r="K1537">
        <v>0.1356</v>
      </c>
      <c r="L1537">
        <v>-9.5999999999999992E-3</v>
      </c>
      <c r="M1537">
        <v>8.9507999999999992</v>
      </c>
      <c r="N1537">
        <v>0.27600000000000002</v>
      </c>
      <c r="O1537">
        <v>-0.42730000000000001</v>
      </c>
      <c r="P1537">
        <v>-2.8E-3</v>
      </c>
      <c r="Q1537" s="13">
        <v>-1.1299999999999999E-2</v>
      </c>
      <c r="R1537" s="13">
        <v>4.7100000000000003E-2</v>
      </c>
      <c r="S1537" s="13">
        <v>-0.73560000000000003</v>
      </c>
      <c r="T1537">
        <v>8.8700000000000001E-2</v>
      </c>
      <c r="U1537" s="13">
        <v>-6.9999999999999999E-4</v>
      </c>
      <c r="V1537" s="13">
        <v>1.95E-2</v>
      </c>
      <c r="AC1537"/>
      <c r="AD1537" s="14"/>
    </row>
    <row r="1538" spans="1:30" x14ac:dyDescent="0.2">
      <c r="A1538" t="s">
        <v>70</v>
      </c>
      <c r="C1538">
        <v>114.863</v>
      </c>
      <c r="D1538">
        <v>34.999099999999999</v>
      </c>
      <c r="E1538">
        <v>1E-4</v>
      </c>
      <c r="F1538">
        <v>81.513999999999996</v>
      </c>
      <c r="G1538">
        <v>-1.67E-2</v>
      </c>
      <c r="H1538">
        <v>-0.65039999999999998</v>
      </c>
      <c r="I1538">
        <v>-5.45E-2</v>
      </c>
      <c r="J1538">
        <v>1.3258000000000001</v>
      </c>
      <c r="K1538">
        <v>0.1356</v>
      </c>
      <c r="L1538">
        <v>-4.5999999999999999E-3</v>
      </c>
      <c r="M1538">
        <v>8.6852</v>
      </c>
      <c r="N1538">
        <v>0.26950000000000002</v>
      </c>
      <c r="O1538">
        <v>-0.4143</v>
      </c>
      <c r="P1538">
        <v>-7.9000000000000008E-3</v>
      </c>
      <c r="Q1538" s="13">
        <v>-1.1299999999999999E-2</v>
      </c>
      <c r="R1538" s="13">
        <v>6.0400000000000002E-2</v>
      </c>
      <c r="S1538" s="13">
        <v>-0.88260000000000005</v>
      </c>
      <c r="T1538">
        <v>0.1033</v>
      </c>
      <c r="U1538" s="13">
        <v>-1.1999999999999999E-3</v>
      </c>
      <c r="V1538" s="13">
        <v>0.02</v>
      </c>
      <c r="AC1538"/>
      <c r="AD1538" s="14"/>
    </row>
    <row r="1539" spans="1:30" x14ac:dyDescent="0.2">
      <c r="A1539" t="s">
        <v>70</v>
      </c>
      <c r="C1539">
        <v>115.113</v>
      </c>
      <c r="D1539">
        <v>34.999099999999999</v>
      </c>
      <c r="E1539">
        <v>1E-4</v>
      </c>
      <c r="F1539">
        <v>82.012</v>
      </c>
      <c r="G1539">
        <v>-2.3999999999999998E-3</v>
      </c>
      <c r="H1539">
        <v>-0.93830000000000002</v>
      </c>
      <c r="I1539">
        <v>-4.4299999999999999E-2</v>
      </c>
      <c r="J1539">
        <v>1.9824999999999999</v>
      </c>
      <c r="K1539">
        <v>0.19939999999999999</v>
      </c>
      <c r="L1539">
        <v>-4.5999999999999999E-3</v>
      </c>
      <c r="M1539">
        <v>8.8843999999999994</v>
      </c>
      <c r="N1539">
        <v>0.2727</v>
      </c>
      <c r="O1539">
        <v>-0.4143</v>
      </c>
      <c r="P1539">
        <v>-2.8E-3</v>
      </c>
      <c r="Q1539" s="13">
        <v>-1.8200000000000001E-2</v>
      </c>
      <c r="R1539" s="13">
        <v>7.7700000000000005E-2</v>
      </c>
      <c r="S1539" s="13">
        <v>-1.0001</v>
      </c>
      <c r="T1539">
        <v>0.1084</v>
      </c>
      <c r="U1539" s="13">
        <v>-2.0000000000000001E-4</v>
      </c>
      <c r="V1539" s="13">
        <v>1.95E-2</v>
      </c>
      <c r="AC1539"/>
      <c r="AD1539" s="14"/>
    </row>
    <row r="1540" spans="1:30" x14ac:dyDescent="0.2">
      <c r="A1540" t="s">
        <v>70</v>
      </c>
      <c r="C1540">
        <v>115.363</v>
      </c>
      <c r="D1540">
        <v>34.999099999999999</v>
      </c>
      <c r="E1540">
        <v>1E-4</v>
      </c>
      <c r="F1540">
        <v>82.510999999999996</v>
      </c>
      <c r="G1540">
        <v>2.2100000000000002E-2</v>
      </c>
      <c r="H1540">
        <v>-1.0748</v>
      </c>
      <c r="I1540">
        <v>-2.8000000000000001E-2</v>
      </c>
      <c r="J1540">
        <v>2.1073</v>
      </c>
      <c r="K1540">
        <v>0.1356</v>
      </c>
      <c r="L1540">
        <v>-7.1000000000000004E-3</v>
      </c>
      <c r="M1540">
        <v>8.8179999999999996</v>
      </c>
      <c r="N1540">
        <v>0.27600000000000002</v>
      </c>
      <c r="O1540">
        <v>-0.4143</v>
      </c>
      <c r="P1540">
        <v>2.3E-3</v>
      </c>
      <c r="Q1540" s="13">
        <v>-1.47E-2</v>
      </c>
      <c r="R1540" s="13">
        <v>6.9699999999999998E-2</v>
      </c>
      <c r="S1540" s="13">
        <v>-0.91200000000000003</v>
      </c>
      <c r="T1540">
        <v>9.4700000000000006E-2</v>
      </c>
      <c r="U1540" s="13">
        <v>-1.1999999999999999E-3</v>
      </c>
      <c r="V1540" s="13">
        <v>0.02</v>
      </c>
      <c r="AC1540"/>
      <c r="AD1540" s="14"/>
    </row>
    <row r="1541" spans="1:30" x14ac:dyDescent="0.2">
      <c r="A1541" t="s">
        <v>70</v>
      </c>
      <c r="C1541">
        <v>115.613</v>
      </c>
      <c r="D1541">
        <v>34.999099999999999</v>
      </c>
      <c r="E1541">
        <v>1E-4</v>
      </c>
      <c r="F1541">
        <v>83.01</v>
      </c>
      <c r="G1541">
        <v>7.9299999999999995E-2</v>
      </c>
      <c r="H1541">
        <v>-1.4006000000000001</v>
      </c>
      <c r="I1541">
        <v>4.5499999999999999E-2</v>
      </c>
      <c r="J1541">
        <v>1.8249</v>
      </c>
      <c r="K1541">
        <v>0.19939999999999999</v>
      </c>
      <c r="L1541">
        <v>-7.1000000000000004E-3</v>
      </c>
      <c r="M1541">
        <v>8.8843999999999994</v>
      </c>
      <c r="N1541">
        <v>0.2727</v>
      </c>
      <c r="O1541">
        <v>-0.42399999999999999</v>
      </c>
      <c r="P1541">
        <v>2.3E-3</v>
      </c>
      <c r="Q1541" s="13">
        <v>-1.4800000000000001E-2</v>
      </c>
      <c r="R1541" s="13">
        <v>5.7700000000000001E-2</v>
      </c>
      <c r="S1541" s="13">
        <v>-0.85319999999999996</v>
      </c>
      <c r="T1541">
        <v>8.9499999999999996E-2</v>
      </c>
      <c r="U1541" s="13">
        <v>2.9999999999999997E-4</v>
      </c>
      <c r="V1541" s="13">
        <v>1.8499999999999999E-2</v>
      </c>
      <c r="AC1541"/>
      <c r="AD1541" s="14"/>
    </row>
    <row r="1542" spans="1:30" x14ac:dyDescent="0.2">
      <c r="A1542" t="s">
        <v>70</v>
      </c>
      <c r="C1542">
        <v>115.863</v>
      </c>
      <c r="D1542">
        <v>34.999099999999999</v>
      </c>
      <c r="E1542">
        <v>1E-4</v>
      </c>
      <c r="F1542">
        <v>83.504999999999995</v>
      </c>
      <c r="G1542">
        <v>-8.5000000000000006E-3</v>
      </c>
      <c r="H1542">
        <v>-1.5294000000000001</v>
      </c>
      <c r="I1542">
        <v>-4.8399999999999999E-2</v>
      </c>
      <c r="J1542">
        <v>1.2666999999999999</v>
      </c>
      <c r="K1542">
        <v>0.1037</v>
      </c>
      <c r="L1542">
        <v>-1.21E-2</v>
      </c>
      <c r="M1542">
        <v>8.7515999999999998</v>
      </c>
      <c r="N1542">
        <v>0.2727</v>
      </c>
      <c r="O1542">
        <v>-0.42399999999999999</v>
      </c>
      <c r="P1542">
        <v>2.3E-3</v>
      </c>
      <c r="Q1542" s="13">
        <v>-1.4800000000000001E-2</v>
      </c>
      <c r="R1542" s="13">
        <v>6.0400000000000002E-2</v>
      </c>
      <c r="S1542" s="13">
        <v>-0.88260000000000005</v>
      </c>
      <c r="T1542">
        <v>7.6600000000000001E-2</v>
      </c>
      <c r="U1542" s="13">
        <v>-6.9999999999999999E-4</v>
      </c>
      <c r="V1542" s="13">
        <v>1.95E-2</v>
      </c>
      <c r="AC1542"/>
      <c r="AD1542" s="14"/>
    </row>
    <row r="1543" spans="1:30" x14ac:dyDescent="0.2">
      <c r="A1543" t="s">
        <v>70</v>
      </c>
      <c r="C1543">
        <v>116.113</v>
      </c>
      <c r="D1543">
        <v>34.999099999999999</v>
      </c>
      <c r="E1543">
        <v>1E-4</v>
      </c>
      <c r="F1543">
        <v>84.004999999999995</v>
      </c>
      <c r="G1543">
        <v>1.6E-2</v>
      </c>
      <c r="H1543">
        <v>-1.5749</v>
      </c>
      <c r="I1543">
        <v>-2.3900000000000001E-2</v>
      </c>
      <c r="J1543">
        <v>0.57050000000000001</v>
      </c>
      <c r="K1543">
        <v>0.1356</v>
      </c>
      <c r="L1543">
        <v>-1.21E-2</v>
      </c>
      <c r="M1543">
        <v>8.7515999999999998</v>
      </c>
      <c r="N1543">
        <v>0.27600000000000002</v>
      </c>
      <c r="O1543">
        <v>-0.41749999999999998</v>
      </c>
      <c r="P1543">
        <v>2.3E-3</v>
      </c>
      <c r="Q1543" s="13">
        <v>-1.4800000000000001E-2</v>
      </c>
      <c r="R1543" s="13">
        <v>6.0400000000000002E-2</v>
      </c>
      <c r="S1543" s="13">
        <v>-0.91190000000000004</v>
      </c>
      <c r="T1543">
        <v>8.0100000000000005E-2</v>
      </c>
      <c r="U1543" s="13">
        <v>-6.9999999999999999E-4</v>
      </c>
      <c r="V1543" s="13">
        <v>1.95E-2</v>
      </c>
      <c r="AC1543"/>
      <c r="AD1543" s="14"/>
    </row>
    <row r="1544" spans="1:30" x14ac:dyDescent="0.2">
      <c r="A1544" t="s">
        <v>70</v>
      </c>
      <c r="C1544">
        <v>116.363</v>
      </c>
      <c r="D1544">
        <v>34.999099999999999</v>
      </c>
      <c r="E1544">
        <v>1E-4</v>
      </c>
      <c r="F1544">
        <v>84.504999999999995</v>
      </c>
      <c r="G1544">
        <v>-5.1400000000000001E-2</v>
      </c>
      <c r="H1544">
        <v>-1.2415</v>
      </c>
      <c r="I1544">
        <v>-9.1300000000000006E-2</v>
      </c>
      <c r="J1544">
        <v>-5.9900000000000002E-2</v>
      </c>
      <c r="K1544">
        <v>0.16750000000000001</v>
      </c>
      <c r="L1544">
        <v>-4.5999999999999999E-3</v>
      </c>
      <c r="M1544">
        <v>8.8843999999999994</v>
      </c>
      <c r="N1544">
        <v>0.27600000000000002</v>
      </c>
      <c r="O1544">
        <v>-0.41749999999999998</v>
      </c>
      <c r="P1544">
        <v>2.3E-3</v>
      </c>
      <c r="Q1544" s="13">
        <v>-9.5999999999999992E-3</v>
      </c>
      <c r="R1544" s="13">
        <v>4.8399999999999999E-2</v>
      </c>
      <c r="S1544" s="13">
        <v>-0.82379999999999998</v>
      </c>
      <c r="T1544">
        <v>7.1499999999999994E-2</v>
      </c>
      <c r="U1544" s="13">
        <v>-1.1999999999999999E-3</v>
      </c>
      <c r="V1544" s="13">
        <v>1.95E-2</v>
      </c>
      <c r="AC1544"/>
      <c r="AD1544" s="14"/>
    </row>
    <row r="1545" spans="1:30" x14ac:dyDescent="0.2">
      <c r="A1545" t="s">
        <v>70</v>
      </c>
      <c r="C1545">
        <v>116.613</v>
      </c>
      <c r="D1545">
        <v>34.999099999999999</v>
      </c>
      <c r="E1545">
        <v>1E-4</v>
      </c>
      <c r="F1545">
        <v>85</v>
      </c>
      <c r="G1545">
        <v>-3.9100000000000003E-2</v>
      </c>
      <c r="H1545">
        <v>-1.4006000000000001</v>
      </c>
      <c r="I1545">
        <v>-6.6799999999999998E-2</v>
      </c>
      <c r="J1545">
        <v>0.45229999999999998</v>
      </c>
      <c r="K1545">
        <v>0.23130000000000001</v>
      </c>
      <c r="L1545">
        <v>-1.46E-2</v>
      </c>
      <c r="M1545">
        <v>8.6187000000000005</v>
      </c>
      <c r="N1545">
        <v>0.27600000000000002</v>
      </c>
      <c r="O1545">
        <v>-0.41099999999999998</v>
      </c>
      <c r="P1545">
        <v>2.3E-3</v>
      </c>
      <c r="Q1545" s="13">
        <v>-8.9999999999999998E-4</v>
      </c>
      <c r="R1545" s="13">
        <v>4.7100000000000003E-2</v>
      </c>
      <c r="S1545" s="13">
        <v>-0.76500000000000001</v>
      </c>
      <c r="T1545">
        <v>7.4099999999999999E-2</v>
      </c>
      <c r="U1545" s="13">
        <v>-6.9999999999999999E-4</v>
      </c>
      <c r="V1545" s="13">
        <v>1.8499999999999999E-2</v>
      </c>
      <c r="AC1545"/>
      <c r="AD1545" s="14"/>
    </row>
    <row r="1546" spans="1:30" x14ac:dyDescent="0.2">
      <c r="A1546" t="s">
        <v>70</v>
      </c>
      <c r="C1546">
        <v>116.863</v>
      </c>
      <c r="D1546">
        <v>34.999099999999999</v>
      </c>
      <c r="E1546">
        <v>1E-4</v>
      </c>
      <c r="F1546">
        <v>85.495000000000005</v>
      </c>
      <c r="G1546">
        <v>-3.3000000000000002E-2</v>
      </c>
      <c r="H1546">
        <v>-0.91559999999999997</v>
      </c>
      <c r="I1546">
        <v>-6.2700000000000006E-2</v>
      </c>
      <c r="J1546">
        <v>0.67559999999999998</v>
      </c>
      <c r="K1546">
        <v>0.1037</v>
      </c>
      <c r="L1546">
        <v>-1.7100000000000001E-2</v>
      </c>
      <c r="M1546">
        <v>8.6188000000000002</v>
      </c>
      <c r="N1546">
        <v>0.27600000000000002</v>
      </c>
      <c r="O1546">
        <v>-0.41749999999999998</v>
      </c>
      <c r="P1546">
        <v>-7.9000000000000008E-3</v>
      </c>
      <c r="Q1546" s="13">
        <v>-9.5999999999999992E-3</v>
      </c>
      <c r="R1546" s="13">
        <v>4.3099999999999999E-2</v>
      </c>
      <c r="S1546" s="13">
        <v>-0.73560000000000003</v>
      </c>
      <c r="T1546">
        <v>9.5500000000000002E-2</v>
      </c>
      <c r="U1546" s="13">
        <v>-2.0000000000000001E-4</v>
      </c>
      <c r="V1546" s="13">
        <v>1.8100000000000002E-2</v>
      </c>
      <c r="AC1546"/>
      <c r="AD1546" s="14"/>
    </row>
    <row r="1547" spans="1:30" x14ac:dyDescent="0.2">
      <c r="A1547" t="s">
        <v>70</v>
      </c>
      <c r="C1547">
        <v>117.113</v>
      </c>
      <c r="D1547">
        <v>34.999099999999999</v>
      </c>
      <c r="E1547">
        <v>1E-4</v>
      </c>
      <c r="F1547">
        <v>85.989000000000004</v>
      </c>
      <c r="G1547">
        <v>-2.8899999999999999E-2</v>
      </c>
      <c r="H1547">
        <v>-0.58220000000000005</v>
      </c>
      <c r="I1547">
        <v>-7.2900000000000006E-2</v>
      </c>
      <c r="J1547">
        <v>1.1222000000000001</v>
      </c>
      <c r="K1547">
        <v>0.16750000000000001</v>
      </c>
      <c r="L1547">
        <v>-2.4500000000000001E-2</v>
      </c>
      <c r="M1547">
        <v>8.8179999999999996</v>
      </c>
      <c r="N1547">
        <v>0.27600000000000002</v>
      </c>
      <c r="O1547">
        <v>-0.40450000000000003</v>
      </c>
      <c r="P1547">
        <v>2.3E-3</v>
      </c>
      <c r="Q1547" s="13">
        <v>-1.4800000000000001E-2</v>
      </c>
      <c r="R1547" s="13">
        <v>5.6399999999999999E-2</v>
      </c>
      <c r="S1547" s="13">
        <v>-1.0001</v>
      </c>
      <c r="T1547">
        <v>0.1016</v>
      </c>
      <c r="U1547" s="13">
        <v>-2.0000000000000001E-4</v>
      </c>
      <c r="V1547" s="13">
        <v>1.9E-2</v>
      </c>
      <c r="AC1547"/>
      <c r="AD1547" s="14"/>
    </row>
    <row r="1548" spans="1:30" x14ac:dyDescent="0.2">
      <c r="A1548" t="s">
        <v>70</v>
      </c>
      <c r="C1548">
        <v>117.363</v>
      </c>
      <c r="D1548">
        <v>34.999099999999999</v>
      </c>
      <c r="E1548">
        <v>1E-4</v>
      </c>
      <c r="F1548">
        <v>86.484999999999999</v>
      </c>
      <c r="G1548">
        <v>7.7999999999999996E-3</v>
      </c>
      <c r="H1548">
        <v>-0.999</v>
      </c>
      <c r="I1548">
        <v>-2.8000000000000001E-2</v>
      </c>
      <c r="J1548">
        <v>1.9562999999999999</v>
      </c>
      <c r="K1548">
        <v>0.1356</v>
      </c>
      <c r="L1548">
        <v>-1.21E-2</v>
      </c>
      <c r="M1548">
        <v>8.7515999999999998</v>
      </c>
      <c r="N1548">
        <v>0.2727</v>
      </c>
      <c r="O1548">
        <v>-0.4143</v>
      </c>
      <c r="P1548">
        <v>2.3E-3</v>
      </c>
      <c r="Q1548" s="13">
        <v>-2.1700000000000001E-2</v>
      </c>
      <c r="R1548" s="13">
        <v>7.7700000000000005E-2</v>
      </c>
      <c r="S1548" s="13">
        <v>-1.0589</v>
      </c>
      <c r="T1548">
        <v>9.64E-2</v>
      </c>
      <c r="U1548" s="13">
        <v>-1.6999999999999999E-3</v>
      </c>
      <c r="V1548" s="13">
        <v>1.8499999999999999E-2</v>
      </c>
      <c r="AC1548"/>
      <c r="AD1548" s="14"/>
    </row>
    <row r="1549" spans="1:30" x14ac:dyDescent="0.2">
      <c r="A1549" t="s">
        <v>70</v>
      </c>
      <c r="C1549">
        <v>117.613</v>
      </c>
      <c r="D1549">
        <v>34.999099999999999</v>
      </c>
      <c r="E1549">
        <v>1E-4</v>
      </c>
      <c r="F1549">
        <v>86.981999999999999</v>
      </c>
      <c r="G1549">
        <v>1.6E-2</v>
      </c>
      <c r="H1549">
        <v>-1.0065999999999999</v>
      </c>
      <c r="I1549">
        <v>-2.5899999999999999E-2</v>
      </c>
      <c r="J1549">
        <v>1.93</v>
      </c>
      <c r="K1549">
        <v>0.16750000000000001</v>
      </c>
      <c r="L1549">
        <v>-1.46E-2</v>
      </c>
      <c r="M1549">
        <v>8.6852</v>
      </c>
      <c r="N1549">
        <v>0.2727</v>
      </c>
      <c r="O1549">
        <v>-0.42080000000000001</v>
      </c>
      <c r="P1549">
        <v>-2.8E-3</v>
      </c>
      <c r="Q1549" s="13">
        <v>-1.6500000000000001E-2</v>
      </c>
      <c r="R1549" s="13">
        <v>6.4399999999999999E-2</v>
      </c>
      <c r="S1549" s="13">
        <v>-0.91200000000000003</v>
      </c>
      <c r="T1549">
        <v>8.9499999999999996E-2</v>
      </c>
      <c r="U1549" s="13">
        <v>2.9999999999999997E-4</v>
      </c>
      <c r="V1549" s="13">
        <v>1.8100000000000002E-2</v>
      </c>
      <c r="AC1549"/>
      <c r="AD1549" s="14"/>
    </row>
    <row r="1550" spans="1:30" x14ac:dyDescent="0.2">
      <c r="A1550" t="s">
        <v>70</v>
      </c>
      <c r="C1550">
        <v>117.863</v>
      </c>
      <c r="D1550">
        <v>34.999099999999999</v>
      </c>
      <c r="E1550">
        <v>1E-4</v>
      </c>
      <c r="F1550">
        <v>87.480999999999995</v>
      </c>
      <c r="G1550">
        <v>8.1299999999999997E-2</v>
      </c>
      <c r="H1550">
        <v>-1.4157999999999999</v>
      </c>
      <c r="I1550">
        <v>4.5499999999999999E-2</v>
      </c>
      <c r="J1550">
        <v>1.9366000000000001</v>
      </c>
      <c r="K1550">
        <v>0.1356</v>
      </c>
      <c r="L1550">
        <v>-1.46E-2</v>
      </c>
      <c r="M1550">
        <v>8.5523000000000007</v>
      </c>
      <c r="N1550">
        <v>0.2858</v>
      </c>
      <c r="O1550">
        <v>-0.42080000000000001</v>
      </c>
      <c r="P1550">
        <v>2.3E-3</v>
      </c>
      <c r="Q1550" s="13">
        <v>-9.5999999999999992E-3</v>
      </c>
      <c r="R1550" s="13">
        <v>5.6399999999999999E-2</v>
      </c>
      <c r="S1550" s="13">
        <v>-0.88260000000000005</v>
      </c>
      <c r="T1550">
        <v>9.2100000000000001E-2</v>
      </c>
      <c r="U1550" s="13">
        <v>2.9999999999999997E-4</v>
      </c>
      <c r="V1550" s="13">
        <v>1.9E-2</v>
      </c>
      <c r="AC1550"/>
      <c r="AD1550" s="14"/>
    </row>
    <row r="1551" spans="1:30" x14ac:dyDescent="0.2">
      <c r="A1551" t="s">
        <v>70</v>
      </c>
      <c r="C1551">
        <v>118.113</v>
      </c>
      <c r="D1551">
        <v>34.999099999999999</v>
      </c>
      <c r="E1551">
        <v>1E-4</v>
      </c>
      <c r="F1551">
        <v>87.977999999999994</v>
      </c>
      <c r="G1551">
        <v>-2.8899999999999999E-2</v>
      </c>
      <c r="H1551">
        <v>-1.5294000000000001</v>
      </c>
      <c r="I1551">
        <v>-7.2900000000000006E-2</v>
      </c>
      <c r="J1551">
        <v>1.1813</v>
      </c>
      <c r="K1551">
        <v>0.1356</v>
      </c>
      <c r="L1551">
        <v>-1.46E-2</v>
      </c>
      <c r="M1551">
        <v>8.6187000000000005</v>
      </c>
      <c r="N1551">
        <v>0.2727</v>
      </c>
      <c r="O1551">
        <v>-0.4143</v>
      </c>
      <c r="P1551">
        <v>7.4000000000000003E-3</v>
      </c>
      <c r="Q1551" s="13">
        <v>-1.6500000000000001E-2</v>
      </c>
      <c r="R1551" s="13">
        <v>5.3699999999999998E-2</v>
      </c>
      <c r="S1551" s="13">
        <v>-0.85319999999999996</v>
      </c>
      <c r="T1551">
        <v>7.5800000000000006E-2</v>
      </c>
      <c r="U1551" s="13">
        <v>-6.9999999999999999E-4</v>
      </c>
      <c r="V1551" s="13">
        <v>1.8100000000000002E-2</v>
      </c>
      <c r="AC1551"/>
      <c r="AD1551" s="14"/>
    </row>
    <row r="1552" spans="1:30" x14ac:dyDescent="0.2">
      <c r="A1552" t="s">
        <v>70</v>
      </c>
      <c r="C1552">
        <v>118.363</v>
      </c>
      <c r="D1552">
        <v>34.999099999999999</v>
      </c>
      <c r="E1552">
        <v>1E-4</v>
      </c>
      <c r="F1552">
        <v>88.474999999999994</v>
      </c>
      <c r="G1552">
        <v>1.6E-2</v>
      </c>
      <c r="H1552">
        <v>-1.6583000000000001</v>
      </c>
      <c r="I1552">
        <v>-2.3900000000000001E-2</v>
      </c>
      <c r="J1552">
        <v>0.66249999999999998</v>
      </c>
      <c r="K1552">
        <v>0.1037</v>
      </c>
      <c r="L1552">
        <v>-9.5999999999999992E-3</v>
      </c>
      <c r="M1552">
        <v>8.6188000000000002</v>
      </c>
      <c r="N1552">
        <v>0.27929999999999999</v>
      </c>
      <c r="O1552">
        <v>-0.41099999999999998</v>
      </c>
      <c r="P1552">
        <v>2.3E-3</v>
      </c>
      <c r="Q1552" s="13">
        <v>-1.4800000000000001E-2</v>
      </c>
      <c r="R1552" s="13">
        <v>5.7700000000000001E-2</v>
      </c>
      <c r="S1552" s="13">
        <v>-0.85319999999999996</v>
      </c>
      <c r="T1552">
        <v>6.9800000000000001E-2</v>
      </c>
      <c r="U1552" s="13">
        <v>2.9999999999999997E-4</v>
      </c>
      <c r="V1552" s="13">
        <v>1.95E-2</v>
      </c>
      <c r="AC1552"/>
      <c r="AD1552" s="14"/>
    </row>
    <row r="1553" spans="1:30" x14ac:dyDescent="0.2">
      <c r="A1553" t="s">
        <v>70</v>
      </c>
      <c r="C1553">
        <v>118.613</v>
      </c>
      <c r="D1553">
        <v>34.999099999999999</v>
      </c>
      <c r="E1553">
        <v>1E-4</v>
      </c>
      <c r="F1553">
        <v>88.975999999999999</v>
      </c>
      <c r="G1553">
        <v>-2.8899999999999999E-2</v>
      </c>
      <c r="H1553">
        <v>-1.1580999999999999</v>
      </c>
      <c r="I1553">
        <v>-6.2700000000000006E-2</v>
      </c>
      <c r="J1553">
        <v>-5.3400000000000003E-2</v>
      </c>
      <c r="K1553">
        <v>0.1356</v>
      </c>
      <c r="L1553">
        <v>-9.5999999999999992E-3</v>
      </c>
      <c r="M1553">
        <v>8.6188000000000002</v>
      </c>
      <c r="N1553">
        <v>0.27929999999999999</v>
      </c>
      <c r="O1553">
        <v>-0.4143</v>
      </c>
      <c r="P1553">
        <v>2.3E-3</v>
      </c>
      <c r="Q1553" s="13">
        <v>-7.7999999999999996E-3</v>
      </c>
      <c r="R1553" s="13">
        <v>4.0500000000000001E-2</v>
      </c>
      <c r="S1553" s="13">
        <v>-0.76500000000000001</v>
      </c>
      <c r="T1553">
        <v>7.1499999999999994E-2</v>
      </c>
      <c r="U1553" s="13">
        <v>2.9999999999999997E-4</v>
      </c>
      <c r="V1553" s="13">
        <v>1.66E-2</v>
      </c>
      <c r="AC1553"/>
      <c r="AD1553" s="14"/>
    </row>
    <row r="1554" spans="1:30" x14ac:dyDescent="0.2">
      <c r="A1554" t="s">
        <v>70</v>
      </c>
      <c r="C1554">
        <v>118.863</v>
      </c>
      <c r="D1554">
        <v>34.999099999999999</v>
      </c>
      <c r="E1554">
        <v>1E-4</v>
      </c>
      <c r="F1554">
        <v>89.477000000000004</v>
      </c>
      <c r="G1554">
        <v>-3.7100000000000001E-2</v>
      </c>
      <c r="H1554">
        <v>-1.4537</v>
      </c>
      <c r="I1554">
        <v>-7.4999999999999997E-2</v>
      </c>
      <c r="J1554">
        <v>0.47199999999999998</v>
      </c>
      <c r="K1554">
        <v>0.16750000000000001</v>
      </c>
      <c r="L1554">
        <v>-1.7100000000000001E-2</v>
      </c>
      <c r="M1554">
        <v>8.5523000000000007</v>
      </c>
      <c r="N1554">
        <v>0.2727</v>
      </c>
      <c r="O1554">
        <v>-0.41749999999999998</v>
      </c>
      <c r="P1554">
        <v>2.3E-3</v>
      </c>
      <c r="Q1554" s="13">
        <v>-9.5999999999999992E-3</v>
      </c>
      <c r="R1554" s="13">
        <v>3.9100000000000003E-2</v>
      </c>
      <c r="S1554" s="13">
        <v>-0.67679999999999996</v>
      </c>
      <c r="T1554">
        <v>8.09E-2</v>
      </c>
      <c r="U1554" s="13">
        <v>-6.9999999999999999E-4</v>
      </c>
      <c r="V1554" s="13">
        <v>1.7600000000000001E-2</v>
      </c>
      <c r="AC1554"/>
      <c r="AD1554" s="14"/>
    </row>
    <row r="1555" spans="1:30" x14ac:dyDescent="0.2">
      <c r="A1555" t="s">
        <v>70</v>
      </c>
      <c r="C1555">
        <v>119.113</v>
      </c>
      <c r="D1555">
        <v>34.999099999999999</v>
      </c>
      <c r="E1555">
        <v>1E-4</v>
      </c>
      <c r="F1555">
        <v>89.975999999999999</v>
      </c>
      <c r="G1555">
        <v>5.7999999999999996E-3</v>
      </c>
      <c r="H1555">
        <v>-0.96109999999999995</v>
      </c>
      <c r="I1555">
        <v>-3.2099999999999997E-2</v>
      </c>
      <c r="J1555">
        <v>0.60340000000000005</v>
      </c>
      <c r="K1555">
        <v>0.1356</v>
      </c>
      <c r="L1555">
        <v>-7.1000000000000004E-3</v>
      </c>
      <c r="M1555">
        <v>8.4859000000000009</v>
      </c>
      <c r="N1555">
        <v>0.26950000000000002</v>
      </c>
      <c r="O1555">
        <v>-0.39800000000000002</v>
      </c>
      <c r="P1555">
        <v>7.4000000000000003E-3</v>
      </c>
      <c r="Q1555" s="13">
        <v>-4.4000000000000003E-3</v>
      </c>
      <c r="R1555" s="13">
        <v>3.9100000000000003E-2</v>
      </c>
      <c r="S1555" s="13">
        <v>-0.76500000000000001</v>
      </c>
      <c r="T1555">
        <v>8.9499999999999996E-2</v>
      </c>
      <c r="U1555" s="13">
        <v>2.9999999999999997E-4</v>
      </c>
      <c r="V1555" s="13">
        <v>1.7600000000000001E-2</v>
      </c>
      <c r="AC1555"/>
      <c r="AD1555" s="14"/>
    </row>
    <row r="1556" spans="1:30" x14ac:dyDescent="0.2">
      <c r="A1556" t="s">
        <v>70</v>
      </c>
      <c r="C1556">
        <v>119.363</v>
      </c>
      <c r="D1556">
        <v>34.999099999999999</v>
      </c>
      <c r="E1556">
        <v>1E-4</v>
      </c>
      <c r="F1556">
        <v>90.480999999999995</v>
      </c>
      <c r="G1556">
        <v>-3.7100000000000001E-2</v>
      </c>
      <c r="H1556">
        <v>-0.58220000000000005</v>
      </c>
      <c r="I1556">
        <v>-8.3099999999999993E-2</v>
      </c>
      <c r="J1556">
        <v>1.1222000000000001</v>
      </c>
      <c r="K1556">
        <v>0.1356</v>
      </c>
      <c r="L1556">
        <v>-1.46E-2</v>
      </c>
      <c r="M1556">
        <v>8.4859000000000009</v>
      </c>
      <c r="N1556">
        <v>0.2727</v>
      </c>
      <c r="O1556">
        <v>-0.40129999999999999</v>
      </c>
      <c r="P1556">
        <v>2.3E-3</v>
      </c>
      <c r="Q1556" s="13">
        <v>-9.5999999999999992E-3</v>
      </c>
      <c r="R1556" s="13">
        <v>5.11E-2</v>
      </c>
      <c r="S1556" s="13">
        <v>-0.85319999999999996</v>
      </c>
      <c r="T1556">
        <v>9.1300000000000006E-2</v>
      </c>
      <c r="U1556" s="13">
        <v>2.9999999999999997E-4</v>
      </c>
      <c r="V1556" s="13">
        <v>1.7100000000000001E-2</v>
      </c>
      <c r="AC1556"/>
      <c r="AD1556" s="14"/>
    </row>
    <row r="1557" spans="1:30" x14ac:dyDescent="0.2">
      <c r="A1557" t="s">
        <v>70</v>
      </c>
      <c r="C1557">
        <v>119.613</v>
      </c>
      <c r="D1557">
        <v>34.999099999999999</v>
      </c>
      <c r="E1557">
        <v>1E-4</v>
      </c>
      <c r="F1557">
        <v>90.981999999999999</v>
      </c>
      <c r="G1557">
        <v>3.7000000000000002E-3</v>
      </c>
      <c r="H1557">
        <v>-0.92320000000000002</v>
      </c>
      <c r="I1557">
        <v>-4.6300000000000001E-2</v>
      </c>
      <c r="J1557">
        <v>1.8118000000000001</v>
      </c>
      <c r="K1557">
        <v>0.1356</v>
      </c>
      <c r="L1557">
        <v>-1.21E-2</v>
      </c>
      <c r="M1557">
        <v>8.6188000000000002</v>
      </c>
      <c r="N1557">
        <v>0.27600000000000002</v>
      </c>
      <c r="O1557">
        <v>-0.4078</v>
      </c>
      <c r="P1557">
        <v>-2.8E-3</v>
      </c>
      <c r="Q1557" s="13">
        <v>-1.6500000000000001E-2</v>
      </c>
      <c r="R1557" s="13">
        <v>7.0999999999999994E-2</v>
      </c>
      <c r="S1557" s="13">
        <v>-0.97070000000000001</v>
      </c>
      <c r="T1557">
        <v>9.7299999999999998E-2</v>
      </c>
      <c r="U1557" s="13">
        <v>-6.9999999999999999E-4</v>
      </c>
      <c r="V1557" s="13">
        <v>1.7100000000000001E-2</v>
      </c>
      <c r="AC1557"/>
      <c r="AD1557" s="14"/>
    </row>
    <row r="1558" spans="1:30" x14ac:dyDescent="0.2">
      <c r="A1558" t="s">
        <v>70</v>
      </c>
      <c r="C1558">
        <v>119.863</v>
      </c>
      <c r="D1558">
        <v>34.999099999999999</v>
      </c>
      <c r="E1558">
        <v>1E-4</v>
      </c>
      <c r="F1558">
        <v>91.483000000000004</v>
      </c>
      <c r="G1558">
        <v>1.1900000000000001E-2</v>
      </c>
      <c r="H1558">
        <v>-1.1202000000000001</v>
      </c>
      <c r="I1558">
        <v>-2.8000000000000001E-2</v>
      </c>
      <c r="J1558">
        <v>1.976</v>
      </c>
      <c r="K1558">
        <v>0.1356</v>
      </c>
      <c r="L1558">
        <v>-1.21E-2</v>
      </c>
      <c r="M1558">
        <v>8.3530999999999995</v>
      </c>
      <c r="N1558">
        <v>0.26300000000000001</v>
      </c>
      <c r="O1558">
        <v>-0.4078</v>
      </c>
      <c r="P1558">
        <v>2.3E-3</v>
      </c>
      <c r="Q1558" s="13">
        <v>-1.1299999999999999E-2</v>
      </c>
      <c r="R1558" s="13">
        <v>5.5100000000000003E-2</v>
      </c>
      <c r="S1558" s="13">
        <v>-0.88260000000000005</v>
      </c>
      <c r="T1558">
        <v>9.1200000000000003E-2</v>
      </c>
      <c r="U1558" s="13">
        <v>-2.0000000000000001E-4</v>
      </c>
      <c r="V1558" s="13">
        <v>1.8499999999999999E-2</v>
      </c>
      <c r="AC1558"/>
      <c r="AD1558" s="14"/>
    </row>
    <row r="1559" spans="1:30" x14ac:dyDescent="0.2">
      <c r="A1559" t="s">
        <v>70</v>
      </c>
      <c r="C1559">
        <v>120.113</v>
      </c>
      <c r="D1559">
        <v>34.999099999999999</v>
      </c>
      <c r="E1559">
        <v>1E-4</v>
      </c>
      <c r="F1559">
        <v>91.984999999999999</v>
      </c>
      <c r="G1559">
        <v>3.85E-2</v>
      </c>
      <c r="H1559">
        <v>-1.3778999999999999</v>
      </c>
      <c r="I1559">
        <v>-1.4E-3</v>
      </c>
      <c r="J1559">
        <v>1.8446</v>
      </c>
      <c r="K1559">
        <v>0.19939999999999999</v>
      </c>
      <c r="L1559">
        <v>-1.46E-2</v>
      </c>
      <c r="M1559">
        <v>8.4859000000000009</v>
      </c>
      <c r="N1559">
        <v>0.26619999999999999</v>
      </c>
      <c r="O1559">
        <v>-0.41099999999999998</v>
      </c>
      <c r="P1559">
        <v>-2.8E-3</v>
      </c>
      <c r="Q1559" s="13">
        <v>-9.5999999999999992E-3</v>
      </c>
      <c r="R1559" s="13">
        <v>4.4499999999999998E-2</v>
      </c>
      <c r="S1559" s="13">
        <v>-0.73560000000000003</v>
      </c>
      <c r="T1559">
        <v>8.5199999999999998E-2</v>
      </c>
      <c r="U1559" s="13">
        <v>8.0000000000000004E-4</v>
      </c>
      <c r="V1559" s="13">
        <v>1.5100000000000001E-2</v>
      </c>
      <c r="AC1559"/>
      <c r="AD1559" s="14"/>
    </row>
    <row r="1560" spans="1:30" x14ac:dyDescent="0.2">
      <c r="A1560" t="s">
        <v>70</v>
      </c>
      <c r="C1560">
        <v>120.363</v>
      </c>
      <c r="D1560">
        <v>34.999099999999999</v>
      </c>
      <c r="E1560">
        <v>1E-4</v>
      </c>
      <c r="F1560">
        <v>92.486000000000004</v>
      </c>
      <c r="G1560">
        <v>1.1900000000000001E-2</v>
      </c>
      <c r="H1560">
        <v>-1.4916</v>
      </c>
      <c r="I1560">
        <v>-3.2099999999999997E-2</v>
      </c>
      <c r="J1560">
        <v>1.1485000000000001</v>
      </c>
      <c r="K1560">
        <v>0.1356</v>
      </c>
      <c r="L1560">
        <v>-1.21E-2</v>
      </c>
      <c r="M1560">
        <v>8.5523000000000007</v>
      </c>
      <c r="N1560">
        <v>0.27600000000000002</v>
      </c>
      <c r="O1560">
        <v>-0.4143</v>
      </c>
      <c r="P1560">
        <v>2.3E-3</v>
      </c>
      <c r="Q1560" s="13">
        <v>-7.7999999999999996E-3</v>
      </c>
      <c r="R1560" s="13">
        <v>4.9799999999999997E-2</v>
      </c>
      <c r="S1560" s="13">
        <v>-0.76500000000000001</v>
      </c>
      <c r="T1560">
        <v>6.8900000000000003E-2</v>
      </c>
      <c r="U1560" s="13">
        <v>1.2999999999999999E-3</v>
      </c>
      <c r="V1560" s="13">
        <v>1.61E-2</v>
      </c>
      <c r="AC1560"/>
      <c r="AD1560" s="14"/>
    </row>
    <row r="1561" spans="1:30" x14ac:dyDescent="0.2">
      <c r="A1561" t="s">
        <v>70</v>
      </c>
      <c r="C1561">
        <v>120.613</v>
      </c>
      <c r="D1561">
        <v>34.999099999999999</v>
      </c>
      <c r="E1561">
        <v>1E-4</v>
      </c>
      <c r="F1561">
        <v>92.986999999999995</v>
      </c>
      <c r="G1561">
        <v>4.2500000000000003E-2</v>
      </c>
      <c r="H1561">
        <v>-1.6204000000000001</v>
      </c>
      <c r="I1561">
        <v>5.9999999999999995E-4</v>
      </c>
      <c r="J1561">
        <v>0.63619999999999999</v>
      </c>
      <c r="K1561">
        <v>0.1356</v>
      </c>
      <c r="L1561">
        <v>-1.9599999999999999E-2</v>
      </c>
      <c r="M1561">
        <v>8.5523000000000007</v>
      </c>
      <c r="N1561">
        <v>0.26950000000000002</v>
      </c>
      <c r="O1561">
        <v>-0.41099999999999998</v>
      </c>
      <c r="P1561">
        <v>-2.8E-3</v>
      </c>
      <c r="Q1561" s="13">
        <v>-1.1299999999999999E-2</v>
      </c>
      <c r="R1561" s="13">
        <v>4.9799999999999997E-2</v>
      </c>
      <c r="S1561" s="13">
        <v>-0.85319999999999996</v>
      </c>
      <c r="T1561">
        <v>7.1499999999999994E-2</v>
      </c>
      <c r="U1561" s="13">
        <v>2.9999999999999997E-4</v>
      </c>
      <c r="V1561" s="13">
        <v>1.5100000000000001E-2</v>
      </c>
      <c r="AC1561"/>
      <c r="AD1561" s="14"/>
    </row>
    <row r="1562" spans="1:30" x14ac:dyDescent="0.2">
      <c r="A1562" t="s">
        <v>70</v>
      </c>
      <c r="C1562">
        <v>120.863</v>
      </c>
      <c r="D1562">
        <v>34.999099999999999</v>
      </c>
      <c r="E1562">
        <v>1E-4</v>
      </c>
      <c r="F1562">
        <v>93.492000000000004</v>
      </c>
      <c r="G1562">
        <v>-6.4999999999999997E-3</v>
      </c>
      <c r="H1562">
        <v>-1.1127</v>
      </c>
      <c r="I1562">
        <v>-4.2299999999999997E-2</v>
      </c>
      <c r="J1562">
        <v>-0.17810000000000001</v>
      </c>
      <c r="K1562">
        <v>0.1037</v>
      </c>
      <c r="L1562">
        <v>-2.2100000000000002E-2</v>
      </c>
      <c r="M1562">
        <v>8.2866999999999997</v>
      </c>
      <c r="N1562">
        <v>0.27600000000000002</v>
      </c>
      <c r="O1562">
        <v>-0.40129999999999999</v>
      </c>
      <c r="P1562">
        <v>2.3E-3</v>
      </c>
      <c r="Q1562" s="13">
        <v>-9.5999999999999992E-3</v>
      </c>
      <c r="R1562" s="13">
        <v>3.2500000000000001E-2</v>
      </c>
      <c r="S1562" s="13">
        <v>-0.73560000000000003</v>
      </c>
      <c r="T1562">
        <v>6.8900000000000003E-2</v>
      </c>
      <c r="U1562" s="13">
        <v>-6.9999999999999999E-4</v>
      </c>
      <c r="V1562" s="13">
        <v>1.5100000000000001E-2</v>
      </c>
      <c r="AC1562"/>
      <c r="AD1562" s="14"/>
    </row>
    <row r="1563" spans="1:30" x14ac:dyDescent="0.2">
      <c r="A1563" t="s">
        <v>70</v>
      </c>
      <c r="C1563">
        <v>121.113</v>
      </c>
      <c r="D1563">
        <v>34.999099999999999</v>
      </c>
      <c r="E1563">
        <v>1E-4</v>
      </c>
      <c r="F1563">
        <v>93.994</v>
      </c>
      <c r="G1563">
        <v>-6.9800000000000001E-2</v>
      </c>
      <c r="H1563">
        <v>-1.4384999999999999</v>
      </c>
      <c r="I1563">
        <v>-0.11990000000000001</v>
      </c>
      <c r="J1563">
        <v>0.50490000000000002</v>
      </c>
      <c r="K1563">
        <v>0.19939999999999999</v>
      </c>
      <c r="L1563">
        <v>-1.21E-2</v>
      </c>
      <c r="M1563">
        <v>8.4859000000000009</v>
      </c>
      <c r="N1563">
        <v>0.26619999999999999</v>
      </c>
      <c r="O1563">
        <v>-0.39479999999999998</v>
      </c>
      <c r="P1563">
        <v>-2.8E-3</v>
      </c>
      <c r="Q1563" s="13">
        <v>-4.4000000000000003E-3</v>
      </c>
      <c r="R1563" s="13">
        <v>3.78E-2</v>
      </c>
      <c r="S1563" s="13">
        <v>-0.67679999999999996</v>
      </c>
      <c r="T1563">
        <v>7.4899999999999994E-2</v>
      </c>
      <c r="U1563" s="13">
        <v>-1.6999999999999999E-3</v>
      </c>
      <c r="V1563" s="13">
        <v>1.61E-2</v>
      </c>
      <c r="AC1563"/>
      <c r="AD1563" s="14"/>
    </row>
    <row r="1564" spans="1:30" x14ac:dyDescent="0.2">
      <c r="A1564" t="s">
        <v>70</v>
      </c>
      <c r="C1564">
        <v>121.363</v>
      </c>
      <c r="D1564">
        <v>34.999099999999999</v>
      </c>
      <c r="E1564">
        <v>1E-4</v>
      </c>
      <c r="F1564">
        <v>94.495000000000005</v>
      </c>
      <c r="G1564">
        <v>-4.4000000000000003E-3</v>
      </c>
      <c r="H1564">
        <v>-0.96109999999999995</v>
      </c>
      <c r="I1564">
        <v>-3.8199999999999998E-2</v>
      </c>
      <c r="J1564">
        <v>0.54430000000000001</v>
      </c>
      <c r="K1564">
        <v>0.1356</v>
      </c>
      <c r="L1564">
        <v>-1.7100000000000001E-2</v>
      </c>
      <c r="M1564">
        <v>8.3530999999999995</v>
      </c>
      <c r="N1564">
        <v>0.27600000000000002</v>
      </c>
      <c r="O1564">
        <v>-0.40129999999999999</v>
      </c>
      <c r="P1564">
        <v>-2.8E-3</v>
      </c>
      <c r="Q1564" s="13">
        <v>-4.4000000000000003E-3</v>
      </c>
      <c r="R1564" s="13">
        <v>2.5899999999999999E-2</v>
      </c>
      <c r="S1564" s="13">
        <v>-0.61799999999999999</v>
      </c>
      <c r="T1564">
        <v>8.4400000000000003E-2</v>
      </c>
      <c r="U1564" s="13">
        <v>2.9999999999999997E-4</v>
      </c>
      <c r="V1564" s="13">
        <v>1.5599999999999999E-2</v>
      </c>
      <c r="AC1564"/>
      <c r="AD1564" s="14"/>
    </row>
    <row r="1565" spans="1:30" x14ac:dyDescent="0.2">
      <c r="A1565" t="s">
        <v>70</v>
      </c>
      <c r="C1565">
        <v>121.613</v>
      </c>
      <c r="D1565">
        <v>34.999099999999999</v>
      </c>
      <c r="E1565">
        <v>1E-4</v>
      </c>
      <c r="F1565">
        <v>94.995000000000005</v>
      </c>
      <c r="G1565">
        <v>-7.5899999999999995E-2</v>
      </c>
      <c r="H1565">
        <v>-0.61250000000000004</v>
      </c>
      <c r="I1565">
        <v>-0.10349999999999999</v>
      </c>
      <c r="J1565">
        <v>0.97770000000000001</v>
      </c>
      <c r="K1565">
        <v>0.16750000000000001</v>
      </c>
      <c r="L1565">
        <v>-2.2100000000000002E-2</v>
      </c>
      <c r="M1565">
        <v>8.4859000000000009</v>
      </c>
      <c r="N1565">
        <v>0.27929999999999999</v>
      </c>
      <c r="O1565">
        <v>-0.40450000000000003</v>
      </c>
      <c r="P1565">
        <v>7.4000000000000003E-3</v>
      </c>
      <c r="Q1565" s="13">
        <v>-1.1299999999999999E-2</v>
      </c>
      <c r="R1565" s="13">
        <v>4.3099999999999999E-2</v>
      </c>
      <c r="S1565" s="13">
        <v>-0.70620000000000005</v>
      </c>
      <c r="T1565">
        <v>8.9499999999999996E-2</v>
      </c>
      <c r="U1565" s="13">
        <v>2.9999999999999997E-4</v>
      </c>
      <c r="V1565" s="13">
        <v>1.66E-2</v>
      </c>
      <c r="AC1565"/>
      <c r="AD1565" s="14"/>
    </row>
    <row r="1566" spans="1:30" x14ac:dyDescent="0.2">
      <c r="A1566" t="s">
        <v>70</v>
      </c>
      <c r="C1566">
        <v>121.863</v>
      </c>
      <c r="D1566">
        <v>34.999099999999999</v>
      </c>
      <c r="E1566">
        <v>1E-4</v>
      </c>
      <c r="F1566">
        <v>95.495000000000005</v>
      </c>
      <c r="G1566">
        <v>-1.06E-2</v>
      </c>
      <c r="H1566">
        <v>-0.85499999999999998</v>
      </c>
      <c r="I1566">
        <v>-6.2700000000000006E-2</v>
      </c>
      <c r="J1566">
        <v>1.595</v>
      </c>
      <c r="K1566">
        <v>0.1356</v>
      </c>
      <c r="L1566">
        <v>-1.7100000000000001E-2</v>
      </c>
      <c r="M1566">
        <v>8.4194999999999993</v>
      </c>
      <c r="N1566">
        <v>0.2727</v>
      </c>
      <c r="O1566">
        <v>-0.38829999999999998</v>
      </c>
      <c r="P1566">
        <v>-2.8E-3</v>
      </c>
      <c r="Q1566" s="13">
        <v>-1.8200000000000001E-2</v>
      </c>
      <c r="R1566" s="13">
        <v>6.3E-2</v>
      </c>
      <c r="S1566" s="13">
        <v>-0.82379999999999998</v>
      </c>
      <c r="T1566">
        <v>8.9499999999999996E-2</v>
      </c>
      <c r="U1566" s="13">
        <v>-2.0000000000000001E-4</v>
      </c>
      <c r="V1566" s="13">
        <v>1.5599999999999999E-2</v>
      </c>
      <c r="AC1566"/>
      <c r="AD1566" s="14"/>
    </row>
    <row r="1567" spans="1:30" x14ac:dyDescent="0.2">
      <c r="A1567" t="s">
        <v>70</v>
      </c>
      <c r="C1567">
        <v>122.113</v>
      </c>
      <c r="D1567">
        <v>34.999099999999999</v>
      </c>
      <c r="E1567">
        <v>1E-4</v>
      </c>
      <c r="F1567">
        <v>95.994</v>
      </c>
      <c r="G1567">
        <v>5.4800000000000001E-2</v>
      </c>
      <c r="H1567">
        <v>-1.1580999999999999</v>
      </c>
      <c r="I1567">
        <v>2.1000000000000001E-2</v>
      </c>
      <c r="J1567">
        <v>1.9628000000000001</v>
      </c>
      <c r="K1567">
        <v>0.1356</v>
      </c>
      <c r="L1567">
        <v>-1.9599999999999999E-2</v>
      </c>
      <c r="M1567">
        <v>8.4859000000000009</v>
      </c>
      <c r="N1567">
        <v>0.26619999999999999</v>
      </c>
      <c r="O1567">
        <v>-0.4078</v>
      </c>
      <c r="P1567">
        <v>2.3E-3</v>
      </c>
      <c r="Q1567" s="13">
        <v>-1.1299999999999999E-2</v>
      </c>
      <c r="R1567" s="13">
        <v>5.11E-2</v>
      </c>
      <c r="S1567" s="13">
        <v>-0.70620000000000005</v>
      </c>
      <c r="T1567">
        <v>8.6900000000000005E-2</v>
      </c>
      <c r="U1567" s="13">
        <v>-2.0000000000000001E-4</v>
      </c>
      <c r="V1567" s="13">
        <v>1.61E-2</v>
      </c>
      <c r="AC1567"/>
      <c r="AD1567" s="14"/>
    </row>
    <row r="1568" spans="1:30" x14ac:dyDescent="0.2">
      <c r="A1568" t="s">
        <v>70</v>
      </c>
      <c r="C1568">
        <v>122.363</v>
      </c>
      <c r="D1568">
        <v>34.999099999999999</v>
      </c>
      <c r="E1568">
        <v>1E-4</v>
      </c>
      <c r="F1568">
        <v>96.492999999999995</v>
      </c>
      <c r="G1568">
        <v>6.2899999999999998E-2</v>
      </c>
      <c r="H1568">
        <v>-1.3172999999999999</v>
      </c>
      <c r="I1568">
        <v>1.29E-2</v>
      </c>
      <c r="J1568">
        <v>1.7133</v>
      </c>
      <c r="K1568">
        <v>0.1356</v>
      </c>
      <c r="L1568">
        <v>-1.46E-2</v>
      </c>
      <c r="M1568">
        <v>8.2202000000000002</v>
      </c>
      <c r="N1568">
        <v>0.26950000000000002</v>
      </c>
      <c r="O1568">
        <v>-0.4078</v>
      </c>
      <c r="P1568">
        <v>2.3E-3</v>
      </c>
      <c r="Q1568" s="13">
        <v>-4.4000000000000003E-3</v>
      </c>
      <c r="R1568" s="13">
        <v>3.3799999999999997E-2</v>
      </c>
      <c r="S1568" s="13">
        <v>-0.61799999999999999</v>
      </c>
      <c r="T1568">
        <v>8.4400000000000003E-2</v>
      </c>
      <c r="U1568" s="13">
        <v>-6.9999999999999999E-4</v>
      </c>
      <c r="V1568" s="13">
        <v>1.46E-2</v>
      </c>
      <c r="AC1568"/>
      <c r="AD1568" s="14"/>
    </row>
    <row r="1569" spans="1:30" x14ac:dyDescent="0.2">
      <c r="A1569" t="s">
        <v>70</v>
      </c>
      <c r="C1569">
        <v>122.613</v>
      </c>
      <c r="D1569">
        <v>34.999099999999999</v>
      </c>
      <c r="E1569">
        <v>1E-4</v>
      </c>
      <c r="F1569">
        <v>96.986000000000004</v>
      </c>
      <c r="G1569">
        <v>-1.26E-2</v>
      </c>
      <c r="H1569">
        <v>-1.4916</v>
      </c>
      <c r="I1569">
        <v>-5.6599999999999998E-2</v>
      </c>
      <c r="J1569">
        <v>1.1747000000000001</v>
      </c>
      <c r="K1569">
        <v>0.16750000000000001</v>
      </c>
      <c r="L1569">
        <v>-2.2100000000000002E-2</v>
      </c>
      <c r="M1569">
        <v>8.2202000000000002</v>
      </c>
      <c r="N1569">
        <v>0.26619999999999999</v>
      </c>
      <c r="O1569">
        <v>-0.40450000000000003</v>
      </c>
      <c r="P1569">
        <v>2.3E-3</v>
      </c>
      <c r="Q1569" s="13">
        <v>-9.5999999999999992E-3</v>
      </c>
      <c r="R1569" s="13">
        <v>4.4499999999999998E-2</v>
      </c>
      <c r="S1569" s="13">
        <v>-0.70620000000000005</v>
      </c>
      <c r="T1569">
        <v>6.5500000000000003E-2</v>
      </c>
      <c r="U1569" s="13">
        <v>-2.0000000000000001E-4</v>
      </c>
      <c r="V1569" s="13">
        <v>1.66E-2</v>
      </c>
      <c r="AC1569"/>
      <c r="AD1569" s="14"/>
    </row>
    <row r="1570" spans="1:30" x14ac:dyDescent="0.2">
      <c r="A1570" t="s">
        <v>70</v>
      </c>
      <c r="C1570">
        <v>122.863</v>
      </c>
      <c r="D1570">
        <v>34.999099999999999</v>
      </c>
      <c r="E1570">
        <v>1E-4</v>
      </c>
      <c r="F1570">
        <v>97.484999999999999</v>
      </c>
      <c r="G1570">
        <v>5.7999999999999996E-3</v>
      </c>
      <c r="H1570">
        <v>-1.484</v>
      </c>
      <c r="I1570">
        <v>-4.02E-2</v>
      </c>
      <c r="J1570">
        <v>0.56399999999999995</v>
      </c>
      <c r="K1570">
        <v>0.16750000000000001</v>
      </c>
      <c r="L1570">
        <v>-2.2100000000000002E-2</v>
      </c>
      <c r="M1570">
        <v>8.3530999999999995</v>
      </c>
      <c r="N1570">
        <v>0.26300000000000001</v>
      </c>
      <c r="O1570">
        <v>-0.39800000000000002</v>
      </c>
      <c r="P1570">
        <v>-2.8E-3</v>
      </c>
      <c r="Q1570" s="13">
        <v>-9.5999999999999992E-3</v>
      </c>
      <c r="R1570" s="13">
        <v>4.7100000000000003E-2</v>
      </c>
      <c r="S1570" s="13">
        <v>-0.67679999999999996</v>
      </c>
      <c r="T1570">
        <v>6.2E-2</v>
      </c>
      <c r="U1570" s="13">
        <v>-2.0000000000000001E-4</v>
      </c>
      <c r="V1570" s="13">
        <v>1.5100000000000001E-2</v>
      </c>
      <c r="AC1570"/>
      <c r="AD1570" s="14"/>
    </row>
    <row r="1571" spans="1:30" x14ac:dyDescent="0.2">
      <c r="A1571" t="s">
        <v>70</v>
      </c>
      <c r="C1571">
        <v>123.113</v>
      </c>
      <c r="D1571">
        <v>34.999099999999999</v>
      </c>
      <c r="E1571">
        <v>1E-4</v>
      </c>
      <c r="F1571">
        <v>97.974999999999994</v>
      </c>
      <c r="G1571">
        <v>1.6999999999999999E-3</v>
      </c>
      <c r="H1571">
        <v>-1.1505000000000001</v>
      </c>
      <c r="I1571">
        <v>-3.4099999999999998E-2</v>
      </c>
      <c r="J1571">
        <v>5.7000000000000002E-3</v>
      </c>
      <c r="K1571">
        <v>0.16750000000000001</v>
      </c>
      <c r="L1571">
        <v>-2.7E-2</v>
      </c>
      <c r="M1571">
        <v>8.3530999999999995</v>
      </c>
      <c r="N1571">
        <v>0.26300000000000001</v>
      </c>
      <c r="O1571">
        <v>-0.38829999999999998</v>
      </c>
      <c r="P1571">
        <v>2.3E-3</v>
      </c>
      <c r="Q1571" s="13">
        <v>-7.7999999999999996E-3</v>
      </c>
      <c r="R1571" s="13">
        <v>3.5099999999999999E-2</v>
      </c>
      <c r="S1571" s="13">
        <v>-0.58860000000000001</v>
      </c>
      <c r="T1571">
        <v>6.5500000000000003E-2</v>
      </c>
      <c r="U1571" s="13">
        <v>1.2999999999999999E-3</v>
      </c>
      <c r="V1571" s="13">
        <v>1.5599999999999999E-2</v>
      </c>
      <c r="AC1571"/>
      <c r="AD1571" s="14"/>
    </row>
    <row r="1572" spans="1:30" x14ac:dyDescent="0.2">
      <c r="A1572" t="s">
        <v>70</v>
      </c>
      <c r="C1572">
        <v>123.363</v>
      </c>
      <c r="D1572">
        <v>34.999099999999999</v>
      </c>
      <c r="E1572">
        <v>1E-4</v>
      </c>
      <c r="F1572">
        <v>98.471000000000004</v>
      </c>
      <c r="G1572">
        <v>-0.08</v>
      </c>
      <c r="H1572">
        <v>-1.3324</v>
      </c>
      <c r="I1572">
        <v>-0.1178</v>
      </c>
      <c r="J1572">
        <v>0.39319999999999999</v>
      </c>
      <c r="K1572">
        <v>0.1356</v>
      </c>
      <c r="L1572">
        <v>-1.9599999999999999E-2</v>
      </c>
      <c r="M1572">
        <v>8.0874000000000006</v>
      </c>
      <c r="N1572">
        <v>0.26619999999999999</v>
      </c>
      <c r="O1572">
        <v>-0.39479999999999998</v>
      </c>
      <c r="P1572">
        <v>2.3E-3</v>
      </c>
      <c r="Q1572" s="13">
        <v>-7.7999999999999996E-3</v>
      </c>
      <c r="R1572" s="13">
        <v>3.1199999999999999E-2</v>
      </c>
      <c r="S1572" s="13">
        <v>-0.50039999999999996</v>
      </c>
      <c r="T1572">
        <v>6.9800000000000001E-2</v>
      </c>
      <c r="U1572" s="13">
        <v>8.0000000000000004E-4</v>
      </c>
      <c r="V1572" s="13">
        <v>1.61E-2</v>
      </c>
      <c r="AC1572"/>
      <c r="AD1572" s="14"/>
    </row>
    <row r="1573" spans="1:30" x14ac:dyDescent="0.2">
      <c r="A1573" t="s">
        <v>70</v>
      </c>
      <c r="C1573">
        <v>123.613</v>
      </c>
      <c r="D1573">
        <v>34.999099999999999</v>
      </c>
      <c r="E1573">
        <v>1E-4</v>
      </c>
      <c r="F1573">
        <v>98.965000000000003</v>
      </c>
      <c r="G1573">
        <v>-4.0000000000000002E-4</v>
      </c>
      <c r="H1573">
        <v>-0.93079999999999996</v>
      </c>
      <c r="I1573">
        <v>-3.4099999999999998E-2</v>
      </c>
      <c r="J1573">
        <v>0.57050000000000001</v>
      </c>
      <c r="K1573">
        <v>0.1356</v>
      </c>
      <c r="L1573">
        <v>-3.2000000000000001E-2</v>
      </c>
      <c r="M1573">
        <v>8.1538000000000004</v>
      </c>
      <c r="N1573">
        <v>0.2727</v>
      </c>
      <c r="O1573">
        <v>-0.38169999999999998</v>
      </c>
      <c r="P1573">
        <v>2.3E-3</v>
      </c>
      <c r="Q1573" s="13">
        <v>-4.4000000000000003E-3</v>
      </c>
      <c r="R1573" s="13">
        <v>2.3199999999999998E-2</v>
      </c>
      <c r="S1573" s="13">
        <v>-0.41220000000000001</v>
      </c>
      <c r="T1573">
        <v>7.5800000000000006E-2</v>
      </c>
      <c r="U1573" s="13">
        <v>-2.0000000000000001E-4</v>
      </c>
      <c r="V1573" s="13">
        <v>1.5100000000000001E-2</v>
      </c>
      <c r="AC1573"/>
      <c r="AD1573" s="14"/>
    </row>
    <row r="1574" spans="1:30" x14ac:dyDescent="0.2">
      <c r="A1574" t="s">
        <v>70</v>
      </c>
      <c r="C1574">
        <v>123.863</v>
      </c>
      <c r="D1574">
        <v>34.999099999999999</v>
      </c>
      <c r="E1574">
        <v>1E-4</v>
      </c>
      <c r="F1574">
        <v>99.460999999999999</v>
      </c>
      <c r="G1574">
        <v>-5.3400000000000003E-2</v>
      </c>
      <c r="H1574">
        <v>-0.55940000000000001</v>
      </c>
      <c r="I1574">
        <v>-9.3299999999999994E-2</v>
      </c>
      <c r="J1574">
        <v>0.89229999999999998</v>
      </c>
      <c r="K1574">
        <v>0.19939999999999999</v>
      </c>
      <c r="L1574">
        <v>-2.4500000000000001E-2</v>
      </c>
      <c r="M1574">
        <v>8.2202000000000002</v>
      </c>
      <c r="N1574">
        <v>0.26300000000000001</v>
      </c>
      <c r="O1574">
        <v>-0.37519999999999998</v>
      </c>
      <c r="P1574">
        <v>-2.8E-3</v>
      </c>
      <c r="Q1574" s="13">
        <v>-9.5999999999999992E-3</v>
      </c>
      <c r="R1574" s="13">
        <v>3.78E-2</v>
      </c>
      <c r="S1574" s="13">
        <v>-0.61799999999999999</v>
      </c>
      <c r="T1574">
        <v>8.3500000000000005E-2</v>
      </c>
      <c r="U1574" s="13">
        <v>8.0000000000000004E-4</v>
      </c>
      <c r="V1574" s="13">
        <v>1.5599999999999999E-2</v>
      </c>
      <c r="AC1574"/>
      <c r="AD1574" s="14"/>
    </row>
    <row r="1575" spans="1:30" x14ac:dyDescent="0.2">
      <c r="A1575" t="s">
        <v>70</v>
      </c>
      <c r="C1575">
        <v>124.113</v>
      </c>
      <c r="D1575">
        <v>34.999099999999999</v>
      </c>
      <c r="E1575">
        <v>1E-4</v>
      </c>
      <c r="F1575">
        <v>99.956000000000003</v>
      </c>
      <c r="G1575">
        <v>-3.7100000000000001E-2</v>
      </c>
      <c r="H1575">
        <v>-0.81710000000000005</v>
      </c>
      <c r="I1575">
        <v>-7.9000000000000001E-2</v>
      </c>
      <c r="J1575">
        <v>1.5425</v>
      </c>
      <c r="K1575">
        <v>0.16750000000000001</v>
      </c>
      <c r="L1575">
        <v>-2.4500000000000001E-2</v>
      </c>
      <c r="M1575">
        <v>8.2202000000000002</v>
      </c>
      <c r="N1575">
        <v>0.26619999999999999</v>
      </c>
      <c r="O1575">
        <v>-0.37519999999999998</v>
      </c>
      <c r="P1575">
        <v>-2.8E-3</v>
      </c>
      <c r="Q1575" s="13">
        <v>-1.9900000000000001E-2</v>
      </c>
      <c r="R1575" s="13">
        <v>5.91E-2</v>
      </c>
      <c r="S1575" s="13">
        <v>-0.85319999999999996</v>
      </c>
      <c r="T1575">
        <v>8.7800000000000003E-2</v>
      </c>
      <c r="U1575" s="13">
        <v>-2.0000000000000001E-4</v>
      </c>
      <c r="V1575" s="13">
        <v>1.5100000000000001E-2</v>
      </c>
      <c r="AC1575"/>
      <c r="AD1575" s="14"/>
    </row>
    <row r="1576" spans="1:30" x14ac:dyDescent="0.2">
      <c r="A1576" t="s">
        <v>70</v>
      </c>
      <c r="C1576">
        <v>124.363</v>
      </c>
      <c r="D1576">
        <v>34.999099999999999</v>
      </c>
      <c r="E1576">
        <v>1E-4</v>
      </c>
      <c r="F1576">
        <v>100.452</v>
      </c>
      <c r="G1576">
        <v>4.8599999999999997E-2</v>
      </c>
      <c r="H1576">
        <v>-1.0217000000000001</v>
      </c>
      <c r="I1576">
        <v>1.6899999999999998E-2</v>
      </c>
      <c r="J1576">
        <v>1.8183</v>
      </c>
      <c r="K1576">
        <v>0.16750000000000001</v>
      </c>
      <c r="L1576">
        <v>-3.6999999999999998E-2</v>
      </c>
      <c r="M1576">
        <v>8.1538000000000004</v>
      </c>
      <c r="N1576">
        <v>0.26619999999999999</v>
      </c>
      <c r="O1576">
        <v>-0.39479999999999998</v>
      </c>
      <c r="P1576">
        <v>2.3E-3</v>
      </c>
      <c r="Q1576" s="13">
        <v>-1.2999999999999999E-2</v>
      </c>
      <c r="R1576" s="13">
        <v>5.11E-2</v>
      </c>
      <c r="S1576" s="13">
        <v>-0.70620000000000005</v>
      </c>
      <c r="T1576">
        <v>8.09E-2</v>
      </c>
      <c r="U1576" s="13">
        <v>-1.1999999999999999E-3</v>
      </c>
      <c r="V1576" s="13">
        <v>1.5100000000000001E-2</v>
      </c>
      <c r="AC1576"/>
      <c r="AD1576" s="14"/>
    </row>
    <row r="1577" spans="1:30" x14ac:dyDescent="0.2">
      <c r="A1577" t="s">
        <v>70</v>
      </c>
      <c r="C1577">
        <v>124.613</v>
      </c>
      <c r="D1577">
        <v>34.999099999999999</v>
      </c>
      <c r="E1577">
        <v>1E-4</v>
      </c>
      <c r="F1577">
        <v>100.95099999999999</v>
      </c>
      <c r="G1577">
        <v>2.8199999999999999E-2</v>
      </c>
      <c r="H1577">
        <v>-1.2869999999999999</v>
      </c>
      <c r="I1577">
        <v>-1.5699999999999999E-2</v>
      </c>
      <c r="J1577">
        <v>1.7658</v>
      </c>
      <c r="K1577">
        <v>0.1356</v>
      </c>
      <c r="L1577">
        <v>-2.9499999999999998E-2</v>
      </c>
      <c r="M1577">
        <v>7.9546000000000001</v>
      </c>
      <c r="N1577">
        <v>0.26300000000000001</v>
      </c>
      <c r="O1577">
        <v>-0.39479999999999998</v>
      </c>
      <c r="P1577">
        <v>2.3E-3</v>
      </c>
      <c r="Q1577" s="13">
        <v>-6.1000000000000004E-3</v>
      </c>
      <c r="R1577" s="13">
        <v>3.1199999999999999E-2</v>
      </c>
      <c r="S1577" s="13">
        <v>-0.61799999999999999</v>
      </c>
      <c r="T1577">
        <v>7.7499999999999999E-2</v>
      </c>
      <c r="U1577" s="13">
        <v>8.0000000000000004E-4</v>
      </c>
      <c r="V1577" s="13">
        <v>1.5100000000000001E-2</v>
      </c>
      <c r="AC1577"/>
      <c r="AD1577" s="14"/>
    </row>
    <row r="1578" spans="1:30" x14ac:dyDescent="0.2">
      <c r="A1578" t="s">
        <v>70</v>
      </c>
      <c r="C1578">
        <v>124.863</v>
      </c>
      <c r="D1578">
        <v>34.999099999999999</v>
      </c>
      <c r="E1578">
        <v>1E-4</v>
      </c>
      <c r="F1578">
        <v>101.446</v>
      </c>
      <c r="G1578">
        <v>-1.8700000000000001E-2</v>
      </c>
      <c r="H1578">
        <v>-1.3021</v>
      </c>
      <c r="I1578">
        <v>-5.8599999999999999E-2</v>
      </c>
      <c r="J1578">
        <v>1.0828</v>
      </c>
      <c r="K1578">
        <v>0.1356</v>
      </c>
      <c r="L1578">
        <v>-3.4500000000000003E-2</v>
      </c>
      <c r="M1578">
        <v>8.1538000000000004</v>
      </c>
      <c r="N1578">
        <v>0.26300000000000001</v>
      </c>
      <c r="O1578">
        <v>-0.38829999999999998</v>
      </c>
      <c r="P1578">
        <v>-2.8E-3</v>
      </c>
      <c r="Q1578" s="13">
        <v>-7.7999999999999996E-3</v>
      </c>
      <c r="R1578" s="13">
        <v>4.0500000000000001E-2</v>
      </c>
      <c r="S1578" s="13">
        <v>-0.61799999999999999</v>
      </c>
      <c r="T1578">
        <v>6.1199999999999997E-2</v>
      </c>
      <c r="U1578" s="13">
        <v>8.0000000000000004E-4</v>
      </c>
      <c r="V1578" s="13">
        <v>1.61E-2</v>
      </c>
      <c r="AC1578"/>
      <c r="AD1578" s="14"/>
    </row>
    <row r="1579" spans="1:30" x14ac:dyDescent="0.2">
      <c r="A1579" t="s">
        <v>70</v>
      </c>
      <c r="C1579">
        <v>125.113</v>
      </c>
      <c r="D1579">
        <v>34.999099999999999</v>
      </c>
      <c r="E1579">
        <v>1E-4</v>
      </c>
      <c r="F1579">
        <v>101.94499999999999</v>
      </c>
      <c r="G1579">
        <v>1.6999999999999999E-3</v>
      </c>
      <c r="H1579">
        <v>-1.4460999999999999</v>
      </c>
      <c r="I1579">
        <v>-3.4099999999999998E-2</v>
      </c>
      <c r="J1579">
        <v>0.72809999999999997</v>
      </c>
      <c r="K1579">
        <v>0.19939999999999999</v>
      </c>
      <c r="L1579">
        <v>-2.9499999999999998E-2</v>
      </c>
      <c r="M1579">
        <v>7.9546000000000001</v>
      </c>
      <c r="N1579">
        <v>0.26300000000000001</v>
      </c>
      <c r="O1579">
        <v>-0.37519999999999998</v>
      </c>
      <c r="P1579">
        <v>2.3E-3</v>
      </c>
      <c r="Q1579" s="13">
        <v>-9.5999999999999992E-3</v>
      </c>
      <c r="R1579" s="13">
        <v>4.7100000000000003E-2</v>
      </c>
      <c r="S1579" s="13">
        <v>-0.64739999999999998</v>
      </c>
      <c r="T1579">
        <v>6.0299999999999999E-2</v>
      </c>
      <c r="U1579" s="13">
        <v>-6.9999999999999999E-4</v>
      </c>
      <c r="V1579" s="13">
        <v>1.61E-2</v>
      </c>
      <c r="AC1579"/>
      <c r="AD1579" s="14"/>
    </row>
    <row r="1580" spans="1:30" x14ac:dyDescent="0.2">
      <c r="A1580" t="s">
        <v>70</v>
      </c>
      <c r="C1580">
        <v>125.363</v>
      </c>
      <c r="D1580">
        <v>34.999099999999999</v>
      </c>
      <c r="E1580">
        <v>1E-4</v>
      </c>
      <c r="F1580">
        <v>102.44499999999999</v>
      </c>
      <c r="G1580">
        <v>5.7999999999999996E-3</v>
      </c>
      <c r="H1580">
        <v>-0.97629999999999995</v>
      </c>
      <c r="I1580">
        <v>-2.8000000000000001E-2</v>
      </c>
      <c r="J1580">
        <v>-2.7099999999999999E-2</v>
      </c>
      <c r="K1580">
        <v>0.16750000000000001</v>
      </c>
      <c r="L1580">
        <v>-2.9499999999999998E-2</v>
      </c>
      <c r="M1580">
        <v>8.0210000000000008</v>
      </c>
      <c r="N1580">
        <v>0.25969999999999999</v>
      </c>
      <c r="O1580">
        <v>-0.36870000000000003</v>
      </c>
      <c r="P1580">
        <v>-7.9000000000000008E-3</v>
      </c>
      <c r="Q1580" s="13">
        <v>-7.7999999999999996E-3</v>
      </c>
      <c r="R1580" s="13">
        <v>2.98E-2</v>
      </c>
      <c r="S1580" s="13">
        <v>-0.50039999999999996</v>
      </c>
      <c r="T1580">
        <v>6.3700000000000007E-2</v>
      </c>
      <c r="U1580" s="13">
        <v>2.9999999999999997E-4</v>
      </c>
      <c r="V1580" s="13">
        <v>1.5100000000000001E-2</v>
      </c>
      <c r="AC1580"/>
      <c r="AD1580" s="14"/>
    </row>
    <row r="1581" spans="1:30" x14ac:dyDescent="0.2">
      <c r="A1581" t="s">
        <v>70</v>
      </c>
      <c r="C1581">
        <v>125.613</v>
      </c>
      <c r="D1581">
        <v>34.999099999999999</v>
      </c>
      <c r="E1581">
        <v>1E-4</v>
      </c>
      <c r="F1581">
        <v>102.943</v>
      </c>
      <c r="G1581">
        <v>-8.6099999999999996E-2</v>
      </c>
      <c r="H1581">
        <v>-1.3021</v>
      </c>
      <c r="I1581">
        <v>-0.11990000000000001</v>
      </c>
      <c r="J1581">
        <v>0.49180000000000001</v>
      </c>
      <c r="K1581">
        <v>0.16750000000000001</v>
      </c>
      <c r="L1581">
        <v>-2.9499999999999998E-2</v>
      </c>
      <c r="M1581">
        <v>8.0210000000000008</v>
      </c>
      <c r="N1581">
        <v>0.26950000000000002</v>
      </c>
      <c r="O1581">
        <v>-0.35570000000000002</v>
      </c>
      <c r="P1581">
        <v>-2.8E-3</v>
      </c>
      <c r="Q1581" s="13">
        <v>-6.1000000000000004E-3</v>
      </c>
      <c r="R1581" s="13">
        <v>3.3799999999999997E-2</v>
      </c>
      <c r="S1581" s="13">
        <v>-0.47099999999999997</v>
      </c>
      <c r="T1581">
        <v>6.9800000000000001E-2</v>
      </c>
      <c r="U1581" s="13">
        <v>1.2999999999999999E-3</v>
      </c>
      <c r="V1581" s="13">
        <v>1.5599999999999999E-2</v>
      </c>
      <c r="AC1581"/>
      <c r="AD1581" s="14"/>
    </row>
    <row r="1582" spans="1:30" x14ac:dyDescent="0.2">
      <c r="A1582" t="s">
        <v>70</v>
      </c>
      <c r="C1582">
        <v>125.863</v>
      </c>
      <c r="D1582">
        <v>34.999099999999999</v>
      </c>
      <c r="E1582">
        <v>1E-4</v>
      </c>
      <c r="F1582">
        <v>103.44499999999999</v>
      </c>
      <c r="G1582">
        <v>-2.9999999999999997E-4</v>
      </c>
      <c r="H1582">
        <v>-0.83230000000000004</v>
      </c>
      <c r="I1582">
        <v>-4.4299999999999999E-2</v>
      </c>
      <c r="J1582">
        <v>0.49830000000000002</v>
      </c>
      <c r="K1582">
        <v>0.16750000000000001</v>
      </c>
      <c r="L1582">
        <v>-3.4500000000000003E-2</v>
      </c>
      <c r="M1582">
        <v>8.0210000000000008</v>
      </c>
      <c r="N1582">
        <v>0.26619999999999999</v>
      </c>
      <c r="O1582">
        <v>-0.36870000000000003</v>
      </c>
      <c r="P1582">
        <v>2.3E-3</v>
      </c>
      <c r="Q1582" s="13">
        <v>-8.9999999999999998E-4</v>
      </c>
      <c r="R1582" s="13">
        <v>2.3199999999999998E-2</v>
      </c>
      <c r="S1582" s="13">
        <v>-0.52980000000000005</v>
      </c>
      <c r="T1582">
        <v>7.2300000000000003E-2</v>
      </c>
      <c r="U1582" s="13">
        <v>-2.0000000000000001E-4</v>
      </c>
      <c r="V1582" s="13">
        <v>1.5100000000000001E-2</v>
      </c>
      <c r="AC1582"/>
      <c r="AD1582" s="14"/>
    </row>
    <row r="1583" spans="1:30" x14ac:dyDescent="0.2">
      <c r="A1583" t="s">
        <v>70</v>
      </c>
      <c r="C1583">
        <v>126.113</v>
      </c>
      <c r="D1583">
        <v>34.999099999999999</v>
      </c>
      <c r="E1583">
        <v>1E-4</v>
      </c>
      <c r="F1583">
        <v>103.94499999999999</v>
      </c>
      <c r="G1583">
        <v>-4.1200000000000001E-2</v>
      </c>
      <c r="H1583">
        <v>-0.61250000000000004</v>
      </c>
      <c r="I1583">
        <v>-6.88E-2</v>
      </c>
      <c r="J1583">
        <v>1.0434000000000001</v>
      </c>
      <c r="K1583">
        <v>0.1356</v>
      </c>
      <c r="L1583">
        <v>-3.4500000000000003E-2</v>
      </c>
      <c r="M1583">
        <v>7.9546000000000001</v>
      </c>
      <c r="N1583">
        <v>0.26300000000000001</v>
      </c>
      <c r="O1583">
        <v>-0.3427</v>
      </c>
      <c r="P1583">
        <v>-2.8E-3</v>
      </c>
      <c r="Q1583" s="13">
        <v>-6.1000000000000004E-3</v>
      </c>
      <c r="R1583" s="13">
        <v>4.0500000000000001E-2</v>
      </c>
      <c r="S1583" s="13">
        <v>-0.67679999999999996</v>
      </c>
      <c r="T1583">
        <v>8.09E-2</v>
      </c>
      <c r="U1583" s="13">
        <v>-6.9999999999999999E-4</v>
      </c>
      <c r="V1583" s="13">
        <v>1.61E-2</v>
      </c>
      <c r="AC1583"/>
      <c r="AD1583" s="14"/>
    </row>
    <row r="1584" spans="1:30" x14ac:dyDescent="0.2">
      <c r="A1584" t="s">
        <v>70</v>
      </c>
      <c r="C1584">
        <v>126.363</v>
      </c>
      <c r="D1584">
        <v>34.999099999999999</v>
      </c>
      <c r="E1584">
        <v>1E-4</v>
      </c>
      <c r="F1584">
        <v>104.447</v>
      </c>
      <c r="G1584">
        <v>-5.3400000000000003E-2</v>
      </c>
      <c r="H1584">
        <v>-0.71099999999999997</v>
      </c>
      <c r="I1584">
        <v>-0.1056</v>
      </c>
      <c r="J1584">
        <v>1.4177</v>
      </c>
      <c r="K1584">
        <v>0.23130000000000001</v>
      </c>
      <c r="L1584">
        <v>-2.4500000000000001E-2</v>
      </c>
      <c r="M1584">
        <v>7.9546000000000001</v>
      </c>
      <c r="N1584">
        <v>0.26300000000000001</v>
      </c>
      <c r="O1584">
        <v>-0.32640000000000002</v>
      </c>
      <c r="P1584">
        <v>2.3E-3</v>
      </c>
      <c r="Q1584" s="13">
        <v>-1.8200000000000001E-2</v>
      </c>
      <c r="R1584" s="13">
        <v>6.4399999999999999E-2</v>
      </c>
      <c r="S1584" s="13">
        <v>-0.85319999999999996</v>
      </c>
      <c r="T1584">
        <v>8.4400000000000003E-2</v>
      </c>
      <c r="U1584" s="13">
        <v>2.9999999999999997E-4</v>
      </c>
      <c r="V1584" s="13">
        <v>1.5100000000000001E-2</v>
      </c>
      <c r="AC1584"/>
      <c r="AD1584" s="14"/>
    </row>
    <row r="1585" spans="1:30" x14ac:dyDescent="0.2">
      <c r="A1585" t="s">
        <v>70</v>
      </c>
      <c r="C1585">
        <v>126.613</v>
      </c>
      <c r="D1585">
        <v>34.999099999999999</v>
      </c>
      <c r="E1585">
        <v>1E-4</v>
      </c>
      <c r="F1585">
        <v>104.95099999999999</v>
      </c>
      <c r="G1585">
        <v>7.3200000000000001E-2</v>
      </c>
      <c r="H1585">
        <v>-0.98380000000000001</v>
      </c>
      <c r="I1585">
        <v>3.5299999999999998E-2</v>
      </c>
      <c r="J1585">
        <v>1.7263999999999999</v>
      </c>
      <c r="K1585">
        <v>0.1356</v>
      </c>
      <c r="L1585">
        <v>-3.4500000000000003E-2</v>
      </c>
      <c r="M1585">
        <v>7.9546000000000001</v>
      </c>
      <c r="N1585">
        <v>0.26300000000000001</v>
      </c>
      <c r="O1585">
        <v>-0.34920000000000001</v>
      </c>
      <c r="P1585">
        <v>-2.8E-3</v>
      </c>
      <c r="Q1585" s="13">
        <v>-1.4800000000000001E-2</v>
      </c>
      <c r="R1585" s="13">
        <v>5.2400000000000002E-2</v>
      </c>
      <c r="S1585" s="13">
        <v>-0.67679999999999996</v>
      </c>
      <c r="T1585">
        <v>7.6600000000000001E-2</v>
      </c>
      <c r="U1585" s="13">
        <v>-2.0000000000000001E-4</v>
      </c>
      <c r="V1585" s="13">
        <v>1.5599999999999999E-2</v>
      </c>
      <c r="AC1585"/>
      <c r="AD1585" s="14"/>
    </row>
    <row r="1586" spans="1:30" x14ac:dyDescent="0.2">
      <c r="A1586" t="s">
        <v>70</v>
      </c>
      <c r="C1586">
        <v>126.863</v>
      </c>
      <c r="D1586">
        <v>34.999099999999999</v>
      </c>
      <c r="E1586">
        <v>1E-4</v>
      </c>
      <c r="F1586">
        <v>105.455</v>
      </c>
      <c r="G1586">
        <v>2.01E-2</v>
      </c>
      <c r="H1586">
        <v>-1.2718</v>
      </c>
      <c r="I1586">
        <v>-2.3900000000000001E-2</v>
      </c>
      <c r="J1586">
        <v>1.7724</v>
      </c>
      <c r="K1586">
        <v>0.1356</v>
      </c>
      <c r="L1586">
        <v>-4.4400000000000002E-2</v>
      </c>
      <c r="M1586">
        <v>7.9546000000000001</v>
      </c>
      <c r="N1586">
        <v>0.26300000000000001</v>
      </c>
      <c r="O1586">
        <v>-0.34920000000000001</v>
      </c>
      <c r="P1586">
        <v>2.3E-3</v>
      </c>
      <c r="Q1586" s="13">
        <v>-7.7999999999999996E-3</v>
      </c>
      <c r="R1586" s="13">
        <v>3.6499999999999998E-2</v>
      </c>
      <c r="S1586" s="13">
        <v>-0.61799999999999999</v>
      </c>
      <c r="T1586">
        <v>7.2300000000000003E-2</v>
      </c>
      <c r="U1586" s="13">
        <v>8.0000000000000004E-4</v>
      </c>
      <c r="V1586" s="13">
        <v>1.5599999999999999E-2</v>
      </c>
      <c r="AC1586"/>
      <c r="AD1586" s="14"/>
    </row>
    <row r="1587" spans="1:30" x14ac:dyDescent="0.2">
      <c r="A1587" t="s">
        <v>70</v>
      </c>
      <c r="C1587">
        <v>127.113</v>
      </c>
      <c r="D1587">
        <v>34.999099999999999</v>
      </c>
      <c r="E1587">
        <v>1E-4</v>
      </c>
      <c r="F1587">
        <v>105.962</v>
      </c>
      <c r="G1587">
        <v>-3.1E-2</v>
      </c>
      <c r="H1587">
        <v>-1.3551</v>
      </c>
      <c r="I1587">
        <v>-6.0600000000000001E-2</v>
      </c>
      <c r="J1587">
        <v>1.2403999999999999</v>
      </c>
      <c r="K1587">
        <v>0.1037</v>
      </c>
      <c r="L1587">
        <v>-5.1900000000000002E-2</v>
      </c>
      <c r="M1587">
        <v>7.8880999999999997</v>
      </c>
      <c r="N1587">
        <v>0.26300000000000001</v>
      </c>
      <c r="O1587">
        <v>-0.34920000000000001</v>
      </c>
      <c r="P1587">
        <v>7.4000000000000003E-3</v>
      </c>
      <c r="Q1587" s="13">
        <v>-1.2999999999999999E-2</v>
      </c>
      <c r="R1587" s="13">
        <v>4.58E-2</v>
      </c>
      <c r="S1587" s="13">
        <v>-0.61799999999999999</v>
      </c>
      <c r="T1587">
        <v>6.1199999999999997E-2</v>
      </c>
      <c r="U1587" s="13">
        <v>8.0000000000000004E-4</v>
      </c>
      <c r="V1587" s="13">
        <v>1.5599999999999999E-2</v>
      </c>
      <c r="AC1587"/>
      <c r="AD1587" s="14"/>
    </row>
    <row r="1588" spans="1:30" x14ac:dyDescent="0.2">
      <c r="A1588" t="s">
        <v>70</v>
      </c>
      <c r="C1588">
        <v>127.363</v>
      </c>
      <c r="D1588">
        <v>34.999099999999999</v>
      </c>
      <c r="E1588">
        <v>1E-4</v>
      </c>
      <c r="F1588">
        <v>106.467</v>
      </c>
      <c r="G1588">
        <v>-4.0000000000000002E-4</v>
      </c>
      <c r="H1588">
        <v>-1.3627</v>
      </c>
      <c r="I1588">
        <v>-3.61E-2</v>
      </c>
      <c r="J1588">
        <v>0.66900000000000004</v>
      </c>
      <c r="K1588">
        <v>0.1356</v>
      </c>
      <c r="L1588">
        <v>-4.6899999999999997E-2</v>
      </c>
      <c r="M1588">
        <v>7.8880999999999997</v>
      </c>
      <c r="N1588">
        <v>0.26300000000000001</v>
      </c>
      <c r="O1588">
        <v>-0.3362</v>
      </c>
      <c r="P1588">
        <v>2.3E-3</v>
      </c>
      <c r="Q1588" s="13">
        <v>-7.7999999999999996E-3</v>
      </c>
      <c r="R1588" s="13">
        <v>5.3699999999999998E-2</v>
      </c>
      <c r="S1588" s="13">
        <v>-0.70620000000000005</v>
      </c>
      <c r="T1588">
        <v>6.1199999999999997E-2</v>
      </c>
      <c r="U1588" s="13">
        <v>-1.6999999999999999E-3</v>
      </c>
      <c r="V1588" s="13">
        <v>1.5599999999999999E-2</v>
      </c>
      <c r="AC1588"/>
      <c r="AD1588" s="14"/>
    </row>
    <row r="1589" spans="1:30" x14ac:dyDescent="0.2">
      <c r="A1589" t="s">
        <v>70</v>
      </c>
      <c r="C1589">
        <v>127.613</v>
      </c>
      <c r="D1589">
        <v>34.999099999999999</v>
      </c>
      <c r="E1589">
        <v>1E-4</v>
      </c>
      <c r="F1589">
        <v>106.97799999999999</v>
      </c>
      <c r="G1589">
        <v>-1.06E-2</v>
      </c>
      <c r="H1589">
        <v>-0.94589999999999996</v>
      </c>
      <c r="I1589">
        <v>-4.02E-2</v>
      </c>
      <c r="J1589">
        <v>7.8E-2</v>
      </c>
      <c r="K1589">
        <v>0.16750000000000001</v>
      </c>
      <c r="L1589">
        <v>-5.9299999999999999E-2</v>
      </c>
      <c r="M1589">
        <v>7.9546000000000001</v>
      </c>
      <c r="N1589">
        <v>0.26300000000000001</v>
      </c>
      <c r="O1589">
        <v>-0.34920000000000001</v>
      </c>
      <c r="P1589">
        <v>2.3E-3</v>
      </c>
      <c r="Q1589" s="13">
        <v>-7.7999999999999996E-3</v>
      </c>
      <c r="R1589" s="13">
        <v>4.3099999999999999E-2</v>
      </c>
      <c r="S1589" s="13">
        <v>-0.61799999999999999</v>
      </c>
      <c r="T1589">
        <v>6.0299999999999999E-2</v>
      </c>
      <c r="U1589" s="13">
        <v>8.0000000000000004E-4</v>
      </c>
      <c r="V1589" s="13">
        <v>1.66E-2</v>
      </c>
      <c r="AC1589"/>
      <c r="AD1589" s="14"/>
    </row>
    <row r="1590" spans="1:30" x14ac:dyDescent="0.2">
      <c r="A1590" t="s">
        <v>70</v>
      </c>
      <c r="C1590">
        <v>127.863</v>
      </c>
      <c r="D1590">
        <v>34.999099999999999</v>
      </c>
      <c r="E1590">
        <v>1E-4</v>
      </c>
      <c r="F1590">
        <v>107.488</v>
      </c>
      <c r="G1590">
        <v>-7.5899999999999995E-2</v>
      </c>
      <c r="H1590">
        <v>-1.2491000000000001</v>
      </c>
      <c r="I1590">
        <v>-0.11990000000000001</v>
      </c>
      <c r="J1590">
        <v>0.52459999999999996</v>
      </c>
      <c r="K1590">
        <v>0.19939999999999999</v>
      </c>
      <c r="L1590">
        <v>-5.9299999999999999E-2</v>
      </c>
      <c r="M1590">
        <v>7.9546000000000001</v>
      </c>
      <c r="N1590">
        <v>0.26300000000000001</v>
      </c>
      <c r="O1590">
        <v>-0.35570000000000002</v>
      </c>
      <c r="P1590">
        <v>2.3E-3</v>
      </c>
      <c r="Q1590" s="13">
        <v>-6.1000000000000004E-3</v>
      </c>
      <c r="R1590" s="13">
        <v>3.6499999999999998E-2</v>
      </c>
      <c r="S1590" s="13">
        <v>-0.47099999999999997</v>
      </c>
      <c r="T1590">
        <v>6.5500000000000003E-2</v>
      </c>
      <c r="U1590" s="13">
        <v>2.9999999999999997E-4</v>
      </c>
      <c r="V1590" s="13">
        <v>1.5599999999999999E-2</v>
      </c>
      <c r="AC1590"/>
      <c r="AD1590" s="14"/>
    </row>
    <row r="1591" spans="1:30" x14ac:dyDescent="0.2">
      <c r="A1591" t="s">
        <v>70</v>
      </c>
      <c r="C1591">
        <v>128.113</v>
      </c>
      <c r="D1591">
        <v>34.999099999999999</v>
      </c>
      <c r="E1591">
        <v>1E-4</v>
      </c>
      <c r="F1591">
        <v>107.995</v>
      </c>
      <c r="G1591">
        <v>-3.1E-2</v>
      </c>
      <c r="H1591">
        <v>-0.89290000000000003</v>
      </c>
      <c r="I1591">
        <v>-5.6599999999999998E-2</v>
      </c>
      <c r="J1591">
        <v>0.5837</v>
      </c>
      <c r="K1591">
        <v>0.16750000000000001</v>
      </c>
      <c r="L1591">
        <v>-6.93E-2</v>
      </c>
      <c r="M1591">
        <v>7.9546000000000001</v>
      </c>
      <c r="N1591">
        <v>0.26300000000000001</v>
      </c>
      <c r="O1591">
        <v>-0.32969999999999999</v>
      </c>
      <c r="P1591">
        <v>2.3E-3</v>
      </c>
      <c r="Q1591" s="13">
        <v>-7.7999999999999996E-3</v>
      </c>
      <c r="R1591" s="13">
        <v>2.9899999999999999E-2</v>
      </c>
      <c r="S1591" s="13">
        <v>-0.41220000000000001</v>
      </c>
      <c r="T1591">
        <v>6.9800000000000001E-2</v>
      </c>
      <c r="U1591" s="13">
        <v>-2.0000000000000001E-4</v>
      </c>
      <c r="V1591" s="13">
        <v>1.61E-2</v>
      </c>
      <c r="AC1591"/>
      <c r="AD1591" s="14"/>
    </row>
    <row r="1592" spans="1:30" x14ac:dyDescent="0.2">
      <c r="A1592" t="s">
        <v>70</v>
      </c>
      <c r="C1592">
        <v>128.363</v>
      </c>
      <c r="D1592">
        <v>34.999099999999999</v>
      </c>
      <c r="E1592">
        <v>1E-4</v>
      </c>
      <c r="F1592">
        <v>108.504</v>
      </c>
      <c r="G1592">
        <v>-2.8899999999999999E-2</v>
      </c>
      <c r="H1592">
        <v>-0.63519999999999999</v>
      </c>
      <c r="I1592">
        <v>-4.6300000000000001E-2</v>
      </c>
      <c r="J1592">
        <v>0.98429999999999995</v>
      </c>
      <c r="K1592">
        <v>0.1356</v>
      </c>
      <c r="L1592">
        <v>-7.1800000000000003E-2</v>
      </c>
      <c r="M1592">
        <v>7.9546000000000001</v>
      </c>
      <c r="N1592">
        <v>0.25640000000000002</v>
      </c>
      <c r="O1592">
        <v>-0.32969999999999999</v>
      </c>
      <c r="P1592">
        <v>2.3E-3</v>
      </c>
      <c r="Q1592" s="13">
        <v>-7.7999999999999996E-3</v>
      </c>
      <c r="R1592" s="13">
        <v>4.4400000000000002E-2</v>
      </c>
      <c r="S1592" s="13">
        <v>-0.61799999999999999</v>
      </c>
      <c r="T1592">
        <v>8.09E-2</v>
      </c>
      <c r="U1592" s="13">
        <v>-1.1999999999999999E-3</v>
      </c>
      <c r="V1592" s="13">
        <v>1.61E-2</v>
      </c>
      <c r="AC1592"/>
      <c r="AD1592" s="14"/>
    </row>
    <row r="1593" spans="1:30" x14ac:dyDescent="0.2">
      <c r="A1593" t="s">
        <v>70</v>
      </c>
      <c r="C1593">
        <v>128.613</v>
      </c>
      <c r="D1593">
        <v>34.999099999999999</v>
      </c>
      <c r="E1593">
        <v>1E-4</v>
      </c>
      <c r="F1593">
        <v>109.006</v>
      </c>
      <c r="G1593">
        <v>-9.0200000000000002E-2</v>
      </c>
      <c r="H1593">
        <v>-0.7641</v>
      </c>
      <c r="I1593">
        <v>-0.126</v>
      </c>
      <c r="J1593">
        <v>1.4505999999999999</v>
      </c>
      <c r="K1593">
        <v>0.16750000000000001</v>
      </c>
      <c r="L1593">
        <v>-7.9200000000000007E-2</v>
      </c>
      <c r="M1593">
        <v>7.8880999999999997</v>
      </c>
      <c r="N1593">
        <v>0.26300000000000001</v>
      </c>
      <c r="O1593">
        <v>-0.32969999999999999</v>
      </c>
      <c r="P1593">
        <v>2.3E-3</v>
      </c>
      <c r="Q1593" s="13">
        <v>-2.1700000000000001E-2</v>
      </c>
      <c r="R1593" s="13">
        <v>6.9699999999999998E-2</v>
      </c>
      <c r="S1593" s="13">
        <v>-0.85319999999999996</v>
      </c>
      <c r="T1593">
        <v>8.5199999999999998E-2</v>
      </c>
      <c r="U1593" s="13">
        <v>-1.1999999999999999E-3</v>
      </c>
      <c r="V1593" s="13">
        <v>1.61E-2</v>
      </c>
      <c r="AC1593"/>
      <c r="AD1593" s="14"/>
    </row>
    <row r="1594" spans="1:30" x14ac:dyDescent="0.2">
      <c r="A1594" t="s">
        <v>70</v>
      </c>
      <c r="C1594">
        <v>128.863</v>
      </c>
      <c r="D1594">
        <v>34.999099999999999</v>
      </c>
      <c r="E1594">
        <v>1E-4</v>
      </c>
      <c r="F1594">
        <v>109.511</v>
      </c>
      <c r="G1594">
        <v>4.6600000000000003E-2</v>
      </c>
      <c r="H1594">
        <v>-1.0444</v>
      </c>
      <c r="I1594">
        <v>1.7000000000000001E-2</v>
      </c>
      <c r="J1594">
        <v>1.7592000000000001</v>
      </c>
      <c r="K1594">
        <v>0.1356</v>
      </c>
      <c r="L1594">
        <v>-7.1800000000000003E-2</v>
      </c>
      <c r="M1594">
        <v>7.8880999999999997</v>
      </c>
      <c r="N1594">
        <v>0.25640000000000002</v>
      </c>
      <c r="O1594">
        <v>-0.32969999999999999</v>
      </c>
      <c r="P1594">
        <v>2.3E-3</v>
      </c>
      <c r="Q1594" s="13">
        <v>-1.2999999999999999E-2</v>
      </c>
      <c r="R1594" s="13">
        <v>5.7700000000000001E-2</v>
      </c>
      <c r="S1594" s="13">
        <v>-0.70620000000000005</v>
      </c>
      <c r="T1594">
        <v>8.0100000000000005E-2</v>
      </c>
      <c r="U1594" s="13">
        <v>-2.0000000000000001E-4</v>
      </c>
      <c r="V1594" s="13">
        <v>1.5599999999999999E-2</v>
      </c>
      <c r="AC1594"/>
      <c r="AD1594" s="14"/>
    </row>
    <row r="1595" spans="1:30" x14ac:dyDescent="0.2">
      <c r="A1595" t="s">
        <v>70</v>
      </c>
      <c r="C1595">
        <v>129.113</v>
      </c>
      <c r="D1595">
        <v>34.999099999999999</v>
      </c>
      <c r="E1595">
        <v>1E-4</v>
      </c>
      <c r="F1595">
        <v>110.01300000000001</v>
      </c>
      <c r="G1595">
        <v>2.41E-2</v>
      </c>
      <c r="H1595">
        <v>-1.3627</v>
      </c>
      <c r="I1595">
        <v>-1.5699999999999999E-2</v>
      </c>
      <c r="J1595">
        <v>1.7724</v>
      </c>
      <c r="K1595">
        <v>0.1356</v>
      </c>
      <c r="L1595">
        <v>-6.6799999999999998E-2</v>
      </c>
      <c r="M1595">
        <v>7.9546000000000001</v>
      </c>
      <c r="N1595">
        <v>0.25969999999999999</v>
      </c>
      <c r="O1595">
        <v>-0.32969999999999999</v>
      </c>
      <c r="P1595">
        <v>-2.8E-3</v>
      </c>
      <c r="Q1595" s="13">
        <v>-9.5999999999999992E-3</v>
      </c>
      <c r="R1595" s="13">
        <v>4.1799999999999997E-2</v>
      </c>
      <c r="S1595" s="13">
        <v>-0.58860000000000001</v>
      </c>
      <c r="T1595">
        <v>7.3200000000000001E-2</v>
      </c>
      <c r="U1595" s="13">
        <v>-1.1999999999999999E-3</v>
      </c>
      <c r="V1595" s="13">
        <v>1.7100000000000001E-2</v>
      </c>
      <c r="AC1595"/>
      <c r="AD1595" s="14"/>
    </row>
    <row r="1596" spans="1:30" x14ac:dyDescent="0.2">
      <c r="A1596" t="s">
        <v>70</v>
      </c>
      <c r="C1596">
        <v>129.363</v>
      </c>
      <c r="D1596">
        <v>34.999099999999999</v>
      </c>
      <c r="E1596">
        <v>1E-4</v>
      </c>
      <c r="F1596">
        <v>110.515</v>
      </c>
      <c r="G1596">
        <v>-3.1E-2</v>
      </c>
      <c r="H1596">
        <v>-1.2868999999999999</v>
      </c>
      <c r="I1596">
        <v>-7.0900000000000005E-2</v>
      </c>
      <c r="J1596">
        <v>1.2076</v>
      </c>
      <c r="K1596">
        <v>0.1356</v>
      </c>
      <c r="L1596">
        <v>-7.6700000000000004E-2</v>
      </c>
      <c r="M1596">
        <v>7.8880999999999997</v>
      </c>
      <c r="N1596">
        <v>0.25969999999999999</v>
      </c>
      <c r="O1596">
        <v>-0.3362</v>
      </c>
      <c r="P1596">
        <v>2.3E-3</v>
      </c>
      <c r="Q1596" s="13">
        <v>-1.6500000000000001E-2</v>
      </c>
      <c r="R1596" s="13">
        <v>4.58E-2</v>
      </c>
      <c r="S1596" s="13">
        <v>-0.61799999999999999</v>
      </c>
      <c r="T1596">
        <v>6.3700000000000007E-2</v>
      </c>
      <c r="U1596" s="13">
        <v>2.9999999999999997E-4</v>
      </c>
      <c r="V1596" s="13">
        <v>1.5599999999999999E-2</v>
      </c>
      <c r="AC1596"/>
      <c r="AD1596" s="14"/>
    </row>
    <row r="1597" spans="1:30" x14ac:dyDescent="0.2">
      <c r="A1597" t="s">
        <v>70</v>
      </c>
      <c r="C1597">
        <v>129.613</v>
      </c>
      <c r="D1597">
        <v>34.999099999999999</v>
      </c>
      <c r="E1597">
        <v>1E-4</v>
      </c>
      <c r="F1597">
        <v>111.015</v>
      </c>
      <c r="G1597">
        <v>-8.5000000000000006E-3</v>
      </c>
      <c r="H1597">
        <v>-1.4309000000000001</v>
      </c>
      <c r="I1597">
        <v>-4.2299999999999997E-2</v>
      </c>
      <c r="J1597">
        <v>0.83320000000000005</v>
      </c>
      <c r="K1597">
        <v>0.1356</v>
      </c>
      <c r="L1597">
        <v>-6.6799999999999998E-2</v>
      </c>
      <c r="M1597">
        <v>7.8216999999999999</v>
      </c>
      <c r="N1597">
        <v>0.2467</v>
      </c>
      <c r="O1597">
        <v>-0.32969999999999999</v>
      </c>
      <c r="P1597">
        <v>2.3E-3</v>
      </c>
      <c r="Q1597" s="13">
        <v>-1.6500000000000001E-2</v>
      </c>
      <c r="R1597" s="13">
        <v>5.6399999999999999E-2</v>
      </c>
      <c r="S1597" s="13">
        <v>-0.73560000000000003</v>
      </c>
      <c r="T1597">
        <v>6.8900000000000003E-2</v>
      </c>
      <c r="U1597" s="13">
        <v>1.8E-3</v>
      </c>
      <c r="V1597" s="13">
        <v>1.7600000000000001E-2</v>
      </c>
      <c r="AC1597"/>
      <c r="AD1597" s="14"/>
    </row>
    <row r="1598" spans="1:30" x14ac:dyDescent="0.2">
      <c r="A1598" t="s">
        <v>70</v>
      </c>
      <c r="C1598">
        <v>129.863</v>
      </c>
      <c r="D1598">
        <v>34.999099999999999</v>
      </c>
      <c r="E1598">
        <v>1E-4</v>
      </c>
      <c r="F1598">
        <v>111.515</v>
      </c>
      <c r="G1598">
        <v>-2.0799999999999999E-2</v>
      </c>
      <c r="H1598">
        <v>-1.0217000000000001</v>
      </c>
      <c r="I1598">
        <v>-5.8599999999999999E-2</v>
      </c>
      <c r="J1598">
        <v>0.20280000000000001</v>
      </c>
      <c r="K1598">
        <v>0.19939999999999999</v>
      </c>
      <c r="L1598">
        <v>-6.93E-2</v>
      </c>
      <c r="M1598">
        <v>7.9546000000000001</v>
      </c>
      <c r="N1598">
        <v>0.24990000000000001</v>
      </c>
      <c r="O1598">
        <v>-0.32319999999999999</v>
      </c>
      <c r="P1598">
        <v>2.3E-3</v>
      </c>
      <c r="Q1598" s="13">
        <v>-1.1299999999999999E-2</v>
      </c>
      <c r="R1598" s="13">
        <v>4.1799999999999997E-2</v>
      </c>
      <c r="S1598" s="13">
        <v>-0.64739999999999998</v>
      </c>
      <c r="T1598">
        <v>6.5500000000000003E-2</v>
      </c>
      <c r="U1598" s="13">
        <v>-1.1999999999999999E-3</v>
      </c>
      <c r="V1598" s="13">
        <v>1.5599999999999999E-2</v>
      </c>
      <c r="AC1598"/>
      <c r="AD1598" s="14"/>
    </row>
    <row r="1599" spans="1:30" x14ac:dyDescent="0.2">
      <c r="A1599" t="s">
        <v>70</v>
      </c>
      <c r="C1599">
        <v>130.113</v>
      </c>
      <c r="D1599">
        <v>34.999099999999999</v>
      </c>
      <c r="E1599">
        <v>1E-4</v>
      </c>
      <c r="F1599">
        <v>112.014</v>
      </c>
      <c r="G1599">
        <v>-6.5699999999999995E-2</v>
      </c>
      <c r="H1599">
        <v>-1.3475999999999999</v>
      </c>
      <c r="I1599">
        <v>-0.10349999999999999</v>
      </c>
      <c r="J1599">
        <v>0.68220000000000003</v>
      </c>
      <c r="K1599">
        <v>0.19939999999999999</v>
      </c>
      <c r="L1599">
        <v>-6.4299999999999996E-2</v>
      </c>
      <c r="M1599">
        <v>7.9546000000000001</v>
      </c>
      <c r="N1599">
        <v>0.24340000000000001</v>
      </c>
      <c r="O1599">
        <v>-0.32640000000000002</v>
      </c>
      <c r="P1599">
        <v>2.3E-3</v>
      </c>
      <c r="Q1599" s="13">
        <v>-1.1299999999999999E-2</v>
      </c>
      <c r="R1599" s="13">
        <v>4.4499999999999998E-2</v>
      </c>
      <c r="S1599" s="13">
        <v>-0.52980000000000005</v>
      </c>
      <c r="T1599">
        <v>7.0599999999999996E-2</v>
      </c>
      <c r="U1599" s="13">
        <v>8.0000000000000004E-4</v>
      </c>
      <c r="V1599" s="13">
        <v>1.66E-2</v>
      </c>
      <c r="AC1599"/>
      <c r="AD1599" s="14"/>
    </row>
    <row r="1600" spans="1:30" x14ac:dyDescent="0.2">
      <c r="A1600" t="s">
        <v>70</v>
      </c>
      <c r="C1600">
        <v>130.363</v>
      </c>
      <c r="D1600">
        <v>34.999099999999999</v>
      </c>
      <c r="E1600">
        <v>1E-4</v>
      </c>
      <c r="F1600">
        <v>112.512</v>
      </c>
      <c r="G1600">
        <v>-3.3000000000000002E-2</v>
      </c>
      <c r="H1600">
        <v>-0.93840000000000001</v>
      </c>
      <c r="I1600">
        <v>-7.0900000000000005E-2</v>
      </c>
      <c r="J1600">
        <v>0.64939999999999998</v>
      </c>
      <c r="K1600">
        <v>0.1356</v>
      </c>
      <c r="L1600">
        <v>-5.6800000000000003E-2</v>
      </c>
      <c r="M1600">
        <v>7.6224999999999996</v>
      </c>
      <c r="N1600">
        <v>0.24990000000000001</v>
      </c>
      <c r="O1600">
        <v>-0.32969999999999999</v>
      </c>
      <c r="P1600">
        <v>-7.9000000000000008E-3</v>
      </c>
      <c r="Q1600" s="13">
        <v>-7.7999999999999996E-3</v>
      </c>
      <c r="R1600" s="13">
        <v>3.2500000000000001E-2</v>
      </c>
      <c r="S1600" s="13">
        <v>-0.55920000000000003</v>
      </c>
      <c r="T1600">
        <v>8.0100000000000005E-2</v>
      </c>
      <c r="U1600" s="13">
        <v>-6.9999999999999999E-4</v>
      </c>
      <c r="V1600" s="13">
        <v>1.66E-2</v>
      </c>
      <c r="AC1600"/>
      <c r="AD1600" s="14"/>
    </row>
    <row r="1601" spans="1:30" x14ac:dyDescent="0.2">
      <c r="A1601" t="s">
        <v>70</v>
      </c>
      <c r="C1601">
        <v>130.613</v>
      </c>
      <c r="D1601">
        <v>34.999099999999999</v>
      </c>
      <c r="E1601">
        <v>1E-4</v>
      </c>
      <c r="F1601">
        <v>113.01</v>
      </c>
      <c r="G1601">
        <v>-2.4899999999999999E-2</v>
      </c>
      <c r="H1601">
        <v>-0.78680000000000005</v>
      </c>
      <c r="I1601">
        <v>-5.6599999999999998E-2</v>
      </c>
      <c r="J1601">
        <v>1.0893999999999999</v>
      </c>
      <c r="K1601">
        <v>0.16750000000000001</v>
      </c>
      <c r="L1601">
        <v>-4.9399999999999999E-2</v>
      </c>
      <c r="M1601">
        <v>7.8216999999999999</v>
      </c>
      <c r="N1601">
        <v>0.2467</v>
      </c>
      <c r="O1601">
        <v>-0.32319999999999999</v>
      </c>
      <c r="P1601">
        <v>2.3E-3</v>
      </c>
      <c r="Q1601" s="13">
        <v>-7.7999999999999996E-3</v>
      </c>
      <c r="R1601" s="13">
        <v>4.58E-2</v>
      </c>
      <c r="S1601" s="13">
        <v>-0.73560000000000003</v>
      </c>
      <c r="T1601">
        <v>8.4400000000000003E-2</v>
      </c>
      <c r="U1601" s="13">
        <v>-2.0000000000000001E-4</v>
      </c>
      <c r="V1601" s="13">
        <v>1.46E-2</v>
      </c>
      <c r="AC1601"/>
      <c r="AD1601" s="14"/>
    </row>
    <row r="1602" spans="1:30" x14ac:dyDescent="0.2">
      <c r="A1602" t="s">
        <v>70</v>
      </c>
      <c r="C1602">
        <v>130.863</v>
      </c>
      <c r="D1602">
        <v>34.999099999999999</v>
      </c>
      <c r="E1602">
        <v>1E-4</v>
      </c>
      <c r="F1602">
        <v>113.50700000000001</v>
      </c>
      <c r="G1602">
        <v>-9.0200000000000002E-2</v>
      </c>
      <c r="H1602">
        <v>-0.85499999999999998</v>
      </c>
      <c r="I1602">
        <v>-0.13420000000000001</v>
      </c>
      <c r="J1602">
        <v>1.4374</v>
      </c>
      <c r="K1602">
        <v>0.1037</v>
      </c>
      <c r="L1602">
        <v>-4.19E-2</v>
      </c>
      <c r="M1602">
        <v>7.7553000000000001</v>
      </c>
      <c r="N1602">
        <v>0.25640000000000002</v>
      </c>
      <c r="O1602">
        <v>-0.31669999999999998</v>
      </c>
      <c r="P1602">
        <v>-2.8E-3</v>
      </c>
      <c r="Q1602" s="13">
        <v>-2.3400000000000001E-2</v>
      </c>
      <c r="R1602" s="13">
        <v>7.0999999999999994E-2</v>
      </c>
      <c r="S1602" s="13">
        <v>-0.88260000000000005</v>
      </c>
      <c r="T1602">
        <v>8.5199999999999998E-2</v>
      </c>
      <c r="U1602" s="13">
        <v>-2.0000000000000001E-4</v>
      </c>
      <c r="V1602" s="13">
        <v>1.61E-2</v>
      </c>
      <c r="AC1602"/>
      <c r="AD1602" s="14"/>
    </row>
    <row r="1603" spans="1:30" x14ac:dyDescent="0.2">
      <c r="A1603" t="s">
        <v>70</v>
      </c>
      <c r="C1603">
        <v>131.113</v>
      </c>
      <c r="D1603">
        <v>34.999099999999999</v>
      </c>
      <c r="E1603">
        <v>1E-4</v>
      </c>
      <c r="F1603">
        <v>114.005</v>
      </c>
      <c r="G1603">
        <v>3.8399999999999997E-2</v>
      </c>
      <c r="H1603">
        <v>-1.0823</v>
      </c>
      <c r="I1603">
        <v>-5.4999999999999997E-3</v>
      </c>
      <c r="J1603">
        <v>1.7133</v>
      </c>
      <c r="K1603">
        <v>0.1356</v>
      </c>
      <c r="L1603">
        <v>-4.19E-2</v>
      </c>
      <c r="M1603">
        <v>7.6889000000000003</v>
      </c>
      <c r="N1603">
        <v>0.2369</v>
      </c>
      <c r="O1603">
        <v>-0.31019999999999998</v>
      </c>
      <c r="P1603">
        <v>-7.9000000000000008E-3</v>
      </c>
      <c r="Q1603" s="13">
        <v>-1.2999999999999999E-2</v>
      </c>
      <c r="R1603" s="13">
        <v>6.4399999999999999E-2</v>
      </c>
      <c r="S1603" s="13">
        <v>-0.73560000000000003</v>
      </c>
      <c r="T1603">
        <v>8.1799999999999998E-2</v>
      </c>
      <c r="U1603" s="13">
        <v>-2.0000000000000001E-4</v>
      </c>
      <c r="V1603" s="13">
        <v>1.7100000000000001E-2</v>
      </c>
      <c r="AC1603"/>
      <c r="AD1603" s="14"/>
    </row>
    <row r="1604" spans="1:30" x14ac:dyDescent="0.2">
      <c r="A1604" t="s">
        <v>70</v>
      </c>
      <c r="C1604">
        <v>131.363</v>
      </c>
      <c r="D1604">
        <v>34.999099999999999</v>
      </c>
      <c r="E1604">
        <v>1E-4</v>
      </c>
      <c r="F1604">
        <v>114.503</v>
      </c>
      <c r="G1604">
        <v>1.3899999999999999E-2</v>
      </c>
      <c r="H1604">
        <v>-1.3627</v>
      </c>
      <c r="I1604">
        <v>-2.5899999999999999E-2</v>
      </c>
      <c r="J1604">
        <v>1.8183</v>
      </c>
      <c r="K1604">
        <v>0.1356</v>
      </c>
      <c r="L1604">
        <v>-3.95E-2</v>
      </c>
      <c r="M1604">
        <v>7.6889000000000003</v>
      </c>
      <c r="N1604">
        <v>0.2369</v>
      </c>
      <c r="O1604">
        <v>-0.30690000000000001</v>
      </c>
      <c r="P1604">
        <v>2.3E-3</v>
      </c>
      <c r="Q1604" s="13">
        <v>-9.5999999999999992E-3</v>
      </c>
      <c r="R1604" s="13">
        <v>4.7100000000000003E-2</v>
      </c>
      <c r="S1604" s="13">
        <v>-0.61799999999999999</v>
      </c>
      <c r="T1604">
        <v>8.2699999999999996E-2</v>
      </c>
      <c r="U1604" s="13">
        <v>-1.6999999999999999E-3</v>
      </c>
      <c r="V1604" s="13">
        <v>1.5100000000000001E-2</v>
      </c>
      <c r="AC1604"/>
      <c r="AD1604" s="14"/>
    </row>
    <row r="1605" spans="1:30" x14ac:dyDescent="0.2">
      <c r="A1605" t="s">
        <v>70</v>
      </c>
      <c r="C1605">
        <v>131.613</v>
      </c>
      <c r="D1605">
        <v>34.999099999999999</v>
      </c>
      <c r="E1605">
        <v>1E-4</v>
      </c>
      <c r="F1605">
        <v>115.003</v>
      </c>
      <c r="G1605">
        <v>-4.9399999999999999E-2</v>
      </c>
      <c r="H1605">
        <v>-1.4081999999999999</v>
      </c>
      <c r="I1605">
        <v>-9.74E-2</v>
      </c>
      <c r="J1605">
        <v>1.3586</v>
      </c>
      <c r="K1605">
        <v>0.16750000000000001</v>
      </c>
      <c r="L1605">
        <v>-1.9599999999999999E-2</v>
      </c>
      <c r="M1605">
        <v>7.6889000000000003</v>
      </c>
      <c r="N1605">
        <v>0.2369</v>
      </c>
      <c r="O1605">
        <v>-0.30690000000000001</v>
      </c>
      <c r="P1605">
        <v>2.3E-3</v>
      </c>
      <c r="Q1605" s="13">
        <v>-1.4800000000000001E-2</v>
      </c>
      <c r="R1605" s="13">
        <v>4.7100000000000003E-2</v>
      </c>
      <c r="S1605" s="13">
        <v>-0.67679999999999996</v>
      </c>
      <c r="T1605">
        <v>6.9800000000000001E-2</v>
      </c>
      <c r="U1605" s="13">
        <v>-6.9999999999999999E-4</v>
      </c>
      <c r="V1605" s="13">
        <v>1.5100000000000001E-2</v>
      </c>
      <c r="AC1605"/>
      <c r="AD1605" s="14"/>
    </row>
    <row r="1606" spans="1:30" x14ac:dyDescent="0.2">
      <c r="A1606" t="s">
        <v>70</v>
      </c>
      <c r="C1606">
        <v>131.863</v>
      </c>
      <c r="D1606">
        <v>34.999099999999999</v>
      </c>
      <c r="E1606">
        <v>1E-4</v>
      </c>
      <c r="F1606">
        <v>115.495</v>
      </c>
      <c r="G1606">
        <v>-8.5000000000000006E-3</v>
      </c>
      <c r="H1606">
        <v>-1.3778999999999999</v>
      </c>
      <c r="I1606">
        <v>-4.4299999999999999E-2</v>
      </c>
      <c r="J1606">
        <v>0.85950000000000004</v>
      </c>
      <c r="K1606">
        <v>0.1356</v>
      </c>
      <c r="L1606">
        <v>-2.7E-2</v>
      </c>
      <c r="M1606">
        <v>7.6889000000000003</v>
      </c>
      <c r="N1606">
        <v>0.24010000000000001</v>
      </c>
      <c r="O1606">
        <v>-0.31019999999999998</v>
      </c>
      <c r="P1606">
        <v>-2.8E-3</v>
      </c>
      <c r="Q1606" s="13">
        <v>-1.1299999999999999E-2</v>
      </c>
      <c r="R1606" s="13">
        <v>6.3E-2</v>
      </c>
      <c r="S1606" s="13">
        <v>-0.76500000000000001</v>
      </c>
      <c r="T1606">
        <v>7.3200000000000001E-2</v>
      </c>
      <c r="U1606" s="13">
        <v>-1.1999999999999999E-3</v>
      </c>
      <c r="V1606" s="13">
        <v>1.61E-2</v>
      </c>
      <c r="AC1606"/>
      <c r="AD1606" s="14"/>
    </row>
    <row r="1607" spans="1:30" x14ac:dyDescent="0.2">
      <c r="A1607" t="s">
        <v>70</v>
      </c>
      <c r="C1607">
        <v>132.113</v>
      </c>
      <c r="D1607">
        <v>34.999099999999999</v>
      </c>
      <c r="E1607">
        <v>1E-4</v>
      </c>
      <c r="F1607">
        <v>115.994</v>
      </c>
      <c r="G1607">
        <v>-1.06E-2</v>
      </c>
      <c r="H1607">
        <v>-0.96870000000000001</v>
      </c>
      <c r="I1607">
        <v>-5.04E-2</v>
      </c>
      <c r="J1607">
        <v>0.28160000000000002</v>
      </c>
      <c r="K1607">
        <v>0.1037</v>
      </c>
      <c r="L1607">
        <v>-1.7100000000000001E-2</v>
      </c>
      <c r="M1607">
        <v>7.8216999999999999</v>
      </c>
      <c r="N1607">
        <v>0.24010000000000001</v>
      </c>
      <c r="O1607">
        <v>-0.30370000000000003</v>
      </c>
      <c r="P1607">
        <v>-2.8E-3</v>
      </c>
      <c r="Q1607" s="13">
        <v>-1.1299999999999999E-2</v>
      </c>
      <c r="R1607" s="13">
        <v>5.2400000000000002E-2</v>
      </c>
      <c r="S1607" s="13">
        <v>-0.55920000000000003</v>
      </c>
      <c r="T1607">
        <v>6.8900000000000003E-2</v>
      </c>
      <c r="U1607" s="13">
        <v>2.9999999999999997E-4</v>
      </c>
      <c r="V1607" s="13">
        <v>1.5100000000000001E-2</v>
      </c>
      <c r="AC1607"/>
      <c r="AD1607" s="14"/>
    </row>
    <row r="1608" spans="1:30" x14ac:dyDescent="0.2">
      <c r="A1608" t="s">
        <v>70</v>
      </c>
      <c r="C1608">
        <v>132.363</v>
      </c>
      <c r="D1608">
        <v>34.999099999999999</v>
      </c>
      <c r="E1608">
        <v>1E-4</v>
      </c>
      <c r="F1608">
        <v>116.485</v>
      </c>
      <c r="G1608">
        <v>-5.5500000000000001E-2</v>
      </c>
      <c r="H1608">
        <v>-1.2869999999999999</v>
      </c>
      <c r="I1608">
        <v>-9.1300000000000006E-2</v>
      </c>
      <c r="J1608">
        <v>0.71499999999999997</v>
      </c>
      <c r="K1608">
        <v>0.16750000000000001</v>
      </c>
      <c r="L1608">
        <v>-1.7100000000000001E-2</v>
      </c>
      <c r="M1608">
        <v>7.6889000000000003</v>
      </c>
      <c r="N1608">
        <v>0.2336</v>
      </c>
      <c r="O1608">
        <v>-0.3004</v>
      </c>
      <c r="P1608">
        <v>-2.8E-3</v>
      </c>
      <c r="Q1608" s="13">
        <v>-1.2999999999999999E-2</v>
      </c>
      <c r="R1608" s="13">
        <v>4.7100000000000003E-2</v>
      </c>
      <c r="S1608" s="13">
        <v>-0.61799999999999999</v>
      </c>
      <c r="T1608">
        <v>7.0599999999999996E-2</v>
      </c>
      <c r="U1608" s="13">
        <v>8.0000000000000004E-4</v>
      </c>
      <c r="V1608" s="13">
        <v>1.7100000000000001E-2</v>
      </c>
      <c r="AC1608"/>
      <c r="AD1608" s="14"/>
    </row>
    <row r="1609" spans="1:30" x14ac:dyDescent="0.2">
      <c r="A1609" t="s">
        <v>70</v>
      </c>
      <c r="C1609">
        <v>132.613</v>
      </c>
      <c r="D1609">
        <v>34.999099999999999</v>
      </c>
      <c r="E1609">
        <v>1E-4</v>
      </c>
      <c r="F1609">
        <v>116.985</v>
      </c>
      <c r="G1609">
        <v>-3.1E-2</v>
      </c>
      <c r="H1609">
        <v>-1.0293000000000001</v>
      </c>
      <c r="I1609">
        <v>-8.1100000000000005E-2</v>
      </c>
      <c r="J1609">
        <v>0.75439999999999996</v>
      </c>
      <c r="K1609">
        <v>0.1356</v>
      </c>
      <c r="L1609">
        <v>-1.7100000000000001E-2</v>
      </c>
      <c r="M1609">
        <v>7.7553000000000001</v>
      </c>
      <c r="N1609">
        <v>0.23039999999999999</v>
      </c>
      <c r="O1609">
        <v>-0.30690000000000001</v>
      </c>
      <c r="P1609">
        <v>2.3E-3</v>
      </c>
      <c r="Q1609" s="13">
        <v>-7.7999999999999996E-3</v>
      </c>
      <c r="R1609" s="13">
        <v>3.3799999999999997E-2</v>
      </c>
      <c r="S1609" s="13">
        <v>-0.52980000000000005</v>
      </c>
      <c r="T1609">
        <v>8.2699999999999996E-2</v>
      </c>
      <c r="U1609" s="13">
        <v>2.7000000000000001E-3</v>
      </c>
      <c r="V1609" s="13">
        <v>1.7100000000000001E-2</v>
      </c>
      <c r="AC1609"/>
      <c r="AD1609" s="14"/>
    </row>
    <row r="1610" spans="1:30" x14ac:dyDescent="0.2">
      <c r="A1610" t="s">
        <v>70</v>
      </c>
      <c r="C1610">
        <v>132.863</v>
      </c>
      <c r="D1610">
        <v>34.999099999999999</v>
      </c>
      <c r="E1610">
        <v>1E-4</v>
      </c>
      <c r="F1610">
        <v>117.482</v>
      </c>
      <c r="G1610">
        <v>-1.47E-2</v>
      </c>
      <c r="H1610">
        <v>-0.82469999999999999</v>
      </c>
      <c r="I1610">
        <v>-5.2499999999999998E-2</v>
      </c>
      <c r="J1610">
        <v>1.1288</v>
      </c>
      <c r="K1610">
        <v>0.1356</v>
      </c>
      <c r="L1610">
        <v>-1.7100000000000001E-2</v>
      </c>
      <c r="M1610">
        <v>7.8216999999999999</v>
      </c>
      <c r="N1610">
        <v>0.2369</v>
      </c>
      <c r="O1610">
        <v>-0.30690000000000001</v>
      </c>
      <c r="P1610">
        <v>-2.8E-3</v>
      </c>
      <c r="Q1610" s="13">
        <v>-1.1299999999999999E-2</v>
      </c>
      <c r="R1610" s="13">
        <v>5.11E-2</v>
      </c>
      <c r="S1610" s="13">
        <v>-0.58860000000000001</v>
      </c>
      <c r="T1610">
        <v>8.6900000000000005E-2</v>
      </c>
      <c r="U1610" s="13">
        <v>-2.0000000000000001E-4</v>
      </c>
      <c r="V1610" s="13">
        <v>1.66E-2</v>
      </c>
      <c r="AC1610"/>
      <c r="AD1610" s="14"/>
    </row>
    <row r="1611" spans="1:30" x14ac:dyDescent="0.2">
      <c r="A1611" t="s">
        <v>70</v>
      </c>
      <c r="C1611">
        <v>133.113</v>
      </c>
      <c r="D1611">
        <v>34.999099999999999</v>
      </c>
      <c r="E1611">
        <v>1E-4</v>
      </c>
      <c r="F1611">
        <v>117.979</v>
      </c>
      <c r="G1611">
        <v>-8.2000000000000003E-2</v>
      </c>
      <c r="H1611">
        <v>-0.7944</v>
      </c>
      <c r="I1611">
        <v>-0.126</v>
      </c>
      <c r="J1611">
        <v>1.4046000000000001</v>
      </c>
      <c r="K1611">
        <v>0.19939999999999999</v>
      </c>
      <c r="L1611">
        <v>-1.46E-2</v>
      </c>
      <c r="M1611">
        <v>7.8216999999999999</v>
      </c>
      <c r="N1611">
        <v>0.2336</v>
      </c>
      <c r="O1611">
        <v>-0.30370000000000003</v>
      </c>
      <c r="P1611">
        <v>2.3E-3</v>
      </c>
      <c r="Q1611" s="13">
        <v>-1.9900000000000001E-2</v>
      </c>
      <c r="R1611" s="13">
        <v>7.2400000000000006E-2</v>
      </c>
      <c r="S1611" s="13">
        <v>-0.76500000000000001</v>
      </c>
      <c r="T1611">
        <v>9.1200000000000003E-2</v>
      </c>
      <c r="U1611" s="13">
        <v>8.0000000000000004E-4</v>
      </c>
      <c r="V1611" s="13">
        <v>1.9E-2</v>
      </c>
      <c r="AC1611"/>
      <c r="AD1611" s="14"/>
    </row>
    <row r="1612" spans="1:30" x14ac:dyDescent="0.2">
      <c r="A1612" t="s">
        <v>70</v>
      </c>
      <c r="C1612">
        <v>133.363</v>
      </c>
      <c r="D1612">
        <v>34.999099999999999</v>
      </c>
      <c r="E1612">
        <v>1E-4</v>
      </c>
      <c r="F1612">
        <v>118.477</v>
      </c>
      <c r="G1612">
        <v>2.2100000000000002E-2</v>
      </c>
      <c r="H1612">
        <v>-1.0444</v>
      </c>
      <c r="I1612">
        <v>-1.9800000000000002E-2</v>
      </c>
      <c r="J1612">
        <v>1.6673</v>
      </c>
      <c r="K1612">
        <v>0.1356</v>
      </c>
      <c r="L1612">
        <v>-1.9599999999999999E-2</v>
      </c>
      <c r="M1612">
        <v>7.8216999999999999</v>
      </c>
      <c r="N1612">
        <v>0.23039999999999999</v>
      </c>
      <c r="O1612">
        <v>-0.29720000000000002</v>
      </c>
      <c r="P1612">
        <v>-2.8E-3</v>
      </c>
      <c r="Q1612" s="13">
        <v>-1.6500000000000001E-2</v>
      </c>
      <c r="R1612" s="13">
        <v>6.5699999999999995E-2</v>
      </c>
      <c r="S1612" s="13">
        <v>-0.76500000000000001</v>
      </c>
      <c r="T1612">
        <v>8.6099999999999996E-2</v>
      </c>
      <c r="U1612" s="13">
        <v>-1.1999999999999999E-3</v>
      </c>
      <c r="V1612" s="13">
        <v>1.66E-2</v>
      </c>
      <c r="AC1612"/>
      <c r="AD1612" s="14"/>
    </row>
    <row r="1613" spans="1:30" x14ac:dyDescent="0.2">
      <c r="A1613" t="s">
        <v>70</v>
      </c>
      <c r="C1613">
        <v>133.613</v>
      </c>
      <c r="D1613">
        <v>34.999099999999999</v>
      </c>
      <c r="E1613">
        <v>1E-4</v>
      </c>
      <c r="F1613">
        <v>118.97799999999999</v>
      </c>
      <c r="G1613">
        <v>4.0500000000000001E-2</v>
      </c>
      <c r="H1613">
        <v>-1.4309000000000001</v>
      </c>
      <c r="I1613">
        <v>6.7000000000000002E-3</v>
      </c>
      <c r="J1613">
        <v>1.7855000000000001</v>
      </c>
      <c r="K1613">
        <v>0.16750000000000001</v>
      </c>
      <c r="L1613">
        <v>-1.21E-2</v>
      </c>
      <c r="M1613">
        <v>7.5560999999999998</v>
      </c>
      <c r="N1613">
        <v>0.2336</v>
      </c>
      <c r="O1613">
        <v>-0.30370000000000003</v>
      </c>
      <c r="P1613">
        <v>2.3E-3</v>
      </c>
      <c r="Q1613" s="13">
        <v>-1.4800000000000001E-2</v>
      </c>
      <c r="R1613" s="13">
        <v>4.3099999999999999E-2</v>
      </c>
      <c r="S1613" s="13">
        <v>-0.58860000000000001</v>
      </c>
      <c r="T1613">
        <v>7.9200000000000007E-2</v>
      </c>
      <c r="U1613" s="13">
        <v>-6.9999999999999999E-4</v>
      </c>
      <c r="V1613" s="13">
        <v>1.8499999999999999E-2</v>
      </c>
      <c r="AC1613"/>
      <c r="AD1613" s="14"/>
    </row>
    <row r="1614" spans="1:30" x14ac:dyDescent="0.2">
      <c r="A1614" t="s">
        <v>70</v>
      </c>
      <c r="C1614">
        <v>133.863</v>
      </c>
      <c r="D1614">
        <v>34.999099999999999</v>
      </c>
      <c r="E1614">
        <v>1E-4</v>
      </c>
      <c r="F1614">
        <v>119.477</v>
      </c>
      <c r="G1614">
        <v>-5.7500000000000002E-2</v>
      </c>
      <c r="H1614">
        <v>-1.4157999999999999</v>
      </c>
      <c r="I1614">
        <v>-0.1096</v>
      </c>
      <c r="J1614">
        <v>1.3717999999999999</v>
      </c>
      <c r="K1614">
        <v>0.1356</v>
      </c>
      <c r="L1614">
        <v>-9.5999999999999992E-3</v>
      </c>
      <c r="M1614">
        <v>7.6224999999999996</v>
      </c>
      <c r="N1614">
        <v>0.2336</v>
      </c>
      <c r="O1614">
        <v>-0.30370000000000003</v>
      </c>
      <c r="P1614">
        <v>2.3E-3</v>
      </c>
      <c r="Q1614" s="13">
        <v>-1.2999999999999999E-2</v>
      </c>
      <c r="R1614" s="13">
        <v>4.4499999999999998E-2</v>
      </c>
      <c r="S1614" s="13">
        <v>-0.55920000000000003</v>
      </c>
      <c r="T1614">
        <v>7.3200000000000001E-2</v>
      </c>
      <c r="U1614" s="13">
        <v>1.2999999999999999E-3</v>
      </c>
      <c r="V1614" s="13">
        <v>1.8499999999999999E-2</v>
      </c>
      <c r="AC1614"/>
      <c r="AD1614" s="14"/>
    </row>
    <row r="1615" spans="1:30" x14ac:dyDescent="0.2">
      <c r="A1615" t="s">
        <v>70</v>
      </c>
      <c r="C1615">
        <v>134.113</v>
      </c>
      <c r="D1615">
        <v>34.999099999999999</v>
      </c>
      <c r="E1615">
        <v>1E-4</v>
      </c>
      <c r="F1615">
        <v>119.98</v>
      </c>
      <c r="G1615">
        <v>-6.4999999999999997E-3</v>
      </c>
      <c r="H1615">
        <v>-1.3021</v>
      </c>
      <c r="I1615">
        <v>-5.45E-2</v>
      </c>
      <c r="J1615">
        <v>0.87260000000000004</v>
      </c>
      <c r="K1615">
        <v>0.1356</v>
      </c>
      <c r="L1615">
        <v>-2.2000000000000001E-3</v>
      </c>
      <c r="M1615">
        <v>7.6224999999999996</v>
      </c>
      <c r="N1615">
        <v>0.2336</v>
      </c>
      <c r="O1615">
        <v>-0.3004</v>
      </c>
      <c r="P1615">
        <v>2.3E-3</v>
      </c>
      <c r="Q1615" s="13">
        <v>-1.6500000000000001E-2</v>
      </c>
      <c r="R1615" s="13">
        <v>5.3800000000000001E-2</v>
      </c>
      <c r="S1615" s="13">
        <v>-0.58860000000000001</v>
      </c>
      <c r="T1615">
        <v>7.5800000000000006E-2</v>
      </c>
      <c r="U1615" s="13">
        <v>-6.9999999999999999E-4</v>
      </c>
      <c r="V1615" s="13">
        <v>1.9E-2</v>
      </c>
      <c r="AC1615"/>
      <c r="AD1615" s="14"/>
    </row>
    <row r="1616" spans="1:30" x14ac:dyDescent="0.2">
      <c r="A1616" t="s">
        <v>70</v>
      </c>
      <c r="C1616">
        <v>134.363</v>
      </c>
      <c r="D1616">
        <v>34.999099999999999</v>
      </c>
      <c r="E1616">
        <v>1E-4</v>
      </c>
      <c r="F1616">
        <v>120.483</v>
      </c>
      <c r="G1616">
        <v>-4.1200000000000001E-2</v>
      </c>
      <c r="H1616">
        <v>-1.0293000000000001</v>
      </c>
      <c r="I1616">
        <v>-8.5199999999999998E-2</v>
      </c>
      <c r="J1616">
        <v>0.41949999999999998</v>
      </c>
      <c r="K1616">
        <v>0.1356</v>
      </c>
      <c r="L1616">
        <v>-9.5999999999999992E-3</v>
      </c>
      <c r="M1616">
        <v>7.6224999999999996</v>
      </c>
      <c r="N1616">
        <v>0.22059999999999999</v>
      </c>
      <c r="O1616">
        <v>-0.29720000000000002</v>
      </c>
      <c r="P1616">
        <v>-2.8E-3</v>
      </c>
      <c r="Q1616" s="13">
        <v>-1.2999999999999999E-2</v>
      </c>
      <c r="R1616" s="13">
        <v>5.11E-2</v>
      </c>
      <c r="S1616" s="13">
        <v>-0.52980000000000005</v>
      </c>
      <c r="T1616">
        <v>7.3999999999999996E-2</v>
      </c>
      <c r="U1616" s="13">
        <v>-2.0000000000000001E-4</v>
      </c>
      <c r="V1616" s="13">
        <v>1.7600000000000001E-2</v>
      </c>
      <c r="AC1616"/>
      <c r="AD1616" s="14"/>
    </row>
    <row r="1617" spans="1:30" x14ac:dyDescent="0.2">
      <c r="A1617" t="s">
        <v>70</v>
      </c>
      <c r="C1617">
        <v>134.613</v>
      </c>
      <c r="D1617">
        <v>34.999099999999999</v>
      </c>
      <c r="E1617">
        <v>1E-4</v>
      </c>
      <c r="F1617">
        <v>120.983</v>
      </c>
      <c r="G1617">
        <v>-3.7100000000000001E-2</v>
      </c>
      <c r="H1617">
        <v>-1.2718</v>
      </c>
      <c r="I1617">
        <v>-8.1100000000000005E-2</v>
      </c>
      <c r="J1617">
        <v>0.83979999999999999</v>
      </c>
      <c r="K1617">
        <v>0.1356</v>
      </c>
      <c r="L1617">
        <v>2.8E-3</v>
      </c>
      <c r="M1617">
        <v>7.5560999999999998</v>
      </c>
      <c r="N1617">
        <v>0.2271</v>
      </c>
      <c r="O1617">
        <v>-0.29720000000000002</v>
      </c>
      <c r="P1617">
        <v>-2.8E-3</v>
      </c>
      <c r="Q1617" s="13">
        <v>-1.1299999999999999E-2</v>
      </c>
      <c r="R1617" s="13">
        <v>5.11E-2</v>
      </c>
      <c r="S1617" s="13">
        <v>-0.44159999999999999</v>
      </c>
      <c r="T1617">
        <v>7.8399999999999997E-2</v>
      </c>
      <c r="U1617" s="13">
        <v>-2.0000000000000001E-4</v>
      </c>
      <c r="V1617" s="13">
        <v>1.66E-2</v>
      </c>
      <c r="AC1617"/>
      <c r="AD1617" s="14"/>
    </row>
    <row r="1618" spans="1:30" x14ac:dyDescent="0.2">
      <c r="A1618" t="s">
        <v>70</v>
      </c>
      <c r="C1618">
        <v>134.863</v>
      </c>
      <c r="D1618">
        <v>34.999099999999999</v>
      </c>
      <c r="E1618">
        <v>1E-4</v>
      </c>
      <c r="F1618">
        <v>121.485</v>
      </c>
      <c r="G1618">
        <v>-3.9199999999999999E-2</v>
      </c>
      <c r="H1618">
        <v>-0.97619999999999996</v>
      </c>
      <c r="I1618">
        <v>-8.5199999999999998E-2</v>
      </c>
      <c r="J1618">
        <v>0.80700000000000005</v>
      </c>
      <c r="K1618">
        <v>0.1356</v>
      </c>
      <c r="L1618">
        <v>1.52E-2</v>
      </c>
      <c r="M1618">
        <v>7.4233000000000002</v>
      </c>
      <c r="N1618">
        <v>0.22059999999999999</v>
      </c>
      <c r="O1618">
        <v>-0.29720000000000002</v>
      </c>
      <c r="P1618">
        <v>-7.9000000000000008E-3</v>
      </c>
      <c r="Q1618" s="13">
        <v>-1.1299999999999999E-2</v>
      </c>
      <c r="R1618" s="13">
        <v>3.6499999999999998E-2</v>
      </c>
      <c r="S1618" s="13">
        <v>-0.47099999999999997</v>
      </c>
      <c r="T1618">
        <v>8.2699999999999996E-2</v>
      </c>
      <c r="U1618" s="13">
        <v>-2.0000000000000001E-4</v>
      </c>
      <c r="V1618" s="13">
        <v>1.95E-2</v>
      </c>
      <c r="AC1618"/>
      <c r="AD1618" s="14"/>
    </row>
    <row r="1619" spans="1:30" x14ac:dyDescent="0.2">
      <c r="A1619" t="s">
        <v>70</v>
      </c>
      <c r="C1619">
        <v>135.113</v>
      </c>
      <c r="D1619">
        <v>34.999099999999999</v>
      </c>
      <c r="E1619">
        <v>1E-4</v>
      </c>
      <c r="F1619">
        <v>121.985</v>
      </c>
      <c r="G1619">
        <v>-1.46E-2</v>
      </c>
      <c r="H1619">
        <v>-0.66549999999999998</v>
      </c>
      <c r="I1619">
        <v>-5.6599999999999998E-2</v>
      </c>
      <c r="J1619">
        <v>1.0630999999999999</v>
      </c>
      <c r="K1619">
        <v>0.1356</v>
      </c>
      <c r="L1619">
        <v>7.7999999999999996E-3</v>
      </c>
      <c r="M1619">
        <v>7.5560999999999998</v>
      </c>
      <c r="N1619">
        <v>0.23039999999999999</v>
      </c>
      <c r="O1619">
        <v>-0.29720000000000002</v>
      </c>
      <c r="P1619">
        <v>7.4000000000000003E-3</v>
      </c>
      <c r="Q1619" s="13">
        <v>-1.2999999999999999E-2</v>
      </c>
      <c r="R1619" s="13">
        <v>4.58E-2</v>
      </c>
      <c r="S1619" s="13">
        <v>-0.52980000000000005</v>
      </c>
      <c r="T1619">
        <v>8.5199999999999998E-2</v>
      </c>
      <c r="U1619" s="13">
        <v>8.0000000000000004E-4</v>
      </c>
      <c r="V1619" s="13">
        <v>1.95E-2</v>
      </c>
      <c r="AC1619"/>
      <c r="AD1619" s="14"/>
    </row>
    <row r="1620" spans="1:30" x14ac:dyDescent="0.2">
      <c r="A1620" t="s">
        <v>70</v>
      </c>
      <c r="C1620">
        <v>135.363</v>
      </c>
      <c r="D1620">
        <v>34.999099999999999</v>
      </c>
      <c r="E1620">
        <v>1E-4</v>
      </c>
      <c r="F1620">
        <v>122.485</v>
      </c>
      <c r="G1620">
        <v>-8.2000000000000003E-2</v>
      </c>
      <c r="H1620">
        <v>-0.89290000000000003</v>
      </c>
      <c r="I1620">
        <v>-0.11990000000000001</v>
      </c>
      <c r="J1620">
        <v>1.5359</v>
      </c>
      <c r="K1620">
        <v>0.1356</v>
      </c>
      <c r="L1620">
        <v>1.2699999999999999E-2</v>
      </c>
      <c r="M1620">
        <v>7.5560999999999998</v>
      </c>
      <c r="N1620">
        <v>0.2238</v>
      </c>
      <c r="O1620">
        <v>-0.29389999999999999</v>
      </c>
      <c r="P1620">
        <v>-2.8E-3</v>
      </c>
      <c r="Q1620" s="13">
        <v>-1.9900000000000001E-2</v>
      </c>
      <c r="R1620" s="13">
        <v>7.2300000000000003E-2</v>
      </c>
      <c r="S1620" s="13">
        <v>-0.73560000000000003</v>
      </c>
      <c r="T1620">
        <v>9.2100000000000001E-2</v>
      </c>
      <c r="U1620" s="13">
        <v>8.0000000000000004E-4</v>
      </c>
      <c r="V1620" s="13">
        <v>0.02</v>
      </c>
      <c r="AC1620"/>
      <c r="AD1620" s="14"/>
    </row>
    <row r="1621" spans="1:30" x14ac:dyDescent="0.2">
      <c r="A1621" t="s">
        <v>70</v>
      </c>
      <c r="C1621">
        <v>135.613</v>
      </c>
      <c r="D1621">
        <v>34.999099999999999</v>
      </c>
      <c r="E1621">
        <v>1E-4</v>
      </c>
      <c r="F1621">
        <v>122.991</v>
      </c>
      <c r="G1621">
        <v>5.7999999999999996E-3</v>
      </c>
      <c r="H1621">
        <v>-1.052</v>
      </c>
      <c r="I1621">
        <v>-4.8399999999999999E-2</v>
      </c>
      <c r="J1621">
        <v>1.6541999999999999</v>
      </c>
      <c r="K1621">
        <v>0.16750000000000001</v>
      </c>
      <c r="L1621">
        <v>1.0200000000000001E-2</v>
      </c>
      <c r="M1621">
        <v>7.4897</v>
      </c>
      <c r="N1621">
        <v>0.2271</v>
      </c>
      <c r="O1621">
        <v>-0.28420000000000001</v>
      </c>
      <c r="P1621">
        <v>-2.8E-3</v>
      </c>
      <c r="Q1621" s="13">
        <v>-1.9900000000000001E-2</v>
      </c>
      <c r="R1621" s="13">
        <v>6.9699999999999998E-2</v>
      </c>
      <c r="S1621" s="13">
        <v>-0.73560000000000003</v>
      </c>
      <c r="T1621">
        <v>8.4400000000000003E-2</v>
      </c>
      <c r="U1621" s="13">
        <v>8.0000000000000004E-4</v>
      </c>
      <c r="V1621" s="13">
        <v>1.95E-2</v>
      </c>
      <c r="AC1621"/>
      <c r="AD1621" s="14"/>
    </row>
    <row r="1622" spans="1:30" x14ac:dyDescent="0.2">
      <c r="A1622" t="s">
        <v>70</v>
      </c>
      <c r="C1622">
        <v>135.863</v>
      </c>
      <c r="D1622">
        <v>34.999099999999999</v>
      </c>
      <c r="E1622">
        <v>1E-4</v>
      </c>
      <c r="F1622">
        <v>123.495</v>
      </c>
      <c r="G1622">
        <v>3.44E-2</v>
      </c>
      <c r="H1622">
        <v>-1.34</v>
      </c>
      <c r="I1622">
        <v>4.7000000000000002E-3</v>
      </c>
      <c r="J1622">
        <v>1.7263999999999999</v>
      </c>
      <c r="K1622">
        <v>0.1037</v>
      </c>
      <c r="L1622">
        <v>1.0200000000000001E-2</v>
      </c>
      <c r="M1622">
        <v>7.3569000000000004</v>
      </c>
      <c r="N1622">
        <v>0.2271</v>
      </c>
      <c r="O1622">
        <v>-0.29070000000000001</v>
      </c>
      <c r="P1622">
        <v>-2.8E-3</v>
      </c>
      <c r="Q1622" s="13">
        <v>-1.2999999999999999E-2</v>
      </c>
      <c r="R1622" s="13">
        <v>5.5100000000000003E-2</v>
      </c>
      <c r="S1622" s="13">
        <v>-0.58860000000000001</v>
      </c>
      <c r="T1622">
        <v>8.0100000000000005E-2</v>
      </c>
      <c r="U1622" s="13">
        <v>2.9999999999999997E-4</v>
      </c>
      <c r="V1622" s="13">
        <v>0.02</v>
      </c>
      <c r="AC1622"/>
      <c r="AD1622" s="14"/>
    </row>
    <row r="1623" spans="1:30" x14ac:dyDescent="0.2">
      <c r="A1623" t="s">
        <v>70</v>
      </c>
      <c r="C1623">
        <v>136.113</v>
      </c>
      <c r="D1623">
        <v>34.999099999999999</v>
      </c>
      <c r="E1623">
        <v>1E-4</v>
      </c>
      <c r="F1623">
        <v>123.995</v>
      </c>
      <c r="G1623">
        <v>-5.96E-2</v>
      </c>
      <c r="H1623">
        <v>-1.3248</v>
      </c>
      <c r="I1623">
        <v>-0.10349999999999999</v>
      </c>
      <c r="J1623">
        <v>1.3849</v>
      </c>
      <c r="K1623">
        <v>0.1356</v>
      </c>
      <c r="L1623">
        <v>2.2700000000000001E-2</v>
      </c>
      <c r="M1623">
        <v>7.4233000000000002</v>
      </c>
      <c r="N1623">
        <v>0.22059999999999999</v>
      </c>
      <c r="O1623">
        <v>-0.29070000000000001</v>
      </c>
      <c r="P1623">
        <v>2.3E-3</v>
      </c>
      <c r="Q1623" s="13">
        <v>-1.2999999999999999E-2</v>
      </c>
      <c r="R1623" s="13">
        <v>5.6399999999999999E-2</v>
      </c>
      <c r="S1623" s="13">
        <v>-0.61799999999999999</v>
      </c>
      <c r="T1623">
        <v>6.9800000000000001E-2</v>
      </c>
      <c r="U1623" s="13">
        <v>-1.1999999999999999E-3</v>
      </c>
      <c r="V1623" s="13">
        <v>2.0500000000000001E-2</v>
      </c>
      <c r="AC1623"/>
      <c r="AD1623" s="14"/>
    </row>
    <row r="1624" spans="1:30" x14ac:dyDescent="0.2">
      <c r="A1624" t="s">
        <v>70</v>
      </c>
      <c r="C1624">
        <v>136.363</v>
      </c>
      <c r="D1624">
        <v>34.999099999999999</v>
      </c>
      <c r="E1624">
        <v>1E-4</v>
      </c>
      <c r="F1624">
        <v>124.495</v>
      </c>
      <c r="G1624">
        <v>-1.06E-2</v>
      </c>
      <c r="H1624">
        <v>-1.3021</v>
      </c>
      <c r="I1624">
        <v>-4.8399999999999999E-2</v>
      </c>
      <c r="J1624">
        <v>0.94489999999999996</v>
      </c>
      <c r="K1624">
        <v>0.1356</v>
      </c>
      <c r="L1624">
        <v>1.77E-2</v>
      </c>
      <c r="M1624">
        <v>7.4897</v>
      </c>
      <c r="N1624">
        <v>0.2271</v>
      </c>
      <c r="O1624">
        <v>-0.28420000000000001</v>
      </c>
      <c r="P1624">
        <v>2.3E-3</v>
      </c>
      <c r="Q1624" s="13">
        <v>-1.6500000000000001E-2</v>
      </c>
      <c r="R1624" s="13">
        <v>6.3E-2</v>
      </c>
      <c r="S1624" s="13">
        <v>-0.73560000000000003</v>
      </c>
      <c r="T1624">
        <v>7.5800000000000006E-2</v>
      </c>
      <c r="U1624" s="13">
        <v>-2.0000000000000001E-4</v>
      </c>
      <c r="V1624" s="13">
        <v>1.95E-2</v>
      </c>
      <c r="AC1624"/>
      <c r="AD1624" s="14"/>
    </row>
    <row r="1625" spans="1:30" x14ac:dyDescent="0.2">
      <c r="A1625" t="s">
        <v>70</v>
      </c>
      <c r="C1625">
        <v>136.613</v>
      </c>
      <c r="D1625">
        <v>34.999099999999999</v>
      </c>
      <c r="E1625">
        <v>1E-4</v>
      </c>
      <c r="F1625">
        <v>124.995</v>
      </c>
      <c r="G1625">
        <v>-5.1400000000000001E-2</v>
      </c>
      <c r="H1625">
        <v>-0.94589999999999996</v>
      </c>
      <c r="I1625">
        <v>-8.3099999999999993E-2</v>
      </c>
      <c r="J1625">
        <v>0.44579999999999997</v>
      </c>
      <c r="K1625">
        <v>0.1037</v>
      </c>
      <c r="L1625">
        <v>1.52E-2</v>
      </c>
      <c r="M1625">
        <v>7.5560999999999998</v>
      </c>
      <c r="N1625">
        <v>0.21410000000000001</v>
      </c>
      <c r="O1625">
        <v>-0.27439999999999998</v>
      </c>
      <c r="P1625">
        <v>7.4000000000000003E-3</v>
      </c>
      <c r="Q1625" s="13">
        <v>-1.6500000000000001E-2</v>
      </c>
      <c r="R1625" s="13">
        <v>5.7700000000000001E-2</v>
      </c>
      <c r="S1625" s="13">
        <v>-0.64739999999999998</v>
      </c>
      <c r="T1625">
        <v>7.0599999999999996E-2</v>
      </c>
      <c r="U1625" s="13">
        <v>-6.9999999999999999E-4</v>
      </c>
      <c r="V1625" s="13">
        <v>0.02</v>
      </c>
      <c r="AC1625"/>
      <c r="AD1625" s="14"/>
    </row>
    <row r="1626" spans="1:30" x14ac:dyDescent="0.2">
      <c r="A1626" t="s">
        <v>70</v>
      </c>
      <c r="C1626">
        <v>136.863</v>
      </c>
      <c r="D1626">
        <v>34.999099999999999</v>
      </c>
      <c r="E1626">
        <v>1E-4</v>
      </c>
      <c r="F1626">
        <v>125.495</v>
      </c>
      <c r="G1626">
        <v>-6.3700000000000007E-2</v>
      </c>
      <c r="H1626">
        <v>-1.1657</v>
      </c>
      <c r="I1626">
        <v>-9.5399999999999999E-2</v>
      </c>
      <c r="J1626">
        <v>0.82669999999999999</v>
      </c>
      <c r="K1626">
        <v>0.1356</v>
      </c>
      <c r="L1626">
        <v>1.77E-2</v>
      </c>
      <c r="M1626">
        <v>7.4897</v>
      </c>
      <c r="N1626">
        <v>0.21079999999999999</v>
      </c>
      <c r="O1626">
        <v>-0.26469999999999999</v>
      </c>
      <c r="P1626">
        <v>2.3E-3</v>
      </c>
      <c r="Q1626" s="13">
        <v>-1.2999999999999999E-2</v>
      </c>
      <c r="R1626" s="13">
        <v>5.5100000000000003E-2</v>
      </c>
      <c r="S1626" s="13">
        <v>-0.55920000000000003</v>
      </c>
      <c r="T1626">
        <v>7.7499999999999999E-2</v>
      </c>
      <c r="U1626" s="13">
        <v>-6.9999999999999999E-4</v>
      </c>
      <c r="V1626" s="13">
        <v>0.02</v>
      </c>
      <c r="AC1626"/>
      <c r="AD1626" s="14"/>
    </row>
    <row r="1627" spans="1:30" x14ac:dyDescent="0.2">
      <c r="A1627" t="s">
        <v>70</v>
      </c>
      <c r="C1627">
        <v>137.113</v>
      </c>
      <c r="D1627">
        <v>34.999099999999999</v>
      </c>
      <c r="E1627">
        <v>1E-4</v>
      </c>
      <c r="F1627">
        <v>125.995</v>
      </c>
      <c r="G1627">
        <v>-5.1400000000000001E-2</v>
      </c>
      <c r="H1627">
        <v>-0.84740000000000004</v>
      </c>
      <c r="I1627">
        <v>-8.72E-2</v>
      </c>
      <c r="J1627">
        <v>0.83320000000000005</v>
      </c>
      <c r="K1627">
        <v>0.16750000000000001</v>
      </c>
      <c r="L1627">
        <v>2.52E-2</v>
      </c>
      <c r="M1627">
        <v>7.4897</v>
      </c>
      <c r="N1627">
        <v>0.20749999999999999</v>
      </c>
      <c r="O1627">
        <v>-0.26140000000000002</v>
      </c>
      <c r="P1627">
        <v>2.3E-3</v>
      </c>
      <c r="Q1627" s="13">
        <v>-9.5999999999999992E-3</v>
      </c>
      <c r="R1627" s="13">
        <v>4.0500000000000001E-2</v>
      </c>
      <c r="S1627" s="13">
        <v>-0.47099999999999997</v>
      </c>
      <c r="T1627">
        <v>8.09E-2</v>
      </c>
      <c r="U1627" s="13">
        <v>-2.0000000000000001E-4</v>
      </c>
      <c r="V1627" s="13">
        <v>2.0500000000000001E-2</v>
      </c>
      <c r="AC1627"/>
      <c r="AD1627" s="14"/>
    </row>
    <row r="1628" spans="1:30" x14ac:dyDescent="0.2">
      <c r="A1628" t="s">
        <v>70</v>
      </c>
      <c r="C1628">
        <v>137.363</v>
      </c>
      <c r="D1628">
        <v>34.999099999999999</v>
      </c>
      <c r="E1628">
        <v>1E-4</v>
      </c>
      <c r="F1628">
        <v>126.49299999999999</v>
      </c>
      <c r="G1628">
        <v>-1.06E-2</v>
      </c>
      <c r="H1628">
        <v>-0.7792</v>
      </c>
      <c r="I1628">
        <v>-6.0699999999999997E-2</v>
      </c>
      <c r="J1628">
        <v>1.2141</v>
      </c>
      <c r="K1628">
        <v>0.16750000000000001</v>
      </c>
      <c r="L1628">
        <v>1.77E-2</v>
      </c>
      <c r="M1628">
        <v>7.2240000000000002</v>
      </c>
      <c r="N1628">
        <v>0.20430000000000001</v>
      </c>
      <c r="O1628">
        <v>-0.26790000000000003</v>
      </c>
      <c r="P1628">
        <v>2.3E-3</v>
      </c>
      <c r="Q1628" s="13">
        <v>-1.1299999999999999E-2</v>
      </c>
      <c r="R1628" s="13">
        <v>4.58E-2</v>
      </c>
      <c r="S1628" s="13">
        <v>-0.55920000000000003</v>
      </c>
      <c r="T1628">
        <v>8.9499999999999996E-2</v>
      </c>
      <c r="U1628" s="13">
        <v>-6.9999999999999999E-4</v>
      </c>
      <c r="V1628" s="13">
        <v>2.0500000000000001E-2</v>
      </c>
      <c r="AC1628"/>
      <c r="AD1628" s="14"/>
    </row>
    <row r="1629" spans="1:30" x14ac:dyDescent="0.2">
      <c r="A1629" t="s">
        <v>70</v>
      </c>
      <c r="C1629">
        <v>137.613</v>
      </c>
      <c r="D1629">
        <v>34.999099999999999</v>
      </c>
      <c r="E1629">
        <v>1E-4</v>
      </c>
      <c r="F1629">
        <v>126.988</v>
      </c>
      <c r="G1629">
        <v>-7.5899999999999995E-2</v>
      </c>
      <c r="H1629">
        <v>-0.77159999999999995</v>
      </c>
      <c r="I1629">
        <v>-0.10150000000000001</v>
      </c>
      <c r="J1629">
        <v>1.4177</v>
      </c>
      <c r="K1629">
        <v>0.1356</v>
      </c>
      <c r="L1629">
        <v>1.52E-2</v>
      </c>
      <c r="M1629">
        <v>7.2904999999999998</v>
      </c>
      <c r="N1629">
        <v>0.20749999999999999</v>
      </c>
      <c r="O1629">
        <v>-0.26469999999999999</v>
      </c>
      <c r="P1629">
        <v>2.3E-3</v>
      </c>
      <c r="Q1629" s="13">
        <v>-2.3400000000000001E-2</v>
      </c>
      <c r="R1629" s="13">
        <v>6.9699999999999998E-2</v>
      </c>
      <c r="S1629" s="13">
        <v>-0.67679999999999996</v>
      </c>
      <c r="T1629">
        <v>8.8700000000000001E-2</v>
      </c>
      <c r="U1629" s="13">
        <v>-1.1999999999999999E-3</v>
      </c>
      <c r="V1629" s="13">
        <v>0.02</v>
      </c>
      <c r="AC1629"/>
      <c r="AD1629" s="14"/>
    </row>
    <row r="1630" spans="1:30" x14ac:dyDescent="0.2">
      <c r="A1630" t="s">
        <v>70</v>
      </c>
      <c r="C1630">
        <v>137.863</v>
      </c>
      <c r="D1630">
        <v>34.999099999999999</v>
      </c>
      <c r="E1630">
        <v>1E-4</v>
      </c>
      <c r="F1630">
        <v>127.483</v>
      </c>
      <c r="G1630">
        <v>-2.8899999999999999E-2</v>
      </c>
      <c r="H1630">
        <v>-0.85499999999999998</v>
      </c>
      <c r="I1630">
        <v>-7.9000000000000001E-2</v>
      </c>
      <c r="J1630">
        <v>1.5162</v>
      </c>
      <c r="K1630">
        <v>0.1356</v>
      </c>
      <c r="L1630">
        <v>2.2700000000000001E-2</v>
      </c>
      <c r="M1630">
        <v>7.3569000000000004</v>
      </c>
      <c r="N1630">
        <v>0.20749999999999999</v>
      </c>
      <c r="O1630">
        <v>-0.26469999999999999</v>
      </c>
      <c r="P1630">
        <v>2.3E-3</v>
      </c>
      <c r="Q1630" s="13">
        <v>-2.1700000000000001E-2</v>
      </c>
      <c r="R1630" s="13">
        <v>6.5699999999999995E-2</v>
      </c>
      <c r="S1630" s="13">
        <v>-0.61799999999999999</v>
      </c>
      <c r="T1630">
        <v>8.3500000000000005E-2</v>
      </c>
      <c r="U1630" s="13">
        <v>-6.9999999999999999E-4</v>
      </c>
      <c r="V1630" s="13">
        <v>0.02</v>
      </c>
      <c r="AC1630"/>
      <c r="AD1630" s="14"/>
    </row>
    <row r="1631" spans="1:30" x14ac:dyDescent="0.2">
      <c r="A1631" t="s">
        <v>70</v>
      </c>
      <c r="C1631">
        <v>138.113</v>
      </c>
      <c r="D1631">
        <v>34.999099999999999</v>
      </c>
      <c r="E1631">
        <v>1E-4</v>
      </c>
      <c r="F1631">
        <v>127.97499999999999</v>
      </c>
      <c r="G1631">
        <v>2.4199999999999999E-2</v>
      </c>
      <c r="H1631">
        <v>-1.1809000000000001</v>
      </c>
      <c r="I1631">
        <v>-5.4999999999999997E-3</v>
      </c>
      <c r="J1631">
        <v>1.5688</v>
      </c>
      <c r="K1631">
        <v>0.1356</v>
      </c>
      <c r="L1631">
        <v>1.77E-2</v>
      </c>
      <c r="M1631">
        <v>7.1576000000000004</v>
      </c>
      <c r="N1631">
        <v>0.20749999999999999</v>
      </c>
      <c r="O1631">
        <v>-0.26469999999999999</v>
      </c>
      <c r="P1631">
        <v>-2.8E-3</v>
      </c>
      <c r="Q1631" s="13">
        <v>-1.2999999999999999E-2</v>
      </c>
      <c r="R1631" s="13">
        <v>4.9799999999999997E-2</v>
      </c>
      <c r="S1631" s="13">
        <v>-0.44159999999999999</v>
      </c>
      <c r="T1631">
        <v>7.8399999999999997E-2</v>
      </c>
      <c r="U1631" s="13">
        <v>-2.0000000000000001E-4</v>
      </c>
      <c r="V1631" s="13">
        <v>0.02</v>
      </c>
      <c r="AC1631"/>
      <c r="AD1631" s="14"/>
    </row>
    <row r="1632" spans="1:30" x14ac:dyDescent="0.2">
      <c r="A1632" t="s">
        <v>70</v>
      </c>
      <c r="C1632">
        <v>138.363</v>
      </c>
      <c r="D1632">
        <v>34.999099999999999</v>
      </c>
      <c r="E1632">
        <v>1E-4</v>
      </c>
      <c r="F1632">
        <v>128.47300000000001</v>
      </c>
      <c r="G1632">
        <v>-7.3899999999999993E-2</v>
      </c>
      <c r="H1632">
        <v>-1.3021</v>
      </c>
      <c r="I1632">
        <v>-0.1137</v>
      </c>
      <c r="J1632">
        <v>1.4374</v>
      </c>
      <c r="K1632">
        <v>0.16750000000000001</v>
      </c>
      <c r="L1632">
        <v>1.2699999999999999E-2</v>
      </c>
      <c r="M1632">
        <v>7.4233000000000002</v>
      </c>
      <c r="N1632">
        <v>0.20749999999999999</v>
      </c>
      <c r="O1632">
        <v>-0.26469999999999999</v>
      </c>
      <c r="P1632">
        <v>2.3E-3</v>
      </c>
      <c r="Q1632" s="13">
        <v>-1.8200000000000001E-2</v>
      </c>
      <c r="R1632" s="13">
        <v>5.11E-2</v>
      </c>
      <c r="S1632" s="13">
        <v>-0.50039999999999996</v>
      </c>
      <c r="T1632">
        <v>7.3200000000000001E-2</v>
      </c>
      <c r="U1632" s="13">
        <v>-6.9999999999999999E-4</v>
      </c>
      <c r="V1632" s="13">
        <v>2.0500000000000001E-2</v>
      </c>
      <c r="AC1632"/>
      <c r="AD1632" s="14"/>
    </row>
    <row r="1633" spans="1:30" x14ac:dyDescent="0.2">
      <c r="A1633" t="s">
        <v>70</v>
      </c>
      <c r="C1633">
        <v>138.613</v>
      </c>
      <c r="D1633">
        <v>34.999099999999999</v>
      </c>
      <c r="E1633">
        <v>1E-4</v>
      </c>
      <c r="F1633">
        <v>128.965</v>
      </c>
      <c r="G1633">
        <v>-3.5099999999999999E-2</v>
      </c>
      <c r="H1633">
        <v>-1.1580999999999999</v>
      </c>
      <c r="I1633">
        <v>-7.2900000000000006E-2</v>
      </c>
      <c r="J1633">
        <v>0.93830000000000002</v>
      </c>
      <c r="K1633">
        <v>0.1356</v>
      </c>
      <c r="L1633">
        <v>2.52E-2</v>
      </c>
      <c r="M1633">
        <v>7.3569000000000004</v>
      </c>
      <c r="N1633">
        <v>0.20100000000000001</v>
      </c>
      <c r="O1633">
        <v>-0.26469999999999999</v>
      </c>
      <c r="P1633">
        <v>2.3E-3</v>
      </c>
      <c r="Q1633" s="13">
        <v>-1.2999999999999999E-2</v>
      </c>
      <c r="R1633" s="13">
        <v>5.6399999999999999E-2</v>
      </c>
      <c r="S1633" s="13">
        <v>-0.52980000000000005</v>
      </c>
      <c r="T1633">
        <v>7.4099999999999999E-2</v>
      </c>
      <c r="U1633" s="13">
        <v>-6.9999999999999999E-4</v>
      </c>
      <c r="V1633" s="13">
        <v>0.02</v>
      </c>
      <c r="AC1633"/>
      <c r="AD1633" s="14"/>
    </row>
    <row r="1634" spans="1:30" x14ac:dyDescent="0.2">
      <c r="A1634" t="s">
        <v>70</v>
      </c>
      <c r="C1634">
        <v>138.863</v>
      </c>
      <c r="D1634">
        <v>34.999099999999999</v>
      </c>
      <c r="E1634">
        <v>1E-4</v>
      </c>
      <c r="F1634">
        <v>129.46100000000001</v>
      </c>
      <c r="G1634">
        <v>-5.3400000000000003E-2</v>
      </c>
      <c r="H1634">
        <v>-0.7641</v>
      </c>
      <c r="I1634">
        <v>-7.6999999999999999E-2</v>
      </c>
      <c r="J1634">
        <v>0.42609999999999998</v>
      </c>
      <c r="K1634">
        <v>0.1356</v>
      </c>
      <c r="L1634">
        <v>1.52E-2</v>
      </c>
      <c r="M1634">
        <v>7.1576000000000004</v>
      </c>
      <c r="N1634">
        <v>0.1978</v>
      </c>
      <c r="O1634">
        <v>-0.26140000000000002</v>
      </c>
      <c r="P1634">
        <v>2.3E-3</v>
      </c>
      <c r="Q1634" s="13">
        <v>-1.9900000000000001E-2</v>
      </c>
      <c r="R1634" s="13">
        <v>5.5100000000000003E-2</v>
      </c>
      <c r="S1634" s="13">
        <v>-0.44159999999999999</v>
      </c>
      <c r="T1634">
        <v>7.4099999999999999E-2</v>
      </c>
      <c r="U1634" s="13">
        <v>-6.9999999999999999E-4</v>
      </c>
      <c r="V1634" s="13">
        <v>2.1499999999999998E-2</v>
      </c>
      <c r="AC1634"/>
      <c r="AD1634" s="14"/>
    </row>
    <row r="1635" spans="1:30" x14ac:dyDescent="0.2">
      <c r="A1635" t="s">
        <v>70</v>
      </c>
      <c r="C1635">
        <v>139.113</v>
      </c>
      <c r="D1635">
        <v>34.999099999999999</v>
      </c>
      <c r="E1635">
        <v>1E-4</v>
      </c>
      <c r="F1635">
        <v>129.95500000000001</v>
      </c>
      <c r="G1635">
        <v>-6.1600000000000002E-2</v>
      </c>
      <c r="H1635">
        <v>-1.0974999999999999</v>
      </c>
      <c r="I1635">
        <v>-9.1300000000000006E-2</v>
      </c>
      <c r="J1635">
        <v>0.85950000000000004</v>
      </c>
      <c r="K1635">
        <v>0.1037</v>
      </c>
      <c r="L1635">
        <v>1.2699999999999999E-2</v>
      </c>
      <c r="M1635">
        <v>7.2240000000000002</v>
      </c>
      <c r="N1635">
        <v>0.21079999999999999</v>
      </c>
      <c r="O1635">
        <v>-0.26140000000000002</v>
      </c>
      <c r="P1635">
        <v>2.3E-3</v>
      </c>
      <c r="Q1635" s="13">
        <v>-1.6500000000000001E-2</v>
      </c>
      <c r="R1635" s="13">
        <v>5.5100000000000003E-2</v>
      </c>
      <c r="S1635" s="13">
        <v>-0.50039999999999996</v>
      </c>
      <c r="T1635">
        <v>7.8399999999999997E-2</v>
      </c>
      <c r="U1635" s="13">
        <v>-6.9999999999999999E-4</v>
      </c>
      <c r="V1635" s="13">
        <v>2.1000000000000001E-2</v>
      </c>
      <c r="AC1635"/>
      <c r="AD1635" s="14"/>
    </row>
    <row r="1636" spans="1:30" x14ac:dyDescent="0.2">
      <c r="A1636" t="s">
        <v>70</v>
      </c>
      <c r="C1636">
        <v>139.363</v>
      </c>
      <c r="D1636">
        <v>34.999099999999999</v>
      </c>
      <c r="E1636">
        <v>1E-4</v>
      </c>
      <c r="F1636">
        <v>130.45500000000001</v>
      </c>
      <c r="G1636">
        <v>-2.4899999999999999E-2</v>
      </c>
      <c r="H1636">
        <v>-0.87009999999999998</v>
      </c>
      <c r="I1636">
        <v>-7.0900000000000005E-2</v>
      </c>
      <c r="J1636">
        <v>0.86609999999999998</v>
      </c>
      <c r="K1636">
        <v>0.1356</v>
      </c>
      <c r="L1636">
        <v>2.0199999999999999E-2</v>
      </c>
      <c r="M1636">
        <v>7.2904999999999998</v>
      </c>
      <c r="N1636">
        <v>0.20430000000000001</v>
      </c>
      <c r="O1636">
        <v>-0.25819999999999999</v>
      </c>
      <c r="P1636">
        <v>-2.8E-3</v>
      </c>
      <c r="Q1636" s="13">
        <v>-1.6500000000000001E-2</v>
      </c>
      <c r="R1636" s="13">
        <v>4.7100000000000003E-2</v>
      </c>
      <c r="S1636" s="13">
        <v>-0.4123</v>
      </c>
      <c r="T1636">
        <v>7.8399999999999997E-2</v>
      </c>
      <c r="U1636" s="13">
        <v>2.9999999999999997E-4</v>
      </c>
      <c r="V1636" s="13">
        <v>0.02</v>
      </c>
      <c r="AC1636"/>
      <c r="AD1636" s="14"/>
    </row>
    <row r="1637" spans="1:30" x14ac:dyDescent="0.2">
      <c r="A1637" t="s">
        <v>70</v>
      </c>
      <c r="C1637">
        <v>139.613</v>
      </c>
      <c r="D1637">
        <v>34.999099999999999</v>
      </c>
      <c r="E1637">
        <v>1E-4</v>
      </c>
      <c r="F1637">
        <v>130.94900000000001</v>
      </c>
      <c r="G1637">
        <v>-3.3000000000000002E-2</v>
      </c>
      <c r="H1637">
        <v>-0.65800000000000003</v>
      </c>
      <c r="I1637">
        <v>-6.6799999999999998E-2</v>
      </c>
      <c r="J1637">
        <v>1.1485000000000001</v>
      </c>
      <c r="K1637">
        <v>0.1037</v>
      </c>
      <c r="L1637">
        <v>5.3E-3</v>
      </c>
      <c r="M1637">
        <v>7.2904999999999998</v>
      </c>
      <c r="N1637">
        <v>0.1978</v>
      </c>
      <c r="O1637">
        <v>-0.25819999999999999</v>
      </c>
      <c r="P1637">
        <v>-2.8E-3</v>
      </c>
      <c r="Q1637" s="13">
        <v>-1.8200000000000001E-2</v>
      </c>
      <c r="R1637" s="13">
        <v>4.9799999999999997E-2</v>
      </c>
      <c r="S1637" s="13">
        <v>-0.55920000000000003</v>
      </c>
      <c r="T1637">
        <v>8.1799999999999998E-2</v>
      </c>
      <c r="U1637" s="13">
        <v>-6.9999999999999999E-4</v>
      </c>
      <c r="V1637" s="13">
        <v>2.1499999999999998E-2</v>
      </c>
      <c r="AC1637"/>
      <c r="AD1637" s="14"/>
    </row>
    <row r="1638" spans="1:30" x14ac:dyDescent="0.2">
      <c r="A1638" t="s">
        <v>70</v>
      </c>
      <c r="C1638">
        <v>139.863</v>
      </c>
      <c r="D1638">
        <v>34.999099999999999</v>
      </c>
      <c r="E1638">
        <v>1E-4</v>
      </c>
      <c r="F1638">
        <v>131.447</v>
      </c>
      <c r="G1638">
        <v>-6.3700000000000007E-2</v>
      </c>
      <c r="H1638">
        <v>-0.77159999999999995</v>
      </c>
      <c r="I1638">
        <v>-8.9200000000000002E-2</v>
      </c>
      <c r="J1638">
        <v>1.49</v>
      </c>
      <c r="K1638">
        <v>0.1037</v>
      </c>
      <c r="L1638">
        <v>1.2699999999999999E-2</v>
      </c>
      <c r="M1638">
        <v>7.2240000000000002</v>
      </c>
      <c r="N1638">
        <v>0.1978</v>
      </c>
      <c r="O1638">
        <v>-0.25819999999999999</v>
      </c>
      <c r="P1638">
        <v>2.3E-3</v>
      </c>
      <c r="Q1638" s="13">
        <v>-2.5100000000000001E-2</v>
      </c>
      <c r="R1638" s="13">
        <v>7.4999999999999997E-2</v>
      </c>
      <c r="S1638" s="13">
        <v>-0.58860000000000001</v>
      </c>
      <c r="T1638">
        <v>9.0399999999999994E-2</v>
      </c>
      <c r="U1638" s="13">
        <v>-2.0000000000000001E-4</v>
      </c>
      <c r="V1638" s="13">
        <v>2.1999999999999999E-2</v>
      </c>
      <c r="AC1638"/>
      <c r="AD1638" s="14"/>
    </row>
    <row r="1639" spans="1:30" x14ac:dyDescent="0.2">
      <c r="A1639" t="s">
        <v>70</v>
      </c>
      <c r="C1639">
        <v>140.113</v>
      </c>
      <c r="D1639">
        <v>34.999099999999999</v>
      </c>
      <c r="E1639">
        <v>1E-4</v>
      </c>
      <c r="F1639">
        <v>131.94499999999999</v>
      </c>
      <c r="G1639">
        <v>-3.5099999999999999E-2</v>
      </c>
      <c r="H1639">
        <v>-0.83230000000000004</v>
      </c>
      <c r="I1639">
        <v>-8.72E-2</v>
      </c>
      <c r="J1639">
        <v>1.5622</v>
      </c>
      <c r="K1639">
        <v>0.1356</v>
      </c>
      <c r="L1639">
        <v>1.2699999999999999E-2</v>
      </c>
      <c r="M1639">
        <v>7.2904999999999998</v>
      </c>
      <c r="N1639">
        <v>0.1978</v>
      </c>
      <c r="O1639">
        <v>-0.25819999999999999</v>
      </c>
      <c r="P1639">
        <v>2.3E-3</v>
      </c>
      <c r="Q1639" s="13">
        <v>-1.9900000000000001E-2</v>
      </c>
      <c r="R1639" s="13">
        <v>7.3700000000000002E-2</v>
      </c>
      <c r="S1639" s="13">
        <v>-0.67679999999999996</v>
      </c>
      <c r="T1639">
        <v>8.3500000000000005E-2</v>
      </c>
      <c r="U1639" s="13">
        <v>-1.1999999999999999E-3</v>
      </c>
      <c r="V1639" s="13">
        <v>2.0500000000000001E-2</v>
      </c>
      <c r="AC1639"/>
      <c r="AD1639" s="14"/>
    </row>
    <row r="1640" spans="1:30" x14ac:dyDescent="0.2">
      <c r="A1640" t="s">
        <v>70</v>
      </c>
      <c r="C1640">
        <v>140.363</v>
      </c>
      <c r="D1640">
        <v>34.999099999999999</v>
      </c>
      <c r="E1640">
        <v>1E-4</v>
      </c>
      <c r="F1640">
        <v>132.44499999999999</v>
      </c>
      <c r="G1640">
        <v>-6.4999999999999997E-3</v>
      </c>
      <c r="H1640">
        <v>-1.0974999999999999</v>
      </c>
      <c r="I1640">
        <v>-3.6200000000000003E-2</v>
      </c>
      <c r="J1640">
        <v>1.5688</v>
      </c>
      <c r="K1640">
        <v>0.1356</v>
      </c>
      <c r="L1640">
        <v>2.9999999999999997E-4</v>
      </c>
      <c r="M1640">
        <v>7.2904999999999998</v>
      </c>
      <c r="N1640">
        <v>0.1978</v>
      </c>
      <c r="O1640">
        <v>-0.25169999999999998</v>
      </c>
      <c r="P1640">
        <v>-2.8E-3</v>
      </c>
      <c r="Q1640" s="13">
        <v>-1.6500000000000001E-2</v>
      </c>
      <c r="R1640" s="13">
        <v>5.3699999999999998E-2</v>
      </c>
      <c r="S1640" s="13">
        <v>-0.55920000000000003</v>
      </c>
      <c r="T1640">
        <v>7.9200000000000007E-2</v>
      </c>
      <c r="U1640" s="13">
        <v>-1.1999999999999999E-3</v>
      </c>
      <c r="V1640" s="13">
        <v>2.1000000000000001E-2</v>
      </c>
      <c r="AC1640"/>
      <c r="AD1640" s="14"/>
    </row>
    <row r="1641" spans="1:30" x14ac:dyDescent="0.2">
      <c r="A1641" t="s">
        <v>70</v>
      </c>
      <c r="C1641">
        <v>140.613</v>
      </c>
      <c r="D1641">
        <v>34.999099999999999</v>
      </c>
      <c r="E1641">
        <v>1E-4</v>
      </c>
      <c r="F1641">
        <v>132.94499999999999</v>
      </c>
      <c r="G1641">
        <v>-6.7699999999999996E-2</v>
      </c>
      <c r="H1641">
        <v>-1.1354</v>
      </c>
      <c r="I1641">
        <v>-0.10349999999999999</v>
      </c>
      <c r="J1641">
        <v>1.3454999999999999</v>
      </c>
      <c r="K1641">
        <v>0.1356</v>
      </c>
      <c r="L1641">
        <v>1.2699999999999999E-2</v>
      </c>
      <c r="M1641">
        <v>7.2240000000000002</v>
      </c>
      <c r="N1641">
        <v>0.1978</v>
      </c>
      <c r="O1641">
        <v>-0.25819999999999999</v>
      </c>
      <c r="P1641">
        <v>2.3E-3</v>
      </c>
      <c r="Q1641" s="13">
        <v>-1.6500000000000001E-2</v>
      </c>
      <c r="R1641" s="13">
        <v>4.8399999999999999E-2</v>
      </c>
      <c r="S1641" s="13">
        <v>-0.52980000000000005</v>
      </c>
      <c r="T1641">
        <v>6.9800000000000001E-2</v>
      </c>
      <c r="U1641" s="13">
        <v>-1.1999999999999999E-3</v>
      </c>
      <c r="V1641" s="13">
        <v>2.1999999999999999E-2</v>
      </c>
      <c r="AC1641"/>
      <c r="AD1641" s="14"/>
    </row>
    <row r="1642" spans="1:30" x14ac:dyDescent="0.2">
      <c r="A1642" t="s">
        <v>70</v>
      </c>
      <c r="C1642">
        <v>140.863</v>
      </c>
      <c r="D1642">
        <v>34.999099999999999</v>
      </c>
      <c r="E1642">
        <v>1E-4</v>
      </c>
      <c r="F1642">
        <v>133.44499999999999</v>
      </c>
      <c r="G1642">
        <v>-2.69E-2</v>
      </c>
      <c r="H1642">
        <v>-1.0671999999999999</v>
      </c>
      <c r="I1642">
        <v>-5.2499999999999998E-2</v>
      </c>
      <c r="J1642">
        <v>0.91859999999999997</v>
      </c>
      <c r="K1642">
        <v>0.1356</v>
      </c>
      <c r="L1642">
        <v>7.7999999999999996E-3</v>
      </c>
      <c r="M1642">
        <v>7.2240000000000002</v>
      </c>
      <c r="N1642">
        <v>0.1978</v>
      </c>
      <c r="O1642">
        <v>-0.25490000000000002</v>
      </c>
      <c r="P1642">
        <v>2.3E-3</v>
      </c>
      <c r="Q1642" s="13">
        <v>-1.2999999999999999E-2</v>
      </c>
      <c r="R1642" s="13">
        <v>6.0400000000000002E-2</v>
      </c>
      <c r="S1642" s="13">
        <v>-0.55920000000000003</v>
      </c>
      <c r="T1642">
        <v>7.4899999999999994E-2</v>
      </c>
      <c r="U1642" s="13">
        <v>2.9999999999999997E-4</v>
      </c>
      <c r="V1642" s="13">
        <v>2.3E-2</v>
      </c>
      <c r="AC1642"/>
      <c r="AD1642" s="14"/>
    </row>
    <row r="1643" spans="1:30" x14ac:dyDescent="0.2">
      <c r="A1643" t="s">
        <v>70</v>
      </c>
      <c r="C1643">
        <v>141.113</v>
      </c>
      <c r="D1643">
        <v>34.999099999999999</v>
      </c>
      <c r="E1643">
        <v>1E-4</v>
      </c>
      <c r="F1643">
        <v>133.94499999999999</v>
      </c>
      <c r="G1643">
        <v>-3.3000000000000002E-2</v>
      </c>
      <c r="H1643">
        <v>-0.74890000000000001</v>
      </c>
      <c r="I1643">
        <v>-6.6799999999999998E-2</v>
      </c>
      <c r="J1643">
        <v>0.44579999999999997</v>
      </c>
      <c r="K1643">
        <v>0.16750000000000001</v>
      </c>
      <c r="L1643">
        <v>1.2699999999999999E-2</v>
      </c>
      <c r="M1643">
        <v>7.1576000000000004</v>
      </c>
      <c r="N1643">
        <v>0.1978</v>
      </c>
      <c r="O1643">
        <v>-0.25490000000000002</v>
      </c>
      <c r="P1643">
        <v>2.3E-3</v>
      </c>
      <c r="Q1643" s="13">
        <v>-2.1700000000000001E-2</v>
      </c>
      <c r="R1643" s="13">
        <v>6.1699999999999998E-2</v>
      </c>
      <c r="S1643" s="13">
        <v>-0.47099999999999997</v>
      </c>
      <c r="T1643">
        <v>6.7199999999999996E-2</v>
      </c>
      <c r="U1643" s="13">
        <v>2.9999999999999997E-4</v>
      </c>
      <c r="V1643" s="13">
        <v>2.1999999999999999E-2</v>
      </c>
      <c r="AC1643"/>
      <c r="AD1643" s="14"/>
    </row>
    <row r="1644" spans="1:30" x14ac:dyDescent="0.2">
      <c r="A1644" t="s">
        <v>70</v>
      </c>
      <c r="C1644">
        <v>141.363</v>
      </c>
      <c r="D1644">
        <v>34.999099999999999</v>
      </c>
      <c r="E1644">
        <v>1E-4</v>
      </c>
      <c r="F1644">
        <v>134.44800000000001</v>
      </c>
      <c r="G1644">
        <v>-6.5699999999999995E-2</v>
      </c>
      <c r="H1644">
        <v>-1.0824</v>
      </c>
      <c r="I1644">
        <v>-9.74E-2</v>
      </c>
      <c r="J1644">
        <v>0.95150000000000001</v>
      </c>
      <c r="K1644">
        <v>0.1356</v>
      </c>
      <c r="L1644">
        <v>5.3E-3</v>
      </c>
      <c r="M1644">
        <v>7.1576000000000004</v>
      </c>
      <c r="N1644">
        <v>0.1978</v>
      </c>
      <c r="O1644">
        <v>-0.24840000000000001</v>
      </c>
      <c r="P1644">
        <v>2.3E-3</v>
      </c>
      <c r="Q1644" s="13">
        <v>-2.1700000000000001E-2</v>
      </c>
      <c r="R1644" s="13">
        <v>6.5699999999999995E-2</v>
      </c>
      <c r="S1644" s="13">
        <v>-0.61799999999999999</v>
      </c>
      <c r="T1644">
        <v>7.3200000000000001E-2</v>
      </c>
      <c r="U1644" s="13">
        <v>-6.9999999999999999E-4</v>
      </c>
      <c r="V1644" s="13">
        <v>2.1000000000000001E-2</v>
      </c>
      <c r="AC1644"/>
      <c r="AD1644" s="14"/>
    </row>
    <row r="1645" spans="1:30" x14ac:dyDescent="0.2">
      <c r="A1645" t="s">
        <v>70</v>
      </c>
      <c r="C1645">
        <v>141.613</v>
      </c>
      <c r="D1645">
        <v>34.999099999999999</v>
      </c>
      <c r="E1645">
        <v>1E-4</v>
      </c>
      <c r="F1645">
        <v>134.95500000000001</v>
      </c>
      <c r="G1645">
        <v>-3.7100000000000001E-2</v>
      </c>
      <c r="H1645">
        <v>-0.74129999999999996</v>
      </c>
      <c r="I1645">
        <v>-7.2900000000000006E-2</v>
      </c>
      <c r="J1645">
        <v>0.8135</v>
      </c>
      <c r="K1645">
        <v>0.16750000000000001</v>
      </c>
      <c r="L1645">
        <v>2.8E-3</v>
      </c>
      <c r="M1645">
        <v>7.2240000000000002</v>
      </c>
      <c r="N1645">
        <v>0.1978</v>
      </c>
      <c r="O1645">
        <v>-0.24840000000000001</v>
      </c>
      <c r="P1645">
        <v>2.3E-3</v>
      </c>
      <c r="Q1645" s="13">
        <v>-1.6500000000000001E-2</v>
      </c>
      <c r="R1645" s="13">
        <v>4.8399999999999999E-2</v>
      </c>
      <c r="S1645" s="13">
        <v>-0.50039999999999996</v>
      </c>
      <c r="T1645">
        <v>7.3200000000000001E-2</v>
      </c>
      <c r="U1645" s="13">
        <v>-2.0000000000000001E-4</v>
      </c>
      <c r="V1645" s="13">
        <v>2.2499999999999999E-2</v>
      </c>
      <c r="AC1645"/>
      <c r="AD1645" s="14"/>
    </row>
    <row r="1646" spans="1:30" x14ac:dyDescent="0.2">
      <c r="A1646" t="s">
        <v>70</v>
      </c>
      <c r="C1646">
        <v>141.863</v>
      </c>
      <c r="D1646">
        <v>34.999099999999999</v>
      </c>
      <c r="E1646">
        <v>1E-4</v>
      </c>
      <c r="F1646">
        <v>135.45500000000001</v>
      </c>
      <c r="G1646">
        <v>-5.96E-2</v>
      </c>
      <c r="H1646">
        <v>-0.64280000000000004</v>
      </c>
      <c r="I1646">
        <v>-8.9200000000000002E-2</v>
      </c>
      <c r="J1646">
        <v>1.1353</v>
      </c>
      <c r="K1646">
        <v>0.16750000000000001</v>
      </c>
      <c r="L1646">
        <v>1.52E-2</v>
      </c>
      <c r="M1646">
        <v>7.2240000000000002</v>
      </c>
      <c r="N1646">
        <v>0.19450000000000001</v>
      </c>
      <c r="O1646">
        <v>-0.24840000000000001</v>
      </c>
      <c r="P1646">
        <v>2.3E-3</v>
      </c>
      <c r="Q1646" s="13">
        <v>-1.6500000000000001E-2</v>
      </c>
      <c r="R1646" s="13">
        <v>5.5100000000000003E-2</v>
      </c>
      <c r="S1646" s="13">
        <v>-0.55920000000000003</v>
      </c>
      <c r="T1646">
        <v>8.2600000000000007E-2</v>
      </c>
      <c r="U1646" s="13">
        <v>-2.0000000000000001E-4</v>
      </c>
      <c r="V1646" s="13">
        <v>2.1999999999999999E-2</v>
      </c>
      <c r="AC1646"/>
      <c r="AD1646" s="14"/>
    </row>
    <row r="1647" spans="1:30" x14ac:dyDescent="0.2">
      <c r="A1647" t="s">
        <v>70</v>
      </c>
      <c r="C1647">
        <v>142.113</v>
      </c>
      <c r="D1647">
        <v>34.999099999999999</v>
      </c>
      <c r="E1647">
        <v>1E-4</v>
      </c>
      <c r="F1647">
        <v>135.964</v>
      </c>
      <c r="G1647">
        <v>-6.7699999999999996E-2</v>
      </c>
      <c r="H1647">
        <v>-0.78680000000000005</v>
      </c>
      <c r="I1647">
        <v>-8.9200000000000002E-2</v>
      </c>
      <c r="J1647">
        <v>1.4309000000000001</v>
      </c>
      <c r="K1647">
        <v>0.1356</v>
      </c>
      <c r="L1647">
        <v>1.2699999999999999E-2</v>
      </c>
      <c r="M1647">
        <v>7.0911999999999997</v>
      </c>
      <c r="N1647">
        <v>0.19450000000000001</v>
      </c>
      <c r="O1647">
        <v>-0.24840000000000001</v>
      </c>
      <c r="P1647">
        <v>2.3E-3</v>
      </c>
      <c r="Q1647" s="13">
        <v>-2.1700000000000001E-2</v>
      </c>
      <c r="R1647" s="13">
        <v>7.3700000000000002E-2</v>
      </c>
      <c r="S1647" s="13">
        <v>-0.73560000000000003</v>
      </c>
      <c r="T1647">
        <v>8.09E-2</v>
      </c>
      <c r="U1647" s="13">
        <v>8.0000000000000004E-4</v>
      </c>
      <c r="V1647" s="13">
        <v>2.1999999999999999E-2</v>
      </c>
      <c r="AC1647"/>
      <c r="AD1647" s="14"/>
    </row>
    <row r="1648" spans="1:30" x14ac:dyDescent="0.2">
      <c r="A1648" t="s">
        <v>70</v>
      </c>
      <c r="C1648">
        <v>142.363</v>
      </c>
      <c r="D1648">
        <v>34.999099999999999</v>
      </c>
      <c r="E1648">
        <v>1E-4</v>
      </c>
      <c r="F1648">
        <v>136.46600000000001</v>
      </c>
      <c r="G1648">
        <v>-3.3000000000000002E-2</v>
      </c>
      <c r="H1648">
        <v>-0.7792</v>
      </c>
      <c r="I1648">
        <v>-6.88E-2</v>
      </c>
      <c r="J1648">
        <v>1.4965999999999999</v>
      </c>
      <c r="K1648">
        <v>0.1356</v>
      </c>
      <c r="L1648">
        <v>1.0200000000000001E-2</v>
      </c>
      <c r="M1648">
        <v>7.2240000000000002</v>
      </c>
      <c r="N1648">
        <v>0.1978</v>
      </c>
      <c r="O1648">
        <v>-0.2387</v>
      </c>
      <c r="P1648">
        <v>-2.8E-3</v>
      </c>
      <c r="Q1648" s="13">
        <v>-2.3400000000000001E-2</v>
      </c>
      <c r="R1648" s="13">
        <v>7.7700000000000005E-2</v>
      </c>
      <c r="S1648" s="13">
        <v>-0.70620000000000005</v>
      </c>
      <c r="T1648">
        <v>7.4899999999999994E-2</v>
      </c>
      <c r="U1648" s="13">
        <v>-1.1999999999999999E-3</v>
      </c>
      <c r="V1648" s="13">
        <v>2.2499999999999999E-2</v>
      </c>
      <c r="AC1648"/>
      <c r="AD1648" s="14"/>
    </row>
    <row r="1649" spans="1:30" x14ac:dyDescent="0.2">
      <c r="A1649" t="s">
        <v>70</v>
      </c>
      <c r="C1649">
        <v>142.613</v>
      </c>
      <c r="D1649">
        <v>34.999099999999999</v>
      </c>
      <c r="E1649">
        <v>1E-4</v>
      </c>
      <c r="F1649">
        <v>136.977</v>
      </c>
      <c r="G1649">
        <v>9.9000000000000008E-3</v>
      </c>
      <c r="H1649">
        <v>-0.96870000000000001</v>
      </c>
      <c r="I1649">
        <v>-2.3900000000000001E-2</v>
      </c>
      <c r="J1649">
        <v>1.49</v>
      </c>
      <c r="K1649">
        <v>0.1356</v>
      </c>
      <c r="L1649">
        <v>2.8E-3</v>
      </c>
      <c r="M1649">
        <v>7.2904999999999998</v>
      </c>
      <c r="N1649">
        <v>0.1978</v>
      </c>
      <c r="O1649">
        <v>-0.2452</v>
      </c>
      <c r="P1649">
        <v>-2.8E-3</v>
      </c>
      <c r="Q1649" s="13">
        <v>-2.1700000000000001E-2</v>
      </c>
      <c r="R1649" s="13">
        <v>6.3E-2</v>
      </c>
      <c r="S1649" s="13">
        <v>-0.64739999999999998</v>
      </c>
      <c r="T1649">
        <v>7.4899999999999994E-2</v>
      </c>
      <c r="U1649" s="13">
        <v>-6.9999999999999999E-4</v>
      </c>
      <c r="V1649" s="13">
        <v>2.3400000000000001E-2</v>
      </c>
      <c r="AC1649"/>
      <c r="AD1649" s="14"/>
    </row>
    <row r="1650" spans="1:30" x14ac:dyDescent="0.2">
      <c r="A1650" t="s">
        <v>70</v>
      </c>
      <c r="C1650">
        <v>142.863</v>
      </c>
      <c r="D1650">
        <v>34.999099999999999</v>
      </c>
      <c r="E1650">
        <v>1E-4</v>
      </c>
      <c r="F1650">
        <v>137.49</v>
      </c>
      <c r="G1650">
        <v>-5.5500000000000001E-2</v>
      </c>
      <c r="H1650">
        <v>-1.2565999999999999</v>
      </c>
      <c r="I1650">
        <v>-8.5199999999999998E-2</v>
      </c>
      <c r="J1650">
        <v>1.4242999999999999</v>
      </c>
      <c r="K1650">
        <v>0.16750000000000001</v>
      </c>
      <c r="L1650">
        <v>5.3E-3</v>
      </c>
      <c r="M1650">
        <v>7.2240000000000002</v>
      </c>
      <c r="N1650">
        <v>0.19450000000000001</v>
      </c>
      <c r="O1650">
        <v>-0.2387</v>
      </c>
      <c r="P1650">
        <v>-2.8E-3</v>
      </c>
      <c r="Q1650" s="13">
        <v>-1.6500000000000001E-2</v>
      </c>
      <c r="R1650" s="13">
        <v>6.1699999999999998E-2</v>
      </c>
      <c r="S1650" s="13">
        <v>-0.73560000000000003</v>
      </c>
      <c r="T1650">
        <v>6.8000000000000005E-2</v>
      </c>
      <c r="U1650" s="13">
        <v>-2.0000000000000001E-4</v>
      </c>
      <c r="V1650" s="13">
        <v>2.3E-2</v>
      </c>
      <c r="AC1650"/>
      <c r="AD1650" s="14"/>
    </row>
    <row r="1651" spans="1:30" x14ac:dyDescent="0.2">
      <c r="A1651" t="s">
        <v>70</v>
      </c>
      <c r="C1651">
        <v>143.113</v>
      </c>
      <c r="D1651">
        <v>34.999099999999999</v>
      </c>
      <c r="E1651">
        <v>1E-4</v>
      </c>
      <c r="F1651">
        <v>137.99600000000001</v>
      </c>
      <c r="G1651">
        <v>-6.3600000000000004E-2</v>
      </c>
      <c r="H1651">
        <v>-0.97619999999999996</v>
      </c>
      <c r="I1651">
        <v>-8.9200000000000002E-2</v>
      </c>
      <c r="J1651">
        <v>0.89890000000000003</v>
      </c>
      <c r="K1651">
        <v>0.1356</v>
      </c>
      <c r="L1651">
        <v>1.77E-2</v>
      </c>
      <c r="M1651">
        <v>7.0247999999999999</v>
      </c>
      <c r="N1651">
        <v>0.1978</v>
      </c>
      <c r="O1651">
        <v>-0.2419</v>
      </c>
      <c r="P1651">
        <v>2.3E-3</v>
      </c>
      <c r="Q1651" s="13">
        <v>-1.2999999999999999E-2</v>
      </c>
      <c r="R1651" s="13">
        <v>6.3100000000000003E-2</v>
      </c>
      <c r="S1651" s="13">
        <v>-0.85319999999999996</v>
      </c>
      <c r="T1651">
        <v>6.8900000000000003E-2</v>
      </c>
      <c r="U1651" s="13">
        <v>-6.9999999999999999E-4</v>
      </c>
      <c r="V1651" s="13">
        <v>2.3900000000000001E-2</v>
      </c>
      <c r="AC1651"/>
      <c r="AD1651" s="14"/>
    </row>
    <row r="1652" spans="1:30" x14ac:dyDescent="0.2">
      <c r="A1652" t="s">
        <v>70</v>
      </c>
      <c r="C1652">
        <v>143.363</v>
      </c>
      <c r="D1652">
        <v>34.999099999999999</v>
      </c>
      <c r="E1652">
        <v>1E-4</v>
      </c>
      <c r="F1652">
        <v>138.50399999999999</v>
      </c>
      <c r="G1652">
        <v>-5.96E-2</v>
      </c>
      <c r="H1652">
        <v>-0.73370000000000002</v>
      </c>
      <c r="I1652">
        <v>-7.9000000000000001E-2</v>
      </c>
      <c r="J1652">
        <v>0.51139999999999997</v>
      </c>
      <c r="K1652">
        <v>7.1800000000000003E-2</v>
      </c>
      <c r="L1652">
        <v>5.3E-3</v>
      </c>
      <c r="M1652">
        <v>7.1576000000000004</v>
      </c>
      <c r="N1652">
        <v>0.19120000000000001</v>
      </c>
      <c r="O1652">
        <v>-0.2387</v>
      </c>
      <c r="P1652">
        <v>2.3E-3</v>
      </c>
      <c r="Q1652" s="13">
        <v>-1.8200000000000001E-2</v>
      </c>
      <c r="R1652" s="13">
        <v>5.91E-2</v>
      </c>
      <c r="S1652" s="13">
        <v>-0.73560000000000003</v>
      </c>
      <c r="T1652">
        <v>6.7199999999999996E-2</v>
      </c>
      <c r="U1652" s="13">
        <v>2.9999999999999997E-4</v>
      </c>
      <c r="V1652" s="13">
        <v>2.4400000000000002E-2</v>
      </c>
      <c r="AC1652"/>
      <c r="AD1652" s="14"/>
    </row>
    <row r="1653" spans="1:30" x14ac:dyDescent="0.2">
      <c r="A1653" t="s">
        <v>70</v>
      </c>
      <c r="C1653">
        <v>143.613</v>
      </c>
      <c r="D1653">
        <v>34.999099999999999</v>
      </c>
      <c r="E1653">
        <v>1E-4</v>
      </c>
      <c r="F1653">
        <v>139.00700000000001</v>
      </c>
      <c r="G1653">
        <v>-0.08</v>
      </c>
      <c r="H1653">
        <v>-1.0293000000000001</v>
      </c>
      <c r="I1653">
        <v>-0.1096</v>
      </c>
      <c r="J1653">
        <v>0.88580000000000003</v>
      </c>
      <c r="K1653">
        <v>0.1356</v>
      </c>
      <c r="L1653">
        <v>1.0200000000000001E-2</v>
      </c>
      <c r="M1653">
        <v>7.1576000000000004</v>
      </c>
      <c r="N1653">
        <v>0.19450000000000001</v>
      </c>
      <c r="O1653">
        <v>-0.23219999999999999</v>
      </c>
      <c r="P1653">
        <v>-2.8E-3</v>
      </c>
      <c r="Q1653" s="13">
        <v>-1.2999999999999999E-2</v>
      </c>
      <c r="R1653" s="13">
        <v>6.0400000000000002E-2</v>
      </c>
      <c r="S1653" s="13">
        <v>-0.73560000000000003</v>
      </c>
      <c r="T1653">
        <v>7.2300000000000003E-2</v>
      </c>
      <c r="U1653" s="13">
        <v>-1.1999999999999999E-3</v>
      </c>
      <c r="V1653" s="13">
        <v>2.3E-2</v>
      </c>
      <c r="AC1653"/>
      <c r="AD1653" s="14"/>
    </row>
    <row r="1654" spans="1:30" x14ac:dyDescent="0.2">
      <c r="A1654" t="s">
        <v>70</v>
      </c>
      <c r="C1654">
        <v>143.863</v>
      </c>
      <c r="D1654">
        <v>34.999099999999999</v>
      </c>
      <c r="E1654">
        <v>1E-4</v>
      </c>
      <c r="F1654">
        <v>139.512</v>
      </c>
      <c r="G1654">
        <v>-1.46E-2</v>
      </c>
      <c r="H1654">
        <v>-0.78680000000000005</v>
      </c>
      <c r="I1654">
        <v>-5.04E-2</v>
      </c>
      <c r="J1654">
        <v>0.88580000000000003</v>
      </c>
      <c r="K1654">
        <v>0.16750000000000001</v>
      </c>
      <c r="L1654">
        <v>1.0200000000000001E-2</v>
      </c>
      <c r="M1654">
        <v>7.0911999999999997</v>
      </c>
      <c r="N1654">
        <v>0.1847</v>
      </c>
      <c r="O1654">
        <v>-0.23219999999999999</v>
      </c>
      <c r="P1654">
        <v>2.3E-3</v>
      </c>
      <c r="Q1654" s="13">
        <v>-1.47E-2</v>
      </c>
      <c r="R1654" s="13">
        <v>4.58E-2</v>
      </c>
      <c r="S1654" s="13">
        <v>-0.70620000000000005</v>
      </c>
      <c r="T1654">
        <v>7.7499999999999999E-2</v>
      </c>
      <c r="U1654" s="13">
        <v>-2.0000000000000001E-4</v>
      </c>
      <c r="V1654" s="13">
        <v>2.4400000000000002E-2</v>
      </c>
      <c r="AC1654"/>
      <c r="AD1654" s="14"/>
    </row>
    <row r="1655" spans="1:30" x14ac:dyDescent="0.2">
      <c r="A1655" t="s">
        <v>70</v>
      </c>
      <c r="C1655">
        <v>144.113</v>
      </c>
      <c r="D1655">
        <v>34.999099999999999</v>
      </c>
      <c r="E1655">
        <v>1E-4</v>
      </c>
      <c r="F1655">
        <v>140.01499999999999</v>
      </c>
      <c r="G1655">
        <v>-5.3400000000000003E-2</v>
      </c>
      <c r="H1655">
        <v>-0.55189999999999995</v>
      </c>
      <c r="I1655">
        <v>-8.72E-2</v>
      </c>
      <c r="J1655">
        <v>1.0696000000000001</v>
      </c>
      <c r="K1655">
        <v>0.1356</v>
      </c>
      <c r="L1655">
        <v>5.3E-3</v>
      </c>
      <c r="M1655">
        <v>7.0247999999999999</v>
      </c>
      <c r="N1655">
        <v>0.18790000000000001</v>
      </c>
      <c r="O1655">
        <v>-0.22889999999999999</v>
      </c>
      <c r="P1655">
        <v>-2.8E-3</v>
      </c>
      <c r="Q1655" s="13">
        <v>-1.1299999999999999E-2</v>
      </c>
      <c r="R1655" s="13">
        <v>4.58E-2</v>
      </c>
      <c r="S1655" s="13">
        <v>-0.70620000000000005</v>
      </c>
      <c r="T1655">
        <v>8.09E-2</v>
      </c>
      <c r="U1655" s="13">
        <v>-6.9999999999999999E-4</v>
      </c>
      <c r="V1655" s="13">
        <v>2.3900000000000001E-2</v>
      </c>
      <c r="AC1655"/>
      <c r="AD1655" s="14"/>
    </row>
    <row r="1656" spans="1:30" x14ac:dyDescent="0.2">
      <c r="A1656" t="s">
        <v>70</v>
      </c>
      <c r="C1656">
        <v>144.363</v>
      </c>
      <c r="D1656">
        <v>34.999099999999999</v>
      </c>
      <c r="E1656">
        <v>1E-4</v>
      </c>
      <c r="F1656">
        <v>140.51499999999999</v>
      </c>
      <c r="G1656">
        <v>-4.3200000000000002E-2</v>
      </c>
      <c r="H1656">
        <v>-0.87770000000000004</v>
      </c>
      <c r="I1656">
        <v>-7.9000000000000001E-2</v>
      </c>
      <c r="J1656">
        <v>1.5490999999999999</v>
      </c>
      <c r="K1656">
        <v>0.1356</v>
      </c>
      <c r="L1656">
        <v>5.3E-3</v>
      </c>
      <c r="M1656">
        <v>7.0247999999999999</v>
      </c>
      <c r="N1656">
        <v>0.1847</v>
      </c>
      <c r="O1656">
        <v>-0.22559999999999999</v>
      </c>
      <c r="P1656">
        <v>2.3E-3</v>
      </c>
      <c r="Q1656" s="13">
        <v>-2.1700000000000001E-2</v>
      </c>
      <c r="R1656" s="13">
        <v>6.3100000000000003E-2</v>
      </c>
      <c r="S1656" s="13">
        <v>-0.7944</v>
      </c>
      <c r="T1656">
        <v>8.1799999999999998E-2</v>
      </c>
      <c r="U1656" s="13">
        <v>-1.1999999999999999E-3</v>
      </c>
      <c r="V1656" s="13">
        <v>2.3E-2</v>
      </c>
      <c r="AC1656"/>
      <c r="AD1656" s="14"/>
    </row>
    <row r="1657" spans="1:30" x14ac:dyDescent="0.2">
      <c r="A1657" t="s">
        <v>70</v>
      </c>
      <c r="C1657">
        <v>144.613</v>
      </c>
      <c r="D1657">
        <v>34.999099999999999</v>
      </c>
      <c r="E1657">
        <v>1E-4</v>
      </c>
      <c r="F1657">
        <v>141.01499999999999</v>
      </c>
      <c r="G1657">
        <v>-5.5500000000000001E-2</v>
      </c>
      <c r="H1657">
        <v>-0.7641</v>
      </c>
      <c r="I1657">
        <v>-8.9200000000000002E-2</v>
      </c>
      <c r="J1657">
        <v>1.3454999999999999</v>
      </c>
      <c r="K1657">
        <v>0.16750000000000001</v>
      </c>
      <c r="L1657">
        <v>1.2699999999999999E-2</v>
      </c>
      <c r="M1657">
        <v>7.1576000000000004</v>
      </c>
      <c r="N1657">
        <v>0.18140000000000001</v>
      </c>
      <c r="O1657">
        <v>-0.21909999999999999</v>
      </c>
      <c r="P1657">
        <v>2.3E-3</v>
      </c>
      <c r="Q1657" s="13">
        <v>-1.8200000000000001E-2</v>
      </c>
      <c r="R1657" s="13">
        <v>5.91E-2</v>
      </c>
      <c r="S1657" s="13">
        <v>-0.70620000000000005</v>
      </c>
      <c r="T1657">
        <v>7.5800000000000006E-2</v>
      </c>
      <c r="U1657" s="13">
        <v>-6.9999999999999999E-4</v>
      </c>
      <c r="V1657" s="13">
        <v>2.3E-2</v>
      </c>
      <c r="AC1657"/>
      <c r="AD1657" s="14"/>
    </row>
    <row r="1658" spans="1:30" x14ac:dyDescent="0.2">
      <c r="A1658" t="s">
        <v>70</v>
      </c>
      <c r="C1658">
        <v>144.863</v>
      </c>
      <c r="D1658">
        <v>34.999099999999999</v>
      </c>
      <c r="E1658">
        <v>1E-4</v>
      </c>
      <c r="F1658">
        <v>141.51499999999999</v>
      </c>
      <c r="G1658">
        <v>-2.8899999999999999E-2</v>
      </c>
      <c r="H1658">
        <v>-0.99139999999999995</v>
      </c>
      <c r="I1658">
        <v>-6.4699999999999994E-2</v>
      </c>
      <c r="J1658">
        <v>1.3849</v>
      </c>
      <c r="K1658">
        <v>0.1356</v>
      </c>
      <c r="L1658">
        <v>1.0200000000000001E-2</v>
      </c>
      <c r="M1658">
        <v>7.0911999999999997</v>
      </c>
      <c r="N1658">
        <v>0.1847</v>
      </c>
      <c r="O1658">
        <v>-0.22559999999999999</v>
      </c>
      <c r="P1658">
        <v>-7.9000000000000008E-3</v>
      </c>
      <c r="Q1658" s="13">
        <v>-1.1299999999999999E-2</v>
      </c>
      <c r="R1658" s="13">
        <v>4.4400000000000002E-2</v>
      </c>
      <c r="S1658" s="13">
        <v>-0.64739999999999998</v>
      </c>
      <c r="T1658">
        <v>7.4899999999999994E-2</v>
      </c>
      <c r="U1658" s="13">
        <v>-1.6999999999999999E-3</v>
      </c>
      <c r="V1658" s="13">
        <v>2.3400000000000001E-2</v>
      </c>
      <c r="AC1658"/>
      <c r="AD1658" s="14"/>
    </row>
    <row r="1659" spans="1:30" x14ac:dyDescent="0.2">
      <c r="A1659" t="s">
        <v>70</v>
      </c>
      <c r="C1659">
        <v>145.113</v>
      </c>
      <c r="D1659">
        <v>34.999099999999999</v>
      </c>
      <c r="E1659">
        <v>1E-4</v>
      </c>
      <c r="F1659">
        <v>142.01499999999999</v>
      </c>
      <c r="G1659">
        <v>-5.5500000000000001E-2</v>
      </c>
      <c r="H1659">
        <v>-1.1354</v>
      </c>
      <c r="I1659">
        <v>-9.1300000000000006E-2</v>
      </c>
      <c r="J1659">
        <v>1.2338</v>
      </c>
      <c r="K1659">
        <v>0.19939999999999999</v>
      </c>
      <c r="L1659">
        <v>1.52E-2</v>
      </c>
      <c r="M1659">
        <v>7.1576000000000004</v>
      </c>
      <c r="N1659">
        <v>0.1847</v>
      </c>
      <c r="O1659">
        <v>-0.22889999999999999</v>
      </c>
      <c r="P1659">
        <v>2.3E-3</v>
      </c>
      <c r="Q1659" s="13">
        <v>-9.5999999999999992E-3</v>
      </c>
      <c r="R1659" s="13">
        <v>4.1799999999999997E-2</v>
      </c>
      <c r="S1659" s="13">
        <v>-0.52980000000000005</v>
      </c>
      <c r="T1659">
        <v>6.1199999999999997E-2</v>
      </c>
      <c r="U1659" s="13">
        <v>8.0000000000000004E-4</v>
      </c>
      <c r="V1659" s="13">
        <v>2.2499999999999999E-2</v>
      </c>
      <c r="AC1659"/>
      <c r="AD1659" s="14"/>
    </row>
    <row r="1660" spans="1:30" x14ac:dyDescent="0.2">
      <c r="A1660" t="s">
        <v>70</v>
      </c>
      <c r="C1660">
        <v>145.363</v>
      </c>
      <c r="D1660">
        <v>34.999099999999999</v>
      </c>
      <c r="E1660">
        <v>1E-4</v>
      </c>
      <c r="F1660">
        <v>142.51499999999999</v>
      </c>
      <c r="G1660">
        <v>-4.53E-2</v>
      </c>
      <c r="H1660">
        <v>-1.1127</v>
      </c>
      <c r="I1660">
        <v>-7.2900000000000006E-2</v>
      </c>
      <c r="J1660">
        <v>1.0105</v>
      </c>
      <c r="K1660">
        <v>0.16750000000000001</v>
      </c>
      <c r="L1660">
        <v>1.2699999999999999E-2</v>
      </c>
      <c r="M1660">
        <v>7.2904999999999998</v>
      </c>
      <c r="N1660">
        <v>0.1749</v>
      </c>
      <c r="O1660">
        <v>-0.22559999999999999</v>
      </c>
      <c r="P1660">
        <v>2.3E-3</v>
      </c>
      <c r="Q1660" s="13">
        <v>-1.8200000000000001E-2</v>
      </c>
      <c r="R1660" s="13">
        <v>4.8399999999999999E-2</v>
      </c>
      <c r="S1660" s="13">
        <v>-0.64739999999999998</v>
      </c>
      <c r="T1660">
        <v>7.0599999999999996E-2</v>
      </c>
      <c r="U1660" s="13">
        <v>2.9999999999999997E-4</v>
      </c>
      <c r="V1660" s="13">
        <v>2.3900000000000001E-2</v>
      </c>
      <c r="AC1660"/>
      <c r="AD1660" s="14"/>
    </row>
    <row r="1661" spans="1:30" x14ac:dyDescent="0.2">
      <c r="A1661" t="s">
        <v>70</v>
      </c>
      <c r="C1661">
        <v>145.613</v>
      </c>
      <c r="D1661">
        <v>34.999099999999999</v>
      </c>
      <c r="E1661">
        <v>1E-4</v>
      </c>
      <c r="F1661">
        <v>143.01499999999999</v>
      </c>
      <c r="G1661">
        <v>-4.53E-2</v>
      </c>
      <c r="H1661">
        <v>-0.58220000000000005</v>
      </c>
      <c r="I1661">
        <v>-7.2900000000000006E-2</v>
      </c>
      <c r="J1661">
        <v>0.38009999999999999</v>
      </c>
      <c r="K1661">
        <v>0.1356</v>
      </c>
      <c r="L1661">
        <v>1.2699999999999999E-2</v>
      </c>
      <c r="M1661">
        <v>7.0247999999999999</v>
      </c>
      <c r="N1661">
        <v>0.1716</v>
      </c>
      <c r="O1661">
        <v>-0.22239999999999999</v>
      </c>
      <c r="P1661">
        <v>-7.9000000000000008E-3</v>
      </c>
      <c r="Q1661" s="13">
        <v>-9.5999999999999992E-3</v>
      </c>
      <c r="R1661" s="13">
        <v>4.1799999999999997E-2</v>
      </c>
      <c r="S1661" s="13">
        <v>-0.52980000000000005</v>
      </c>
      <c r="T1661">
        <v>7.2300000000000003E-2</v>
      </c>
      <c r="U1661" s="13">
        <v>8.0000000000000004E-4</v>
      </c>
      <c r="V1661" s="13">
        <v>2.1999999999999999E-2</v>
      </c>
      <c r="AC1661"/>
      <c r="AD1661" s="14"/>
    </row>
    <row r="1662" spans="1:30" x14ac:dyDescent="0.2">
      <c r="A1662" t="s">
        <v>70</v>
      </c>
      <c r="C1662">
        <v>145.863</v>
      </c>
      <c r="D1662">
        <v>34.999099999999999</v>
      </c>
      <c r="E1662">
        <v>1E-4</v>
      </c>
      <c r="F1662">
        <v>143.505</v>
      </c>
      <c r="G1662">
        <v>-7.5899999999999995E-2</v>
      </c>
      <c r="H1662">
        <v>-1.0444</v>
      </c>
      <c r="I1662">
        <v>-0.10349999999999999</v>
      </c>
      <c r="J1662">
        <v>0.94489999999999996</v>
      </c>
      <c r="K1662">
        <v>0.16750000000000001</v>
      </c>
      <c r="L1662">
        <v>1.0200000000000001E-2</v>
      </c>
      <c r="M1662">
        <v>7.0247999999999999</v>
      </c>
      <c r="N1662">
        <v>0.1716</v>
      </c>
      <c r="O1662">
        <v>-0.21590000000000001</v>
      </c>
      <c r="P1662">
        <v>2.3E-3</v>
      </c>
      <c r="Q1662" s="13">
        <v>-1.4800000000000001E-2</v>
      </c>
      <c r="R1662" s="13">
        <v>4.58E-2</v>
      </c>
      <c r="S1662" s="13">
        <v>-0.55920000000000003</v>
      </c>
      <c r="T1662">
        <v>7.7499999999999999E-2</v>
      </c>
      <c r="U1662" s="13">
        <v>2.9999999999999997E-4</v>
      </c>
      <c r="V1662" s="13">
        <v>2.1999999999999999E-2</v>
      </c>
      <c r="AC1662"/>
      <c r="AD1662" s="14"/>
    </row>
    <row r="1663" spans="1:30" x14ac:dyDescent="0.2">
      <c r="A1663" t="s">
        <v>70</v>
      </c>
      <c r="C1663">
        <v>146.113</v>
      </c>
      <c r="D1663">
        <v>34.999099999999999</v>
      </c>
      <c r="E1663">
        <v>1E-4</v>
      </c>
      <c r="F1663">
        <v>144.005</v>
      </c>
      <c r="G1663">
        <v>-3.1E-2</v>
      </c>
      <c r="H1663">
        <v>-0.7792</v>
      </c>
      <c r="I1663">
        <v>-6.4699999999999994E-2</v>
      </c>
      <c r="J1663">
        <v>0.87919999999999998</v>
      </c>
      <c r="K1663">
        <v>0.1356</v>
      </c>
      <c r="L1663">
        <v>2.8E-3</v>
      </c>
      <c r="M1663">
        <v>6.9584000000000001</v>
      </c>
      <c r="N1663">
        <v>0.16830000000000001</v>
      </c>
      <c r="O1663">
        <v>-0.21909999999999999</v>
      </c>
      <c r="P1663">
        <v>2.3E-3</v>
      </c>
      <c r="Q1663" s="13">
        <v>-1.1299999999999999E-2</v>
      </c>
      <c r="R1663" s="13">
        <v>3.6499999999999998E-2</v>
      </c>
      <c r="S1663" s="13">
        <v>-0.47099999999999997</v>
      </c>
      <c r="T1663">
        <v>7.9200000000000007E-2</v>
      </c>
      <c r="U1663" s="13">
        <v>-2.0000000000000001E-4</v>
      </c>
      <c r="V1663" s="13">
        <v>2.2499999999999999E-2</v>
      </c>
      <c r="AC1663"/>
      <c r="AD1663" s="14"/>
    </row>
    <row r="1664" spans="1:30" x14ac:dyDescent="0.2">
      <c r="A1664" t="s">
        <v>70</v>
      </c>
      <c r="C1664">
        <v>146.363</v>
      </c>
      <c r="D1664">
        <v>34.999099999999999</v>
      </c>
      <c r="E1664">
        <v>1E-4</v>
      </c>
      <c r="F1664">
        <v>144.505</v>
      </c>
      <c r="G1664">
        <v>-6.9800000000000001E-2</v>
      </c>
      <c r="H1664">
        <v>-0.68069999999999997</v>
      </c>
      <c r="I1664">
        <v>-9.74E-2</v>
      </c>
      <c r="J1664">
        <v>1.1353</v>
      </c>
      <c r="K1664">
        <v>0.1356</v>
      </c>
      <c r="L1664">
        <v>7.7999999999999996E-3</v>
      </c>
      <c r="M1664">
        <v>7.1576000000000004</v>
      </c>
      <c r="N1664">
        <v>0.16830000000000001</v>
      </c>
      <c r="O1664">
        <v>-0.20930000000000001</v>
      </c>
      <c r="P1664">
        <v>2.3E-3</v>
      </c>
      <c r="Q1664" s="13">
        <v>-1.2999999999999999E-2</v>
      </c>
      <c r="R1664" s="13">
        <v>3.9100000000000003E-2</v>
      </c>
      <c r="S1664" s="13">
        <v>-0.52980000000000005</v>
      </c>
      <c r="T1664">
        <v>8.0100000000000005E-2</v>
      </c>
      <c r="U1664" s="13">
        <v>2.9999999999999997E-4</v>
      </c>
      <c r="V1664" s="13">
        <v>2.3400000000000001E-2</v>
      </c>
      <c r="AC1664"/>
      <c r="AD1664" s="14"/>
    </row>
    <row r="1665" spans="1:30" x14ac:dyDescent="0.2">
      <c r="A1665" t="s">
        <v>70</v>
      </c>
      <c r="C1665">
        <v>146.613</v>
      </c>
      <c r="D1665">
        <v>34.999099999999999</v>
      </c>
      <c r="E1665">
        <v>1E-4</v>
      </c>
      <c r="F1665">
        <v>145.00299999999999</v>
      </c>
      <c r="G1665">
        <v>-5.1400000000000001E-2</v>
      </c>
      <c r="H1665">
        <v>-0.83979999999999999</v>
      </c>
      <c r="I1665">
        <v>-7.6999999999999999E-2</v>
      </c>
      <c r="J1665">
        <v>1.3586</v>
      </c>
      <c r="K1665">
        <v>0.16750000000000001</v>
      </c>
      <c r="L1665">
        <v>1.0200000000000001E-2</v>
      </c>
      <c r="M1665">
        <v>7.0247999999999999</v>
      </c>
      <c r="N1665">
        <v>0.16830000000000001</v>
      </c>
      <c r="O1665">
        <v>-0.21260000000000001</v>
      </c>
      <c r="P1665">
        <v>-2.8E-3</v>
      </c>
      <c r="Q1665" s="13">
        <v>-1.8200000000000001E-2</v>
      </c>
      <c r="R1665" s="13">
        <v>5.3800000000000001E-2</v>
      </c>
      <c r="S1665" s="13">
        <v>-0.64739999999999998</v>
      </c>
      <c r="T1665">
        <v>7.7499999999999999E-2</v>
      </c>
      <c r="U1665" s="13">
        <v>-1.1999999999999999E-3</v>
      </c>
      <c r="V1665" s="13">
        <v>2.3400000000000001E-2</v>
      </c>
      <c r="AC1665"/>
      <c r="AD1665" s="14"/>
    </row>
    <row r="1666" spans="1:30" x14ac:dyDescent="0.2">
      <c r="A1666" t="s">
        <v>70</v>
      </c>
      <c r="C1666">
        <v>146.863</v>
      </c>
      <c r="D1666">
        <v>34.999099999999999</v>
      </c>
      <c r="E1666">
        <v>1E-4</v>
      </c>
      <c r="F1666">
        <v>145.495</v>
      </c>
      <c r="G1666">
        <v>-2.69E-2</v>
      </c>
      <c r="H1666">
        <v>-0.93079999999999996</v>
      </c>
      <c r="I1666">
        <v>-5.6599999999999998E-2</v>
      </c>
      <c r="J1666">
        <v>1.4374</v>
      </c>
      <c r="K1666">
        <v>0.16750000000000001</v>
      </c>
      <c r="L1666">
        <v>7.7999999999999996E-3</v>
      </c>
      <c r="M1666">
        <v>7.1576000000000004</v>
      </c>
      <c r="N1666">
        <v>0.1651</v>
      </c>
      <c r="O1666">
        <v>-0.20280000000000001</v>
      </c>
      <c r="P1666">
        <v>2.3E-3</v>
      </c>
      <c r="Q1666" s="13">
        <v>-1.9900000000000001E-2</v>
      </c>
      <c r="R1666" s="13">
        <v>5.2400000000000002E-2</v>
      </c>
      <c r="S1666" s="13">
        <v>-0.61799999999999999</v>
      </c>
      <c r="T1666">
        <v>7.6600000000000001E-2</v>
      </c>
      <c r="U1666" s="13">
        <v>-2.0000000000000001E-4</v>
      </c>
      <c r="V1666" s="13">
        <v>2.1999999999999999E-2</v>
      </c>
      <c r="AC1666"/>
      <c r="AD1666" s="14"/>
    </row>
    <row r="1667" spans="1:30" x14ac:dyDescent="0.2">
      <c r="A1667" t="s">
        <v>70</v>
      </c>
      <c r="C1667">
        <v>147.113</v>
      </c>
      <c r="D1667">
        <v>34.999099999999999</v>
      </c>
      <c r="E1667">
        <v>1E-4</v>
      </c>
      <c r="F1667">
        <v>145.99199999999999</v>
      </c>
      <c r="G1667">
        <v>-2.8899999999999999E-2</v>
      </c>
      <c r="H1667">
        <v>-0.94589999999999996</v>
      </c>
      <c r="I1667">
        <v>-7.4899999999999994E-2</v>
      </c>
      <c r="J1667">
        <v>1.3389</v>
      </c>
      <c r="K1667">
        <v>0.16750000000000001</v>
      </c>
      <c r="L1667">
        <v>1.0200000000000001E-2</v>
      </c>
      <c r="M1667">
        <v>7.0247999999999999</v>
      </c>
      <c r="N1667">
        <v>0.16830000000000001</v>
      </c>
      <c r="O1667">
        <v>-0.20280000000000001</v>
      </c>
      <c r="P1667">
        <v>-2.8E-3</v>
      </c>
      <c r="Q1667" s="13">
        <v>-1.2999999999999999E-2</v>
      </c>
      <c r="R1667" s="13">
        <v>3.78E-2</v>
      </c>
      <c r="S1667" s="13">
        <v>-0.52980000000000005</v>
      </c>
      <c r="T1667">
        <v>7.9200000000000007E-2</v>
      </c>
      <c r="U1667" s="13">
        <v>-6.9999999999999999E-4</v>
      </c>
      <c r="V1667" s="13">
        <v>2.3E-2</v>
      </c>
      <c r="AC1667"/>
      <c r="AD1667" s="14"/>
    </row>
    <row r="1668" spans="1:30" x14ac:dyDescent="0.2">
      <c r="A1668" t="s">
        <v>70</v>
      </c>
      <c r="C1668">
        <v>147.363</v>
      </c>
      <c r="D1668">
        <v>34.999099999999999</v>
      </c>
      <c r="E1668">
        <v>1E-4</v>
      </c>
      <c r="F1668">
        <v>146.48500000000001</v>
      </c>
      <c r="G1668">
        <v>-5.7500000000000002E-2</v>
      </c>
      <c r="H1668">
        <v>-1.0823</v>
      </c>
      <c r="I1668">
        <v>-8.5199999999999998E-2</v>
      </c>
      <c r="J1668">
        <v>1.1879</v>
      </c>
      <c r="K1668">
        <v>0.16750000000000001</v>
      </c>
      <c r="L1668">
        <v>1.0200000000000001E-2</v>
      </c>
      <c r="M1668">
        <v>7.0911999999999997</v>
      </c>
      <c r="N1668">
        <v>0.16830000000000001</v>
      </c>
      <c r="O1668">
        <v>-0.20930000000000001</v>
      </c>
      <c r="P1668">
        <v>2.3E-3</v>
      </c>
      <c r="Q1668" s="13">
        <v>-1.47E-2</v>
      </c>
      <c r="R1668" s="13">
        <v>3.6499999999999998E-2</v>
      </c>
      <c r="S1668" s="13">
        <v>-0.44159999999999999</v>
      </c>
      <c r="T1668">
        <v>7.1499999999999994E-2</v>
      </c>
      <c r="U1668" s="13">
        <v>8.0000000000000004E-4</v>
      </c>
      <c r="V1668" s="13">
        <v>2.3900000000000001E-2</v>
      </c>
      <c r="AC1668"/>
      <c r="AD1668" s="14"/>
    </row>
    <row r="1669" spans="1:30" x14ac:dyDescent="0.2">
      <c r="A1669" t="s">
        <v>70</v>
      </c>
      <c r="C1669">
        <v>147.613</v>
      </c>
      <c r="D1669">
        <v>34.999099999999999</v>
      </c>
      <c r="E1669">
        <v>1E-4</v>
      </c>
      <c r="F1669">
        <v>146.98500000000001</v>
      </c>
      <c r="G1669">
        <v>-7.7899999999999997E-2</v>
      </c>
      <c r="H1669">
        <v>-0.98380000000000001</v>
      </c>
      <c r="I1669">
        <v>-9.74E-2</v>
      </c>
      <c r="J1669">
        <v>0.8135</v>
      </c>
      <c r="K1669">
        <v>0.1356</v>
      </c>
      <c r="L1669">
        <v>5.3E-3</v>
      </c>
      <c r="M1669">
        <v>7.0247999999999999</v>
      </c>
      <c r="N1669">
        <v>0.1651</v>
      </c>
      <c r="O1669">
        <v>-0.1996</v>
      </c>
      <c r="P1669">
        <v>2.3E-3</v>
      </c>
      <c r="Q1669" s="13">
        <v>-1.1299999999999999E-2</v>
      </c>
      <c r="R1669" s="13">
        <v>3.9100000000000003E-2</v>
      </c>
      <c r="S1669" s="13">
        <v>-0.52980000000000005</v>
      </c>
      <c r="T1669">
        <v>7.3200000000000001E-2</v>
      </c>
      <c r="U1669" s="13">
        <v>-1.1999999999999999E-3</v>
      </c>
      <c r="V1669" s="13">
        <v>2.3E-2</v>
      </c>
      <c r="AC1669"/>
      <c r="AD1669" s="14"/>
    </row>
    <row r="1670" spans="1:30" x14ac:dyDescent="0.2">
      <c r="A1670" t="s">
        <v>70</v>
      </c>
      <c r="C1670">
        <v>147.863</v>
      </c>
      <c r="D1670">
        <v>34.999099999999999</v>
      </c>
      <c r="E1670">
        <v>1E-4</v>
      </c>
      <c r="F1670">
        <v>147.48500000000001</v>
      </c>
      <c r="G1670">
        <v>-2.4899999999999999E-2</v>
      </c>
      <c r="H1670">
        <v>-0.64280000000000004</v>
      </c>
      <c r="I1670">
        <v>-6.2700000000000006E-2</v>
      </c>
      <c r="J1670">
        <v>0.42609999999999998</v>
      </c>
      <c r="K1670">
        <v>0.16750000000000001</v>
      </c>
      <c r="L1670">
        <v>1.77E-2</v>
      </c>
      <c r="M1670">
        <v>7.2240000000000002</v>
      </c>
      <c r="N1670">
        <v>0.16830000000000001</v>
      </c>
      <c r="O1670">
        <v>-0.21260000000000001</v>
      </c>
      <c r="P1670">
        <v>2.3E-3</v>
      </c>
      <c r="Q1670" s="13">
        <v>-9.5999999999999992E-3</v>
      </c>
      <c r="R1670" s="13">
        <v>3.5200000000000002E-2</v>
      </c>
      <c r="S1670" s="13">
        <v>-0.44169999999999998</v>
      </c>
      <c r="T1670">
        <v>7.1499999999999994E-2</v>
      </c>
      <c r="U1670" s="13">
        <v>-1.1999999999999999E-3</v>
      </c>
      <c r="V1670" s="13">
        <v>2.3E-2</v>
      </c>
      <c r="AC1670"/>
      <c r="AD1670" s="14"/>
    </row>
    <row r="1671" spans="1:30" x14ac:dyDescent="0.2">
      <c r="A1671" t="s">
        <v>70</v>
      </c>
      <c r="C1671">
        <v>148.113</v>
      </c>
      <c r="D1671">
        <v>34.999099999999999</v>
      </c>
      <c r="E1671">
        <v>1E-4</v>
      </c>
      <c r="F1671">
        <v>147.97800000000001</v>
      </c>
      <c r="G1671">
        <v>-7.1800000000000003E-2</v>
      </c>
      <c r="H1671">
        <v>-1.0368999999999999</v>
      </c>
      <c r="I1671">
        <v>-9.1300000000000006E-2</v>
      </c>
      <c r="J1671">
        <v>0.91200000000000003</v>
      </c>
      <c r="K1671">
        <v>0.16750000000000001</v>
      </c>
      <c r="L1671">
        <v>7.7999999999999996E-3</v>
      </c>
      <c r="M1671">
        <v>7.0911999999999997</v>
      </c>
      <c r="N1671">
        <v>0.1749</v>
      </c>
      <c r="O1671">
        <v>-0.20280000000000001</v>
      </c>
      <c r="P1671">
        <v>2.3E-3</v>
      </c>
      <c r="Q1671" s="13">
        <v>-1.2999999999999999E-2</v>
      </c>
      <c r="R1671" s="13">
        <v>4.58E-2</v>
      </c>
      <c r="S1671" s="13">
        <v>-0.55920000000000003</v>
      </c>
      <c r="T1671">
        <v>7.4899999999999994E-2</v>
      </c>
      <c r="U1671" s="13">
        <v>-6.9999999999999999E-4</v>
      </c>
      <c r="V1671" s="13">
        <v>2.3900000000000001E-2</v>
      </c>
      <c r="AC1671"/>
      <c r="AD1671" s="14"/>
    </row>
    <row r="1672" spans="1:30" x14ac:dyDescent="0.2">
      <c r="A1672" t="s">
        <v>70</v>
      </c>
      <c r="C1672">
        <v>148.363</v>
      </c>
      <c r="D1672">
        <v>34.999099999999999</v>
      </c>
      <c r="E1672">
        <v>1E-4</v>
      </c>
      <c r="F1672">
        <v>148.47499999999999</v>
      </c>
      <c r="G1672">
        <v>-4.3200000000000002E-2</v>
      </c>
      <c r="H1672">
        <v>-0.71099999999999997</v>
      </c>
      <c r="I1672">
        <v>-6.0699999999999997E-2</v>
      </c>
      <c r="J1672">
        <v>0.8135</v>
      </c>
      <c r="K1672">
        <v>0.16750000000000001</v>
      </c>
      <c r="L1672">
        <v>1.52E-2</v>
      </c>
      <c r="M1672">
        <v>6.8255999999999997</v>
      </c>
      <c r="N1672">
        <v>0.1651</v>
      </c>
      <c r="O1672">
        <v>-0.1996</v>
      </c>
      <c r="P1672">
        <v>-7.9000000000000008E-3</v>
      </c>
      <c r="Q1672" s="13">
        <v>-7.7999999999999996E-3</v>
      </c>
      <c r="R1672" s="13">
        <v>3.2500000000000001E-2</v>
      </c>
      <c r="S1672" s="13">
        <v>-0.41220000000000001</v>
      </c>
      <c r="T1672">
        <v>7.9200000000000007E-2</v>
      </c>
      <c r="U1672" s="13">
        <v>-2.0000000000000001E-4</v>
      </c>
      <c r="V1672" s="13">
        <v>2.3E-2</v>
      </c>
      <c r="AC1672"/>
      <c r="AD1672" s="14"/>
    </row>
    <row r="1673" spans="1:30" x14ac:dyDescent="0.2">
      <c r="A1673" t="s">
        <v>70</v>
      </c>
      <c r="C1673">
        <v>148.613</v>
      </c>
      <c r="D1673">
        <v>34.999099999999999</v>
      </c>
      <c r="E1673">
        <v>1E-4</v>
      </c>
      <c r="F1673">
        <v>148.976</v>
      </c>
      <c r="G1673">
        <v>-4.7300000000000002E-2</v>
      </c>
      <c r="H1673">
        <v>-0.62009999999999998</v>
      </c>
      <c r="I1673">
        <v>-7.4999999999999997E-2</v>
      </c>
      <c r="J1673">
        <v>1.0828</v>
      </c>
      <c r="K1673">
        <v>0.16750000000000001</v>
      </c>
      <c r="L1673">
        <v>5.3E-3</v>
      </c>
      <c r="M1673">
        <v>7.2240000000000002</v>
      </c>
      <c r="N1673">
        <v>0.1618</v>
      </c>
      <c r="O1673">
        <v>-0.1996</v>
      </c>
      <c r="P1673">
        <v>-2.8E-3</v>
      </c>
      <c r="Q1673" s="13">
        <v>-1.2999999999999999E-2</v>
      </c>
      <c r="R1673" s="13">
        <v>3.78E-2</v>
      </c>
      <c r="S1673" s="13">
        <v>-0.38290000000000002</v>
      </c>
      <c r="T1673">
        <v>8.3500000000000005E-2</v>
      </c>
      <c r="U1673" s="13">
        <v>2.9999999999999997E-4</v>
      </c>
      <c r="V1673" s="13">
        <v>2.3400000000000001E-2</v>
      </c>
      <c r="AC1673"/>
      <c r="AD1673" s="14"/>
    </row>
    <row r="1674" spans="1:30" x14ac:dyDescent="0.2">
      <c r="A1674" t="s">
        <v>70</v>
      </c>
      <c r="C1674">
        <v>148.863</v>
      </c>
      <c r="D1674">
        <v>34.999099999999999</v>
      </c>
      <c r="E1674">
        <v>1E-4</v>
      </c>
      <c r="F1674">
        <v>149.476</v>
      </c>
      <c r="G1674">
        <v>-5.3400000000000003E-2</v>
      </c>
      <c r="H1674">
        <v>-0.93840000000000001</v>
      </c>
      <c r="I1674">
        <v>-8.72E-2</v>
      </c>
      <c r="J1674">
        <v>1.4571000000000001</v>
      </c>
      <c r="K1674">
        <v>0.1037</v>
      </c>
      <c r="L1674">
        <v>5.3E-3</v>
      </c>
      <c r="M1674">
        <v>6.9584000000000001</v>
      </c>
      <c r="N1674">
        <v>0.1585</v>
      </c>
      <c r="O1674">
        <v>-0.1996</v>
      </c>
      <c r="P1674">
        <v>2.3E-3</v>
      </c>
      <c r="Q1674" s="13">
        <v>-1.1299999999999999E-2</v>
      </c>
      <c r="R1674" s="13">
        <v>5.5100000000000003E-2</v>
      </c>
      <c r="S1674" s="13">
        <v>-0.52980000000000005</v>
      </c>
      <c r="T1674">
        <v>8.1799999999999998E-2</v>
      </c>
      <c r="U1674" s="13">
        <v>-1.1999999999999999E-3</v>
      </c>
      <c r="V1674" s="13">
        <v>2.1999999999999999E-2</v>
      </c>
      <c r="AC1674"/>
      <c r="AD1674" s="14"/>
    </row>
    <row r="1675" spans="1:30" x14ac:dyDescent="0.2">
      <c r="A1675" t="s">
        <v>70</v>
      </c>
      <c r="C1675">
        <v>149.113</v>
      </c>
      <c r="D1675">
        <v>34.999099999999999</v>
      </c>
      <c r="E1675">
        <v>1E-4</v>
      </c>
      <c r="F1675">
        <v>149.97900000000001</v>
      </c>
      <c r="G1675">
        <v>-2.2800000000000001E-2</v>
      </c>
      <c r="H1675">
        <v>-0.90049999999999997</v>
      </c>
      <c r="I1675">
        <v>-4.6399999999999997E-2</v>
      </c>
      <c r="J1675">
        <v>1.3783000000000001</v>
      </c>
      <c r="K1675">
        <v>0.1356</v>
      </c>
      <c r="L1675">
        <v>1.52E-2</v>
      </c>
      <c r="M1675">
        <v>7.0247999999999999</v>
      </c>
      <c r="N1675">
        <v>0.1618</v>
      </c>
      <c r="O1675">
        <v>-0.1996</v>
      </c>
      <c r="P1675">
        <v>-2.8E-3</v>
      </c>
      <c r="Q1675" s="13">
        <v>-1.47E-2</v>
      </c>
      <c r="R1675" s="13">
        <v>5.11E-2</v>
      </c>
      <c r="S1675" s="13">
        <v>-0.44159999999999999</v>
      </c>
      <c r="T1675">
        <v>7.8299999999999995E-2</v>
      </c>
      <c r="U1675" s="13">
        <v>-6.9999999999999999E-4</v>
      </c>
      <c r="V1675" s="13">
        <v>2.2499999999999999E-2</v>
      </c>
      <c r="AC1675"/>
      <c r="AD1675" s="14"/>
    </row>
    <row r="1676" spans="1:30" x14ac:dyDescent="0.2">
      <c r="A1676" t="s">
        <v>70</v>
      </c>
      <c r="C1676">
        <v>149.363</v>
      </c>
      <c r="D1676">
        <v>34.999099999999999</v>
      </c>
      <c r="E1676">
        <v>1E-4</v>
      </c>
      <c r="F1676">
        <v>150.48500000000001</v>
      </c>
      <c r="G1676">
        <v>-4.1200000000000001E-2</v>
      </c>
      <c r="H1676">
        <v>-0.95350000000000001</v>
      </c>
      <c r="I1676">
        <v>-6.4699999999999994E-2</v>
      </c>
      <c r="J1676">
        <v>1.2535000000000001</v>
      </c>
      <c r="K1676">
        <v>0.16750000000000001</v>
      </c>
      <c r="L1676">
        <v>5.3E-3</v>
      </c>
      <c r="M1676">
        <v>7.0247999999999999</v>
      </c>
      <c r="N1676">
        <v>0.152</v>
      </c>
      <c r="O1676">
        <v>-0.1996</v>
      </c>
      <c r="P1676">
        <v>2.3E-3</v>
      </c>
      <c r="Q1676" s="13">
        <v>-9.5999999999999992E-3</v>
      </c>
      <c r="R1676" s="13">
        <v>4.0500000000000001E-2</v>
      </c>
      <c r="S1676" s="13">
        <v>-0.47099999999999997</v>
      </c>
      <c r="T1676">
        <v>8.2600000000000007E-2</v>
      </c>
      <c r="U1676" s="13">
        <v>-1.1999999999999999E-3</v>
      </c>
      <c r="V1676" s="13">
        <v>2.1999999999999999E-2</v>
      </c>
      <c r="AC1676"/>
      <c r="AD1676" s="14"/>
    </row>
    <row r="1677" spans="1:30" x14ac:dyDescent="0.2">
      <c r="A1677" t="s">
        <v>70</v>
      </c>
      <c r="C1677">
        <v>149.613</v>
      </c>
      <c r="D1677">
        <v>34.999099999999999</v>
      </c>
      <c r="E1677">
        <v>1E-4</v>
      </c>
      <c r="F1677">
        <v>150.98500000000001</v>
      </c>
      <c r="G1677">
        <v>-4.7300000000000002E-2</v>
      </c>
      <c r="H1677">
        <v>-1.0974999999999999</v>
      </c>
      <c r="I1677">
        <v>-7.2900000000000006E-2</v>
      </c>
      <c r="J1677">
        <v>1.0893999999999999</v>
      </c>
      <c r="K1677">
        <v>0.1356</v>
      </c>
      <c r="L1677">
        <v>1.2699999999999999E-2</v>
      </c>
      <c r="M1677">
        <v>6.8920000000000003</v>
      </c>
      <c r="N1677">
        <v>0.1585</v>
      </c>
      <c r="O1677">
        <v>-0.1963</v>
      </c>
      <c r="P1677">
        <v>2.3E-3</v>
      </c>
      <c r="Q1677" s="13">
        <v>-1.1299999999999999E-2</v>
      </c>
      <c r="R1677" s="13">
        <v>4.3099999999999999E-2</v>
      </c>
      <c r="S1677" s="13">
        <v>-0.44159999999999999</v>
      </c>
      <c r="T1677">
        <v>6.9699999999999998E-2</v>
      </c>
      <c r="U1677" s="13">
        <v>-6.9999999999999999E-4</v>
      </c>
      <c r="V1677" s="13">
        <v>2.3900000000000001E-2</v>
      </c>
      <c r="AC1677"/>
      <c r="AD1677" s="14"/>
    </row>
    <row r="1678" spans="1:30" x14ac:dyDescent="0.2">
      <c r="A1678" t="s">
        <v>70</v>
      </c>
      <c r="C1678">
        <v>149.863</v>
      </c>
      <c r="D1678">
        <v>34.999099999999999</v>
      </c>
      <c r="E1678">
        <v>1E-4</v>
      </c>
      <c r="F1678">
        <v>151.48500000000001</v>
      </c>
      <c r="G1678">
        <v>-6.9800000000000001E-2</v>
      </c>
      <c r="H1678">
        <v>-1.0974999999999999</v>
      </c>
      <c r="I1678">
        <v>-8.72E-2</v>
      </c>
      <c r="J1678">
        <v>0.97109999999999996</v>
      </c>
      <c r="K1678">
        <v>0.1356</v>
      </c>
      <c r="L1678">
        <v>5.3E-3</v>
      </c>
      <c r="M1678">
        <v>6.8920000000000003</v>
      </c>
      <c r="N1678">
        <v>0.15529999999999999</v>
      </c>
      <c r="O1678">
        <v>-0.1963</v>
      </c>
      <c r="P1678">
        <v>-2.8E-3</v>
      </c>
      <c r="Q1678" s="13">
        <v>-1.47E-2</v>
      </c>
      <c r="R1678" s="13">
        <v>4.58E-2</v>
      </c>
      <c r="S1678" s="13">
        <v>-0.50039999999999996</v>
      </c>
      <c r="T1678">
        <v>7.3999999999999996E-2</v>
      </c>
      <c r="U1678" s="13">
        <v>-1.1999999999999999E-3</v>
      </c>
      <c r="V1678" s="13">
        <v>2.3400000000000001E-2</v>
      </c>
      <c r="AC1678"/>
      <c r="AD1678" s="14"/>
    </row>
    <row r="1679" spans="1:30" x14ac:dyDescent="0.2">
      <c r="A1679" t="s">
        <v>70</v>
      </c>
      <c r="C1679">
        <v>150.113</v>
      </c>
      <c r="D1679">
        <v>34.999099999999999</v>
      </c>
      <c r="E1679">
        <v>1E-4</v>
      </c>
      <c r="F1679">
        <v>151.98500000000001</v>
      </c>
      <c r="G1679">
        <v>-4.9299999999999997E-2</v>
      </c>
      <c r="H1679">
        <v>-0.52910000000000001</v>
      </c>
      <c r="I1679">
        <v>-7.4899999999999994E-2</v>
      </c>
      <c r="J1679">
        <v>0.38009999999999999</v>
      </c>
      <c r="K1679">
        <v>0.19939999999999999</v>
      </c>
      <c r="L1679">
        <v>7.7999999999999996E-3</v>
      </c>
      <c r="M1679">
        <v>6.8255999999999997</v>
      </c>
      <c r="N1679">
        <v>0.1651</v>
      </c>
      <c r="O1679">
        <v>-0.19309999999999999</v>
      </c>
      <c r="P1679">
        <v>-2.8E-3</v>
      </c>
      <c r="Q1679" s="13">
        <v>-1.1299999999999999E-2</v>
      </c>
      <c r="R1679" s="13">
        <v>4.3099999999999999E-2</v>
      </c>
      <c r="S1679" s="13">
        <v>-0.35349999999999998</v>
      </c>
      <c r="T1679">
        <v>7.5800000000000006E-2</v>
      </c>
      <c r="U1679" s="13">
        <v>-2.0000000000000001E-4</v>
      </c>
      <c r="V1679" s="13">
        <v>2.2499999999999999E-2</v>
      </c>
      <c r="AC1679"/>
      <c r="AD1679" s="14"/>
    </row>
    <row r="1680" spans="1:30" x14ac:dyDescent="0.2">
      <c r="A1680" t="s">
        <v>70</v>
      </c>
      <c r="C1680">
        <v>150.363</v>
      </c>
      <c r="D1680">
        <v>34.999099999999999</v>
      </c>
      <c r="E1680">
        <v>1E-4</v>
      </c>
      <c r="F1680">
        <v>152.48699999999999</v>
      </c>
      <c r="G1680">
        <v>-6.3700000000000007E-2</v>
      </c>
      <c r="H1680">
        <v>-0.97619999999999996</v>
      </c>
      <c r="I1680">
        <v>-8.9300000000000004E-2</v>
      </c>
      <c r="J1680">
        <v>0.96460000000000001</v>
      </c>
      <c r="K1680">
        <v>0.1356</v>
      </c>
      <c r="L1680">
        <v>1.0200000000000001E-2</v>
      </c>
      <c r="M1680">
        <v>6.8255999999999997</v>
      </c>
      <c r="N1680">
        <v>0.15529999999999999</v>
      </c>
      <c r="O1680">
        <v>-0.1963</v>
      </c>
      <c r="P1680">
        <v>-2.8E-3</v>
      </c>
      <c r="Q1680" s="13">
        <v>-1.6500000000000001E-2</v>
      </c>
      <c r="R1680" s="13">
        <v>4.9799999999999997E-2</v>
      </c>
      <c r="S1680" s="13">
        <v>-0.58860000000000001</v>
      </c>
      <c r="T1680">
        <v>7.9200000000000007E-2</v>
      </c>
      <c r="U1680" s="13">
        <v>-6.9999999999999999E-4</v>
      </c>
      <c r="V1680" s="13">
        <v>2.3E-2</v>
      </c>
      <c r="AC1680"/>
      <c r="AD1680" s="14"/>
    </row>
    <row r="1681" spans="1:30" x14ac:dyDescent="0.2">
      <c r="A1681" t="s">
        <v>70</v>
      </c>
      <c r="C1681">
        <v>150.613</v>
      </c>
      <c r="D1681">
        <v>34.999099999999999</v>
      </c>
      <c r="E1681">
        <v>1E-4</v>
      </c>
      <c r="F1681">
        <v>152.99</v>
      </c>
      <c r="G1681">
        <v>-2.2800000000000001E-2</v>
      </c>
      <c r="H1681">
        <v>-0.78680000000000005</v>
      </c>
      <c r="I1681">
        <v>-5.04E-2</v>
      </c>
      <c r="J1681">
        <v>0.87260000000000004</v>
      </c>
      <c r="K1681">
        <v>0.16750000000000001</v>
      </c>
      <c r="L1681">
        <v>1.2699999999999999E-2</v>
      </c>
      <c r="M1681">
        <v>6.8255999999999997</v>
      </c>
      <c r="N1681">
        <v>0.15529999999999999</v>
      </c>
      <c r="O1681">
        <v>-0.20280000000000001</v>
      </c>
      <c r="P1681">
        <v>2.3E-3</v>
      </c>
      <c r="Q1681" s="13">
        <v>-1.2999999999999999E-2</v>
      </c>
      <c r="R1681" s="13">
        <v>4.3099999999999999E-2</v>
      </c>
      <c r="S1681" s="13">
        <v>-0.38279999999999997</v>
      </c>
      <c r="T1681">
        <v>7.9200000000000007E-2</v>
      </c>
      <c r="U1681" s="13">
        <v>-1.6999999999999999E-3</v>
      </c>
      <c r="V1681" s="13">
        <v>2.3E-2</v>
      </c>
      <c r="AC1681"/>
      <c r="AD1681" s="14"/>
    </row>
    <row r="1682" spans="1:30" x14ac:dyDescent="0.2">
      <c r="A1682" t="s">
        <v>70</v>
      </c>
      <c r="C1682">
        <v>150.863</v>
      </c>
      <c r="D1682">
        <v>34.999099999999999</v>
      </c>
      <c r="E1682">
        <v>1E-4</v>
      </c>
      <c r="F1682">
        <v>153.495</v>
      </c>
      <c r="G1682">
        <v>-3.1E-2</v>
      </c>
      <c r="H1682">
        <v>-0.71099999999999997</v>
      </c>
      <c r="I1682">
        <v>-5.8599999999999999E-2</v>
      </c>
      <c r="J1682">
        <v>1.1418999999999999</v>
      </c>
      <c r="K1682">
        <v>0.1356</v>
      </c>
      <c r="L1682">
        <v>7.7999999999999996E-3</v>
      </c>
      <c r="M1682">
        <v>6.7591999999999999</v>
      </c>
      <c r="N1682">
        <v>0.15529999999999999</v>
      </c>
      <c r="O1682">
        <v>-0.1996</v>
      </c>
      <c r="P1682">
        <v>7.4000000000000003E-3</v>
      </c>
      <c r="Q1682" s="13">
        <v>-1.1299999999999999E-2</v>
      </c>
      <c r="R1682" s="13">
        <v>4.7100000000000003E-2</v>
      </c>
      <c r="S1682" s="13">
        <v>-0.44159999999999999</v>
      </c>
      <c r="T1682">
        <v>8.1799999999999998E-2</v>
      </c>
      <c r="U1682" s="13">
        <v>-6.9999999999999999E-4</v>
      </c>
      <c r="V1682" s="13">
        <v>2.3E-2</v>
      </c>
      <c r="AC1682"/>
      <c r="AD1682" s="14"/>
    </row>
    <row r="1683" spans="1:30" x14ac:dyDescent="0.2">
      <c r="A1683" t="s">
        <v>70</v>
      </c>
      <c r="C1683">
        <v>151.113</v>
      </c>
      <c r="D1683">
        <v>34.999099999999999</v>
      </c>
      <c r="E1683">
        <v>1E-4</v>
      </c>
      <c r="F1683">
        <v>153.995</v>
      </c>
      <c r="G1683">
        <v>-6.7699999999999996E-2</v>
      </c>
      <c r="H1683">
        <v>-0.87019999999999997</v>
      </c>
      <c r="I1683">
        <v>-9.5399999999999999E-2</v>
      </c>
      <c r="J1683">
        <v>1.3849</v>
      </c>
      <c r="K1683">
        <v>0.1356</v>
      </c>
      <c r="L1683">
        <v>1.2699999999999999E-2</v>
      </c>
      <c r="M1683">
        <v>6.8255999999999997</v>
      </c>
      <c r="N1683">
        <v>0.1585</v>
      </c>
      <c r="O1683">
        <v>-0.1996</v>
      </c>
      <c r="P1683">
        <v>2.3E-3</v>
      </c>
      <c r="Q1683" s="13">
        <v>-1.8200000000000001E-2</v>
      </c>
      <c r="R1683" s="13">
        <v>5.7700000000000001E-2</v>
      </c>
      <c r="S1683" s="13">
        <v>-0.61799999999999999</v>
      </c>
      <c r="T1683">
        <v>8.0100000000000005E-2</v>
      </c>
      <c r="U1683" s="13">
        <v>-1.1999999999999999E-3</v>
      </c>
      <c r="V1683" s="13">
        <v>2.3400000000000001E-2</v>
      </c>
      <c r="AC1683"/>
      <c r="AD1683" s="14"/>
    </row>
    <row r="1684" spans="1:30" x14ac:dyDescent="0.2">
      <c r="A1684" t="s">
        <v>70</v>
      </c>
      <c r="C1684">
        <v>151.363</v>
      </c>
      <c r="D1684">
        <v>34.999099999999999</v>
      </c>
      <c r="E1684">
        <v>1E-4</v>
      </c>
      <c r="F1684">
        <v>154.495</v>
      </c>
      <c r="G1684">
        <v>-3.1E-2</v>
      </c>
      <c r="H1684">
        <v>-0.99139999999999995</v>
      </c>
      <c r="I1684">
        <v>-5.6599999999999998E-2</v>
      </c>
      <c r="J1684">
        <v>1.3915</v>
      </c>
      <c r="K1684">
        <v>0.19939999999999999</v>
      </c>
      <c r="L1684">
        <v>1.77E-2</v>
      </c>
      <c r="M1684">
        <v>6.6928000000000001</v>
      </c>
      <c r="N1684">
        <v>0.1585</v>
      </c>
      <c r="O1684">
        <v>-0.1898</v>
      </c>
      <c r="P1684">
        <v>2.3E-3</v>
      </c>
      <c r="Q1684" s="13">
        <v>-1.2999999999999999E-2</v>
      </c>
      <c r="R1684" s="13">
        <v>5.6399999999999999E-2</v>
      </c>
      <c r="S1684" s="13">
        <v>-0.52980000000000005</v>
      </c>
      <c r="T1684">
        <v>7.6600000000000001E-2</v>
      </c>
      <c r="U1684" s="13">
        <v>-1.1999999999999999E-3</v>
      </c>
      <c r="V1684" s="13">
        <v>2.4400000000000002E-2</v>
      </c>
      <c r="AC1684"/>
      <c r="AD1684" s="14"/>
    </row>
    <row r="1685" spans="1:30" x14ac:dyDescent="0.2">
      <c r="A1685" t="s">
        <v>70</v>
      </c>
      <c r="C1685">
        <v>151.613</v>
      </c>
      <c r="D1685">
        <v>34.999099999999999</v>
      </c>
      <c r="E1685">
        <v>1E-4</v>
      </c>
      <c r="F1685">
        <v>154.995</v>
      </c>
      <c r="G1685">
        <v>-4.3200000000000002E-2</v>
      </c>
      <c r="H1685">
        <v>-0.96870000000000001</v>
      </c>
      <c r="I1685">
        <v>-7.2900000000000006E-2</v>
      </c>
      <c r="J1685">
        <v>1.2666999999999999</v>
      </c>
      <c r="K1685">
        <v>0.19939999999999999</v>
      </c>
      <c r="L1685">
        <v>1.52E-2</v>
      </c>
      <c r="M1685">
        <v>7.0247999999999999</v>
      </c>
      <c r="N1685">
        <v>0.1651</v>
      </c>
      <c r="O1685">
        <v>-0.1898</v>
      </c>
      <c r="P1685">
        <v>2.3E-3</v>
      </c>
      <c r="Q1685" s="13">
        <v>-1.2999999999999999E-2</v>
      </c>
      <c r="R1685" s="13">
        <v>5.11E-2</v>
      </c>
      <c r="S1685" s="13">
        <v>-0.47099999999999997</v>
      </c>
      <c r="T1685">
        <v>7.6600000000000001E-2</v>
      </c>
      <c r="U1685" s="13">
        <v>-1.1999999999999999E-3</v>
      </c>
      <c r="V1685" s="13">
        <v>2.2499999999999999E-2</v>
      </c>
      <c r="AC1685"/>
      <c r="AD1685" s="14"/>
    </row>
    <row r="1686" spans="1:30" x14ac:dyDescent="0.2">
      <c r="A1686" t="s">
        <v>70</v>
      </c>
      <c r="C1686">
        <v>151.863</v>
      </c>
      <c r="D1686">
        <v>34.999099999999999</v>
      </c>
      <c r="E1686">
        <v>1E-4</v>
      </c>
      <c r="F1686">
        <v>155.495</v>
      </c>
      <c r="G1686">
        <v>-5.5500000000000001E-2</v>
      </c>
      <c r="H1686">
        <v>-0.999</v>
      </c>
      <c r="I1686">
        <v>-7.9000000000000001E-2</v>
      </c>
      <c r="J1686">
        <v>0.95140000000000002</v>
      </c>
      <c r="K1686">
        <v>0.1356</v>
      </c>
      <c r="L1686">
        <v>1.0200000000000001E-2</v>
      </c>
      <c r="M1686">
        <v>6.7591999999999999</v>
      </c>
      <c r="N1686">
        <v>0.152</v>
      </c>
      <c r="O1686">
        <v>-0.18010000000000001</v>
      </c>
      <c r="P1686">
        <v>2.3E-3</v>
      </c>
      <c r="Q1686" s="13">
        <v>-1.9900000000000001E-2</v>
      </c>
      <c r="R1686" s="13">
        <v>4.9799999999999997E-2</v>
      </c>
      <c r="S1686" s="13">
        <v>-0.58860000000000001</v>
      </c>
      <c r="T1686">
        <v>6.8000000000000005E-2</v>
      </c>
      <c r="U1686" s="13">
        <v>8.0000000000000004E-4</v>
      </c>
      <c r="V1686" s="13">
        <v>2.4400000000000002E-2</v>
      </c>
      <c r="AC1686"/>
      <c r="AD1686" s="14"/>
    </row>
    <row r="1687" spans="1:30" x14ac:dyDescent="0.2">
      <c r="A1687" t="s">
        <v>70</v>
      </c>
      <c r="C1687">
        <v>152.113</v>
      </c>
      <c r="D1687">
        <v>34.999099999999999</v>
      </c>
      <c r="E1687">
        <v>1E-4</v>
      </c>
      <c r="F1687">
        <v>155.995</v>
      </c>
      <c r="G1687">
        <v>-4.3200000000000002E-2</v>
      </c>
      <c r="H1687">
        <v>-1.0596000000000001</v>
      </c>
      <c r="I1687">
        <v>-6.6799999999999998E-2</v>
      </c>
      <c r="J1687">
        <v>0.85289999999999999</v>
      </c>
      <c r="K1687">
        <v>0.1356</v>
      </c>
      <c r="L1687">
        <v>1.2699999999999999E-2</v>
      </c>
      <c r="M1687">
        <v>6.8920000000000003</v>
      </c>
      <c r="N1687">
        <v>0.15529999999999999</v>
      </c>
      <c r="O1687">
        <v>-0.18329999999999999</v>
      </c>
      <c r="P1687">
        <v>2.3E-3</v>
      </c>
      <c r="Q1687" s="13">
        <v>-1.47E-2</v>
      </c>
      <c r="R1687" s="13">
        <v>4.9799999999999997E-2</v>
      </c>
      <c r="S1687" s="13">
        <v>-0.58860000000000001</v>
      </c>
      <c r="T1687">
        <v>7.0599999999999996E-2</v>
      </c>
      <c r="U1687" s="13">
        <v>8.0000000000000004E-4</v>
      </c>
      <c r="V1687" s="13">
        <v>2.3400000000000001E-2</v>
      </c>
      <c r="AC1687"/>
      <c r="AD1687" s="14"/>
    </row>
    <row r="1688" spans="1:30" x14ac:dyDescent="0.2">
      <c r="A1688" t="s">
        <v>70</v>
      </c>
      <c r="C1688">
        <v>152.363</v>
      </c>
      <c r="D1688">
        <v>34.999099999999999</v>
      </c>
      <c r="E1688">
        <v>1E-4</v>
      </c>
      <c r="F1688">
        <v>156.495</v>
      </c>
      <c r="G1688">
        <v>-5.7500000000000002E-2</v>
      </c>
      <c r="H1688">
        <v>-0.64280000000000004</v>
      </c>
      <c r="I1688">
        <v>-7.9000000000000001E-2</v>
      </c>
      <c r="J1688">
        <v>0.48520000000000002</v>
      </c>
      <c r="K1688">
        <v>0.1356</v>
      </c>
      <c r="L1688">
        <v>1.2699999999999999E-2</v>
      </c>
      <c r="M1688">
        <v>6.8920000000000003</v>
      </c>
      <c r="N1688">
        <v>0.152</v>
      </c>
      <c r="O1688">
        <v>-0.17680000000000001</v>
      </c>
      <c r="P1688">
        <v>2.3E-3</v>
      </c>
      <c r="Q1688" s="13">
        <v>-1.6500000000000001E-2</v>
      </c>
      <c r="R1688" s="13">
        <v>4.8399999999999999E-2</v>
      </c>
      <c r="S1688" s="13">
        <v>-0.50039999999999996</v>
      </c>
      <c r="T1688">
        <v>6.9699999999999998E-2</v>
      </c>
      <c r="U1688" s="13">
        <v>-6.9999999999999999E-4</v>
      </c>
      <c r="V1688" s="13">
        <v>2.4899999999999999E-2</v>
      </c>
      <c r="AC1688"/>
      <c r="AD1688" s="14"/>
    </row>
    <row r="1689" spans="1:30" x14ac:dyDescent="0.2">
      <c r="A1689" t="s">
        <v>70</v>
      </c>
      <c r="C1689">
        <v>152.613</v>
      </c>
      <c r="D1689">
        <v>34.999099999999999</v>
      </c>
      <c r="E1689">
        <v>1E-4</v>
      </c>
      <c r="F1689">
        <v>156.98699999999999</v>
      </c>
      <c r="G1689">
        <v>-5.5500000000000001E-2</v>
      </c>
      <c r="H1689">
        <v>-0.999</v>
      </c>
      <c r="I1689">
        <v>-7.9000000000000001E-2</v>
      </c>
      <c r="J1689">
        <v>0.99080000000000001</v>
      </c>
      <c r="K1689">
        <v>0.1356</v>
      </c>
      <c r="L1689">
        <v>1.77E-2</v>
      </c>
      <c r="M1689">
        <v>6.8255999999999997</v>
      </c>
      <c r="N1689">
        <v>0.14549999999999999</v>
      </c>
      <c r="O1689">
        <v>-0.1736</v>
      </c>
      <c r="P1689">
        <v>2.3E-3</v>
      </c>
      <c r="Q1689" s="13">
        <v>-1.9900000000000001E-2</v>
      </c>
      <c r="R1689" s="13">
        <v>5.3800000000000001E-2</v>
      </c>
      <c r="S1689" s="13">
        <v>-0.61799999999999999</v>
      </c>
      <c r="T1689">
        <v>7.3200000000000001E-2</v>
      </c>
      <c r="U1689" s="13">
        <v>-1.1999999999999999E-3</v>
      </c>
      <c r="V1689" s="13">
        <v>2.4899999999999999E-2</v>
      </c>
      <c r="AC1689"/>
      <c r="AD1689" s="14"/>
    </row>
    <row r="1690" spans="1:30" x14ac:dyDescent="0.2">
      <c r="A1690" t="s">
        <v>70</v>
      </c>
      <c r="C1690">
        <v>152.863</v>
      </c>
      <c r="D1690">
        <v>34.999099999999999</v>
      </c>
      <c r="E1690">
        <v>1E-4</v>
      </c>
      <c r="F1690">
        <v>157.48400000000001</v>
      </c>
      <c r="G1690">
        <v>-3.5099999999999999E-2</v>
      </c>
      <c r="H1690">
        <v>-0.7792</v>
      </c>
      <c r="I1690">
        <v>-6.0699999999999997E-2</v>
      </c>
      <c r="J1690">
        <v>0.91200000000000003</v>
      </c>
      <c r="K1690">
        <v>0.16750000000000001</v>
      </c>
      <c r="L1690">
        <v>1.77E-2</v>
      </c>
      <c r="M1690">
        <v>6.8920000000000003</v>
      </c>
      <c r="N1690">
        <v>0.14549999999999999</v>
      </c>
      <c r="O1690">
        <v>-0.18329999999999999</v>
      </c>
      <c r="P1690">
        <v>2.3E-3</v>
      </c>
      <c r="Q1690" s="13">
        <v>-1.2999999999999999E-2</v>
      </c>
      <c r="R1690" s="13">
        <v>4.9799999999999997E-2</v>
      </c>
      <c r="S1690" s="13">
        <v>-0.47099999999999997</v>
      </c>
      <c r="T1690">
        <v>7.3200000000000001E-2</v>
      </c>
      <c r="U1690" s="13">
        <v>8.0000000000000004E-4</v>
      </c>
      <c r="V1690" s="13">
        <v>2.3E-2</v>
      </c>
      <c r="AC1690"/>
      <c r="AD1690" s="14"/>
    </row>
    <row r="1691" spans="1:30" x14ac:dyDescent="0.2">
      <c r="A1691" t="s">
        <v>70</v>
      </c>
      <c r="C1691">
        <v>153.113</v>
      </c>
      <c r="D1691">
        <v>34.999099999999999</v>
      </c>
      <c r="E1691">
        <v>1E-4</v>
      </c>
      <c r="F1691">
        <v>157.976</v>
      </c>
      <c r="G1691">
        <v>-2.4899999999999999E-2</v>
      </c>
      <c r="H1691">
        <v>-0.72619999999999996</v>
      </c>
      <c r="I1691">
        <v>-4.4299999999999999E-2</v>
      </c>
      <c r="J1691">
        <v>1.2141</v>
      </c>
      <c r="K1691">
        <v>0.19939999999999999</v>
      </c>
      <c r="L1691">
        <v>1.77E-2</v>
      </c>
      <c r="M1691">
        <v>6.7591999999999999</v>
      </c>
      <c r="N1691">
        <v>0.14879999999999999</v>
      </c>
      <c r="O1691">
        <v>-0.17680000000000001</v>
      </c>
      <c r="P1691">
        <v>2.3E-3</v>
      </c>
      <c r="Q1691" s="13">
        <v>-1.9900000000000001E-2</v>
      </c>
      <c r="R1691" s="13">
        <v>5.2400000000000002E-2</v>
      </c>
      <c r="S1691" s="13">
        <v>-0.61799999999999999</v>
      </c>
      <c r="T1691">
        <v>7.3999999999999996E-2</v>
      </c>
      <c r="U1691" s="13">
        <v>2.9999999999999997E-4</v>
      </c>
      <c r="V1691" s="13">
        <v>2.4400000000000002E-2</v>
      </c>
      <c r="AC1691"/>
      <c r="AD1691" s="14"/>
    </row>
    <row r="1692" spans="1:30" x14ac:dyDescent="0.2">
      <c r="A1692" t="s">
        <v>70</v>
      </c>
      <c r="C1692">
        <v>153.363</v>
      </c>
      <c r="D1692">
        <v>34.999099999999999</v>
      </c>
      <c r="E1692">
        <v>1E-4</v>
      </c>
      <c r="F1692">
        <v>158.471</v>
      </c>
      <c r="G1692">
        <v>-5.5500000000000001E-2</v>
      </c>
      <c r="H1692">
        <v>-0.88529999999999998</v>
      </c>
      <c r="I1692">
        <v>-8.5099999999999995E-2</v>
      </c>
      <c r="J1692">
        <v>1.3783000000000001</v>
      </c>
      <c r="K1692">
        <v>0.1356</v>
      </c>
      <c r="L1692">
        <v>7.7999999999999996E-3</v>
      </c>
      <c r="M1692">
        <v>6.6928000000000001</v>
      </c>
      <c r="N1692">
        <v>0.1585</v>
      </c>
      <c r="O1692">
        <v>-0.1671</v>
      </c>
      <c r="P1692">
        <v>7.4000000000000003E-3</v>
      </c>
      <c r="Q1692" s="13">
        <v>-1.9900000000000001E-2</v>
      </c>
      <c r="R1692" s="13">
        <v>6.5699999999999995E-2</v>
      </c>
      <c r="S1692" s="13">
        <v>-0.67679999999999996</v>
      </c>
      <c r="T1692">
        <v>7.3200000000000001E-2</v>
      </c>
      <c r="U1692" s="13">
        <v>2.9999999999999997E-4</v>
      </c>
      <c r="V1692" s="13">
        <v>2.4899999999999999E-2</v>
      </c>
      <c r="AC1692"/>
      <c r="AD1692" s="14"/>
    </row>
    <row r="1693" spans="1:30" x14ac:dyDescent="0.2">
      <c r="A1693" t="s">
        <v>70</v>
      </c>
      <c r="C1693">
        <v>153.613</v>
      </c>
      <c r="D1693">
        <v>34.999099999999999</v>
      </c>
      <c r="E1693">
        <v>1E-4</v>
      </c>
      <c r="F1693">
        <v>158.965</v>
      </c>
      <c r="G1693">
        <v>-2.69E-2</v>
      </c>
      <c r="H1693">
        <v>-1.1277999999999999</v>
      </c>
      <c r="I1693">
        <v>-5.45E-2</v>
      </c>
      <c r="J1693">
        <v>1.3979999999999999</v>
      </c>
      <c r="K1693">
        <v>0.1356</v>
      </c>
      <c r="L1693">
        <v>1.0200000000000001E-2</v>
      </c>
      <c r="M1693">
        <v>6.6928000000000001</v>
      </c>
      <c r="N1693">
        <v>0.13900000000000001</v>
      </c>
      <c r="O1693">
        <v>-0.1671</v>
      </c>
      <c r="P1693">
        <v>-2.8E-3</v>
      </c>
      <c r="Q1693" s="13">
        <v>-1.9900000000000001E-2</v>
      </c>
      <c r="R1693" s="13">
        <v>5.6399999999999999E-2</v>
      </c>
      <c r="S1693" s="13">
        <v>-0.61799999999999999</v>
      </c>
      <c r="T1693">
        <v>6.9800000000000001E-2</v>
      </c>
      <c r="U1693" s="13">
        <v>1.2999999999999999E-3</v>
      </c>
      <c r="V1693" s="13">
        <v>2.6800000000000001E-2</v>
      </c>
      <c r="AC1693"/>
      <c r="AD1693" s="14"/>
    </row>
    <row r="1694" spans="1:30" x14ac:dyDescent="0.2">
      <c r="A1694" t="s">
        <v>70</v>
      </c>
      <c r="C1694">
        <v>153.863</v>
      </c>
      <c r="D1694">
        <v>34.999099999999999</v>
      </c>
      <c r="E1694">
        <v>1E-4</v>
      </c>
      <c r="F1694">
        <v>159.46199999999999</v>
      </c>
      <c r="G1694">
        <v>-3.7100000000000001E-2</v>
      </c>
      <c r="H1694">
        <v>-0.93840000000000001</v>
      </c>
      <c r="I1694">
        <v>-6.4799999999999996E-2</v>
      </c>
      <c r="J1694">
        <v>1.0762</v>
      </c>
      <c r="K1694">
        <v>0.1356</v>
      </c>
      <c r="L1694">
        <v>1.52E-2</v>
      </c>
      <c r="M1694">
        <v>6.6928000000000001</v>
      </c>
      <c r="N1694">
        <v>0.13900000000000001</v>
      </c>
      <c r="O1694">
        <v>-0.17030000000000001</v>
      </c>
      <c r="P1694">
        <v>2.3E-3</v>
      </c>
      <c r="Q1694" s="13">
        <v>-1.2999999999999999E-2</v>
      </c>
      <c r="R1694" s="13">
        <v>4.4499999999999998E-2</v>
      </c>
      <c r="S1694" s="13">
        <v>-0.52980000000000005</v>
      </c>
      <c r="T1694">
        <v>6.6299999999999998E-2</v>
      </c>
      <c r="U1694" s="13">
        <v>-6.9999999999999999E-4</v>
      </c>
      <c r="V1694" s="13">
        <v>2.5399999999999999E-2</v>
      </c>
      <c r="AC1694"/>
      <c r="AD1694" s="14"/>
    </row>
    <row r="1695" spans="1:30" x14ac:dyDescent="0.2">
      <c r="A1695" t="s">
        <v>70</v>
      </c>
      <c r="C1695">
        <v>154.113</v>
      </c>
      <c r="D1695">
        <v>34.999099999999999</v>
      </c>
      <c r="E1695">
        <v>1E-4</v>
      </c>
      <c r="F1695">
        <v>159.95500000000001</v>
      </c>
      <c r="G1695">
        <v>-5.96E-2</v>
      </c>
      <c r="H1695">
        <v>-0.98380000000000001</v>
      </c>
      <c r="I1695">
        <v>-9.1300000000000006E-2</v>
      </c>
      <c r="J1695">
        <v>0.95150000000000001</v>
      </c>
      <c r="K1695">
        <v>0.1356</v>
      </c>
      <c r="L1695">
        <v>2.2700000000000001E-2</v>
      </c>
      <c r="M1695">
        <v>6.9584000000000001</v>
      </c>
      <c r="N1695">
        <v>0.13900000000000001</v>
      </c>
      <c r="O1695">
        <v>-0.17030000000000001</v>
      </c>
      <c r="P1695">
        <v>2.3E-3</v>
      </c>
      <c r="Q1695" s="13">
        <v>-1.8200000000000001E-2</v>
      </c>
      <c r="R1695" s="13">
        <v>5.2400000000000002E-2</v>
      </c>
      <c r="S1695" s="13">
        <v>-0.52980000000000005</v>
      </c>
      <c r="T1695">
        <v>6.2899999999999998E-2</v>
      </c>
      <c r="U1695" s="13">
        <v>-2.0000000000000001E-4</v>
      </c>
      <c r="V1695" s="13">
        <v>2.4899999999999999E-2</v>
      </c>
      <c r="AC1695"/>
      <c r="AD1695" s="14"/>
    </row>
    <row r="1696" spans="1:30" x14ac:dyDescent="0.2">
      <c r="A1696" t="s">
        <v>70</v>
      </c>
      <c r="C1696">
        <v>154.363</v>
      </c>
      <c r="D1696">
        <v>34.999099999999999</v>
      </c>
      <c r="E1696">
        <v>1E-4</v>
      </c>
      <c r="F1696">
        <v>160.45500000000001</v>
      </c>
      <c r="G1696">
        <v>-4.1200000000000001E-2</v>
      </c>
      <c r="H1696">
        <v>-0.98380000000000001</v>
      </c>
      <c r="I1696">
        <v>-7.0900000000000005E-2</v>
      </c>
      <c r="J1696">
        <v>0.76100000000000001</v>
      </c>
      <c r="K1696">
        <v>0.1356</v>
      </c>
      <c r="L1696">
        <v>1.77E-2</v>
      </c>
      <c r="M1696">
        <v>6.6928000000000001</v>
      </c>
      <c r="N1696">
        <v>0.13900000000000001</v>
      </c>
      <c r="O1696">
        <v>-0.1671</v>
      </c>
      <c r="P1696">
        <v>-7.9000000000000008E-3</v>
      </c>
      <c r="Q1696" s="13">
        <v>-1.2999999999999999E-2</v>
      </c>
      <c r="R1696" s="13">
        <v>5.2400000000000002E-2</v>
      </c>
      <c r="S1696" s="13">
        <v>-0.61799999999999999</v>
      </c>
      <c r="T1696">
        <v>6.9800000000000001E-2</v>
      </c>
      <c r="U1696" s="13">
        <v>-6.9999999999999999E-4</v>
      </c>
      <c r="V1696" s="13">
        <v>2.5399999999999999E-2</v>
      </c>
      <c r="AC1696"/>
      <c r="AD1696" s="14"/>
    </row>
    <row r="1697" spans="1:30" x14ac:dyDescent="0.2">
      <c r="A1697" t="s">
        <v>70</v>
      </c>
      <c r="C1697">
        <v>154.613</v>
      </c>
      <c r="D1697">
        <v>34.999099999999999</v>
      </c>
      <c r="E1697">
        <v>1E-4</v>
      </c>
      <c r="F1697">
        <v>160.94999999999999</v>
      </c>
      <c r="G1697">
        <v>-5.5500000000000001E-2</v>
      </c>
      <c r="H1697">
        <v>-0.62009999999999998</v>
      </c>
      <c r="I1697">
        <v>-7.6999999999999999E-2</v>
      </c>
      <c r="J1697">
        <v>0.49830000000000002</v>
      </c>
      <c r="K1697">
        <v>0.1356</v>
      </c>
      <c r="L1697">
        <v>1.0200000000000001E-2</v>
      </c>
      <c r="M1697">
        <v>6.6264000000000003</v>
      </c>
      <c r="N1697">
        <v>0.13250000000000001</v>
      </c>
      <c r="O1697">
        <v>-0.1736</v>
      </c>
      <c r="P1697">
        <v>2.3E-3</v>
      </c>
      <c r="Q1697" s="13">
        <v>-1.47E-2</v>
      </c>
      <c r="R1697" s="13">
        <v>4.3099999999999999E-2</v>
      </c>
      <c r="S1697" s="13">
        <v>-0.58860000000000001</v>
      </c>
      <c r="T1697">
        <v>6.8000000000000005E-2</v>
      </c>
      <c r="U1697" s="13">
        <v>-6.9999999999999999E-4</v>
      </c>
      <c r="V1697" s="13">
        <v>2.5399999999999999E-2</v>
      </c>
      <c r="AC1697"/>
      <c r="AD1697" s="14"/>
    </row>
    <row r="1698" spans="1:30" x14ac:dyDescent="0.2">
      <c r="A1698" t="s">
        <v>70</v>
      </c>
      <c r="C1698">
        <v>154.863</v>
      </c>
      <c r="D1698">
        <v>34.999099999999999</v>
      </c>
      <c r="E1698">
        <v>1E-4</v>
      </c>
      <c r="F1698">
        <v>161.447</v>
      </c>
      <c r="G1698">
        <v>-6.3700000000000007E-2</v>
      </c>
      <c r="H1698">
        <v>-0.83220000000000005</v>
      </c>
      <c r="I1698">
        <v>-8.5199999999999998E-2</v>
      </c>
      <c r="J1698">
        <v>0.8135</v>
      </c>
      <c r="K1698">
        <v>0.1356</v>
      </c>
      <c r="L1698">
        <v>1.77E-2</v>
      </c>
      <c r="M1698">
        <v>6.6264000000000003</v>
      </c>
      <c r="N1698">
        <v>0.13569999999999999</v>
      </c>
      <c r="O1698">
        <v>-0.1671</v>
      </c>
      <c r="P1698">
        <v>-2.8E-3</v>
      </c>
      <c r="Q1698" s="13">
        <v>-1.2999999999999999E-2</v>
      </c>
      <c r="R1698" s="13">
        <v>4.9799999999999997E-2</v>
      </c>
      <c r="S1698" s="13">
        <v>-0.55920000000000003</v>
      </c>
      <c r="T1698">
        <v>6.6299999999999998E-2</v>
      </c>
      <c r="U1698" s="13">
        <v>-1.1999999999999999E-3</v>
      </c>
      <c r="V1698" s="13">
        <v>2.4899999999999999E-2</v>
      </c>
      <c r="AC1698"/>
      <c r="AD1698" s="14"/>
    </row>
    <row r="1699" spans="1:30" x14ac:dyDescent="0.2">
      <c r="A1699" t="s">
        <v>70</v>
      </c>
      <c r="C1699">
        <v>155.113</v>
      </c>
      <c r="D1699">
        <v>34.999099999999999</v>
      </c>
      <c r="E1699">
        <v>1E-4</v>
      </c>
      <c r="F1699">
        <v>161.94499999999999</v>
      </c>
      <c r="G1699">
        <v>-3.9100000000000003E-2</v>
      </c>
      <c r="H1699">
        <v>-0.80189999999999995</v>
      </c>
      <c r="I1699">
        <v>-6.4699999999999994E-2</v>
      </c>
      <c r="J1699">
        <v>0.90549999999999997</v>
      </c>
      <c r="K1699">
        <v>0.1356</v>
      </c>
      <c r="L1699">
        <v>1.77E-2</v>
      </c>
      <c r="M1699">
        <v>6.6264000000000003</v>
      </c>
      <c r="N1699">
        <v>0.13250000000000001</v>
      </c>
      <c r="O1699">
        <v>-0.1671</v>
      </c>
      <c r="P1699">
        <v>2.3E-3</v>
      </c>
      <c r="Q1699" s="13">
        <v>-1.6500000000000001E-2</v>
      </c>
      <c r="R1699" s="13">
        <v>4.3099999999999999E-2</v>
      </c>
      <c r="S1699" s="13">
        <v>-0.50039999999999996</v>
      </c>
      <c r="T1699">
        <v>7.4099999999999999E-2</v>
      </c>
      <c r="U1699" s="13">
        <v>-1.1999999999999999E-3</v>
      </c>
      <c r="V1699" s="13">
        <v>2.4899999999999999E-2</v>
      </c>
      <c r="AC1699"/>
      <c r="AD1699" s="14"/>
    </row>
    <row r="1700" spans="1:30" x14ac:dyDescent="0.2">
      <c r="A1700" t="s">
        <v>70</v>
      </c>
      <c r="C1700">
        <v>155.363</v>
      </c>
      <c r="D1700">
        <v>34.999099999999999</v>
      </c>
      <c r="E1700">
        <v>1E-4</v>
      </c>
      <c r="F1700">
        <v>162.44499999999999</v>
      </c>
      <c r="G1700">
        <v>-2.8899999999999999E-2</v>
      </c>
      <c r="H1700">
        <v>-0.73370000000000002</v>
      </c>
      <c r="I1700">
        <v>-4.8399999999999999E-2</v>
      </c>
      <c r="J1700">
        <v>1.1155999999999999</v>
      </c>
      <c r="K1700">
        <v>0.16750000000000001</v>
      </c>
      <c r="L1700">
        <v>1.52E-2</v>
      </c>
      <c r="M1700">
        <v>6.6264000000000003</v>
      </c>
      <c r="N1700">
        <v>0.13250000000000001</v>
      </c>
      <c r="O1700">
        <v>-0.16059999999999999</v>
      </c>
      <c r="P1700">
        <v>7.4000000000000003E-3</v>
      </c>
      <c r="Q1700" s="13">
        <v>-1.2999999999999999E-2</v>
      </c>
      <c r="R1700" s="13">
        <v>4.8500000000000001E-2</v>
      </c>
      <c r="S1700" s="13">
        <v>-0.52980000000000005</v>
      </c>
      <c r="T1700">
        <v>7.5800000000000006E-2</v>
      </c>
      <c r="U1700" s="13">
        <v>-2.0000000000000001E-4</v>
      </c>
      <c r="V1700" s="13">
        <v>2.4899999999999999E-2</v>
      </c>
      <c r="AC1700"/>
      <c r="AD1700" s="14"/>
    </row>
    <row r="1701" spans="1:30" x14ac:dyDescent="0.2">
      <c r="A1701" t="s">
        <v>70</v>
      </c>
      <c r="C1701">
        <v>155.613</v>
      </c>
      <c r="D1701">
        <v>34.999099999999999</v>
      </c>
      <c r="E1701">
        <v>1E-4</v>
      </c>
      <c r="F1701">
        <v>162.94499999999999</v>
      </c>
      <c r="G1701">
        <v>-3.7100000000000001E-2</v>
      </c>
      <c r="H1701">
        <v>-0.86260000000000003</v>
      </c>
      <c r="I1701">
        <v>-6.88E-2</v>
      </c>
      <c r="J1701">
        <v>1.2732000000000001</v>
      </c>
      <c r="K1701">
        <v>0.1356</v>
      </c>
      <c r="L1701">
        <v>2.52E-2</v>
      </c>
      <c r="M1701">
        <v>6.6264000000000003</v>
      </c>
      <c r="N1701">
        <v>0.13569999999999999</v>
      </c>
      <c r="O1701">
        <v>-0.16059999999999999</v>
      </c>
      <c r="P1701">
        <v>2.3E-3</v>
      </c>
      <c r="Q1701" s="13">
        <v>-1.9900000000000001E-2</v>
      </c>
      <c r="R1701" s="13">
        <v>5.5100000000000003E-2</v>
      </c>
      <c r="S1701" s="13">
        <v>-0.64739999999999998</v>
      </c>
      <c r="T1701">
        <v>6.8900000000000003E-2</v>
      </c>
      <c r="U1701" s="13">
        <v>2.9999999999999997E-4</v>
      </c>
      <c r="V1701" s="13">
        <v>2.4899999999999999E-2</v>
      </c>
      <c r="AC1701"/>
      <c r="AD1701" s="14"/>
    </row>
    <row r="1702" spans="1:30" x14ac:dyDescent="0.2">
      <c r="A1702" t="s">
        <v>70</v>
      </c>
      <c r="C1702">
        <v>155.863</v>
      </c>
      <c r="D1702">
        <v>34.999099999999999</v>
      </c>
      <c r="E1702">
        <v>1E-4</v>
      </c>
      <c r="F1702">
        <v>163.44499999999999</v>
      </c>
      <c r="G1702">
        <v>-2.4899999999999999E-2</v>
      </c>
      <c r="H1702">
        <v>-0.98380000000000001</v>
      </c>
      <c r="I1702">
        <v>-5.2499999999999998E-2</v>
      </c>
      <c r="J1702">
        <v>1.2535000000000001</v>
      </c>
      <c r="K1702">
        <v>0.1356</v>
      </c>
      <c r="L1702">
        <v>1.77E-2</v>
      </c>
      <c r="M1702">
        <v>6.6928000000000001</v>
      </c>
      <c r="N1702">
        <v>0.13569999999999999</v>
      </c>
      <c r="O1702">
        <v>-0.1638</v>
      </c>
      <c r="P1702">
        <v>2.3E-3</v>
      </c>
      <c r="Q1702" s="13">
        <v>-1.47E-2</v>
      </c>
      <c r="R1702" s="13">
        <v>4.4499999999999998E-2</v>
      </c>
      <c r="S1702" s="13">
        <v>-0.50039999999999996</v>
      </c>
      <c r="T1702">
        <v>6.4600000000000005E-2</v>
      </c>
      <c r="U1702" s="13">
        <v>8.0000000000000004E-4</v>
      </c>
      <c r="V1702" s="13">
        <v>2.64E-2</v>
      </c>
      <c r="AC1702"/>
      <c r="AD1702" s="14"/>
    </row>
    <row r="1703" spans="1:30" x14ac:dyDescent="0.2">
      <c r="A1703" t="s">
        <v>70</v>
      </c>
      <c r="C1703">
        <v>156.113</v>
      </c>
      <c r="D1703">
        <v>34.999099999999999</v>
      </c>
      <c r="E1703">
        <v>1E-4</v>
      </c>
      <c r="F1703">
        <v>163.94499999999999</v>
      </c>
      <c r="G1703">
        <v>-3.1E-2</v>
      </c>
      <c r="H1703">
        <v>-0.97629999999999995</v>
      </c>
      <c r="I1703">
        <v>-6.0600000000000001E-2</v>
      </c>
      <c r="J1703">
        <v>1.0893999999999999</v>
      </c>
      <c r="K1703">
        <v>0.1356</v>
      </c>
      <c r="L1703">
        <v>2.2700000000000001E-2</v>
      </c>
      <c r="M1703">
        <v>6.5598999999999998</v>
      </c>
      <c r="N1703">
        <v>0.13900000000000001</v>
      </c>
      <c r="O1703">
        <v>-0.1671</v>
      </c>
      <c r="P1703">
        <v>2.3E-3</v>
      </c>
      <c r="Q1703" s="13">
        <v>-1.2999999999999999E-2</v>
      </c>
      <c r="R1703" s="13">
        <v>3.9100000000000003E-2</v>
      </c>
      <c r="S1703" s="13">
        <v>-0.50039999999999996</v>
      </c>
      <c r="T1703">
        <v>6.8000000000000005E-2</v>
      </c>
      <c r="U1703" s="13">
        <v>-6.9999999999999999E-4</v>
      </c>
      <c r="V1703" s="13">
        <v>2.4899999999999999E-2</v>
      </c>
      <c r="AC1703"/>
      <c r="AD1703" s="14"/>
    </row>
    <row r="1704" spans="1:30" x14ac:dyDescent="0.2">
      <c r="A1704" t="s">
        <v>70</v>
      </c>
      <c r="C1704">
        <v>156.363</v>
      </c>
      <c r="D1704">
        <v>34.999099999999999</v>
      </c>
      <c r="E1704">
        <v>1E-4</v>
      </c>
      <c r="F1704">
        <v>164.44900000000001</v>
      </c>
      <c r="G1704">
        <v>-6.7699999999999996E-2</v>
      </c>
      <c r="H1704">
        <v>-0.90049999999999997</v>
      </c>
      <c r="I1704">
        <v>-8.9200000000000002E-2</v>
      </c>
      <c r="J1704">
        <v>0.82010000000000005</v>
      </c>
      <c r="K1704">
        <v>0.16750000000000001</v>
      </c>
      <c r="L1704">
        <v>2.76E-2</v>
      </c>
      <c r="M1704">
        <v>6.5598999999999998</v>
      </c>
      <c r="N1704">
        <v>0.13250000000000001</v>
      </c>
      <c r="O1704">
        <v>-0.1638</v>
      </c>
      <c r="P1704">
        <v>2.3E-3</v>
      </c>
      <c r="Q1704" s="13">
        <v>-1.47E-2</v>
      </c>
      <c r="R1704" s="13">
        <v>4.3200000000000002E-2</v>
      </c>
      <c r="S1704" s="13">
        <v>-0.47110000000000002</v>
      </c>
      <c r="T1704">
        <v>6.8099999999999994E-2</v>
      </c>
      <c r="U1704" s="13">
        <v>-6.9999999999999999E-4</v>
      </c>
      <c r="V1704" s="13">
        <v>2.4899999999999999E-2</v>
      </c>
      <c r="AC1704"/>
      <c r="AD1704" s="14"/>
    </row>
    <row r="1705" spans="1:30" x14ac:dyDescent="0.2">
      <c r="A1705" t="s">
        <v>70</v>
      </c>
      <c r="C1705">
        <v>156.613</v>
      </c>
      <c r="D1705">
        <v>34.999099999999999</v>
      </c>
      <c r="E1705">
        <v>1E-4</v>
      </c>
      <c r="F1705">
        <v>164.952</v>
      </c>
      <c r="G1705">
        <v>-5.1400000000000001E-2</v>
      </c>
      <c r="H1705">
        <v>-0.98380000000000001</v>
      </c>
      <c r="I1705">
        <v>-7.4899999999999994E-2</v>
      </c>
      <c r="J1705">
        <v>0.70189999999999997</v>
      </c>
      <c r="K1705">
        <v>0.16750000000000001</v>
      </c>
      <c r="L1705">
        <v>2.52E-2</v>
      </c>
      <c r="M1705">
        <v>6.6264000000000003</v>
      </c>
      <c r="N1705">
        <v>0.13569999999999999</v>
      </c>
      <c r="O1705">
        <v>-0.16059999999999999</v>
      </c>
      <c r="P1705">
        <v>2.3E-3</v>
      </c>
      <c r="Q1705" s="13">
        <v>-1.47E-2</v>
      </c>
      <c r="R1705" s="13">
        <v>4.4499999999999998E-2</v>
      </c>
      <c r="S1705" s="13">
        <v>-0.55920000000000003</v>
      </c>
      <c r="T1705">
        <v>6.8900000000000003E-2</v>
      </c>
      <c r="U1705" s="13">
        <v>-2.0000000000000001E-4</v>
      </c>
      <c r="V1705" s="13">
        <v>2.4899999999999999E-2</v>
      </c>
      <c r="AC1705"/>
      <c r="AD1705" s="14"/>
    </row>
    <row r="1706" spans="1:30" x14ac:dyDescent="0.2">
      <c r="A1706" t="s">
        <v>70</v>
      </c>
      <c r="C1706">
        <v>156.863</v>
      </c>
      <c r="D1706">
        <v>34.999099999999999</v>
      </c>
      <c r="E1706">
        <v>1E-4</v>
      </c>
      <c r="F1706">
        <v>165.45500000000001</v>
      </c>
      <c r="G1706">
        <v>-5.1400000000000001E-2</v>
      </c>
      <c r="H1706">
        <v>-0.50639999999999996</v>
      </c>
      <c r="I1706">
        <v>-8.3099999999999993E-2</v>
      </c>
      <c r="J1706">
        <v>0.3735</v>
      </c>
      <c r="K1706">
        <v>0.16750000000000001</v>
      </c>
      <c r="L1706">
        <v>3.0099999999999998E-2</v>
      </c>
      <c r="M1706">
        <v>6.6264000000000003</v>
      </c>
      <c r="N1706">
        <v>0.12920000000000001</v>
      </c>
      <c r="O1706">
        <v>-0.1573</v>
      </c>
      <c r="P1706">
        <v>2.3E-3</v>
      </c>
      <c r="Q1706" s="13">
        <v>-1.2999999999999999E-2</v>
      </c>
      <c r="R1706" s="13">
        <v>3.1199999999999999E-2</v>
      </c>
      <c r="S1706" s="13">
        <v>-0.41220000000000001</v>
      </c>
      <c r="T1706">
        <v>7.1499999999999994E-2</v>
      </c>
      <c r="U1706" s="13">
        <v>2.9999999999999997E-4</v>
      </c>
      <c r="V1706" s="13">
        <v>2.4899999999999999E-2</v>
      </c>
      <c r="AC1706"/>
      <c r="AD1706" s="14"/>
    </row>
    <row r="1707" spans="1:30" x14ac:dyDescent="0.2">
      <c r="A1707" t="s">
        <v>70</v>
      </c>
      <c r="C1707">
        <v>157.113</v>
      </c>
      <c r="D1707">
        <v>34.999099999999999</v>
      </c>
      <c r="E1707">
        <v>1E-4</v>
      </c>
      <c r="F1707">
        <v>165.96100000000001</v>
      </c>
      <c r="G1707">
        <v>-4.7300000000000002E-2</v>
      </c>
      <c r="H1707">
        <v>-0.87770000000000004</v>
      </c>
      <c r="I1707">
        <v>-8.3099999999999993E-2</v>
      </c>
      <c r="J1707">
        <v>0.87919999999999998</v>
      </c>
      <c r="K1707">
        <v>0.16750000000000001</v>
      </c>
      <c r="L1707">
        <v>3.2599999999999997E-2</v>
      </c>
      <c r="M1707">
        <v>6.6264000000000003</v>
      </c>
      <c r="N1707">
        <v>0.13250000000000001</v>
      </c>
      <c r="O1707">
        <v>-0.14760000000000001</v>
      </c>
      <c r="P1707">
        <v>2.3E-3</v>
      </c>
      <c r="Q1707" s="13">
        <v>-1.47E-2</v>
      </c>
      <c r="R1707" s="13">
        <v>3.6499999999999998E-2</v>
      </c>
      <c r="S1707" s="13">
        <v>-0.50039999999999996</v>
      </c>
      <c r="T1707">
        <v>7.4899999999999994E-2</v>
      </c>
      <c r="U1707" s="13">
        <v>-6.9999999999999999E-4</v>
      </c>
      <c r="V1707" s="13">
        <v>2.5399999999999999E-2</v>
      </c>
      <c r="AC1707"/>
      <c r="AD1707" s="14"/>
    </row>
    <row r="1708" spans="1:30" x14ac:dyDescent="0.2">
      <c r="A1708" t="s">
        <v>70</v>
      </c>
      <c r="C1708">
        <v>157.363</v>
      </c>
      <c r="D1708">
        <v>34.999099999999999</v>
      </c>
      <c r="E1708">
        <v>1E-4</v>
      </c>
      <c r="F1708">
        <v>166.46600000000001</v>
      </c>
      <c r="G1708">
        <v>-4.1200000000000001E-2</v>
      </c>
      <c r="H1708">
        <v>-0.68069999999999997</v>
      </c>
      <c r="I1708">
        <v>-6.4699999999999994E-2</v>
      </c>
      <c r="J1708">
        <v>0.83320000000000005</v>
      </c>
      <c r="K1708">
        <v>0.16750000000000001</v>
      </c>
      <c r="L1708">
        <v>3.5099999999999999E-2</v>
      </c>
      <c r="M1708">
        <v>6.6264000000000003</v>
      </c>
      <c r="N1708">
        <v>0.13250000000000001</v>
      </c>
      <c r="O1708">
        <v>-0.15079999999999999</v>
      </c>
      <c r="P1708">
        <v>2.3E-3</v>
      </c>
      <c r="Q1708" s="13">
        <v>-1.2999999999999999E-2</v>
      </c>
      <c r="R1708" s="13">
        <v>3.3799999999999997E-2</v>
      </c>
      <c r="S1708" s="13">
        <v>-0.44159999999999999</v>
      </c>
      <c r="T1708">
        <v>7.5800000000000006E-2</v>
      </c>
      <c r="U1708" s="13">
        <v>-1.6999999999999999E-3</v>
      </c>
      <c r="V1708" s="13">
        <v>2.5899999999999999E-2</v>
      </c>
      <c r="AC1708"/>
      <c r="AD1708" s="14"/>
    </row>
    <row r="1709" spans="1:30" x14ac:dyDescent="0.2">
      <c r="A1709" t="s">
        <v>70</v>
      </c>
      <c r="C1709">
        <v>157.613</v>
      </c>
      <c r="D1709">
        <v>34.999099999999999</v>
      </c>
      <c r="E1709">
        <v>1E-4</v>
      </c>
      <c r="F1709">
        <v>166.977</v>
      </c>
      <c r="G1709">
        <v>-2.8899999999999999E-2</v>
      </c>
      <c r="H1709">
        <v>-0.68830000000000002</v>
      </c>
      <c r="I1709">
        <v>-6.6799999999999998E-2</v>
      </c>
      <c r="J1709">
        <v>1.1485000000000001</v>
      </c>
      <c r="K1709">
        <v>0.16750000000000001</v>
      </c>
      <c r="L1709">
        <v>3.0099999999999998E-2</v>
      </c>
      <c r="M1709">
        <v>6.6264000000000003</v>
      </c>
      <c r="N1709">
        <v>0.13250000000000001</v>
      </c>
      <c r="O1709">
        <v>-0.1346</v>
      </c>
      <c r="P1709">
        <v>7.4000000000000003E-3</v>
      </c>
      <c r="Q1709" s="13">
        <v>-1.4800000000000001E-2</v>
      </c>
      <c r="R1709" s="13">
        <v>4.1799999999999997E-2</v>
      </c>
      <c r="S1709" s="13">
        <v>-0.44159999999999999</v>
      </c>
      <c r="T1709">
        <v>7.6600000000000001E-2</v>
      </c>
      <c r="U1709" s="13">
        <v>-1.6999999999999999E-3</v>
      </c>
      <c r="V1709" s="13">
        <v>2.5899999999999999E-2</v>
      </c>
      <c r="AC1709"/>
      <c r="AD1709" s="14"/>
    </row>
    <row r="1710" spans="1:30" x14ac:dyDescent="0.2">
      <c r="A1710" t="s">
        <v>70</v>
      </c>
      <c r="C1710">
        <v>157.863</v>
      </c>
      <c r="D1710">
        <v>34.999099999999999</v>
      </c>
      <c r="E1710">
        <v>1E-4</v>
      </c>
      <c r="F1710">
        <v>167.48699999999999</v>
      </c>
      <c r="G1710">
        <v>-4.3200000000000002E-2</v>
      </c>
      <c r="H1710">
        <v>-0.69589999999999996</v>
      </c>
      <c r="I1710">
        <v>-6.88E-2</v>
      </c>
      <c r="J1710">
        <v>1.1943999999999999</v>
      </c>
      <c r="K1710">
        <v>0.1356</v>
      </c>
      <c r="L1710">
        <v>2.76E-2</v>
      </c>
      <c r="M1710">
        <v>6.6264000000000003</v>
      </c>
      <c r="N1710">
        <v>0.13250000000000001</v>
      </c>
      <c r="O1710">
        <v>-0.1411</v>
      </c>
      <c r="P1710">
        <v>-7.9000000000000008E-3</v>
      </c>
      <c r="Q1710" s="13">
        <v>-1.6500000000000001E-2</v>
      </c>
      <c r="R1710" s="13">
        <v>5.11E-2</v>
      </c>
      <c r="S1710" s="13">
        <v>-0.55920000000000003</v>
      </c>
      <c r="T1710">
        <v>7.2300000000000003E-2</v>
      </c>
      <c r="U1710" s="13">
        <v>2.9999999999999997E-4</v>
      </c>
      <c r="V1710" s="13">
        <v>2.64E-2</v>
      </c>
      <c r="AC1710"/>
      <c r="AD1710" s="14"/>
    </row>
    <row r="1711" spans="1:30" x14ac:dyDescent="0.2">
      <c r="A1711" t="s">
        <v>70</v>
      </c>
      <c r="C1711">
        <v>158.113</v>
      </c>
      <c r="D1711">
        <v>34.999099999999999</v>
      </c>
      <c r="E1711">
        <v>1E-4</v>
      </c>
      <c r="F1711">
        <v>167.995</v>
      </c>
      <c r="G1711">
        <v>-3.5099999999999999E-2</v>
      </c>
      <c r="H1711">
        <v>-1.0671999999999999</v>
      </c>
      <c r="I1711">
        <v>-5.8599999999999999E-2</v>
      </c>
      <c r="J1711">
        <v>1.3191999999999999</v>
      </c>
      <c r="K1711">
        <v>0.16750000000000001</v>
      </c>
      <c r="L1711">
        <v>3.7600000000000001E-2</v>
      </c>
      <c r="M1711">
        <v>6.5598999999999998</v>
      </c>
      <c r="N1711">
        <v>0.13250000000000001</v>
      </c>
      <c r="O1711">
        <v>-0.13780000000000001</v>
      </c>
      <c r="P1711">
        <v>2.3E-3</v>
      </c>
      <c r="Q1711" s="13">
        <v>-1.6500000000000001E-2</v>
      </c>
      <c r="R1711" s="13">
        <v>4.3099999999999999E-2</v>
      </c>
      <c r="S1711" s="13">
        <v>-0.41220000000000001</v>
      </c>
      <c r="T1711">
        <v>6.9800000000000001E-2</v>
      </c>
      <c r="U1711" s="13">
        <v>2.9999999999999997E-4</v>
      </c>
      <c r="V1711" s="13">
        <v>2.5899999999999999E-2</v>
      </c>
      <c r="AC1711"/>
      <c r="AD1711" s="14"/>
    </row>
    <row r="1712" spans="1:30" x14ac:dyDescent="0.2">
      <c r="A1712" t="s">
        <v>70</v>
      </c>
      <c r="C1712">
        <v>158.363</v>
      </c>
      <c r="D1712">
        <v>34.999099999999999</v>
      </c>
      <c r="E1712">
        <v>1E-4</v>
      </c>
      <c r="F1712">
        <v>168.50399999999999</v>
      </c>
      <c r="G1712">
        <v>-3.3000000000000002E-2</v>
      </c>
      <c r="H1712">
        <v>-0.99139999999999995</v>
      </c>
      <c r="I1712">
        <v>-6.2700000000000006E-2</v>
      </c>
      <c r="J1712">
        <v>1.0565</v>
      </c>
      <c r="K1712">
        <v>0.19939999999999999</v>
      </c>
      <c r="L1712">
        <v>3.2599999999999997E-2</v>
      </c>
      <c r="M1712">
        <v>6.5598999999999998</v>
      </c>
      <c r="N1712">
        <v>0.12590000000000001</v>
      </c>
      <c r="O1712">
        <v>-0.13780000000000001</v>
      </c>
      <c r="P1712">
        <v>2.3E-3</v>
      </c>
      <c r="Q1712" s="13">
        <v>-1.1299999999999999E-2</v>
      </c>
      <c r="R1712" s="13">
        <v>3.2500000000000001E-2</v>
      </c>
      <c r="S1712" s="13">
        <v>-0.44159999999999999</v>
      </c>
      <c r="T1712">
        <v>6.9800000000000001E-2</v>
      </c>
      <c r="U1712" s="13">
        <v>-1.6999999999999999E-3</v>
      </c>
      <c r="V1712" s="13">
        <v>2.64E-2</v>
      </c>
      <c r="AC1712"/>
      <c r="AD1712" s="14"/>
    </row>
    <row r="1713" spans="1:30" x14ac:dyDescent="0.2">
      <c r="A1713" t="s">
        <v>70</v>
      </c>
      <c r="C1713">
        <v>158.613</v>
      </c>
      <c r="D1713">
        <v>34.999099999999999</v>
      </c>
      <c r="E1713">
        <v>1E-4</v>
      </c>
      <c r="F1713">
        <v>169.00800000000001</v>
      </c>
      <c r="G1713">
        <v>-5.1400000000000001E-2</v>
      </c>
      <c r="H1713">
        <v>-0.82469999999999999</v>
      </c>
      <c r="I1713">
        <v>-7.4899999999999994E-2</v>
      </c>
      <c r="J1713">
        <v>0.72160000000000002</v>
      </c>
      <c r="K1713">
        <v>0.1356</v>
      </c>
      <c r="L1713">
        <v>3.5099999999999999E-2</v>
      </c>
      <c r="M1713">
        <v>6.5598999999999998</v>
      </c>
      <c r="N1713">
        <v>0.13250000000000001</v>
      </c>
      <c r="O1713">
        <v>-0.13780000000000001</v>
      </c>
      <c r="P1713">
        <v>-2.8E-3</v>
      </c>
      <c r="Q1713" s="13">
        <v>-1.9900000000000001E-2</v>
      </c>
      <c r="R1713" s="13">
        <v>4.3099999999999999E-2</v>
      </c>
      <c r="S1713" s="13">
        <v>-0.44159999999999999</v>
      </c>
      <c r="T1713">
        <v>6.3799999999999996E-2</v>
      </c>
      <c r="U1713" s="13">
        <v>-2.0000000000000001E-4</v>
      </c>
      <c r="V1713" s="13">
        <v>2.6800000000000001E-2</v>
      </c>
      <c r="AC1713"/>
      <c r="AD1713" s="14"/>
    </row>
    <row r="1714" spans="1:30" x14ac:dyDescent="0.2">
      <c r="A1714" t="s">
        <v>70</v>
      </c>
      <c r="C1714">
        <v>158.863</v>
      </c>
      <c r="D1714">
        <v>34.999099999999999</v>
      </c>
      <c r="E1714">
        <v>1E-4</v>
      </c>
      <c r="F1714">
        <v>169.51300000000001</v>
      </c>
      <c r="G1714">
        <v>-5.96E-2</v>
      </c>
      <c r="H1714">
        <v>-0.85499999999999998</v>
      </c>
      <c r="I1714">
        <v>-8.3099999999999993E-2</v>
      </c>
      <c r="J1714">
        <v>0.53110000000000002</v>
      </c>
      <c r="K1714">
        <v>0.16750000000000001</v>
      </c>
      <c r="L1714">
        <v>3.7600000000000001E-2</v>
      </c>
      <c r="M1714">
        <v>6.6264000000000003</v>
      </c>
      <c r="N1714">
        <v>0.13250000000000001</v>
      </c>
      <c r="O1714">
        <v>-0.1346</v>
      </c>
      <c r="P1714">
        <v>2.3E-3</v>
      </c>
      <c r="Q1714" s="13">
        <v>-1.8200000000000001E-2</v>
      </c>
      <c r="R1714" s="13">
        <v>4.4499999999999998E-2</v>
      </c>
      <c r="S1714" s="13">
        <v>-0.47099999999999997</v>
      </c>
      <c r="T1714">
        <v>6.9800000000000001E-2</v>
      </c>
      <c r="U1714" s="13">
        <v>-6.9999999999999999E-4</v>
      </c>
      <c r="V1714" s="13">
        <v>2.7799999999999998E-2</v>
      </c>
      <c r="AC1714"/>
      <c r="AD1714" s="14"/>
    </row>
    <row r="1715" spans="1:30" x14ac:dyDescent="0.2">
      <c r="A1715" t="s">
        <v>70</v>
      </c>
      <c r="C1715">
        <v>159.113</v>
      </c>
      <c r="D1715">
        <v>34.999099999999999</v>
      </c>
      <c r="E1715">
        <v>1E-4</v>
      </c>
      <c r="F1715">
        <v>170.01499999999999</v>
      </c>
      <c r="G1715">
        <v>-7.5899999999999995E-2</v>
      </c>
      <c r="H1715">
        <v>-0.55940000000000001</v>
      </c>
      <c r="I1715">
        <v>-0.10349999999999999</v>
      </c>
      <c r="J1715">
        <v>0.3669</v>
      </c>
      <c r="K1715">
        <v>0.1356</v>
      </c>
      <c r="L1715">
        <v>3.7600000000000001E-2</v>
      </c>
      <c r="M1715">
        <v>6.5598999999999998</v>
      </c>
      <c r="N1715">
        <v>0.12920000000000001</v>
      </c>
      <c r="O1715">
        <v>-0.1346</v>
      </c>
      <c r="P1715">
        <v>2.3E-3</v>
      </c>
      <c r="Q1715" s="13">
        <v>-1.47E-2</v>
      </c>
      <c r="R1715" s="13">
        <v>3.78E-2</v>
      </c>
      <c r="S1715" s="13">
        <v>-0.35349999999999998</v>
      </c>
      <c r="T1715">
        <v>6.9800000000000001E-2</v>
      </c>
      <c r="U1715" s="13">
        <v>-6.9999999999999999E-4</v>
      </c>
      <c r="V1715" s="13">
        <v>2.7799999999999998E-2</v>
      </c>
      <c r="AC1715"/>
      <c r="AD1715" s="14"/>
    </row>
    <row r="1716" spans="1:30" x14ac:dyDescent="0.2">
      <c r="A1716" t="s">
        <v>70</v>
      </c>
      <c r="C1716">
        <v>159.363</v>
      </c>
      <c r="D1716">
        <v>34.999099999999999</v>
      </c>
      <c r="E1716">
        <v>1E-4</v>
      </c>
      <c r="F1716">
        <v>170.51499999999999</v>
      </c>
      <c r="G1716">
        <v>-4.9399999999999999E-2</v>
      </c>
      <c r="H1716">
        <v>-0.87770000000000004</v>
      </c>
      <c r="I1716">
        <v>-8.5099999999999995E-2</v>
      </c>
      <c r="J1716">
        <v>0.88580000000000003</v>
      </c>
      <c r="K1716">
        <v>0.19939999999999999</v>
      </c>
      <c r="L1716">
        <v>4.5100000000000001E-2</v>
      </c>
      <c r="M1716">
        <v>6.4935</v>
      </c>
      <c r="N1716">
        <v>0.1227</v>
      </c>
      <c r="O1716">
        <v>-0.1346</v>
      </c>
      <c r="P1716">
        <v>2.3E-3</v>
      </c>
      <c r="Q1716" s="13">
        <v>-1.47E-2</v>
      </c>
      <c r="R1716" s="13">
        <v>3.9100000000000003E-2</v>
      </c>
      <c r="S1716" s="13">
        <v>-0.44159999999999999</v>
      </c>
      <c r="T1716">
        <v>7.2300000000000003E-2</v>
      </c>
      <c r="U1716" s="13">
        <v>-2.0000000000000001E-4</v>
      </c>
      <c r="V1716" s="13">
        <v>2.92E-2</v>
      </c>
      <c r="AC1716"/>
      <c r="AD1716" s="14"/>
    </row>
    <row r="1717" spans="1:30" x14ac:dyDescent="0.2">
      <c r="A1717" t="s">
        <v>70</v>
      </c>
      <c r="C1717">
        <v>159.613</v>
      </c>
      <c r="D1717">
        <v>34.999099999999999</v>
      </c>
      <c r="E1717">
        <v>1E-4</v>
      </c>
      <c r="F1717">
        <v>171.01499999999999</v>
      </c>
      <c r="G1717">
        <v>-3.1E-2</v>
      </c>
      <c r="H1717">
        <v>-0.63519999999999999</v>
      </c>
      <c r="I1717">
        <v>-6.2700000000000006E-2</v>
      </c>
      <c r="J1717">
        <v>0.79379999999999995</v>
      </c>
      <c r="K1717">
        <v>0.16750000000000001</v>
      </c>
      <c r="L1717">
        <v>0.05</v>
      </c>
      <c r="M1717">
        <v>6.3606999999999996</v>
      </c>
      <c r="N1717">
        <v>0.1162</v>
      </c>
      <c r="O1717">
        <v>-0.1346</v>
      </c>
      <c r="P1717">
        <v>2.3E-3</v>
      </c>
      <c r="Q1717" s="13">
        <v>-9.5999999999999992E-3</v>
      </c>
      <c r="R1717" s="13">
        <v>3.9100000000000003E-2</v>
      </c>
      <c r="S1717" s="13">
        <v>-0.44169999999999998</v>
      </c>
      <c r="T1717">
        <v>7.2300000000000003E-2</v>
      </c>
      <c r="U1717" s="13">
        <v>-1.1999999999999999E-3</v>
      </c>
      <c r="V1717" s="13">
        <v>2.8799999999999999E-2</v>
      </c>
      <c r="AC1717"/>
      <c r="AD1717" s="14"/>
    </row>
    <row r="1718" spans="1:30" x14ac:dyDescent="0.2">
      <c r="A1718" t="s">
        <v>70</v>
      </c>
      <c r="C1718">
        <v>159.863</v>
      </c>
      <c r="D1718">
        <v>34.999099999999999</v>
      </c>
      <c r="E1718">
        <v>1E-4</v>
      </c>
      <c r="F1718">
        <v>171.51499999999999</v>
      </c>
      <c r="G1718">
        <v>-2.4899999999999999E-2</v>
      </c>
      <c r="H1718">
        <v>-0.68069999999999997</v>
      </c>
      <c r="I1718">
        <v>-5.6599999999999998E-2</v>
      </c>
      <c r="J1718">
        <v>1.1353</v>
      </c>
      <c r="K1718">
        <v>0.1356</v>
      </c>
      <c r="L1718">
        <v>4.2599999999999999E-2</v>
      </c>
      <c r="M1718">
        <v>6.5598999999999998</v>
      </c>
      <c r="N1718">
        <v>0.12920000000000001</v>
      </c>
      <c r="O1718">
        <v>-0.1346</v>
      </c>
      <c r="P1718">
        <v>2.3E-3</v>
      </c>
      <c r="Q1718" s="13">
        <v>-1.2999999999999999E-2</v>
      </c>
      <c r="R1718" s="13">
        <v>4.58E-2</v>
      </c>
      <c r="S1718" s="13">
        <v>-0.55920000000000003</v>
      </c>
      <c r="T1718">
        <v>7.7499999999999999E-2</v>
      </c>
      <c r="U1718" s="13">
        <v>-1.1999999999999999E-3</v>
      </c>
      <c r="V1718" s="13">
        <v>2.92E-2</v>
      </c>
      <c r="AC1718"/>
      <c r="AD1718" s="14"/>
    </row>
    <row r="1719" spans="1:30" x14ac:dyDescent="0.2">
      <c r="A1719" t="s">
        <v>70</v>
      </c>
      <c r="C1719">
        <v>160.113</v>
      </c>
      <c r="D1719">
        <v>34.999099999999999</v>
      </c>
      <c r="E1719">
        <v>1E-4</v>
      </c>
      <c r="F1719">
        <v>172.01499999999999</v>
      </c>
      <c r="G1719">
        <v>-2.69E-2</v>
      </c>
      <c r="H1719">
        <v>-0.82469999999999999</v>
      </c>
      <c r="I1719">
        <v>-5.6599999999999998E-2</v>
      </c>
      <c r="J1719">
        <v>1.2732000000000001</v>
      </c>
      <c r="K1719">
        <v>0.16750000000000001</v>
      </c>
      <c r="L1719">
        <v>4.0099999999999997E-2</v>
      </c>
      <c r="M1719">
        <v>6.3606999999999996</v>
      </c>
      <c r="N1719">
        <v>0.12920000000000001</v>
      </c>
      <c r="O1719">
        <v>-0.1313</v>
      </c>
      <c r="P1719">
        <v>-2.8E-3</v>
      </c>
      <c r="Q1719" s="13">
        <v>-2.1700000000000001E-2</v>
      </c>
      <c r="R1719" s="13">
        <v>5.3699999999999998E-2</v>
      </c>
      <c r="S1719" s="13">
        <v>-0.58860000000000001</v>
      </c>
      <c r="T1719">
        <v>6.9800000000000001E-2</v>
      </c>
      <c r="U1719" s="13">
        <v>2.9999999999999997E-4</v>
      </c>
      <c r="V1719" s="13">
        <v>2.9700000000000001E-2</v>
      </c>
      <c r="AC1719"/>
      <c r="AD1719" s="14"/>
    </row>
    <row r="1720" spans="1:30" x14ac:dyDescent="0.2">
      <c r="A1720" t="s">
        <v>70</v>
      </c>
      <c r="C1720">
        <v>160.363</v>
      </c>
      <c r="D1720">
        <v>34.999099999999999</v>
      </c>
      <c r="E1720">
        <v>1E-4</v>
      </c>
      <c r="F1720">
        <v>172.51300000000001</v>
      </c>
      <c r="G1720">
        <v>-3.1E-2</v>
      </c>
      <c r="H1720">
        <v>-1.0445</v>
      </c>
      <c r="I1720">
        <v>-6.2700000000000006E-2</v>
      </c>
      <c r="J1720">
        <v>1.2536</v>
      </c>
      <c r="K1720">
        <v>0.1356</v>
      </c>
      <c r="L1720">
        <v>0.05</v>
      </c>
      <c r="M1720">
        <v>6.2942999999999998</v>
      </c>
      <c r="N1720">
        <v>0.12590000000000001</v>
      </c>
      <c r="O1720">
        <v>-0.1346</v>
      </c>
      <c r="P1720">
        <v>2.3E-3</v>
      </c>
      <c r="Q1720" s="13">
        <v>-1.6500000000000001E-2</v>
      </c>
      <c r="R1720" s="13">
        <v>3.78E-2</v>
      </c>
      <c r="S1720" s="13">
        <v>-0.44159999999999999</v>
      </c>
      <c r="T1720">
        <v>6.5500000000000003E-2</v>
      </c>
      <c r="U1720" s="13">
        <v>-1.1999999999999999E-3</v>
      </c>
      <c r="V1720" s="13">
        <v>3.0200000000000001E-2</v>
      </c>
      <c r="AC1720"/>
      <c r="AD1720" s="14"/>
    </row>
    <row r="1721" spans="1:30" x14ac:dyDescent="0.2">
      <c r="A1721" t="s">
        <v>70</v>
      </c>
      <c r="C1721">
        <v>160.613</v>
      </c>
      <c r="D1721">
        <v>34.999099999999999</v>
      </c>
      <c r="E1721">
        <v>1E-4</v>
      </c>
      <c r="F1721">
        <v>173.01400000000001</v>
      </c>
      <c r="G1721">
        <v>-4.53E-2</v>
      </c>
      <c r="H1721">
        <v>-0.999</v>
      </c>
      <c r="I1721">
        <v>-7.2900000000000006E-2</v>
      </c>
      <c r="J1721">
        <v>0.98429999999999995</v>
      </c>
      <c r="K1721">
        <v>0.16750000000000001</v>
      </c>
      <c r="L1721">
        <v>0.05</v>
      </c>
      <c r="M1721">
        <v>6.2942999999999998</v>
      </c>
      <c r="N1721">
        <v>0.12590000000000001</v>
      </c>
      <c r="O1721">
        <v>-0.1313</v>
      </c>
      <c r="P1721">
        <v>-2.8E-3</v>
      </c>
      <c r="Q1721" s="13">
        <v>-1.1299999999999999E-2</v>
      </c>
      <c r="R1721" s="13">
        <v>3.1199999999999999E-2</v>
      </c>
      <c r="S1721" s="13">
        <v>-0.35349999999999998</v>
      </c>
      <c r="T1721">
        <v>6.4600000000000005E-2</v>
      </c>
      <c r="U1721" s="13">
        <v>-6.9999999999999999E-4</v>
      </c>
      <c r="V1721" s="13">
        <v>2.9700000000000001E-2</v>
      </c>
      <c r="AC1721"/>
      <c r="AD1721" s="14"/>
    </row>
    <row r="1722" spans="1:30" x14ac:dyDescent="0.2">
      <c r="A1722" t="s">
        <v>70</v>
      </c>
      <c r="C1722">
        <v>160.863</v>
      </c>
      <c r="D1722">
        <v>34.999099999999999</v>
      </c>
      <c r="E1722">
        <v>1E-4</v>
      </c>
      <c r="F1722">
        <v>173.51</v>
      </c>
      <c r="G1722">
        <v>-5.3400000000000003E-2</v>
      </c>
      <c r="H1722">
        <v>-0.85499999999999998</v>
      </c>
      <c r="I1722">
        <v>-7.4899999999999994E-2</v>
      </c>
      <c r="J1722">
        <v>0.68879999999999997</v>
      </c>
      <c r="K1722">
        <v>0.1356</v>
      </c>
      <c r="L1722">
        <v>5.7500000000000002E-2</v>
      </c>
      <c r="M1722">
        <v>6.6264000000000003</v>
      </c>
      <c r="N1722">
        <v>0.11940000000000001</v>
      </c>
      <c r="O1722">
        <v>-0.1346</v>
      </c>
      <c r="P1722">
        <v>2.3E-3</v>
      </c>
      <c r="Q1722" s="13">
        <v>-1.47E-2</v>
      </c>
      <c r="R1722" s="13">
        <v>3.78E-2</v>
      </c>
      <c r="S1722" s="13">
        <v>-0.3241</v>
      </c>
      <c r="T1722">
        <v>6.2899999999999998E-2</v>
      </c>
      <c r="U1722" s="13">
        <v>-6.9999999999999999E-4</v>
      </c>
      <c r="V1722" s="13">
        <v>2.9700000000000001E-2</v>
      </c>
      <c r="AC1722"/>
      <c r="AD1722" s="14"/>
    </row>
    <row r="1723" spans="1:30" x14ac:dyDescent="0.2">
      <c r="A1723" t="s">
        <v>70</v>
      </c>
      <c r="C1723">
        <v>161.113</v>
      </c>
      <c r="D1723">
        <v>34.999099999999999</v>
      </c>
      <c r="E1723">
        <v>1E-4</v>
      </c>
      <c r="F1723">
        <v>174.005</v>
      </c>
      <c r="G1723">
        <v>-5.1400000000000001E-2</v>
      </c>
      <c r="H1723">
        <v>-0.83230000000000004</v>
      </c>
      <c r="I1723">
        <v>-8.3099999999999993E-2</v>
      </c>
      <c r="J1723">
        <v>0.45229999999999998</v>
      </c>
      <c r="K1723">
        <v>3.9899999999999998E-2</v>
      </c>
      <c r="L1723">
        <v>6.2399999999999997E-2</v>
      </c>
      <c r="M1723">
        <v>6.3606999999999996</v>
      </c>
      <c r="N1723">
        <v>0.1096</v>
      </c>
      <c r="O1723">
        <v>-0.12479999999999999</v>
      </c>
      <c r="P1723">
        <v>2.3E-3</v>
      </c>
      <c r="Q1723" s="13">
        <v>-1.6500000000000001E-2</v>
      </c>
      <c r="R1723" s="13">
        <v>3.6499999999999998E-2</v>
      </c>
      <c r="S1723" s="13">
        <v>-0.44169999999999998</v>
      </c>
      <c r="T1723">
        <v>6.8000000000000005E-2</v>
      </c>
      <c r="U1723" s="13">
        <v>1.8E-3</v>
      </c>
      <c r="V1723" s="13">
        <v>2.9700000000000001E-2</v>
      </c>
      <c r="AC1723"/>
      <c r="AD1723" s="14"/>
    </row>
    <row r="1724" spans="1:30" x14ac:dyDescent="0.2">
      <c r="A1724" t="s">
        <v>70</v>
      </c>
      <c r="C1724">
        <v>161.363</v>
      </c>
      <c r="D1724">
        <v>34.999099999999999</v>
      </c>
      <c r="E1724">
        <v>1E-4</v>
      </c>
      <c r="F1724">
        <v>174.505</v>
      </c>
      <c r="G1724">
        <v>-6.3700000000000007E-2</v>
      </c>
      <c r="H1724">
        <v>-0.54430000000000001</v>
      </c>
      <c r="I1724">
        <v>-9.3299999999999994E-2</v>
      </c>
      <c r="J1724">
        <v>0.30780000000000002</v>
      </c>
      <c r="K1724">
        <v>0.16750000000000001</v>
      </c>
      <c r="L1724">
        <v>6.2399999999999997E-2</v>
      </c>
      <c r="M1724">
        <v>6.4271000000000003</v>
      </c>
      <c r="N1724">
        <v>0.1129</v>
      </c>
      <c r="O1724">
        <v>-0.1216</v>
      </c>
      <c r="P1724">
        <v>7.4000000000000003E-3</v>
      </c>
      <c r="Q1724" s="13">
        <v>-1.6500000000000001E-2</v>
      </c>
      <c r="R1724" s="13">
        <v>3.1199999999999999E-2</v>
      </c>
      <c r="S1724" s="13">
        <v>-0.38290000000000002</v>
      </c>
      <c r="T1724">
        <v>6.5500000000000003E-2</v>
      </c>
      <c r="U1724" s="13">
        <v>-6.9999999999999999E-4</v>
      </c>
      <c r="V1724" s="13">
        <v>3.1199999999999999E-2</v>
      </c>
      <c r="AC1724"/>
      <c r="AD1724" s="14"/>
    </row>
    <row r="1725" spans="1:30" x14ac:dyDescent="0.2">
      <c r="A1725" t="s">
        <v>70</v>
      </c>
      <c r="C1725">
        <v>161.613</v>
      </c>
      <c r="D1725">
        <v>34.999099999999999</v>
      </c>
      <c r="E1725">
        <v>1E-4</v>
      </c>
      <c r="F1725">
        <v>174.999</v>
      </c>
      <c r="G1725">
        <v>-6.3600000000000004E-2</v>
      </c>
      <c r="H1725">
        <v>-0.76400000000000001</v>
      </c>
      <c r="I1725">
        <v>-9.9400000000000002E-2</v>
      </c>
      <c r="J1725">
        <v>0.80700000000000005</v>
      </c>
      <c r="K1725">
        <v>0.1356</v>
      </c>
      <c r="L1725">
        <v>5.9900000000000002E-2</v>
      </c>
      <c r="M1725">
        <v>6.2942999999999998</v>
      </c>
      <c r="N1725">
        <v>0.1162</v>
      </c>
      <c r="O1725">
        <v>-0.12809999999999999</v>
      </c>
      <c r="P1725">
        <v>2.3E-3</v>
      </c>
      <c r="Q1725" s="13">
        <v>-1.4800000000000001E-2</v>
      </c>
      <c r="R1725" s="13">
        <v>2.9899999999999999E-2</v>
      </c>
      <c r="S1725" s="13">
        <v>-0.38290000000000002</v>
      </c>
      <c r="T1725">
        <v>7.3200000000000001E-2</v>
      </c>
      <c r="U1725" s="13">
        <v>-6.9999999999999999E-4</v>
      </c>
      <c r="V1725" s="13">
        <v>3.0700000000000002E-2</v>
      </c>
      <c r="AC1725"/>
      <c r="AD1725" s="14"/>
    </row>
    <row r="1726" spans="1:30" x14ac:dyDescent="0.2">
      <c r="A1726" t="s">
        <v>70</v>
      </c>
      <c r="C1726">
        <v>161.863</v>
      </c>
      <c r="D1726">
        <v>34.999099999999999</v>
      </c>
      <c r="E1726">
        <v>1E-4</v>
      </c>
      <c r="F1726">
        <v>175.495</v>
      </c>
      <c r="G1726">
        <v>-2.8899999999999999E-2</v>
      </c>
      <c r="H1726">
        <v>-0.60489999999999999</v>
      </c>
      <c r="I1726">
        <v>-5.04E-2</v>
      </c>
      <c r="J1726">
        <v>0.82010000000000005</v>
      </c>
      <c r="K1726">
        <v>0.16750000000000001</v>
      </c>
      <c r="L1726">
        <v>6.4899999999999999E-2</v>
      </c>
      <c r="M1726">
        <v>6.2279</v>
      </c>
      <c r="N1726">
        <v>0.1162</v>
      </c>
      <c r="O1726">
        <v>-0.1216</v>
      </c>
      <c r="P1726">
        <v>2.3E-3</v>
      </c>
      <c r="Q1726" s="13">
        <v>-7.7999999999999996E-3</v>
      </c>
      <c r="R1726" s="13">
        <v>2.7199999999999998E-2</v>
      </c>
      <c r="S1726" s="13">
        <v>-0.35349999999999998</v>
      </c>
      <c r="T1726">
        <v>7.0599999999999996E-2</v>
      </c>
      <c r="U1726" s="13">
        <v>-2.0000000000000001E-4</v>
      </c>
      <c r="V1726" s="13">
        <v>3.0700000000000002E-2</v>
      </c>
      <c r="AC1726"/>
      <c r="AD1726" s="14"/>
    </row>
    <row r="1727" spans="1:30" x14ac:dyDescent="0.2">
      <c r="A1727" t="s">
        <v>70</v>
      </c>
      <c r="C1727">
        <v>162.113</v>
      </c>
      <c r="D1727">
        <v>34.999099999999999</v>
      </c>
      <c r="E1727">
        <v>1E-4</v>
      </c>
      <c r="F1727">
        <v>175.989</v>
      </c>
      <c r="G1727">
        <v>-2.0799999999999999E-2</v>
      </c>
      <c r="H1727">
        <v>-0.67310000000000003</v>
      </c>
      <c r="I1727">
        <v>-5.04E-2</v>
      </c>
      <c r="J1727">
        <v>1.1616</v>
      </c>
      <c r="K1727">
        <v>0.1356</v>
      </c>
      <c r="L1727">
        <v>6.9900000000000004E-2</v>
      </c>
      <c r="M1727">
        <v>6.4271000000000003</v>
      </c>
      <c r="N1727">
        <v>0.12590000000000001</v>
      </c>
      <c r="O1727">
        <v>-0.12479999999999999</v>
      </c>
      <c r="P1727">
        <v>-2.8E-3</v>
      </c>
      <c r="Q1727" s="13">
        <v>-1.4800000000000001E-2</v>
      </c>
      <c r="R1727" s="13">
        <v>3.9100000000000003E-2</v>
      </c>
      <c r="S1727" s="13">
        <v>-0.38279999999999997</v>
      </c>
      <c r="T1727">
        <v>6.8900000000000003E-2</v>
      </c>
      <c r="U1727" s="13">
        <v>-6.9999999999999999E-4</v>
      </c>
      <c r="V1727" s="13">
        <v>3.1199999999999999E-2</v>
      </c>
      <c r="AC1727"/>
      <c r="AD1727" s="14"/>
    </row>
    <row r="1728" spans="1:30" x14ac:dyDescent="0.2">
      <c r="A1728" t="s">
        <v>70</v>
      </c>
      <c r="C1728">
        <v>162.363</v>
      </c>
      <c r="D1728">
        <v>34.999099999999999</v>
      </c>
      <c r="E1728">
        <v>1E-4</v>
      </c>
      <c r="F1728">
        <v>176.48699999999999</v>
      </c>
      <c r="G1728">
        <v>-3.5099999999999999E-2</v>
      </c>
      <c r="H1728">
        <v>-0.83979999999999999</v>
      </c>
      <c r="I1728">
        <v>-6.88E-2</v>
      </c>
      <c r="J1728">
        <v>1.2732000000000001</v>
      </c>
      <c r="K1728">
        <v>0.1356</v>
      </c>
      <c r="L1728">
        <v>7.2400000000000006E-2</v>
      </c>
      <c r="M1728">
        <v>6.2942999999999998</v>
      </c>
      <c r="N1728">
        <v>9.9900000000000003E-2</v>
      </c>
      <c r="O1728">
        <v>-0.12809999999999999</v>
      </c>
      <c r="P1728">
        <v>-2.8E-3</v>
      </c>
      <c r="Q1728" s="13">
        <v>-1.47E-2</v>
      </c>
      <c r="R1728" s="13">
        <v>5.2400000000000002E-2</v>
      </c>
      <c r="S1728" s="13">
        <v>-0.58860000000000001</v>
      </c>
      <c r="T1728">
        <v>6.8900000000000003E-2</v>
      </c>
      <c r="U1728" s="13">
        <v>-6.9999999999999999E-4</v>
      </c>
      <c r="V1728" s="13">
        <v>3.1199999999999999E-2</v>
      </c>
      <c r="AC1728"/>
      <c r="AD1728" s="14"/>
    </row>
    <row r="1729" spans="1:30" x14ac:dyDescent="0.2">
      <c r="A1729" t="s">
        <v>70</v>
      </c>
      <c r="C1729">
        <v>162.613</v>
      </c>
      <c r="D1729">
        <v>34.999099999999999</v>
      </c>
      <c r="E1729">
        <v>1E-4</v>
      </c>
      <c r="F1729">
        <v>176.983</v>
      </c>
      <c r="G1729">
        <v>-5.1400000000000001E-2</v>
      </c>
      <c r="H1729">
        <v>-0.93830000000000002</v>
      </c>
      <c r="I1729">
        <v>-7.9000000000000001E-2</v>
      </c>
      <c r="J1729">
        <v>1.0959000000000001</v>
      </c>
      <c r="K1729">
        <v>0.16750000000000001</v>
      </c>
      <c r="L1729">
        <v>6.9900000000000004E-2</v>
      </c>
      <c r="M1729">
        <v>6.2942999999999998</v>
      </c>
      <c r="N1729">
        <v>0.10639999999999999</v>
      </c>
      <c r="O1729">
        <v>-0.12809999999999999</v>
      </c>
      <c r="P1729">
        <v>2.3E-3</v>
      </c>
      <c r="Q1729" s="13">
        <v>-1.8200000000000001E-2</v>
      </c>
      <c r="R1729" s="13">
        <v>3.78E-2</v>
      </c>
      <c r="S1729" s="13">
        <v>-0.35349999999999998</v>
      </c>
      <c r="T1729">
        <v>6.2E-2</v>
      </c>
      <c r="U1729" s="13">
        <v>8.0000000000000004E-4</v>
      </c>
      <c r="V1729" s="13">
        <v>3.1699999999999999E-2</v>
      </c>
      <c r="AC1729"/>
      <c r="AD1729" s="14"/>
    </row>
    <row r="1730" spans="1:30" x14ac:dyDescent="0.2">
      <c r="A1730" t="s">
        <v>70</v>
      </c>
      <c r="C1730">
        <v>162.863</v>
      </c>
      <c r="D1730">
        <v>34.999099999999999</v>
      </c>
      <c r="E1730">
        <v>1E-4</v>
      </c>
      <c r="F1730">
        <v>177.48099999999999</v>
      </c>
      <c r="G1730">
        <v>-4.3200000000000002E-2</v>
      </c>
      <c r="H1730">
        <v>-1.0671999999999999</v>
      </c>
      <c r="I1730">
        <v>-7.6999999999999999E-2</v>
      </c>
      <c r="J1730">
        <v>1.0170999999999999</v>
      </c>
      <c r="K1730">
        <v>0.1037</v>
      </c>
      <c r="L1730">
        <v>7.7299999999999994E-2</v>
      </c>
      <c r="M1730">
        <v>6.3606999999999996</v>
      </c>
      <c r="N1730">
        <v>9.9900000000000003E-2</v>
      </c>
      <c r="O1730">
        <v>-0.1183</v>
      </c>
      <c r="P1730">
        <v>2.3E-3</v>
      </c>
      <c r="Q1730" s="13">
        <v>-1.1299999999999999E-2</v>
      </c>
      <c r="R1730" s="13">
        <v>2.5899999999999999E-2</v>
      </c>
      <c r="S1730" s="13">
        <v>-0.35349999999999998</v>
      </c>
      <c r="T1730">
        <v>6.2E-2</v>
      </c>
      <c r="U1730" s="13">
        <v>8.0000000000000004E-4</v>
      </c>
      <c r="V1730" s="13">
        <v>3.3599999999999998E-2</v>
      </c>
      <c r="AC1730"/>
      <c r="AD1730" s="14"/>
    </row>
    <row r="1731" spans="1:30" x14ac:dyDescent="0.2">
      <c r="A1731" t="s">
        <v>70</v>
      </c>
      <c r="C1731">
        <v>163.113</v>
      </c>
      <c r="D1731">
        <v>34.999099999999999</v>
      </c>
      <c r="E1731">
        <v>1E-4</v>
      </c>
      <c r="F1731">
        <v>177.97900000000001</v>
      </c>
      <c r="G1731">
        <v>-5.5500000000000001E-2</v>
      </c>
      <c r="H1731">
        <v>-0.8095</v>
      </c>
      <c r="I1731">
        <v>-8.3099999999999993E-2</v>
      </c>
      <c r="J1731">
        <v>0.64280000000000004</v>
      </c>
      <c r="K1731">
        <v>0.1037</v>
      </c>
      <c r="L1731">
        <v>7.4899999999999994E-2</v>
      </c>
      <c r="M1731">
        <v>6.2279</v>
      </c>
      <c r="N1731">
        <v>9.9900000000000003E-2</v>
      </c>
      <c r="O1731">
        <v>-0.1118</v>
      </c>
      <c r="P1731">
        <v>2.3E-3</v>
      </c>
      <c r="Q1731" s="13">
        <v>-1.47E-2</v>
      </c>
      <c r="R1731" s="13">
        <v>3.78E-2</v>
      </c>
      <c r="S1731" s="13">
        <v>-0.41220000000000001</v>
      </c>
      <c r="T1731">
        <v>5.7700000000000001E-2</v>
      </c>
      <c r="U1731" s="13">
        <v>-2.0000000000000001E-4</v>
      </c>
      <c r="V1731" s="13">
        <v>3.3099999999999997E-2</v>
      </c>
      <c r="AC1731"/>
      <c r="AD1731" s="14"/>
    </row>
    <row r="1732" spans="1:30" x14ac:dyDescent="0.2">
      <c r="A1732" t="s">
        <v>70</v>
      </c>
      <c r="C1732">
        <v>163.363</v>
      </c>
      <c r="D1732">
        <v>34.999099999999999</v>
      </c>
      <c r="E1732">
        <v>1E-4</v>
      </c>
      <c r="F1732">
        <v>178.476</v>
      </c>
      <c r="G1732">
        <v>-3.7100000000000001E-2</v>
      </c>
      <c r="H1732">
        <v>-0.7792</v>
      </c>
      <c r="I1732">
        <v>-6.6799999999999998E-2</v>
      </c>
      <c r="J1732">
        <v>0.39319999999999999</v>
      </c>
      <c r="K1732">
        <v>0.1356</v>
      </c>
      <c r="L1732">
        <v>7.7299999999999994E-2</v>
      </c>
      <c r="M1732">
        <v>6.1615000000000002</v>
      </c>
      <c r="N1732">
        <v>9.9900000000000003E-2</v>
      </c>
      <c r="O1732">
        <v>-0.1118</v>
      </c>
      <c r="P1732">
        <v>2.3E-3</v>
      </c>
      <c r="Q1732" s="13">
        <v>-1.6500000000000001E-2</v>
      </c>
      <c r="R1732" s="13">
        <v>3.9100000000000003E-2</v>
      </c>
      <c r="S1732" s="13">
        <v>-0.41220000000000001</v>
      </c>
      <c r="T1732">
        <v>6.2E-2</v>
      </c>
      <c r="U1732" s="13">
        <v>-6.9999999999999999E-4</v>
      </c>
      <c r="V1732" s="13">
        <v>3.3599999999999998E-2</v>
      </c>
      <c r="AC1732"/>
      <c r="AD1732" s="14"/>
    </row>
    <row r="1733" spans="1:30" x14ac:dyDescent="0.2">
      <c r="A1733" t="s">
        <v>70</v>
      </c>
      <c r="C1733">
        <v>163.613</v>
      </c>
      <c r="D1733">
        <v>34.999099999999999</v>
      </c>
      <c r="E1733">
        <v>1E-4</v>
      </c>
      <c r="F1733">
        <v>178.97499999999999</v>
      </c>
      <c r="G1733">
        <v>-5.1400000000000001E-2</v>
      </c>
      <c r="H1733">
        <v>-0.43059999999999998</v>
      </c>
      <c r="I1733">
        <v>-8.5199999999999998E-2</v>
      </c>
      <c r="J1733">
        <v>0.15679999999999999</v>
      </c>
      <c r="K1733">
        <v>0.19939999999999999</v>
      </c>
      <c r="L1733">
        <v>7.7299999999999994E-2</v>
      </c>
      <c r="M1733">
        <v>6.3606999999999996</v>
      </c>
      <c r="N1733">
        <v>0.1096</v>
      </c>
      <c r="O1733">
        <v>-0.1118</v>
      </c>
      <c r="P1733">
        <v>-2.8E-3</v>
      </c>
      <c r="Q1733" s="13">
        <v>-1.47E-2</v>
      </c>
      <c r="R1733" s="13">
        <v>2.7199999999999998E-2</v>
      </c>
      <c r="S1733" s="13">
        <v>-0.47099999999999997</v>
      </c>
      <c r="T1733">
        <v>6.5500000000000003E-2</v>
      </c>
      <c r="U1733" s="13">
        <v>2.9999999999999997E-4</v>
      </c>
      <c r="V1733" s="13">
        <v>3.3599999999999998E-2</v>
      </c>
      <c r="AC1733"/>
      <c r="AD1733" s="14"/>
    </row>
    <row r="1734" spans="1:30" x14ac:dyDescent="0.2">
      <c r="A1734" t="s">
        <v>70</v>
      </c>
      <c r="C1734">
        <v>163.863</v>
      </c>
      <c r="D1734">
        <v>34.999099999999999</v>
      </c>
      <c r="E1734">
        <v>1E-4</v>
      </c>
      <c r="F1734">
        <v>179.476</v>
      </c>
      <c r="G1734">
        <v>-6.7699999999999996E-2</v>
      </c>
      <c r="H1734">
        <v>-0.80200000000000005</v>
      </c>
      <c r="I1734">
        <v>-9.3299999999999994E-2</v>
      </c>
      <c r="J1734">
        <v>0.87919999999999998</v>
      </c>
      <c r="K1734">
        <v>0.1356</v>
      </c>
      <c r="L1734">
        <v>7.2400000000000006E-2</v>
      </c>
      <c r="M1734">
        <v>6.2279</v>
      </c>
      <c r="N1734">
        <v>0.1031</v>
      </c>
      <c r="O1734">
        <v>-0.11509999999999999</v>
      </c>
      <c r="P1734">
        <v>-2.8E-3</v>
      </c>
      <c r="Q1734" s="13">
        <v>-1.47E-2</v>
      </c>
      <c r="R1734" s="13">
        <v>3.3799999999999997E-2</v>
      </c>
      <c r="S1734" s="13">
        <v>-0.38279999999999997</v>
      </c>
      <c r="T1734">
        <v>6.6299999999999998E-2</v>
      </c>
      <c r="U1734" s="13">
        <v>-6.9999999999999999E-4</v>
      </c>
      <c r="V1734" s="13">
        <v>3.4099999999999998E-2</v>
      </c>
      <c r="AC1734"/>
      <c r="AD1734" s="14"/>
    </row>
    <row r="1735" spans="1:30" x14ac:dyDescent="0.2">
      <c r="A1735" t="s">
        <v>70</v>
      </c>
      <c r="C1735">
        <v>164.113</v>
      </c>
      <c r="D1735">
        <v>34.999099999999999</v>
      </c>
      <c r="E1735">
        <v>1E-4</v>
      </c>
      <c r="F1735">
        <v>179.977</v>
      </c>
      <c r="G1735">
        <v>-4.7300000000000002E-2</v>
      </c>
      <c r="H1735">
        <v>-0.58220000000000005</v>
      </c>
      <c r="I1735">
        <v>-7.2900000000000006E-2</v>
      </c>
      <c r="J1735">
        <v>0.86609999999999998</v>
      </c>
      <c r="K1735">
        <v>0.1356</v>
      </c>
      <c r="L1735">
        <v>6.7400000000000002E-2</v>
      </c>
      <c r="M1735">
        <v>6.2942999999999998</v>
      </c>
      <c r="N1735">
        <v>9.3299999999999994E-2</v>
      </c>
      <c r="O1735">
        <v>-0.1118</v>
      </c>
      <c r="P1735">
        <v>2.3E-3</v>
      </c>
      <c r="Q1735" s="13">
        <v>-1.2999999999999999E-2</v>
      </c>
      <c r="R1735" s="13">
        <v>2.7199999999999998E-2</v>
      </c>
      <c r="S1735" s="13">
        <v>-0.3241</v>
      </c>
      <c r="T1735">
        <v>6.5500000000000003E-2</v>
      </c>
      <c r="U1735" s="13">
        <v>8.0000000000000004E-4</v>
      </c>
      <c r="V1735" s="13">
        <v>3.4599999999999999E-2</v>
      </c>
      <c r="AC1735"/>
      <c r="AD1735" s="14"/>
    </row>
    <row r="1736" spans="1:30" x14ac:dyDescent="0.2">
      <c r="A1736" t="s">
        <v>70</v>
      </c>
      <c r="C1736">
        <v>164.363</v>
      </c>
      <c r="D1736">
        <v>34.999099999999999</v>
      </c>
      <c r="E1736">
        <v>1E-4</v>
      </c>
      <c r="F1736">
        <v>180.48099999999999</v>
      </c>
      <c r="G1736">
        <v>-3.1E-2</v>
      </c>
      <c r="H1736">
        <v>-0.66549999999999998</v>
      </c>
      <c r="I1736">
        <v>-6.2700000000000006E-2</v>
      </c>
      <c r="J1736">
        <v>1.2141999999999999</v>
      </c>
      <c r="K1736">
        <v>0.1037</v>
      </c>
      <c r="L1736">
        <v>6.4899999999999999E-2</v>
      </c>
      <c r="M1736">
        <v>6.2279</v>
      </c>
      <c r="N1736">
        <v>9.6600000000000005E-2</v>
      </c>
      <c r="O1736">
        <v>-0.1053</v>
      </c>
      <c r="P1736">
        <v>2.3E-3</v>
      </c>
      <c r="Q1736" s="13">
        <v>-1.2999999999999999E-2</v>
      </c>
      <c r="R1736" s="13">
        <v>3.9100000000000003E-2</v>
      </c>
      <c r="S1736" s="13">
        <v>-0.44159999999999999</v>
      </c>
      <c r="T1736">
        <v>7.2300000000000003E-2</v>
      </c>
      <c r="U1736" s="13">
        <v>2.9999999999999997E-4</v>
      </c>
      <c r="V1736" s="13">
        <v>3.4599999999999999E-2</v>
      </c>
      <c r="AC1736"/>
      <c r="AD1736" s="14"/>
    </row>
    <row r="1737" spans="1:30" x14ac:dyDescent="0.2">
      <c r="A1737" t="s">
        <v>70</v>
      </c>
      <c r="C1737">
        <v>164.613</v>
      </c>
      <c r="D1737">
        <v>34.999099999999999</v>
      </c>
      <c r="E1737">
        <v>1E-4</v>
      </c>
      <c r="F1737">
        <v>180.98500000000001</v>
      </c>
      <c r="G1737">
        <v>-2.69E-2</v>
      </c>
      <c r="H1737">
        <v>-0.69589999999999996</v>
      </c>
      <c r="I1737">
        <v>-6.4699999999999994E-2</v>
      </c>
      <c r="J1737">
        <v>1.1944999999999999</v>
      </c>
      <c r="K1737">
        <v>0.1037</v>
      </c>
      <c r="L1737">
        <v>5.5E-2</v>
      </c>
      <c r="M1737">
        <v>6.1615000000000002</v>
      </c>
      <c r="N1737">
        <v>9.9900000000000003E-2</v>
      </c>
      <c r="O1737">
        <v>-9.2299999999999993E-2</v>
      </c>
      <c r="P1737">
        <v>7.4000000000000003E-3</v>
      </c>
      <c r="Q1737" s="13">
        <v>-1.8200000000000001E-2</v>
      </c>
      <c r="R1737" s="13">
        <v>5.11E-2</v>
      </c>
      <c r="S1737" s="13">
        <v>-0.61799999999999999</v>
      </c>
      <c r="T1737">
        <v>6.0299999999999999E-2</v>
      </c>
      <c r="U1737" s="13">
        <v>1.8E-3</v>
      </c>
      <c r="V1737" s="13">
        <v>3.4599999999999999E-2</v>
      </c>
      <c r="AC1737"/>
      <c r="AD1737" s="14"/>
    </row>
    <row r="1738" spans="1:30" x14ac:dyDescent="0.2">
      <c r="A1738" t="s">
        <v>70</v>
      </c>
      <c r="C1738">
        <v>164.863</v>
      </c>
      <c r="D1738">
        <v>34.999099999999999</v>
      </c>
      <c r="E1738">
        <v>1E-4</v>
      </c>
      <c r="F1738">
        <v>181.48500000000001</v>
      </c>
      <c r="G1738">
        <v>-3.1E-2</v>
      </c>
      <c r="H1738">
        <v>-0.97629999999999995</v>
      </c>
      <c r="I1738">
        <v>-5.45E-2</v>
      </c>
      <c r="J1738">
        <v>1.2864</v>
      </c>
      <c r="K1738">
        <v>0.1356</v>
      </c>
      <c r="L1738">
        <v>5.2499999999999998E-2</v>
      </c>
      <c r="M1738">
        <v>6.2942999999999998</v>
      </c>
      <c r="N1738">
        <v>9.9900000000000003E-2</v>
      </c>
      <c r="O1738">
        <v>-9.2299999999999993E-2</v>
      </c>
      <c r="P1738">
        <v>2.3E-3</v>
      </c>
      <c r="Q1738" s="13">
        <v>-1.2999999999999999E-2</v>
      </c>
      <c r="R1738" s="13">
        <v>3.9100000000000003E-2</v>
      </c>
      <c r="S1738" s="13">
        <v>-0.52980000000000005</v>
      </c>
      <c r="T1738">
        <v>6.2E-2</v>
      </c>
      <c r="U1738" s="13">
        <v>2.9999999999999997E-4</v>
      </c>
      <c r="V1738" s="13">
        <v>3.61E-2</v>
      </c>
      <c r="AC1738"/>
      <c r="AD1738" s="14"/>
    </row>
    <row r="1739" spans="1:30" x14ac:dyDescent="0.2">
      <c r="A1739" t="s">
        <v>70</v>
      </c>
      <c r="C1739">
        <v>165.113</v>
      </c>
      <c r="D1739">
        <v>34.999099999999999</v>
      </c>
      <c r="E1739">
        <v>1E-4</v>
      </c>
      <c r="F1739">
        <v>181.98500000000001</v>
      </c>
      <c r="G1739">
        <v>-4.3200000000000002E-2</v>
      </c>
      <c r="H1739">
        <v>-1.0217000000000001</v>
      </c>
      <c r="I1739">
        <v>-7.6999999999999999E-2</v>
      </c>
      <c r="J1739">
        <v>1.004</v>
      </c>
      <c r="K1739">
        <v>0.1356</v>
      </c>
      <c r="L1739">
        <v>5.7500000000000002E-2</v>
      </c>
      <c r="M1739">
        <v>6.3606999999999996</v>
      </c>
      <c r="N1739">
        <v>9.01E-2</v>
      </c>
      <c r="O1739">
        <v>-0.1053</v>
      </c>
      <c r="P1739">
        <v>2.3E-3</v>
      </c>
      <c r="Q1739" s="13">
        <v>-7.7999999999999996E-3</v>
      </c>
      <c r="R1739" s="13">
        <v>2.06E-2</v>
      </c>
      <c r="S1739" s="13">
        <v>-0.4123</v>
      </c>
      <c r="T1739">
        <v>5.4300000000000001E-2</v>
      </c>
      <c r="U1739" s="13">
        <v>2.9999999999999997E-4</v>
      </c>
      <c r="V1739" s="13">
        <v>3.4599999999999999E-2</v>
      </c>
      <c r="AC1739"/>
      <c r="AD1739" s="14"/>
    </row>
    <row r="1740" spans="1:30" x14ac:dyDescent="0.2">
      <c r="A1740" t="s">
        <v>70</v>
      </c>
      <c r="C1740">
        <v>165.363</v>
      </c>
      <c r="D1740">
        <v>34.999099999999999</v>
      </c>
      <c r="E1740">
        <v>1E-4</v>
      </c>
      <c r="F1740">
        <v>182.48699999999999</v>
      </c>
      <c r="G1740">
        <v>-4.3200000000000002E-2</v>
      </c>
      <c r="H1740">
        <v>-0.93079999999999996</v>
      </c>
      <c r="I1740">
        <v>-7.2900000000000006E-2</v>
      </c>
      <c r="J1740">
        <v>0.68220000000000003</v>
      </c>
      <c r="K1740">
        <v>0.1356</v>
      </c>
      <c r="L1740">
        <v>4.7500000000000001E-2</v>
      </c>
      <c r="M1740">
        <v>6.3606999999999996</v>
      </c>
      <c r="N1740">
        <v>9.9900000000000003E-2</v>
      </c>
      <c r="O1740">
        <v>-9.2299999999999993E-2</v>
      </c>
      <c r="P1740">
        <v>2.3E-3</v>
      </c>
      <c r="Q1740" s="13">
        <v>-1.1299999999999999E-2</v>
      </c>
      <c r="R1740" s="13">
        <v>3.2500000000000001E-2</v>
      </c>
      <c r="S1740" s="13">
        <v>-0.47099999999999997</v>
      </c>
      <c r="T1740">
        <v>5.3400000000000003E-2</v>
      </c>
      <c r="U1740" s="13">
        <v>1.2999999999999999E-3</v>
      </c>
      <c r="V1740" s="13">
        <v>3.7100000000000001E-2</v>
      </c>
      <c r="AC1740"/>
      <c r="AD1740" s="14"/>
    </row>
    <row r="1741" spans="1:30" x14ac:dyDescent="0.2">
      <c r="A1741" t="s">
        <v>70</v>
      </c>
      <c r="C1741">
        <v>165.613</v>
      </c>
      <c r="D1741">
        <v>34.999099999999999</v>
      </c>
      <c r="E1741">
        <v>1E-4</v>
      </c>
      <c r="F1741">
        <v>182.99</v>
      </c>
      <c r="G1741">
        <v>-5.7500000000000002E-2</v>
      </c>
      <c r="H1741">
        <v>-0.62009999999999998</v>
      </c>
      <c r="I1741">
        <v>-8.72E-2</v>
      </c>
      <c r="J1741">
        <v>0.26190000000000002</v>
      </c>
      <c r="K1741">
        <v>0.1356</v>
      </c>
      <c r="L1741">
        <v>4.5100000000000001E-2</v>
      </c>
      <c r="M1741">
        <v>6.0951000000000004</v>
      </c>
      <c r="N1741">
        <v>9.6600000000000005E-2</v>
      </c>
      <c r="O1741">
        <v>-0.1021</v>
      </c>
      <c r="P1741">
        <v>2.3E-3</v>
      </c>
      <c r="Q1741" s="13">
        <v>-1.2999999999999999E-2</v>
      </c>
      <c r="R1741" s="13">
        <v>3.9100000000000003E-2</v>
      </c>
      <c r="S1741" s="13">
        <v>-0.47099999999999997</v>
      </c>
      <c r="T1741">
        <v>5.7700000000000001E-2</v>
      </c>
      <c r="U1741" s="13">
        <v>-2.0000000000000001E-4</v>
      </c>
      <c r="V1741" s="13">
        <v>3.6600000000000001E-2</v>
      </c>
      <c r="AC1741"/>
      <c r="AD1741" s="14"/>
    </row>
    <row r="1742" spans="1:30" x14ac:dyDescent="0.2">
      <c r="A1742" t="s">
        <v>70</v>
      </c>
      <c r="C1742">
        <v>165.863</v>
      </c>
      <c r="D1742">
        <v>34.999099999999999</v>
      </c>
      <c r="E1742">
        <v>1E-4</v>
      </c>
      <c r="F1742">
        <v>183.494</v>
      </c>
      <c r="G1742">
        <v>-6.7699999999999996E-2</v>
      </c>
      <c r="H1742">
        <v>-0.52910000000000001</v>
      </c>
      <c r="I1742">
        <v>-9.74E-2</v>
      </c>
      <c r="J1742">
        <v>0.26190000000000002</v>
      </c>
      <c r="K1742">
        <v>0.1356</v>
      </c>
      <c r="L1742">
        <v>4.0099999999999997E-2</v>
      </c>
      <c r="M1742">
        <v>6.1615000000000002</v>
      </c>
      <c r="N1742">
        <v>9.6600000000000005E-2</v>
      </c>
      <c r="O1742">
        <v>-8.9099999999999999E-2</v>
      </c>
      <c r="P1742">
        <v>7.4000000000000003E-3</v>
      </c>
      <c r="Q1742" s="13">
        <v>-1.1299999999999999E-2</v>
      </c>
      <c r="R1742" s="13">
        <v>2.7199999999999998E-2</v>
      </c>
      <c r="S1742" s="13">
        <v>-0.44159999999999999</v>
      </c>
      <c r="T1742">
        <v>6.1199999999999997E-2</v>
      </c>
      <c r="U1742" s="13">
        <v>-6.9999999999999999E-4</v>
      </c>
      <c r="V1742" s="13">
        <v>3.7600000000000001E-2</v>
      </c>
      <c r="AC1742"/>
      <c r="AD1742" s="14"/>
    </row>
    <row r="1743" spans="1:30" x14ac:dyDescent="0.2">
      <c r="A1743" t="s">
        <v>70</v>
      </c>
      <c r="C1743">
        <v>166.113</v>
      </c>
      <c r="D1743">
        <v>34.999099999999999</v>
      </c>
      <c r="E1743">
        <v>1E-4</v>
      </c>
      <c r="F1743">
        <v>183.995</v>
      </c>
      <c r="G1743">
        <v>-6.1600000000000002E-2</v>
      </c>
      <c r="H1743">
        <v>-0.77159999999999995</v>
      </c>
      <c r="I1743">
        <v>-8.9200000000000002E-2</v>
      </c>
      <c r="J1743">
        <v>0.90549999999999997</v>
      </c>
      <c r="K1743">
        <v>0.1356</v>
      </c>
      <c r="L1743">
        <v>0.05</v>
      </c>
      <c r="M1743">
        <v>5.9622999999999999</v>
      </c>
      <c r="N1743">
        <v>9.6600000000000005E-2</v>
      </c>
      <c r="O1743">
        <v>-9.5600000000000004E-2</v>
      </c>
      <c r="P1743">
        <v>2.3E-3</v>
      </c>
      <c r="Q1743" s="13">
        <v>-6.1000000000000004E-3</v>
      </c>
      <c r="R1743" s="13">
        <v>3.1199999999999999E-2</v>
      </c>
      <c r="S1743" s="13">
        <v>-0.47110000000000002</v>
      </c>
      <c r="T1743">
        <v>6.4600000000000005E-2</v>
      </c>
      <c r="U1743" s="13">
        <v>-1.1999999999999999E-3</v>
      </c>
      <c r="V1743" s="13">
        <v>3.85E-2</v>
      </c>
      <c r="AC1743"/>
      <c r="AD1743" s="14"/>
    </row>
    <row r="1744" spans="1:30" x14ac:dyDescent="0.2">
      <c r="A1744" t="s">
        <v>70</v>
      </c>
      <c r="C1744">
        <v>166.363</v>
      </c>
      <c r="D1744">
        <v>34.999099999999999</v>
      </c>
      <c r="E1744">
        <v>1E-4</v>
      </c>
      <c r="F1744">
        <v>184.495</v>
      </c>
      <c r="G1744">
        <v>-3.9199999999999999E-2</v>
      </c>
      <c r="H1744">
        <v>-0.52159999999999995</v>
      </c>
      <c r="I1744">
        <v>-7.6999999999999999E-2</v>
      </c>
      <c r="J1744">
        <v>0.86609999999999998</v>
      </c>
      <c r="K1744">
        <v>0.1037</v>
      </c>
      <c r="L1744">
        <v>4.0099999999999997E-2</v>
      </c>
      <c r="M1744">
        <v>5.8958000000000004</v>
      </c>
      <c r="N1744">
        <v>9.9900000000000003E-2</v>
      </c>
      <c r="O1744">
        <v>-8.5800000000000001E-2</v>
      </c>
      <c r="P1744">
        <v>-2.8E-3</v>
      </c>
      <c r="Q1744" s="13">
        <v>-1.1299999999999999E-2</v>
      </c>
      <c r="R1744" s="13">
        <v>2.1899999999999999E-2</v>
      </c>
      <c r="S1744" s="13">
        <v>-0.38290000000000002</v>
      </c>
      <c r="T1744">
        <v>6.6299999999999998E-2</v>
      </c>
      <c r="U1744" s="13">
        <v>-6.9999999999999999E-4</v>
      </c>
      <c r="V1744" s="13">
        <v>3.9E-2</v>
      </c>
      <c r="AC1744"/>
      <c r="AD1744" s="14"/>
    </row>
    <row r="1745" spans="1:30" x14ac:dyDescent="0.2">
      <c r="A1745" t="s">
        <v>70</v>
      </c>
      <c r="C1745">
        <v>166.613</v>
      </c>
      <c r="D1745">
        <v>34.999099999999999</v>
      </c>
      <c r="E1745">
        <v>1E-4</v>
      </c>
      <c r="F1745">
        <v>184.995</v>
      </c>
      <c r="G1745">
        <v>-8.5000000000000006E-3</v>
      </c>
      <c r="H1745">
        <v>-0.62009999999999998</v>
      </c>
      <c r="I1745">
        <v>-4.6300000000000001E-2</v>
      </c>
      <c r="J1745">
        <v>1.2141</v>
      </c>
      <c r="K1745">
        <v>0.1356</v>
      </c>
      <c r="L1745">
        <v>3.7600000000000001E-2</v>
      </c>
      <c r="M1745">
        <v>6.0951000000000004</v>
      </c>
      <c r="N1745">
        <v>8.3599999999999994E-2</v>
      </c>
      <c r="O1745">
        <v>-0.1021</v>
      </c>
      <c r="P1745">
        <v>2.3E-3</v>
      </c>
      <c r="Q1745" s="13">
        <v>-1.6500000000000001E-2</v>
      </c>
      <c r="R1745" s="13">
        <v>3.78E-2</v>
      </c>
      <c r="S1745" s="13">
        <v>-0.47099999999999997</v>
      </c>
      <c r="T1745">
        <v>6.7199999999999996E-2</v>
      </c>
      <c r="U1745" s="13">
        <v>-6.9999999999999999E-4</v>
      </c>
      <c r="V1745" s="13">
        <v>3.95E-2</v>
      </c>
      <c r="AC1745"/>
      <c r="AD1745" s="14"/>
    </row>
    <row r="1746" spans="1:30" x14ac:dyDescent="0.2">
      <c r="A1746" t="s">
        <v>70</v>
      </c>
      <c r="C1746">
        <v>166.863</v>
      </c>
      <c r="D1746">
        <v>34.999099999999999</v>
      </c>
      <c r="E1746">
        <v>1E-4</v>
      </c>
      <c r="F1746">
        <v>185.495</v>
      </c>
      <c r="G1746">
        <v>-2.0799999999999999E-2</v>
      </c>
      <c r="H1746">
        <v>-0.80200000000000005</v>
      </c>
      <c r="I1746">
        <v>-5.45E-2</v>
      </c>
      <c r="J1746">
        <v>1.3717999999999999</v>
      </c>
      <c r="K1746">
        <v>0.1356</v>
      </c>
      <c r="L1746">
        <v>3.0099999999999998E-2</v>
      </c>
      <c r="M1746">
        <v>5.9622999999999999</v>
      </c>
      <c r="N1746">
        <v>9.3299999999999994E-2</v>
      </c>
      <c r="O1746">
        <v>-8.2600000000000007E-2</v>
      </c>
      <c r="P1746">
        <v>2.3E-3</v>
      </c>
      <c r="Q1746" s="13">
        <v>-1.9900000000000001E-2</v>
      </c>
      <c r="R1746" s="13">
        <v>5.3699999999999998E-2</v>
      </c>
      <c r="S1746" s="13">
        <v>-0.61799999999999999</v>
      </c>
      <c r="T1746">
        <v>6.0299999999999999E-2</v>
      </c>
      <c r="U1746" s="13">
        <v>-2.0000000000000001E-4</v>
      </c>
      <c r="V1746" s="13">
        <v>3.95E-2</v>
      </c>
      <c r="AC1746"/>
      <c r="AD1746" s="14"/>
    </row>
    <row r="1747" spans="1:30" x14ac:dyDescent="0.2">
      <c r="A1747" t="s">
        <v>70</v>
      </c>
      <c r="C1747">
        <v>167.113</v>
      </c>
      <c r="D1747">
        <v>34.999099999999999</v>
      </c>
      <c r="E1747">
        <v>1E-4</v>
      </c>
      <c r="F1747">
        <v>185.994</v>
      </c>
      <c r="G1747">
        <v>-2.2800000000000001E-2</v>
      </c>
      <c r="H1747">
        <v>-0.95350000000000001</v>
      </c>
      <c r="I1747">
        <v>-5.8599999999999999E-2</v>
      </c>
      <c r="J1747">
        <v>1.3061</v>
      </c>
      <c r="K1747">
        <v>0.16750000000000001</v>
      </c>
      <c r="L1747">
        <v>2.76E-2</v>
      </c>
      <c r="M1747">
        <v>6.0286999999999997</v>
      </c>
      <c r="N1747">
        <v>8.0299999999999996E-2</v>
      </c>
      <c r="O1747">
        <v>-8.2600000000000007E-2</v>
      </c>
      <c r="P1747">
        <v>2.3E-3</v>
      </c>
      <c r="Q1747" s="13">
        <v>-1.1299999999999999E-2</v>
      </c>
      <c r="R1747" s="13">
        <v>4.0500000000000001E-2</v>
      </c>
      <c r="S1747" s="13">
        <v>-0.47099999999999997</v>
      </c>
      <c r="T1747">
        <v>5.5199999999999999E-2</v>
      </c>
      <c r="U1747" s="13">
        <v>2.9999999999999997E-4</v>
      </c>
      <c r="V1747" s="13">
        <v>3.95E-2</v>
      </c>
      <c r="AC1747"/>
      <c r="AD1747" s="14"/>
    </row>
    <row r="1748" spans="1:30" x14ac:dyDescent="0.2">
      <c r="A1748" t="s">
        <v>70</v>
      </c>
      <c r="C1748">
        <v>167.363</v>
      </c>
      <c r="D1748">
        <v>34.999099999999999</v>
      </c>
      <c r="E1748">
        <v>1E-4</v>
      </c>
      <c r="F1748">
        <v>186.49299999999999</v>
      </c>
      <c r="G1748">
        <v>-5.7500000000000002E-2</v>
      </c>
      <c r="H1748">
        <v>-1.0748</v>
      </c>
      <c r="I1748">
        <v>-8.3099999999999993E-2</v>
      </c>
      <c r="J1748">
        <v>1.0565</v>
      </c>
      <c r="K1748">
        <v>0.1356</v>
      </c>
      <c r="L1748">
        <v>2.0199999999999999E-2</v>
      </c>
      <c r="M1748">
        <v>6.0286999999999997</v>
      </c>
      <c r="N1748">
        <v>8.3599999999999994E-2</v>
      </c>
      <c r="O1748">
        <v>-8.5800000000000001E-2</v>
      </c>
      <c r="P1748">
        <v>2.3E-3</v>
      </c>
      <c r="Q1748" s="13">
        <v>-1.2999999999999999E-2</v>
      </c>
      <c r="R1748" s="13">
        <v>2.06E-2</v>
      </c>
      <c r="S1748" s="13">
        <v>-0.3241</v>
      </c>
      <c r="T1748">
        <v>5.5100000000000003E-2</v>
      </c>
      <c r="U1748" s="13">
        <v>-2.0000000000000001E-4</v>
      </c>
      <c r="V1748" s="13">
        <v>4.0500000000000001E-2</v>
      </c>
      <c r="AC1748"/>
      <c r="AD1748" s="14"/>
    </row>
    <row r="1749" spans="1:30" x14ac:dyDescent="0.2">
      <c r="A1749" t="s">
        <v>70</v>
      </c>
      <c r="C1749">
        <v>167.613</v>
      </c>
      <c r="D1749">
        <v>34.999099999999999</v>
      </c>
      <c r="E1749">
        <v>1E-4</v>
      </c>
      <c r="F1749">
        <v>186.98500000000001</v>
      </c>
      <c r="G1749">
        <v>-5.5500000000000001E-2</v>
      </c>
      <c r="H1749">
        <v>-0.94589999999999996</v>
      </c>
      <c r="I1749">
        <v>-7.9000000000000001E-2</v>
      </c>
      <c r="J1749">
        <v>0.70189999999999997</v>
      </c>
      <c r="K1749">
        <v>0.1356</v>
      </c>
      <c r="L1749">
        <v>1.77E-2</v>
      </c>
      <c r="M1749">
        <v>5.8958000000000004</v>
      </c>
      <c r="N1749">
        <v>8.3599999999999994E-2</v>
      </c>
      <c r="O1749">
        <v>-7.6100000000000001E-2</v>
      </c>
      <c r="P1749">
        <v>2.3E-3</v>
      </c>
      <c r="Q1749" s="13">
        <v>-1.1299999999999999E-2</v>
      </c>
      <c r="R1749" s="13">
        <v>2.98E-2</v>
      </c>
      <c r="S1749" s="13">
        <v>-0.44159999999999999</v>
      </c>
      <c r="T1749">
        <v>5.2600000000000001E-2</v>
      </c>
      <c r="U1749" s="13">
        <v>-2.0000000000000001E-4</v>
      </c>
      <c r="V1749" s="13">
        <v>4.2000000000000003E-2</v>
      </c>
      <c r="AC1749"/>
      <c r="AD1749" s="14"/>
    </row>
    <row r="1750" spans="1:30" x14ac:dyDescent="0.2">
      <c r="A1750" t="s">
        <v>70</v>
      </c>
      <c r="C1750">
        <v>167.863</v>
      </c>
      <c r="D1750">
        <v>34.999099999999999</v>
      </c>
      <c r="E1750">
        <v>1E-4</v>
      </c>
      <c r="F1750">
        <v>187.48500000000001</v>
      </c>
      <c r="G1750">
        <v>-5.5500000000000001E-2</v>
      </c>
      <c r="H1750">
        <v>-0.68830000000000002</v>
      </c>
      <c r="I1750">
        <v>-8.5199999999999998E-2</v>
      </c>
      <c r="J1750">
        <v>0.3407</v>
      </c>
      <c r="K1750">
        <v>0.1356</v>
      </c>
      <c r="L1750">
        <v>1.77E-2</v>
      </c>
      <c r="M1750">
        <v>5.9622999999999999</v>
      </c>
      <c r="N1750">
        <v>8.3599999999999994E-2</v>
      </c>
      <c r="O1750">
        <v>-6.9599999999999995E-2</v>
      </c>
      <c r="P1750">
        <v>2.3E-3</v>
      </c>
      <c r="Q1750" s="13">
        <v>-1.4800000000000001E-2</v>
      </c>
      <c r="R1750" s="13">
        <v>3.78E-2</v>
      </c>
      <c r="S1750" s="13">
        <v>-0.50039999999999996</v>
      </c>
      <c r="T1750">
        <v>5.7700000000000001E-2</v>
      </c>
      <c r="U1750" s="13">
        <v>-6.9999999999999999E-4</v>
      </c>
      <c r="V1750" s="13">
        <v>4.1000000000000002E-2</v>
      </c>
      <c r="AC1750"/>
      <c r="AD1750" s="14"/>
    </row>
    <row r="1751" spans="1:30" x14ac:dyDescent="0.2">
      <c r="A1751" t="s">
        <v>70</v>
      </c>
      <c r="C1751">
        <v>168.113</v>
      </c>
      <c r="D1751">
        <v>34.999099999999999</v>
      </c>
      <c r="E1751">
        <v>1E-4</v>
      </c>
      <c r="F1751">
        <v>187.97499999999999</v>
      </c>
      <c r="G1751">
        <v>-7.3800000000000004E-2</v>
      </c>
      <c r="H1751">
        <v>-0.43819999999999998</v>
      </c>
      <c r="I1751">
        <v>-9.3299999999999994E-2</v>
      </c>
      <c r="J1751">
        <v>0.2225</v>
      </c>
      <c r="K1751">
        <v>0.1037</v>
      </c>
      <c r="L1751">
        <v>5.3E-3</v>
      </c>
      <c r="M1751">
        <v>5.9622999999999999</v>
      </c>
      <c r="N1751">
        <v>7.6999999999999999E-2</v>
      </c>
      <c r="O1751">
        <v>-6.9599999999999995E-2</v>
      </c>
      <c r="P1751">
        <v>2.3E-3</v>
      </c>
      <c r="Q1751" s="13">
        <v>-1.1299999999999999E-2</v>
      </c>
      <c r="R1751" s="13">
        <v>3.1199999999999999E-2</v>
      </c>
      <c r="S1751" s="13">
        <v>-0.44169999999999998</v>
      </c>
      <c r="T1751">
        <v>6.1199999999999997E-2</v>
      </c>
      <c r="U1751" s="13">
        <v>-6.9999999999999999E-4</v>
      </c>
      <c r="V1751" s="13">
        <v>4.0500000000000001E-2</v>
      </c>
      <c r="AC1751"/>
      <c r="AD1751" s="14"/>
    </row>
    <row r="1752" spans="1:30" x14ac:dyDescent="0.2">
      <c r="A1752" t="s">
        <v>70</v>
      </c>
      <c r="C1752">
        <v>168.363</v>
      </c>
      <c r="D1752">
        <v>34.999099999999999</v>
      </c>
      <c r="E1752">
        <v>1E-4</v>
      </c>
      <c r="F1752">
        <v>188.46700000000001</v>
      </c>
      <c r="G1752">
        <v>-5.5500000000000001E-2</v>
      </c>
      <c r="H1752">
        <v>-0.83979999999999999</v>
      </c>
      <c r="I1752">
        <v>-7.9000000000000001E-2</v>
      </c>
      <c r="J1752">
        <v>0.93169999999999997</v>
      </c>
      <c r="K1752">
        <v>0.1037</v>
      </c>
      <c r="L1752">
        <v>1.0200000000000001E-2</v>
      </c>
      <c r="M1752">
        <v>6.0286999999999997</v>
      </c>
      <c r="N1752">
        <v>7.6999999999999999E-2</v>
      </c>
      <c r="O1752">
        <v>-7.6100000000000001E-2</v>
      </c>
      <c r="P1752">
        <v>2.3E-3</v>
      </c>
      <c r="Q1752" s="13">
        <v>-9.5999999999999992E-3</v>
      </c>
      <c r="R1752" s="13">
        <v>2.98E-2</v>
      </c>
      <c r="S1752" s="13">
        <v>-0.38290000000000002</v>
      </c>
      <c r="T1752">
        <v>6.4600000000000005E-2</v>
      </c>
      <c r="U1752" s="13">
        <v>8.0000000000000004E-4</v>
      </c>
      <c r="V1752" s="13">
        <v>4.2900000000000001E-2</v>
      </c>
      <c r="AC1752"/>
      <c r="AD1752" s="14"/>
    </row>
    <row r="1753" spans="1:30" x14ac:dyDescent="0.2">
      <c r="A1753" t="s">
        <v>70</v>
      </c>
      <c r="C1753">
        <v>168.613</v>
      </c>
      <c r="D1753">
        <v>34.999099999999999</v>
      </c>
      <c r="E1753">
        <v>1E-4</v>
      </c>
      <c r="F1753">
        <v>188.964</v>
      </c>
      <c r="G1753">
        <v>-3.9199999999999999E-2</v>
      </c>
      <c r="H1753">
        <v>-0.55189999999999995</v>
      </c>
      <c r="I1753">
        <v>-7.2900000000000006E-2</v>
      </c>
      <c r="J1753">
        <v>0.85289999999999999</v>
      </c>
      <c r="K1753">
        <v>0.19939999999999999</v>
      </c>
      <c r="L1753">
        <v>5.3E-3</v>
      </c>
      <c r="M1753">
        <v>5.9622999999999999</v>
      </c>
      <c r="N1753">
        <v>8.3599999999999994E-2</v>
      </c>
      <c r="O1753">
        <v>-6.9599999999999995E-2</v>
      </c>
      <c r="P1753">
        <v>2.3E-3</v>
      </c>
      <c r="Q1753" s="13">
        <v>-1.1299999999999999E-2</v>
      </c>
      <c r="R1753" s="13">
        <v>2.7199999999999998E-2</v>
      </c>
      <c r="S1753" s="13">
        <v>-0.35349999999999998</v>
      </c>
      <c r="T1753">
        <v>6.3700000000000007E-2</v>
      </c>
      <c r="U1753" s="13">
        <v>-6.9999999999999999E-4</v>
      </c>
      <c r="V1753" s="13">
        <v>4.2900000000000001E-2</v>
      </c>
      <c r="AC1753"/>
      <c r="AD1753" s="14"/>
    </row>
    <row r="1754" spans="1:30" x14ac:dyDescent="0.2">
      <c r="A1754" t="s">
        <v>70</v>
      </c>
      <c r="C1754">
        <v>168.863</v>
      </c>
      <c r="D1754">
        <v>34.999099999999999</v>
      </c>
      <c r="E1754">
        <v>1E-4</v>
      </c>
      <c r="F1754">
        <v>189.459</v>
      </c>
      <c r="G1754">
        <v>-1.8700000000000001E-2</v>
      </c>
      <c r="H1754">
        <v>-0.71860000000000002</v>
      </c>
      <c r="I1754">
        <v>-4.4299999999999999E-2</v>
      </c>
      <c r="J1754">
        <v>1.3061</v>
      </c>
      <c r="K1754">
        <v>0.16750000000000001</v>
      </c>
      <c r="L1754">
        <v>2.9999999999999997E-4</v>
      </c>
      <c r="M1754">
        <v>6.0286999999999997</v>
      </c>
      <c r="N1754">
        <v>8.6800000000000002E-2</v>
      </c>
      <c r="O1754">
        <v>-6.9599999999999995E-2</v>
      </c>
      <c r="P1754">
        <v>-2.8E-3</v>
      </c>
      <c r="Q1754" s="13">
        <v>-1.6500000000000001E-2</v>
      </c>
      <c r="R1754" s="13">
        <v>4.1799999999999997E-2</v>
      </c>
      <c r="S1754" s="13">
        <v>-0.47099999999999997</v>
      </c>
      <c r="T1754">
        <v>6.5500000000000003E-2</v>
      </c>
      <c r="U1754" s="13">
        <v>-2.0000000000000001E-4</v>
      </c>
      <c r="V1754" s="13">
        <v>4.4400000000000002E-2</v>
      </c>
      <c r="AC1754"/>
      <c r="AD1754" s="14"/>
    </row>
    <row r="1755" spans="1:30" x14ac:dyDescent="0.2">
      <c r="A1755" t="s">
        <v>70</v>
      </c>
      <c r="C1755">
        <v>169.113</v>
      </c>
      <c r="D1755">
        <v>34.999099999999999</v>
      </c>
      <c r="E1755">
        <v>1E-4</v>
      </c>
      <c r="F1755">
        <v>189.95500000000001</v>
      </c>
      <c r="G1755">
        <v>-2.8899999999999999E-2</v>
      </c>
      <c r="H1755">
        <v>-0.86260000000000003</v>
      </c>
      <c r="I1755">
        <v>-6.4699999999999994E-2</v>
      </c>
      <c r="J1755">
        <v>1.4309000000000001</v>
      </c>
      <c r="K1755">
        <v>0.16750000000000001</v>
      </c>
      <c r="L1755">
        <v>7.7999999999999996E-3</v>
      </c>
      <c r="M1755">
        <v>6.0951000000000004</v>
      </c>
      <c r="N1755">
        <v>7.6999999999999999E-2</v>
      </c>
      <c r="O1755">
        <v>-7.2800000000000004E-2</v>
      </c>
      <c r="P1755">
        <v>-2.8E-3</v>
      </c>
      <c r="Q1755" s="13">
        <v>-2.1700000000000001E-2</v>
      </c>
      <c r="R1755" s="13">
        <v>6.0400000000000002E-2</v>
      </c>
      <c r="S1755" s="13">
        <v>-0.64739999999999998</v>
      </c>
      <c r="T1755">
        <v>6.1199999999999997E-2</v>
      </c>
      <c r="U1755" s="13">
        <v>2.9999999999999997E-4</v>
      </c>
      <c r="V1755" s="13">
        <v>4.3900000000000002E-2</v>
      </c>
      <c r="AC1755"/>
      <c r="AD1755" s="14"/>
    </row>
    <row r="1756" spans="1:30" x14ac:dyDescent="0.2">
      <c r="A1756" t="s">
        <v>70</v>
      </c>
      <c r="C1756">
        <v>169.363</v>
      </c>
      <c r="D1756">
        <v>34.999099999999999</v>
      </c>
      <c r="E1756">
        <v>1E-4</v>
      </c>
      <c r="F1756">
        <v>190.453</v>
      </c>
      <c r="G1756">
        <v>-3.3000000000000002E-2</v>
      </c>
      <c r="H1756">
        <v>-0.999</v>
      </c>
      <c r="I1756">
        <v>-6.0699999999999997E-2</v>
      </c>
      <c r="J1756">
        <v>1.3652</v>
      </c>
      <c r="K1756">
        <v>0.1356</v>
      </c>
      <c r="L1756">
        <v>-2.2000000000000001E-3</v>
      </c>
      <c r="M1756">
        <v>6.0286999999999997</v>
      </c>
      <c r="N1756">
        <v>8.6800000000000002E-2</v>
      </c>
      <c r="O1756">
        <v>-6.9599999999999995E-2</v>
      </c>
      <c r="P1756">
        <v>2.3E-3</v>
      </c>
      <c r="Q1756" s="13">
        <v>-1.8200000000000001E-2</v>
      </c>
      <c r="R1756" s="13">
        <v>4.8399999999999999E-2</v>
      </c>
      <c r="S1756" s="13">
        <v>-0.50039999999999996</v>
      </c>
      <c r="T1756">
        <v>5.6000000000000001E-2</v>
      </c>
      <c r="U1756" s="13">
        <v>-2.0000000000000001E-4</v>
      </c>
      <c r="V1756" s="13">
        <v>4.4400000000000002E-2</v>
      </c>
      <c r="AC1756"/>
      <c r="AD1756" s="14"/>
    </row>
    <row r="1757" spans="1:30" x14ac:dyDescent="0.2">
      <c r="A1757" t="s">
        <v>70</v>
      </c>
      <c r="C1757">
        <v>169.613</v>
      </c>
      <c r="D1757">
        <v>34.999099999999999</v>
      </c>
      <c r="E1757">
        <v>1E-4</v>
      </c>
      <c r="F1757">
        <v>190.95</v>
      </c>
      <c r="G1757">
        <v>-4.53E-2</v>
      </c>
      <c r="H1757">
        <v>-1.1126</v>
      </c>
      <c r="I1757">
        <v>-7.0900000000000005E-2</v>
      </c>
      <c r="J1757">
        <v>1.0893999999999999</v>
      </c>
      <c r="K1757">
        <v>0.1037</v>
      </c>
      <c r="L1757">
        <v>-2.2000000000000001E-3</v>
      </c>
      <c r="M1757">
        <v>6.0951000000000004</v>
      </c>
      <c r="N1757">
        <v>7.6999999999999999E-2</v>
      </c>
      <c r="O1757">
        <v>-7.2800000000000004E-2</v>
      </c>
      <c r="P1757">
        <v>-2.8E-3</v>
      </c>
      <c r="Q1757" s="13">
        <v>-1.2999999999999999E-2</v>
      </c>
      <c r="R1757" s="13">
        <v>2.9899999999999999E-2</v>
      </c>
      <c r="S1757" s="13">
        <v>-0.3241</v>
      </c>
      <c r="T1757">
        <v>5.3400000000000003E-2</v>
      </c>
      <c r="U1757" s="13">
        <v>-6.9999999999999999E-4</v>
      </c>
      <c r="V1757" s="13">
        <v>4.4900000000000002E-2</v>
      </c>
      <c r="AC1757"/>
      <c r="AD1757" s="14"/>
    </row>
    <row r="1758" spans="1:30" x14ac:dyDescent="0.2">
      <c r="A1758" t="s">
        <v>70</v>
      </c>
      <c r="C1758">
        <v>169.863</v>
      </c>
      <c r="D1758">
        <v>34.999099999999999</v>
      </c>
      <c r="E1758">
        <v>1E-4</v>
      </c>
      <c r="F1758">
        <v>191.446</v>
      </c>
      <c r="G1758">
        <v>-3.7100000000000001E-2</v>
      </c>
      <c r="H1758">
        <v>-1.1277999999999999</v>
      </c>
      <c r="I1758">
        <v>-6.88E-2</v>
      </c>
      <c r="J1758">
        <v>0.86609999999999998</v>
      </c>
      <c r="K1758">
        <v>0.1356</v>
      </c>
      <c r="L1758">
        <v>-4.5999999999999999E-3</v>
      </c>
      <c r="M1758">
        <v>6.0286</v>
      </c>
      <c r="N1758">
        <v>7.3800000000000004E-2</v>
      </c>
      <c r="O1758">
        <v>-6.9599999999999995E-2</v>
      </c>
      <c r="P1758">
        <v>2.3E-3</v>
      </c>
      <c r="Q1758" s="13">
        <v>-1.6500000000000001E-2</v>
      </c>
      <c r="R1758" s="13">
        <v>4.0500000000000001E-2</v>
      </c>
      <c r="S1758" s="13">
        <v>-0.38290000000000002</v>
      </c>
      <c r="T1758">
        <v>5.6000000000000001E-2</v>
      </c>
      <c r="U1758" s="13">
        <v>-1.1999999999999999E-3</v>
      </c>
      <c r="V1758" s="13">
        <v>4.5400000000000003E-2</v>
      </c>
      <c r="AC1758"/>
      <c r="AD1758" s="14"/>
    </row>
    <row r="1759" spans="1:30" x14ac:dyDescent="0.2">
      <c r="A1759" t="s">
        <v>70</v>
      </c>
      <c r="C1759">
        <v>170.113</v>
      </c>
      <c r="D1759">
        <v>34.999099999999999</v>
      </c>
      <c r="E1759">
        <v>1E-4</v>
      </c>
      <c r="F1759">
        <v>191.94499999999999</v>
      </c>
      <c r="G1759">
        <v>-3.9199999999999999E-2</v>
      </c>
      <c r="H1759">
        <v>-0.71099999999999997</v>
      </c>
      <c r="I1759">
        <v>-6.0600000000000001E-2</v>
      </c>
      <c r="J1759">
        <v>0.28810000000000002</v>
      </c>
      <c r="K1759">
        <v>0.1356</v>
      </c>
      <c r="L1759">
        <v>2.9999999999999997E-4</v>
      </c>
      <c r="M1759">
        <v>6.0286999999999997</v>
      </c>
      <c r="N1759">
        <v>7.0499999999999993E-2</v>
      </c>
      <c r="O1759">
        <v>-6.6299999999999998E-2</v>
      </c>
      <c r="P1759">
        <v>2.3E-3</v>
      </c>
      <c r="Q1759" s="13">
        <v>-1.9900000000000001E-2</v>
      </c>
      <c r="R1759" s="13">
        <v>4.8399999999999999E-2</v>
      </c>
      <c r="S1759" s="13">
        <v>-0.52980000000000005</v>
      </c>
      <c r="T1759">
        <v>6.0299999999999999E-2</v>
      </c>
      <c r="U1759" s="13">
        <v>8.0000000000000004E-4</v>
      </c>
      <c r="V1759" s="13">
        <v>4.5400000000000003E-2</v>
      </c>
      <c r="AC1759"/>
      <c r="AD1759" s="14"/>
    </row>
    <row r="1760" spans="1:30" x14ac:dyDescent="0.2">
      <c r="A1760" t="s">
        <v>70</v>
      </c>
      <c r="C1760">
        <v>170.363</v>
      </c>
      <c r="D1760">
        <v>34.999099999999999</v>
      </c>
      <c r="E1760">
        <v>1E-4</v>
      </c>
      <c r="F1760">
        <v>192.44499999999999</v>
      </c>
      <c r="G1760">
        <v>-7.5899999999999995E-2</v>
      </c>
      <c r="H1760">
        <v>-0.54430000000000001</v>
      </c>
      <c r="I1760">
        <v>-9.3299999999999994E-2</v>
      </c>
      <c r="J1760">
        <v>0.22900000000000001</v>
      </c>
      <c r="K1760">
        <v>0.1356</v>
      </c>
      <c r="L1760">
        <v>-4.7000000000000002E-3</v>
      </c>
      <c r="M1760">
        <v>6.0951000000000004</v>
      </c>
      <c r="N1760">
        <v>7.3800000000000004E-2</v>
      </c>
      <c r="O1760">
        <v>-6.6299999999999998E-2</v>
      </c>
      <c r="P1760">
        <v>-7.9000000000000008E-3</v>
      </c>
      <c r="Q1760" s="13">
        <v>-1.6500000000000001E-2</v>
      </c>
      <c r="R1760" s="13">
        <v>3.9199999999999999E-2</v>
      </c>
      <c r="S1760" s="13">
        <v>-0.4123</v>
      </c>
      <c r="T1760">
        <v>6.2E-2</v>
      </c>
      <c r="U1760" s="13">
        <v>2.9999999999999997E-4</v>
      </c>
      <c r="V1760" s="13">
        <v>4.5900000000000003E-2</v>
      </c>
      <c r="AC1760"/>
      <c r="AD1760" s="14"/>
    </row>
    <row r="1761" spans="1:30" x14ac:dyDescent="0.2">
      <c r="A1761" t="s">
        <v>70</v>
      </c>
      <c r="C1761">
        <v>170.613</v>
      </c>
      <c r="D1761">
        <v>34.999099999999999</v>
      </c>
      <c r="E1761">
        <v>1E-4</v>
      </c>
      <c r="F1761">
        <v>192.94499999999999</v>
      </c>
      <c r="G1761">
        <v>-5.96E-2</v>
      </c>
      <c r="H1761">
        <v>-0.88529999999999998</v>
      </c>
      <c r="I1761">
        <v>-8.5199999999999998E-2</v>
      </c>
      <c r="J1761">
        <v>0.93169999999999997</v>
      </c>
      <c r="K1761">
        <v>0.16750000000000001</v>
      </c>
      <c r="L1761">
        <v>-1.21E-2</v>
      </c>
      <c r="M1761">
        <v>6.0951000000000004</v>
      </c>
      <c r="N1761">
        <v>7.0499999999999993E-2</v>
      </c>
      <c r="O1761">
        <v>-6.9599999999999995E-2</v>
      </c>
      <c r="P1761">
        <v>7.4000000000000003E-3</v>
      </c>
      <c r="Q1761" s="13">
        <v>-1.4800000000000001E-2</v>
      </c>
      <c r="R1761" s="13">
        <v>3.78E-2</v>
      </c>
      <c r="S1761" s="13">
        <v>-0.4123</v>
      </c>
      <c r="T1761">
        <v>6.4600000000000005E-2</v>
      </c>
      <c r="U1761" s="13">
        <v>-2.0000000000000001E-4</v>
      </c>
      <c r="V1761" s="13">
        <v>4.7800000000000002E-2</v>
      </c>
      <c r="AC1761"/>
      <c r="AD1761" s="14"/>
    </row>
    <row r="1762" spans="1:30" x14ac:dyDescent="0.2">
      <c r="A1762" t="s">
        <v>70</v>
      </c>
      <c r="C1762">
        <v>170.863</v>
      </c>
      <c r="D1762">
        <v>34.999099999999999</v>
      </c>
      <c r="E1762">
        <v>1E-4</v>
      </c>
      <c r="F1762">
        <v>193.44499999999999</v>
      </c>
      <c r="G1762">
        <v>-4.53E-2</v>
      </c>
      <c r="H1762">
        <v>-0.70340000000000003</v>
      </c>
      <c r="I1762">
        <v>-7.4999999999999997E-2</v>
      </c>
      <c r="J1762">
        <v>1.0630999999999999</v>
      </c>
      <c r="K1762">
        <v>0.16750000000000001</v>
      </c>
      <c r="L1762">
        <v>-9.5999999999999992E-3</v>
      </c>
      <c r="M1762">
        <v>5.9622999999999999</v>
      </c>
      <c r="N1762">
        <v>6.7299999999999999E-2</v>
      </c>
      <c r="O1762">
        <v>-6.6299999999999998E-2</v>
      </c>
      <c r="P1762">
        <v>-7.9000000000000008E-3</v>
      </c>
      <c r="Q1762" s="13">
        <v>-1.2999999999999999E-2</v>
      </c>
      <c r="R1762" s="13">
        <v>3.3799999999999997E-2</v>
      </c>
      <c r="S1762" s="13">
        <v>-0.38290000000000002</v>
      </c>
      <c r="T1762">
        <v>7.1499999999999994E-2</v>
      </c>
      <c r="U1762" s="13">
        <v>2.9999999999999997E-4</v>
      </c>
      <c r="V1762" s="13">
        <v>4.7800000000000002E-2</v>
      </c>
      <c r="AC1762"/>
      <c r="AD1762" s="14"/>
    </row>
    <row r="1763" spans="1:30" x14ac:dyDescent="0.2">
      <c r="A1763" t="s">
        <v>70</v>
      </c>
      <c r="C1763">
        <v>171.113</v>
      </c>
      <c r="D1763">
        <v>34.999099999999999</v>
      </c>
      <c r="E1763">
        <v>1E-4</v>
      </c>
      <c r="F1763">
        <v>193.946</v>
      </c>
      <c r="G1763">
        <v>-2.2800000000000001E-2</v>
      </c>
      <c r="H1763">
        <v>-0.69579999999999997</v>
      </c>
      <c r="I1763">
        <v>-4.8399999999999999E-2</v>
      </c>
      <c r="J1763">
        <v>1.3586</v>
      </c>
      <c r="K1763">
        <v>0.16750000000000001</v>
      </c>
      <c r="L1763">
        <v>-7.1000000000000004E-3</v>
      </c>
      <c r="M1763">
        <v>5.9622999999999999</v>
      </c>
      <c r="N1763">
        <v>6.7299999999999999E-2</v>
      </c>
      <c r="O1763">
        <v>-6.3E-2</v>
      </c>
      <c r="P1763">
        <v>2.3E-3</v>
      </c>
      <c r="Q1763" s="13">
        <v>-1.9900000000000001E-2</v>
      </c>
      <c r="R1763" s="13">
        <v>4.9799999999999997E-2</v>
      </c>
      <c r="S1763" s="13">
        <v>-0.52980000000000005</v>
      </c>
      <c r="T1763">
        <v>7.3200000000000001E-2</v>
      </c>
      <c r="U1763" s="13">
        <v>2.9999999999999997E-4</v>
      </c>
      <c r="V1763" s="13">
        <v>4.8300000000000003E-2</v>
      </c>
      <c r="AC1763"/>
      <c r="AD1763" s="14"/>
    </row>
    <row r="1764" spans="1:30" x14ac:dyDescent="0.2">
      <c r="A1764" t="s">
        <v>70</v>
      </c>
      <c r="C1764">
        <v>171.363</v>
      </c>
      <c r="D1764">
        <v>34.999099999999999</v>
      </c>
      <c r="E1764">
        <v>1E-4</v>
      </c>
      <c r="F1764">
        <v>194.45099999999999</v>
      </c>
      <c r="G1764">
        <v>-1.47E-2</v>
      </c>
      <c r="H1764">
        <v>-0.96109999999999995</v>
      </c>
      <c r="I1764">
        <v>-5.2499999999999998E-2</v>
      </c>
      <c r="J1764">
        <v>1.5885</v>
      </c>
      <c r="K1764">
        <v>0.1037</v>
      </c>
      <c r="L1764">
        <v>-7.1000000000000004E-3</v>
      </c>
      <c r="M1764">
        <v>5.9622999999999999</v>
      </c>
      <c r="N1764">
        <v>7.0499999999999993E-2</v>
      </c>
      <c r="O1764">
        <v>-6.9599999999999995E-2</v>
      </c>
      <c r="P1764">
        <v>2.3E-3</v>
      </c>
      <c r="Q1764" s="13">
        <v>-2.86E-2</v>
      </c>
      <c r="R1764" s="13">
        <v>6.8400000000000002E-2</v>
      </c>
      <c r="S1764" s="13">
        <v>-0.70620000000000005</v>
      </c>
      <c r="T1764">
        <v>6.5500000000000003E-2</v>
      </c>
      <c r="U1764" s="13">
        <v>-2.0000000000000001E-4</v>
      </c>
      <c r="V1764" s="13">
        <v>4.8800000000000003E-2</v>
      </c>
      <c r="AC1764"/>
      <c r="AD1764" s="14"/>
    </row>
    <row r="1765" spans="1:30" x14ac:dyDescent="0.2">
      <c r="A1765" t="s">
        <v>70</v>
      </c>
      <c r="C1765">
        <v>171.613</v>
      </c>
      <c r="D1765">
        <v>34.999099999999999</v>
      </c>
      <c r="E1765">
        <v>1E-4</v>
      </c>
      <c r="F1765">
        <v>194.95099999999999</v>
      </c>
      <c r="G1765">
        <v>-4.1200000000000001E-2</v>
      </c>
      <c r="H1765">
        <v>-1.052</v>
      </c>
      <c r="I1765">
        <v>-6.0699999999999997E-2</v>
      </c>
      <c r="J1765">
        <v>1.3979999999999999</v>
      </c>
      <c r="K1765">
        <v>0.16750000000000001</v>
      </c>
      <c r="L1765">
        <v>-1.21E-2</v>
      </c>
      <c r="M1765">
        <v>5.9622999999999999</v>
      </c>
      <c r="N1765">
        <v>7.0499999999999993E-2</v>
      </c>
      <c r="O1765">
        <v>-6.3E-2</v>
      </c>
      <c r="P1765">
        <v>2.3E-3</v>
      </c>
      <c r="Q1765" s="13">
        <v>-1.9900000000000001E-2</v>
      </c>
      <c r="R1765" s="13">
        <v>5.7700000000000001E-2</v>
      </c>
      <c r="S1765" s="13">
        <v>-0.64739999999999998</v>
      </c>
      <c r="T1765">
        <v>6.2899999999999998E-2</v>
      </c>
      <c r="U1765" s="13">
        <v>-6.9999999999999999E-4</v>
      </c>
      <c r="V1765" s="13">
        <v>4.8800000000000003E-2</v>
      </c>
      <c r="AC1765"/>
      <c r="AD1765" s="14"/>
    </row>
    <row r="1766" spans="1:30" x14ac:dyDescent="0.2">
      <c r="A1766" t="s">
        <v>70</v>
      </c>
      <c r="C1766">
        <v>171.863</v>
      </c>
      <c r="D1766">
        <v>34.999099999999999</v>
      </c>
      <c r="E1766">
        <v>1E-4</v>
      </c>
      <c r="F1766">
        <v>195.45500000000001</v>
      </c>
      <c r="G1766">
        <v>-4.1200000000000001E-2</v>
      </c>
      <c r="H1766">
        <v>-1.3021</v>
      </c>
      <c r="I1766">
        <v>-6.88E-2</v>
      </c>
      <c r="J1766">
        <v>1.2995000000000001</v>
      </c>
      <c r="K1766">
        <v>0.1356</v>
      </c>
      <c r="L1766">
        <v>-9.5999999999999992E-3</v>
      </c>
      <c r="M1766">
        <v>5.9622000000000002</v>
      </c>
      <c r="N1766">
        <v>7.0499999999999993E-2</v>
      </c>
      <c r="O1766">
        <v>-5.9799999999999999E-2</v>
      </c>
      <c r="P1766">
        <v>2.3E-3</v>
      </c>
      <c r="Q1766" s="13">
        <v>-1.4800000000000001E-2</v>
      </c>
      <c r="R1766" s="13">
        <v>3.9100000000000003E-2</v>
      </c>
      <c r="S1766" s="13">
        <v>-0.47099999999999997</v>
      </c>
      <c r="T1766">
        <v>6.1199999999999997E-2</v>
      </c>
      <c r="U1766" s="13">
        <v>-2.0000000000000001E-4</v>
      </c>
      <c r="V1766" s="13">
        <v>4.9799999999999997E-2</v>
      </c>
      <c r="AC1766"/>
      <c r="AD1766" s="14"/>
    </row>
    <row r="1767" spans="1:30" x14ac:dyDescent="0.2">
      <c r="A1767" t="s">
        <v>70</v>
      </c>
      <c r="C1767">
        <v>172.113</v>
      </c>
      <c r="D1767">
        <v>34.999099999999999</v>
      </c>
      <c r="E1767">
        <v>1E-4</v>
      </c>
      <c r="F1767">
        <v>195.96</v>
      </c>
      <c r="G1767">
        <v>-6.9800000000000001E-2</v>
      </c>
      <c r="H1767">
        <v>-1.0899000000000001</v>
      </c>
      <c r="I1767">
        <v>-9.74E-2</v>
      </c>
      <c r="J1767">
        <v>0.79379999999999995</v>
      </c>
      <c r="K1767">
        <v>0.1356</v>
      </c>
      <c r="L1767">
        <v>-7.1000000000000004E-3</v>
      </c>
      <c r="M1767">
        <v>5.8958000000000004</v>
      </c>
      <c r="N1767">
        <v>6.7299999999999999E-2</v>
      </c>
      <c r="O1767">
        <v>-0.05</v>
      </c>
      <c r="P1767">
        <v>-2.8E-3</v>
      </c>
      <c r="Q1767" s="13">
        <v>-1.1299999999999999E-2</v>
      </c>
      <c r="R1767" s="13">
        <v>4.7100000000000003E-2</v>
      </c>
      <c r="S1767" s="13">
        <v>-0.52980000000000005</v>
      </c>
      <c r="T1767">
        <v>5.7700000000000001E-2</v>
      </c>
      <c r="U1767" s="13">
        <v>-6.9999999999999999E-4</v>
      </c>
      <c r="V1767" s="13">
        <v>4.9299999999999997E-2</v>
      </c>
      <c r="AC1767"/>
      <c r="AD1767" s="14"/>
    </row>
    <row r="1768" spans="1:30" x14ac:dyDescent="0.2">
      <c r="A1768" t="s">
        <v>70</v>
      </c>
      <c r="C1768">
        <v>172.363</v>
      </c>
      <c r="D1768">
        <v>34.999099999999999</v>
      </c>
      <c r="E1768">
        <v>1E-4</v>
      </c>
      <c r="F1768">
        <v>196.46600000000001</v>
      </c>
      <c r="G1768">
        <v>-5.3400000000000003E-2</v>
      </c>
      <c r="H1768">
        <v>-0.87009999999999998</v>
      </c>
      <c r="I1768">
        <v>-6.88E-2</v>
      </c>
      <c r="J1768">
        <v>0.47860000000000003</v>
      </c>
      <c r="K1768">
        <v>0.1356</v>
      </c>
      <c r="L1768">
        <v>-1.46E-2</v>
      </c>
      <c r="M1768">
        <v>5.9622999999999999</v>
      </c>
      <c r="N1768">
        <v>6.7299999999999999E-2</v>
      </c>
      <c r="O1768">
        <v>-0.05</v>
      </c>
      <c r="P1768">
        <v>2.3E-3</v>
      </c>
      <c r="Q1768" s="13">
        <v>-1.9900000000000001E-2</v>
      </c>
      <c r="R1768" s="13">
        <v>5.5100000000000003E-2</v>
      </c>
      <c r="S1768" s="13">
        <v>-0.67679999999999996</v>
      </c>
      <c r="T1768">
        <v>6.3700000000000007E-2</v>
      </c>
      <c r="U1768" s="13">
        <v>-2.0000000000000001E-4</v>
      </c>
      <c r="V1768" s="13">
        <v>4.9799999999999997E-2</v>
      </c>
      <c r="AC1768"/>
      <c r="AD1768" s="14"/>
    </row>
    <row r="1769" spans="1:30" x14ac:dyDescent="0.2">
      <c r="A1769" t="s">
        <v>70</v>
      </c>
      <c r="C1769">
        <v>172.613</v>
      </c>
      <c r="D1769">
        <v>34.999099999999999</v>
      </c>
      <c r="E1769">
        <v>1E-4</v>
      </c>
      <c r="F1769">
        <v>196.977</v>
      </c>
      <c r="G1769">
        <v>-5.7500000000000002E-2</v>
      </c>
      <c r="H1769">
        <v>-0.49880000000000002</v>
      </c>
      <c r="I1769">
        <v>-9.5399999999999999E-2</v>
      </c>
      <c r="J1769">
        <v>0.14369999999999999</v>
      </c>
      <c r="K1769">
        <v>0.16750000000000001</v>
      </c>
      <c r="L1769">
        <v>-1.46E-2</v>
      </c>
      <c r="M1769">
        <v>5.8293999999999997</v>
      </c>
      <c r="N1769">
        <v>6.7299999999999999E-2</v>
      </c>
      <c r="O1769">
        <v>-4.6699999999999998E-2</v>
      </c>
      <c r="P1769">
        <v>7.4000000000000003E-3</v>
      </c>
      <c r="Q1769" s="13">
        <v>-1.6500000000000001E-2</v>
      </c>
      <c r="R1769" s="13">
        <v>5.2400000000000002E-2</v>
      </c>
      <c r="S1769" s="13">
        <v>-0.70620000000000005</v>
      </c>
      <c r="T1769">
        <v>7.3200000000000001E-2</v>
      </c>
      <c r="U1769" s="13">
        <v>8.0000000000000004E-4</v>
      </c>
      <c r="V1769" s="13">
        <v>4.9799999999999997E-2</v>
      </c>
      <c r="AC1769"/>
      <c r="AD1769" s="14"/>
    </row>
    <row r="1770" spans="1:30" x14ac:dyDescent="0.2">
      <c r="A1770" t="s">
        <v>70</v>
      </c>
      <c r="C1770">
        <v>172.863</v>
      </c>
      <c r="D1770">
        <v>34.999099999999999</v>
      </c>
      <c r="E1770">
        <v>1E-4</v>
      </c>
      <c r="F1770">
        <v>197.48699999999999</v>
      </c>
      <c r="G1770">
        <v>-5.96E-2</v>
      </c>
      <c r="H1770">
        <v>-0.99139999999999995</v>
      </c>
      <c r="I1770">
        <v>-8.5099999999999995E-2</v>
      </c>
      <c r="J1770">
        <v>1.0105</v>
      </c>
      <c r="K1770">
        <v>0.1356</v>
      </c>
      <c r="L1770">
        <v>-1.7100000000000001E-2</v>
      </c>
      <c r="M1770">
        <v>5.7629999999999999</v>
      </c>
      <c r="N1770">
        <v>6.0699999999999997E-2</v>
      </c>
      <c r="O1770">
        <v>-4.6699999999999998E-2</v>
      </c>
      <c r="P1770">
        <v>2.3E-3</v>
      </c>
      <c r="Q1770" s="13">
        <v>-1.6500000000000001E-2</v>
      </c>
      <c r="R1770" s="13">
        <v>4.9799999999999997E-2</v>
      </c>
      <c r="S1770" s="13">
        <v>-0.52980000000000005</v>
      </c>
      <c r="T1770">
        <v>7.4099999999999999E-2</v>
      </c>
      <c r="U1770" s="13">
        <v>2.3E-3</v>
      </c>
      <c r="V1770" s="13">
        <v>4.9799999999999997E-2</v>
      </c>
      <c r="AC1770"/>
      <c r="AD1770" s="14"/>
    </row>
    <row r="1771" spans="1:30" x14ac:dyDescent="0.2">
      <c r="A1771" t="s">
        <v>70</v>
      </c>
      <c r="C1771">
        <v>173.113</v>
      </c>
      <c r="D1771">
        <v>34.999099999999999</v>
      </c>
      <c r="E1771">
        <v>1E-4</v>
      </c>
      <c r="F1771">
        <v>197.995</v>
      </c>
      <c r="G1771">
        <v>-3.1E-2</v>
      </c>
      <c r="H1771">
        <v>-0.66549999999999998</v>
      </c>
      <c r="I1771">
        <v>-5.8599999999999999E-2</v>
      </c>
      <c r="J1771">
        <v>1.0565</v>
      </c>
      <c r="K1771">
        <v>0.16750000000000001</v>
      </c>
      <c r="L1771">
        <v>-1.21E-2</v>
      </c>
      <c r="M1771">
        <v>5.9622999999999999</v>
      </c>
      <c r="N1771">
        <v>6.4000000000000001E-2</v>
      </c>
      <c r="O1771">
        <v>-4.6699999999999998E-2</v>
      </c>
      <c r="P1771">
        <v>7.4000000000000003E-3</v>
      </c>
      <c r="Q1771" s="13">
        <v>-1.8200000000000001E-2</v>
      </c>
      <c r="R1771" s="13">
        <v>3.9199999999999999E-2</v>
      </c>
      <c r="S1771" s="13">
        <v>-0.50039999999999996</v>
      </c>
      <c r="T1771">
        <v>7.9200000000000007E-2</v>
      </c>
      <c r="U1771" s="13">
        <v>-2.0000000000000001E-4</v>
      </c>
      <c r="V1771" s="13">
        <v>4.9799999999999997E-2</v>
      </c>
      <c r="AC1771"/>
      <c r="AD1771" s="14"/>
    </row>
    <row r="1772" spans="1:30" x14ac:dyDescent="0.2">
      <c r="A1772" t="s">
        <v>70</v>
      </c>
      <c r="C1772">
        <v>173.363</v>
      </c>
      <c r="D1772">
        <v>34.999099999999999</v>
      </c>
      <c r="E1772">
        <v>1E-4</v>
      </c>
      <c r="F1772">
        <v>198.50200000000001</v>
      </c>
      <c r="G1772">
        <v>-3.1E-2</v>
      </c>
      <c r="H1772">
        <v>-0.7944</v>
      </c>
      <c r="I1772">
        <v>-6.88E-2</v>
      </c>
      <c r="J1772">
        <v>1.4964999999999999</v>
      </c>
      <c r="K1772">
        <v>0.16750000000000001</v>
      </c>
      <c r="L1772">
        <v>-1.46E-2</v>
      </c>
      <c r="M1772">
        <v>5.8293999999999997</v>
      </c>
      <c r="N1772">
        <v>6.7299999999999999E-2</v>
      </c>
      <c r="O1772">
        <v>-4.6699999999999998E-2</v>
      </c>
      <c r="P1772">
        <v>7.4000000000000003E-3</v>
      </c>
      <c r="Q1772" s="13">
        <v>-2.1700000000000001E-2</v>
      </c>
      <c r="R1772" s="13">
        <v>5.91E-2</v>
      </c>
      <c r="S1772" s="13">
        <v>-0.58860000000000001</v>
      </c>
      <c r="T1772">
        <v>7.6600000000000001E-2</v>
      </c>
      <c r="U1772" s="13">
        <v>-6.9999999999999999E-4</v>
      </c>
      <c r="V1772" s="13">
        <v>4.9799999999999997E-2</v>
      </c>
      <c r="AC1772"/>
      <c r="AD1772" s="14"/>
    </row>
    <row r="1773" spans="1:30" x14ac:dyDescent="0.2">
      <c r="A1773" t="s">
        <v>70</v>
      </c>
      <c r="C1773">
        <v>173.613</v>
      </c>
      <c r="D1773">
        <v>34.999099999999999</v>
      </c>
      <c r="E1773">
        <v>1E-4</v>
      </c>
      <c r="F1773">
        <v>199.005</v>
      </c>
      <c r="G1773">
        <v>-2.4899999999999999E-2</v>
      </c>
      <c r="H1773">
        <v>-0.95350000000000001</v>
      </c>
      <c r="I1773">
        <v>-5.6599999999999998E-2</v>
      </c>
      <c r="J1773">
        <v>1.5688</v>
      </c>
      <c r="K1773">
        <v>0.1356</v>
      </c>
      <c r="L1773">
        <v>-7.1000000000000004E-3</v>
      </c>
      <c r="M1773">
        <v>5.8958000000000004</v>
      </c>
      <c r="N1773">
        <v>6.0699999999999997E-2</v>
      </c>
      <c r="O1773">
        <v>-4.6699999999999998E-2</v>
      </c>
      <c r="P1773">
        <v>2.3E-3</v>
      </c>
      <c r="Q1773" s="13">
        <v>-2.86E-2</v>
      </c>
      <c r="R1773" s="13">
        <v>7.2300000000000003E-2</v>
      </c>
      <c r="S1773" s="13">
        <v>-0.82379999999999998</v>
      </c>
      <c r="T1773">
        <v>7.2300000000000003E-2</v>
      </c>
      <c r="U1773" s="13">
        <v>1.2999999999999999E-3</v>
      </c>
      <c r="V1773" s="13">
        <v>5.0799999999999998E-2</v>
      </c>
      <c r="AC1773"/>
      <c r="AD1773" s="14"/>
    </row>
    <row r="1774" spans="1:30" x14ac:dyDescent="0.2">
      <c r="A1774" t="s">
        <v>70</v>
      </c>
      <c r="C1774">
        <v>173.863</v>
      </c>
      <c r="D1774">
        <v>34.999099999999999</v>
      </c>
      <c r="E1774">
        <v>1E-4</v>
      </c>
      <c r="F1774">
        <v>199.51</v>
      </c>
      <c r="G1774">
        <v>-3.7100000000000001E-2</v>
      </c>
      <c r="H1774">
        <v>-1.2112000000000001</v>
      </c>
      <c r="I1774">
        <v>-6.4699999999999994E-2</v>
      </c>
      <c r="J1774">
        <v>1.5885</v>
      </c>
      <c r="K1774">
        <v>0.1356</v>
      </c>
      <c r="L1774">
        <v>-1.9599999999999999E-2</v>
      </c>
      <c r="M1774">
        <v>5.8293999999999997</v>
      </c>
      <c r="N1774">
        <v>5.74E-2</v>
      </c>
      <c r="O1774">
        <v>-4.3499999999999997E-2</v>
      </c>
      <c r="P1774">
        <v>2.3E-3</v>
      </c>
      <c r="Q1774" s="13">
        <v>-1.6500000000000001E-2</v>
      </c>
      <c r="R1774" s="13">
        <v>6.0400000000000002E-2</v>
      </c>
      <c r="S1774" s="13">
        <v>-0.64739999999999998</v>
      </c>
      <c r="T1774">
        <v>7.0599999999999996E-2</v>
      </c>
      <c r="U1774" s="13">
        <v>-6.9999999999999999E-4</v>
      </c>
      <c r="V1774" s="13">
        <v>5.1799999999999999E-2</v>
      </c>
      <c r="AC1774"/>
      <c r="AD1774" s="14"/>
    </row>
    <row r="1775" spans="1:30" x14ac:dyDescent="0.2">
      <c r="A1775" t="s">
        <v>70</v>
      </c>
      <c r="C1775">
        <v>174.113</v>
      </c>
      <c r="D1775">
        <v>34.999099999999999</v>
      </c>
      <c r="E1775">
        <v>1E-4</v>
      </c>
      <c r="F1775">
        <v>200.01400000000001</v>
      </c>
      <c r="G1775">
        <v>-3.1E-2</v>
      </c>
      <c r="H1775">
        <v>-1.2112000000000001</v>
      </c>
      <c r="I1775">
        <v>-6.4699999999999994E-2</v>
      </c>
      <c r="J1775">
        <v>1.1879</v>
      </c>
      <c r="K1775">
        <v>0.16750000000000001</v>
      </c>
      <c r="L1775">
        <v>-2.4500000000000001E-2</v>
      </c>
      <c r="M1775">
        <v>5.8958000000000004</v>
      </c>
      <c r="N1775">
        <v>6.7299999999999999E-2</v>
      </c>
      <c r="O1775">
        <v>-4.02E-2</v>
      </c>
      <c r="P1775">
        <v>-2.8E-3</v>
      </c>
      <c r="Q1775" s="13">
        <v>-1.8200000000000001E-2</v>
      </c>
      <c r="R1775" s="13">
        <v>3.3799999999999997E-2</v>
      </c>
      <c r="S1775" s="13">
        <v>-0.44159999999999999</v>
      </c>
      <c r="T1775">
        <v>6.5500000000000003E-2</v>
      </c>
      <c r="U1775" s="13">
        <v>-6.9999999999999999E-4</v>
      </c>
      <c r="V1775" s="13">
        <v>5.0299999999999997E-2</v>
      </c>
      <c r="AC1775"/>
      <c r="AD1775" s="14"/>
    </row>
    <row r="1776" spans="1:30" x14ac:dyDescent="0.2">
      <c r="A1776" t="s">
        <v>70</v>
      </c>
      <c r="C1776">
        <v>174.363</v>
      </c>
      <c r="D1776">
        <v>34.999099999999999</v>
      </c>
      <c r="E1776">
        <v>1E-4</v>
      </c>
      <c r="F1776">
        <v>200.51499999999999</v>
      </c>
      <c r="G1776">
        <v>-4.3299999999999998E-2</v>
      </c>
      <c r="H1776">
        <v>-1.2262999999999999</v>
      </c>
      <c r="I1776">
        <v>-7.6999999999999999E-2</v>
      </c>
      <c r="J1776">
        <v>0.85289999999999999</v>
      </c>
      <c r="K1776">
        <v>0.1356</v>
      </c>
      <c r="L1776">
        <v>-1.7100000000000001E-2</v>
      </c>
      <c r="M1776">
        <v>5.8958000000000004</v>
      </c>
      <c r="N1776">
        <v>6.7299999999999999E-2</v>
      </c>
      <c r="O1776">
        <v>-4.02E-2</v>
      </c>
      <c r="P1776">
        <v>2.3E-3</v>
      </c>
      <c r="Q1776" s="13">
        <v>-1.8200000000000001E-2</v>
      </c>
      <c r="R1776" s="13">
        <v>4.0500000000000001E-2</v>
      </c>
      <c r="S1776" s="13">
        <v>-0.4123</v>
      </c>
      <c r="T1776">
        <v>6.2E-2</v>
      </c>
      <c r="U1776" s="13">
        <v>-1.1999999999999999E-3</v>
      </c>
      <c r="V1776" s="13">
        <v>5.1799999999999999E-2</v>
      </c>
      <c r="AC1776"/>
      <c r="AD1776" s="14"/>
    </row>
    <row r="1777" spans="1:30" x14ac:dyDescent="0.2">
      <c r="A1777" t="s">
        <v>70</v>
      </c>
      <c r="C1777">
        <v>174.613</v>
      </c>
      <c r="D1777">
        <v>34.999099999999999</v>
      </c>
      <c r="E1777">
        <v>1E-4</v>
      </c>
      <c r="F1777">
        <v>201.01499999999999</v>
      </c>
      <c r="G1777">
        <v>-4.3200000000000002E-2</v>
      </c>
      <c r="H1777">
        <v>-0.84740000000000004</v>
      </c>
      <c r="I1777">
        <v>-6.6799999999999998E-2</v>
      </c>
      <c r="J1777">
        <v>0.39979999999999999</v>
      </c>
      <c r="K1777">
        <v>0.1356</v>
      </c>
      <c r="L1777">
        <v>-2.4500000000000001E-2</v>
      </c>
      <c r="M1777">
        <v>5.9622999999999999</v>
      </c>
      <c r="N1777">
        <v>6.4000000000000001E-2</v>
      </c>
      <c r="O1777">
        <v>-4.3499999999999997E-2</v>
      </c>
      <c r="P1777">
        <v>2.3E-3</v>
      </c>
      <c r="Q1777" s="13">
        <v>-2.1700000000000001E-2</v>
      </c>
      <c r="R1777" s="13">
        <v>5.11E-2</v>
      </c>
      <c r="S1777" s="13">
        <v>-0.61799999999999999</v>
      </c>
      <c r="T1777">
        <v>6.8900000000000003E-2</v>
      </c>
      <c r="U1777" s="13">
        <v>8.0000000000000004E-4</v>
      </c>
      <c r="V1777" s="13">
        <v>5.2299999999999999E-2</v>
      </c>
      <c r="AC1777"/>
      <c r="AD1777" s="14"/>
    </row>
    <row r="1778" spans="1:30" x14ac:dyDescent="0.2">
      <c r="A1778" t="s">
        <v>70</v>
      </c>
      <c r="C1778">
        <v>174.863</v>
      </c>
      <c r="D1778">
        <v>34.999099999999999</v>
      </c>
      <c r="E1778">
        <v>1E-4</v>
      </c>
      <c r="F1778">
        <v>201.51499999999999</v>
      </c>
      <c r="G1778">
        <v>-5.7500000000000002E-2</v>
      </c>
      <c r="H1778">
        <v>-0.55189999999999995</v>
      </c>
      <c r="I1778">
        <v>-8.5199999999999998E-2</v>
      </c>
      <c r="J1778">
        <v>0.1108</v>
      </c>
      <c r="K1778">
        <v>0.1037</v>
      </c>
      <c r="L1778">
        <v>-1.7100000000000001E-2</v>
      </c>
      <c r="M1778">
        <v>5.6302000000000003</v>
      </c>
      <c r="N1778">
        <v>5.4199999999999998E-2</v>
      </c>
      <c r="O1778">
        <v>-3.0499999999999999E-2</v>
      </c>
      <c r="P1778">
        <v>2.3E-3</v>
      </c>
      <c r="Q1778" s="13">
        <v>-1.9900000000000001E-2</v>
      </c>
      <c r="R1778" s="13">
        <v>4.4400000000000002E-2</v>
      </c>
      <c r="S1778" s="13">
        <v>-0.52980000000000005</v>
      </c>
      <c r="T1778">
        <v>6.9800000000000001E-2</v>
      </c>
      <c r="U1778" s="13">
        <v>8.0000000000000004E-4</v>
      </c>
      <c r="V1778" s="13">
        <v>5.2699999999999997E-2</v>
      </c>
      <c r="AC1778"/>
      <c r="AD1778" s="14"/>
    </row>
    <row r="1779" spans="1:30" x14ac:dyDescent="0.2">
      <c r="A1779" t="s">
        <v>70</v>
      </c>
      <c r="C1779">
        <v>175.113</v>
      </c>
      <c r="D1779">
        <v>34.999099999999999</v>
      </c>
      <c r="E1779">
        <v>1E-4</v>
      </c>
      <c r="F1779">
        <v>202.01499999999999</v>
      </c>
      <c r="G1779">
        <v>-8.2000000000000003E-2</v>
      </c>
      <c r="H1779">
        <v>-0.99139999999999995</v>
      </c>
      <c r="I1779">
        <v>-0.1137</v>
      </c>
      <c r="J1779">
        <v>0.92520000000000002</v>
      </c>
      <c r="K1779">
        <v>0.1356</v>
      </c>
      <c r="L1779">
        <v>-2.2100000000000002E-2</v>
      </c>
      <c r="M1779">
        <v>5.8958000000000004</v>
      </c>
      <c r="N1779">
        <v>5.4199999999999998E-2</v>
      </c>
      <c r="O1779">
        <v>-3.6999999999999998E-2</v>
      </c>
      <c r="P1779">
        <v>-2.8E-3</v>
      </c>
      <c r="Q1779" s="13">
        <v>-1.8200000000000001E-2</v>
      </c>
      <c r="R1779" s="13">
        <v>4.58E-2</v>
      </c>
      <c r="S1779" s="13">
        <v>-0.52980000000000005</v>
      </c>
      <c r="T1779">
        <v>7.6600000000000001E-2</v>
      </c>
      <c r="U1779" s="13">
        <v>-6.9999999999999999E-4</v>
      </c>
      <c r="V1779" s="13">
        <v>5.3699999999999998E-2</v>
      </c>
      <c r="AC1779"/>
      <c r="AD1779" s="14"/>
    </row>
    <row r="1780" spans="1:30" x14ac:dyDescent="0.2">
      <c r="A1780" t="s">
        <v>70</v>
      </c>
      <c r="C1780">
        <v>175.363</v>
      </c>
      <c r="D1780">
        <v>34.999099999999999</v>
      </c>
      <c r="E1780">
        <v>1E-4</v>
      </c>
      <c r="F1780">
        <v>202.512</v>
      </c>
      <c r="G1780">
        <v>-6.1600000000000002E-2</v>
      </c>
      <c r="H1780">
        <v>-0.70340000000000003</v>
      </c>
      <c r="I1780">
        <v>-8.1100000000000005E-2</v>
      </c>
      <c r="J1780">
        <v>1.05</v>
      </c>
      <c r="K1780">
        <v>0.1356</v>
      </c>
      <c r="L1780">
        <v>-3.2000000000000001E-2</v>
      </c>
      <c r="M1780">
        <v>5.7629999999999999</v>
      </c>
      <c r="N1780">
        <v>5.74E-2</v>
      </c>
      <c r="O1780">
        <v>-2.4E-2</v>
      </c>
      <c r="P1780">
        <v>2.3E-3</v>
      </c>
      <c r="Q1780" s="13">
        <v>-1.2999999999999999E-2</v>
      </c>
      <c r="R1780" s="13">
        <v>4.0500000000000001E-2</v>
      </c>
      <c r="S1780" s="13">
        <v>-0.44169999999999998</v>
      </c>
      <c r="T1780">
        <v>7.5800000000000006E-2</v>
      </c>
      <c r="U1780" s="13">
        <v>-6.9999999999999999E-4</v>
      </c>
      <c r="V1780" s="13">
        <v>5.2699999999999997E-2</v>
      </c>
      <c r="AC1780"/>
      <c r="AD1780" s="14"/>
    </row>
    <row r="1781" spans="1:30" x14ac:dyDescent="0.2">
      <c r="A1781" t="s">
        <v>70</v>
      </c>
      <c r="C1781">
        <v>175.613</v>
      </c>
      <c r="D1781">
        <v>34.999099999999999</v>
      </c>
      <c r="E1781">
        <v>1E-4</v>
      </c>
      <c r="F1781">
        <v>203.00899999999999</v>
      </c>
      <c r="G1781">
        <v>-2.4899999999999999E-2</v>
      </c>
      <c r="H1781">
        <v>-0.75649999999999995</v>
      </c>
      <c r="I1781">
        <v>-6.88E-2</v>
      </c>
      <c r="J1781">
        <v>1.4309000000000001</v>
      </c>
      <c r="K1781">
        <v>0.1356</v>
      </c>
      <c r="L1781">
        <v>-2.7E-2</v>
      </c>
      <c r="M1781">
        <v>5.6302000000000003</v>
      </c>
      <c r="N1781">
        <v>6.4000000000000001E-2</v>
      </c>
      <c r="O1781">
        <v>-3.0499999999999999E-2</v>
      </c>
      <c r="P1781">
        <v>2.3E-3</v>
      </c>
      <c r="Q1781" s="13">
        <v>-1.8200000000000001E-2</v>
      </c>
      <c r="R1781" s="13">
        <v>5.3699999999999998E-2</v>
      </c>
      <c r="S1781" s="13">
        <v>-0.64739999999999998</v>
      </c>
      <c r="T1781">
        <v>8.09E-2</v>
      </c>
      <c r="U1781" s="13">
        <v>-6.9999999999999999E-4</v>
      </c>
      <c r="V1781" s="13">
        <v>5.4199999999999998E-2</v>
      </c>
      <c r="AC1781"/>
      <c r="AD1781" s="14"/>
    </row>
    <row r="1782" spans="1:30" x14ac:dyDescent="0.2">
      <c r="A1782" t="s">
        <v>70</v>
      </c>
      <c r="C1782">
        <v>175.863</v>
      </c>
      <c r="D1782">
        <v>34.999099999999999</v>
      </c>
      <c r="E1782">
        <v>1E-4</v>
      </c>
      <c r="F1782">
        <v>203.50700000000001</v>
      </c>
      <c r="G1782">
        <v>-1.06E-2</v>
      </c>
      <c r="H1782">
        <v>-1.0671999999999999</v>
      </c>
      <c r="I1782">
        <v>-4.02E-2</v>
      </c>
      <c r="J1782">
        <v>1.7000999999999999</v>
      </c>
      <c r="K1782">
        <v>0.1356</v>
      </c>
      <c r="L1782">
        <v>-1.9599999999999999E-2</v>
      </c>
      <c r="M1782">
        <v>5.8958000000000004</v>
      </c>
      <c r="N1782">
        <v>6.0699999999999997E-2</v>
      </c>
      <c r="O1782">
        <v>-3.0499999999999999E-2</v>
      </c>
      <c r="P1782">
        <v>2.3E-3</v>
      </c>
      <c r="Q1782" s="13">
        <v>-2.86E-2</v>
      </c>
      <c r="R1782" s="13">
        <v>7.2300000000000003E-2</v>
      </c>
      <c r="S1782" s="13">
        <v>-0.85319999999999996</v>
      </c>
      <c r="T1782">
        <v>7.6600000000000001E-2</v>
      </c>
      <c r="U1782" s="13">
        <v>-6.9999999999999999E-4</v>
      </c>
      <c r="V1782" s="13">
        <v>5.4199999999999998E-2</v>
      </c>
      <c r="AC1782"/>
      <c r="AD1782" s="14"/>
    </row>
    <row r="1783" spans="1:30" x14ac:dyDescent="0.2">
      <c r="A1783" t="s">
        <v>70</v>
      </c>
      <c r="C1783">
        <v>176.113</v>
      </c>
      <c r="D1783">
        <v>34.999099999999999</v>
      </c>
      <c r="E1783">
        <v>1E-4</v>
      </c>
      <c r="F1783">
        <v>204.005</v>
      </c>
      <c r="G1783">
        <v>-4.1200000000000001E-2</v>
      </c>
      <c r="H1783">
        <v>-1.1657</v>
      </c>
      <c r="I1783">
        <v>-7.0900000000000005E-2</v>
      </c>
      <c r="J1783">
        <v>1.5294000000000001</v>
      </c>
      <c r="K1783">
        <v>0.1356</v>
      </c>
      <c r="L1783">
        <v>-2.2100000000000002E-2</v>
      </c>
      <c r="M1783">
        <v>5.7629999999999999</v>
      </c>
      <c r="N1783">
        <v>6.0699999999999997E-2</v>
      </c>
      <c r="O1783">
        <v>-2.7199999999999998E-2</v>
      </c>
      <c r="P1783">
        <v>2.3E-3</v>
      </c>
      <c r="Q1783" s="13">
        <v>-2.1700000000000001E-2</v>
      </c>
      <c r="R1783" s="13">
        <v>6.3E-2</v>
      </c>
      <c r="S1783" s="13">
        <v>-0.67679999999999996</v>
      </c>
      <c r="T1783">
        <v>6.8099999999999994E-2</v>
      </c>
      <c r="U1783" s="13">
        <v>-6.9999999999999999E-4</v>
      </c>
      <c r="V1783" s="13">
        <v>5.6099999999999997E-2</v>
      </c>
      <c r="AC1783"/>
      <c r="AD1783" s="14"/>
    </row>
    <row r="1784" spans="1:30" x14ac:dyDescent="0.2">
      <c r="A1784" t="s">
        <v>70</v>
      </c>
      <c r="C1784">
        <v>176.363</v>
      </c>
      <c r="D1784">
        <v>34.999099999999999</v>
      </c>
      <c r="E1784">
        <v>1E-4</v>
      </c>
      <c r="F1784">
        <v>204.50299999999999</v>
      </c>
      <c r="G1784">
        <v>-2.2800000000000001E-2</v>
      </c>
      <c r="H1784">
        <v>-1.3172999999999999</v>
      </c>
      <c r="I1784">
        <v>-5.8599999999999999E-2</v>
      </c>
      <c r="J1784">
        <v>1.2601</v>
      </c>
      <c r="K1784">
        <v>0.1356</v>
      </c>
      <c r="L1784">
        <v>-1.9599999999999999E-2</v>
      </c>
      <c r="M1784">
        <v>5.8958000000000004</v>
      </c>
      <c r="N1784">
        <v>5.0900000000000001E-2</v>
      </c>
      <c r="O1784">
        <v>-3.6999999999999998E-2</v>
      </c>
      <c r="P1784">
        <v>2.3E-3</v>
      </c>
      <c r="Q1784" s="13">
        <v>-1.1299999999999999E-2</v>
      </c>
      <c r="R1784" s="13">
        <v>3.3799999999999997E-2</v>
      </c>
      <c r="S1784" s="13">
        <v>-0.38290000000000002</v>
      </c>
      <c r="T1784">
        <v>6.7199999999999996E-2</v>
      </c>
      <c r="U1784" s="13">
        <v>-2.0000000000000001E-4</v>
      </c>
      <c r="V1784" s="13">
        <v>5.3699999999999998E-2</v>
      </c>
      <c r="AC1784"/>
      <c r="AD1784" s="14"/>
    </row>
    <row r="1785" spans="1:30" x14ac:dyDescent="0.2">
      <c r="A1785" t="s">
        <v>70</v>
      </c>
      <c r="C1785">
        <v>176.613</v>
      </c>
      <c r="D1785">
        <v>34.999099999999999</v>
      </c>
      <c r="E1785">
        <v>1E-4</v>
      </c>
      <c r="F1785">
        <v>204.999</v>
      </c>
      <c r="G1785">
        <v>-4.9399999999999999E-2</v>
      </c>
      <c r="H1785">
        <v>-1.2339</v>
      </c>
      <c r="I1785">
        <v>-8.3099999999999993E-2</v>
      </c>
      <c r="J1785">
        <v>0.82669999999999999</v>
      </c>
      <c r="K1785">
        <v>0.19939999999999999</v>
      </c>
      <c r="L1785">
        <v>-2.2100000000000002E-2</v>
      </c>
      <c r="M1785">
        <v>5.8293999999999997</v>
      </c>
      <c r="N1785">
        <v>6.0699999999999997E-2</v>
      </c>
      <c r="O1785">
        <v>-3.3700000000000001E-2</v>
      </c>
      <c r="P1785">
        <v>7.4000000000000003E-3</v>
      </c>
      <c r="Q1785" s="13">
        <v>-1.4800000000000001E-2</v>
      </c>
      <c r="R1785" s="13">
        <v>4.3099999999999999E-2</v>
      </c>
      <c r="S1785" s="13">
        <v>-0.47099999999999997</v>
      </c>
      <c r="T1785">
        <v>5.8599999999999999E-2</v>
      </c>
      <c r="U1785" s="13">
        <v>-1.1999999999999999E-3</v>
      </c>
      <c r="V1785" s="13">
        <v>5.3699999999999998E-2</v>
      </c>
      <c r="AC1785"/>
      <c r="AD1785" s="14"/>
    </row>
    <row r="1786" spans="1:30" x14ac:dyDescent="0.2">
      <c r="A1786" t="s">
        <v>70</v>
      </c>
      <c r="C1786">
        <v>176.863</v>
      </c>
      <c r="D1786">
        <v>34.999099999999999</v>
      </c>
      <c r="E1786">
        <v>1E-4</v>
      </c>
      <c r="F1786">
        <v>205.495</v>
      </c>
      <c r="G1786">
        <v>-5.7500000000000002E-2</v>
      </c>
      <c r="H1786">
        <v>-0.93840000000000001</v>
      </c>
      <c r="I1786">
        <v>-8.5199999999999998E-2</v>
      </c>
      <c r="J1786">
        <v>0.32100000000000001</v>
      </c>
      <c r="K1786">
        <v>0.1356</v>
      </c>
      <c r="L1786">
        <v>-2.9499999999999998E-2</v>
      </c>
      <c r="M1786">
        <v>5.8958000000000004</v>
      </c>
      <c r="N1786">
        <v>5.4199999999999998E-2</v>
      </c>
      <c r="O1786">
        <v>-3.6999999999999998E-2</v>
      </c>
      <c r="P1786">
        <v>2.3E-3</v>
      </c>
      <c r="Q1786" s="13">
        <v>-1.1299999999999999E-2</v>
      </c>
      <c r="R1786" s="13">
        <v>4.8399999999999999E-2</v>
      </c>
      <c r="S1786" s="13">
        <v>-0.55920000000000003</v>
      </c>
      <c r="T1786">
        <v>7.0599999999999996E-2</v>
      </c>
      <c r="U1786" s="13">
        <v>2.9999999999999997E-4</v>
      </c>
      <c r="V1786" s="13">
        <v>5.4199999999999998E-2</v>
      </c>
      <c r="AC1786"/>
      <c r="AD1786" s="14"/>
    </row>
    <row r="1787" spans="1:30" x14ac:dyDescent="0.2">
      <c r="A1787" t="s">
        <v>70</v>
      </c>
      <c r="C1787">
        <v>177.113</v>
      </c>
      <c r="D1787">
        <v>34.999099999999999</v>
      </c>
      <c r="E1787">
        <v>1E-4</v>
      </c>
      <c r="F1787">
        <v>205.98699999999999</v>
      </c>
      <c r="G1787">
        <v>-3.3000000000000002E-2</v>
      </c>
      <c r="H1787">
        <v>-0.46850000000000003</v>
      </c>
      <c r="I1787">
        <v>-7.0900000000000005E-2</v>
      </c>
      <c r="J1787">
        <v>2.5399999999999999E-2</v>
      </c>
      <c r="K1787">
        <v>0.1356</v>
      </c>
      <c r="L1787">
        <v>-2.9499999999999998E-2</v>
      </c>
      <c r="M1787">
        <v>5.4973000000000001</v>
      </c>
      <c r="N1787">
        <v>5.0900000000000001E-2</v>
      </c>
      <c r="O1787">
        <v>-1.7500000000000002E-2</v>
      </c>
      <c r="P1787">
        <v>2.3E-3</v>
      </c>
      <c r="Q1787" s="13">
        <v>-1.1299999999999999E-2</v>
      </c>
      <c r="R1787" s="13">
        <v>4.7100000000000003E-2</v>
      </c>
      <c r="S1787" s="13">
        <v>-0.50039999999999996</v>
      </c>
      <c r="T1787">
        <v>7.4099999999999999E-2</v>
      </c>
      <c r="U1787" s="13">
        <v>-1.6999999999999999E-3</v>
      </c>
      <c r="V1787" s="13">
        <v>5.4199999999999998E-2</v>
      </c>
      <c r="AC1787"/>
      <c r="AD1787" s="14"/>
    </row>
  </sheetData>
  <mergeCells count="6">
    <mergeCell ref="C1:E1"/>
    <mergeCell ref="F1:H1"/>
    <mergeCell ref="I1:K1"/>
    <mergeCell ref="O1:P1"/>
    <mergeCell ref="S1:V1"/>
    <mergeCell ref="W1:AA1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39"/>
  <sheetViews>
    <sheetView workbookViewId="0">
      <pane xSplit="2" ySplit="2" topLeftCell="K970" activePane="bottomRight" state="frozen"/>
      <selection pane="topRight" activeCell="C1" sqref="C1"/>
      <selection pane="bottomLeft" activeCell="A3" sqref="A3"/>
      <selection pane="bottomRight" activeCell="AC993" sqref="AC993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42578125" bestFit="1" customWidth="1"/>
    <col min="23" max="24" width="9.140625" style="14"/>
    <col min="25" max="27" width="9.140625" style="29"/>
    <col min="29" max="29" width="9.140625" style="14"/>
  </cols>
  <sheetData>
    <row r="1" spans="1:29" ht="13.5" thickBot="1" x14ac:dyDescent="0.25">
      <c r="C1" s="21" t="s">
        <v>144</v>
      </c>
      <c r="D1" s="21"/>
      <c r="E1" s="21"/>
      <c r="F1" s="21" t="s">
        <v>139</v>
      </c>
      <c r="G1" s="21"/>
      <c r="H1" s="21"/>
      <c r="I1" s="21" t="s">
        <v>140</v>
      </c>
      <c r="J1" s="21"/>
      <c r="K1" s="21"/>
      <c r="L1" s="22" t="s">
        <v>209</v>
      </c>
      <c r="M1" t="s">
        <v>210</v>
      </c>
      <c r="N1" t="s">
        <v>211</v>
      </c>
      <c r="O1" s="21" t="s">
        <v>212</v>
      </c>
      <c r="P1" s="21"/>
      <c r="Q1" t="s">
        <v>213</v>
      </c>
      <c r="R1" t="s">
        <v>214</v>
      </c>
      <c r="S1" s="23" t="s">
        <v>141</v>
      </c>
      <c r="T1" s="21"/>
      <c r="U1" s="21"/>
      <c r="V1" s="21"/>
      <c r="W1" s="26" t="s">
        <v>381</v>
      </c>
      <c r="X1" s="26"/>
      <c r="Y1" s="26"/>
      <c r="Z1" s="26"/>
      <c r="AA1" s="26"/>
    </row>
    <row r="2" spans="1:29" ht="26.25" thickBot="1" x14ac:dyDescent="0.25">
      <c r="A2" s="24" t="s">
        <v>215</v>
      </c>
      <c r="B2" s="24" t="s">
        <v>216</v>
      </c>
      <c r="C2" s="24" t="s">
        <v>217</v>
      </c>
      <c r="D2" s="24" t="s">
        <v>218</v>
      </c>
      <c r="E2" s="24" t="s">
        <v>219</v>
      </c>
      <c r="F2" s="24" t="s">
        <v>220</v>
      </c>
      <c r="G2" s="24" t="s">
        <v>221</v>
      </c>
      <c r="H2" s="24" t="s">
        <v>222</v>
      </c>
      <c r="I2" s="24" t="s">
        <v>223</v>
      </c>
      <c r="J2" s="24" t="s">
        <v>224</v>
      </c>
      <c r="K2" s="24" t="s">
        <v>225</v>
      </c>
      <c r="L2" s="24" t="s">
        <v>226</v>
      </c>
      <c r="M2" s="24" t="s">
        <v>227</v>
      </c>
      <c r="N2" s="24" t="s">
        <v>228</v>
      </c>
      <c r="O2" s="24" t="s">
        <v>229</v>
      </c>
      <c r="P2" s="24" t="s">
        <v>230</v>
      </c>
      <c r="Q2" s="24" t="s">
        <v>231</v>
      </c>
      <c r="R2" s="24" t="s">
        <v>232</v>
      </c>
      <c r="S2" s="24" t="s">
        <v>233</v>
      </c>
      <c r="T2" s="24" t="s">
        <v>234</v>
      </c>
      <c r="U2" s="24" t="s">
        <v>235</v>
      </c>
      <c r="V2" s="24" t="s">
        <v>236</v>
      </c>
      <c r="W2" s="24" t="s">
        <v>237</v>
      </c>
      <c r="X2" s="24" t="s">
        <v>238</v>
      </c>
      <c r="Y2" s="27" t="s">
        <v>226</v>
      </c>
      <c r="Z2" s="27" t="s">
        <v>227</v>
      </c>
      <c r="AA2" s="27" t="s">
        <v>236</v>
      </c>
      <c r="AB2" s="24" t="s">
        <v>239</v>
      </c>
      <c r="AC2" s="24" t="s">
        <v>240</v>
      </c>
    </row>
    <row r="3" spans="1:29" ht="25.5" x14ac:dyDescent="0.2">
      <c r="A3" s="25" t="s">
        <v>382</v>
      </c>
      <c r="B3" s="25" t="s">
        <v>131</v>
      </c>
      <c r="C3" s="25">
        <v>41.872</v>
      </c>
      <c r="D3" s="25">
        <v>1E-4</v>
      </c>
      <c r="E3" s="25">
        <v>90</v>
      </c>
      <c r="F3" s="25">
        <v>0</v>
      </c>
      <c r="G3" s="25">
        <v>-0.186</v>
      </c>
      <c r="H3" s="25">
        <v>0</v>
      </c>
      <c r="I3" s="25">
        <v>0</v>
      </c>
      <c r="J3" s="25">
        <v>0</v>
      </c>
      <c r="K3" s="25">
        <v>0</v>
      </c>
      <c r="L3" s="25">
        <v>-0.19839999999999999</v>
      </c>
      <c r="M3" s="25">
        <v>48.527900000000002</v>
      </c>
      <c r="N3" s="25">
        <v>5.4907000000000004</v>
      </c>
      <c r="O3" s="25">
        <v>-3.8899999999999997E-2</v>
      </c>
      <c r="P3" s="25" t="s">
        <v>152</v>
      </c>
      <c r="Q3" s="25">
        <v>-0.7601</v>
      </c>
      <c r="R3" s="25">
        <v>1.7630999999999999</v>
      </c>
      <c r="S3" s="25">
        <v>82.731999999999999</v>
      </c>
      <c r="T3" s="25">
        <v>83.077100000000002</v>
      </c>
      <c r="U3" s="25">
        <v>0.501</v>
      </c>
      <c r="V3" s="25">
        <v>13.6839</v>
      </c>
      <c r="W3" s="25">
        <v>0</v>
      </c>
      <c r="X3" s="25">
        <v>-1.2999999999999999E-3</v>
      </c>
      <c r="Y3" s="28">
        <v>-0.26729999999999998</v>
      </c>
      <c r="Z3" s="28">
        <v>1.2162999999999999</v>
      </c>
      <c r="AA3" s="28">
        <v>-5.4336000000000002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5" t="s">
        <v>383</v>
      </c>
      <c r="B4" s="25" t="s">
        <v>131</v>
      </c>
      <c r="C4" s="25">
        <v>41.8735</v>
      </c>
      <c r="D4" s="25">
        <v>1E-4</v>
      </c>
      <c r="E4" s="25">
        <v>0</v>
      </c>
      <c r="F4" s="25">
        <v>0.248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-0.4375</v>
      </c>
      <c r="M4" s="25">
        <v>9.0899999999999995E-2</v>
      </c>
      <c r="N4" s="25">
        <v>0.79310000000000003</v>
      </c>
      <c r="O4" s="25">
        <v>2.2200000000000001E-2</v>
      </c>
      <c r="P4" s="25" t="s">
        <v>152</v>
      </c>
      <c r="Q4" s="25">
        <v>-7.4200000000000002E-2</v>
      </c>
      <c r="R4" s="25">
        <v>-0.21859999999999999</v>
      </c>
      <c r="S4" s="25">
        <v>110.309</v>
      </c>
      <c r="T4" s="25">
        <v>110.4667</v>
      </c>
      <c r="U4" s="25">
        <v>0.66910000000000003</v>
      </c>
      <c r="V4" s="25">
        <v>19.1174</v>
      </c>
      <c r="W4" s="25">
        <v>0</v>
      </c>
      <c r="X4" s="25">
        <v>1.1000000000000001E-3</v>
      </c>
      <c r="Y4" s="28">
        <v>-1.3899999999999999E-2</v>
      </c>
      <c r="Z4" s="28">
        <v>-2.1700000000000001E-2</v>
      </c>
      <c r="AA4" s="28">
        <v>-1.1831</v>
      </c>
      <c r="AB4">
        <f t="shared" ref="AB4:AB64" si="0">DEGREES(ATAN2(F4,-G4))</f>
        <v>0</v>
      </c>
      <c r="AC4" s="14">
        <f t="shared" ref="AC4:AC64" si="1">IF(B4="PMMPSI2",F4*COS(RADIANS(E4)),F4)</f>
        <v>0.248</v>
      </c>
    </row>
    <row r="5" spans="1:29" ht="25.5" x14ac:dyDescent="0.2">
      <c r="A5" s="25" t="s">
        <v>384</v>
      </c>
      <c r="B5" s="25" t="s">
        <v>131</v>
      </c>
      <c r="C5" s="25">
        <v>41.873600000000003</v>
      </c>
      <c r="D5" s="25">
        <v>1E-4</v>
      </c>
      <c r="E5" s="25">
        <v>0</v>
      </c>
      <c r="F5" s="25">
        <v>0.248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-0.58630000000000004</v>
      </c>
      <c r="M5" s="25">
        <v>0.35110000000000002</v>
      </c>
      <c r="N5" s="25">
        <v>0.53239999999999998</v>
      </c>
      <c r="O5" s="25">
        <v>1.4E-2</v>
      </c>
      <c r="P5" s="25" t="s">
        <v>152</v>
      </c>
      <c r="Q5" s="25">
        <v>-1.5E-3</v>
      </c>
      <c r="R5" s="25">
        <v>-0.70330000000000004</v>
      </c>
      <c r="S5" s="25">
        <v>110.309</v>
      </c>
      <c r="T5" s="25">
        <v>110.5069</v>
      </c>
      <c r="U5" s="25">
        <v>0.2873</v>
      </c>
      <c r="V5" s="25">
        <v>15.248900000000001</v>
      </c>
      <c r="W5" s="25">
        <v>10</v>
      </c>
      <c r="X5" s="25">
        <v>10.183299999999999</v>
      </c>
      <c r="Y5" s="28">
        <v>-4.2500000000000003E-2</v>
      </c>
      <c r="Z5" s="28">
        <v>0.14169999999999999</v>
      </c>
      <c r="AA5" s="28">
        <v>-0.6784</v>
      </c>
      <c r="AB5">
        <f t="shared" si="0"/>
        <v>0</v>
      </c>
      <c r="AC5" s="14">
        <f t="shared" si="1"/>
        <v>0.248</v>
      </c>
    </row>
    <row r="6" spans="1:29" ht="25.5" x14ac:dyDescent="0.2">
      <c r="A6" s="25" t="s">
        <v>385</v>
      </c>
      <c r="B6" s="25" t="s">
        <v>131</v>
      </c>
      <c r="C6" s="25">
        <v>41.870699999999999</v>
      </c>
      <c r="D6" s="25">
        <v>1E-4</v>
      </c>
      <c r="E6" s="25">
        <v>0</v>
      </c>
      <c r="F6" s="25">
        <v>0.248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-0.65280000000000005</v>
      </c>
      <c r="M6" s="25">
        <v>-0.2049</v>
      </c>
      <c r="N6" s="25">
        <v>0.35199999999999998</v>
      </c>
      <c r="O6" s="25">
        <v>3.9899999999999998E-2</v>
      </c>
      <c r="P6" s="25" t="s">
        <v>152</v>
      </c>
      <c r="Q6" s="25">
        <v>7.6E-3</v>
      </c>
      <c r="R6" s="25">
        <v>0.33950000000000002</v>
      </c>
      <c r="S6" s="25">
        <v>110.309</v>
      </c>
      <c r="T6" s="25">
        <v>110.3597</v>
      </c>
      <c r="U6" s="25">
        <v>0.23910000000000001</v>
      </c>
      <c r="V6" s="25">
        <v>21.842199999999998</v>
      </c>
      <c r="W6" s="25">
        <v>-10</v>
      </c>
      <c r="X6" s="25">
        <v>-10.057600000000001</v>
      </c>
      <c r="Y6" s="28">
        <v>4.5999999999999999E-2</v>
      </c>
      <c r="Z6" s="28">
        <v>-0.18490000000000001</v>
      </c>
      <c r="AA6" s="28">
        <v>-1.8977999999999999</v>
      </c>
      <c r="AB6">
        <f t="shared" si="0"/>
        <v>0</v>
      </c>
      <c r="AC6" s="14">
        <f t="shared" si="1"/>
        <v>0.248</v>
      </c>
    </row>
    <row r="7" spans="1:29" ht="25.5" x14ac:dyDescent="0.2">
      <c r="A7" s="25" t="s">
        <v>386</v>
      </c>
      <c r="B7" s="25" t="s">
        <v>131</v>
      </c>
      <c r="C7" s="25">
        <v>41.8705</v>
      </c>
      <c r="D7" s="25">
        <v>1E-4</v>
      </c>
      <c r="E7" s="25">
        <v>0</v>
      </c>
      <c r="F7" s="25">
        <v>0.248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-0.70569999999999999</v>
      </c>
      <c r="M7" s="25">
        <v>0.55920000000000003</v>
      </c>
      <c r="N7" s="25">
        <v>0.35589999999999999</v>
      </c>
      <c r="O7" s="25">
        <v>-6.1999999999999998E-3</v>
      </c>
      <c r="P7" s="25" t="s">
        <v>152</v>
      </c>
      <c r="Q7" s="25">
        <v>-3.3E-3</v>
      </c>
      <c r="R7" s="25">
        <v>-1.1229</v>
      </c>
      <c r="S7" s="25">
        <v>110.309</v>
      </c>
      <c r="T7" s="25">
        <v>110.3933</v>
      </c>
      <c r="U7" s="25">
        <v>0.40179999999999999</v>
      </c>
      <c r="V7" s="25">
        <v>17.912500000000001</v>
      </c>
      <c r="W7" s="25">
        <v>20</v>
      </c>
      <c r="X7" s="25">
        <v>20.266200000000001</v>
      </c>
      <c r="Y7" s="28">
        <v>-6.3799999999999996E-2</v>
      </c>
      <c r="Z7" s="28">
        <v>0.29849999999999999</v>
      </c>
      <c r="AA7" s="28">
        <v>-0.48089999999999999</v>
      </c>
      <c r="AB7">
        <f t="shared" si="0"/>
        <v>0</v>
      </c>
      <c r="AC7" s="14">
        <f t="shared" si="1"/>
        <v>0.248</v>
      </c>
    </row>
    <row r="8" spans="1:29" ht="25.5" x14ac:dyDescent="0.2">
      <c r="A8" s="25" t="s">
        <v>387</v>
      </c>
      <c r="B8" s="25" t="s">
        <v>131</v>
      </c>
      <c r="C8" s="25">
        <v>41.8703</v>
      </c>
      <c r="D8" s="25">
        <v>1E-4</v>
      </c>
      <c r="E8" s="25">
        <v>0</v>
      </c>
      <c r="F8" s="25">
        <v>0.248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-0.74109999999999998</v>
      </c>
      <c r="M8" s="25">
        <v>-0.47589999999999999</v>
      </c>
      <c r="N8" s="25">
        <v>0.36230000000000001</v>
      </c>
      <c r="O8" s="25">
        <v>5.6000000000000001E-2</v>
      </c>
      <c r="P8" s="25" t="s">
        <v>152</v>
      </c>
      <c r="Q8" s="25">
        <v>-1.1999999999999999E-3</v>
      </c>
      <c r="R8" s="25">
        <v>0.84509999999999996</v>
      </c>
      <c r="S8" s="25">
        <v>110.309</v>
      </c>
      <c r="T8" s="25">
        <v>110.3503</v>
      </c>
      <c r="U8" s="25">
        <v>0.3594</v>
      </c>
      <c r="V8" s="25">
        <v>16.621500000000001</v>
      </c>
      <c r="W8" s="25">
        <v>-20</v>
      </c>
      <c r="X8" s="25">
        <v>-20.124600000000001</v>
      </c>
      <c r="Y8" s="28">
        <v>8.6199999999999999E-2</v>
      </c>
      <c r="Z8" s="28">
        <v>-0.37619999999999998</v>
      </c>
      <c r="AA8" s="28">
        <v>-0.37630000000000002</v>
      </c>
      <c r="AB8">
        <f t="shared" si="0"/>
        <v>0</v>
      </c>
      <c r="AC8" s="14">
        <f t="shared" si="1"/>
        <v>0.248</v>
      </c>
    </row>
    <row r="9" spans="1:29" ht="25.5" x14ac:dyDescent="0.2">
      <c r="A9" s="25" t="s">
        <v>388</v>
      </c>
      <c r="B9" s="25" t="s">
        <v>131</v>
      </c>
      <c r="C9" s="25">
        <v>41.870199999999997</v>
      </c>
      <c r="D9" s="25">
        <v>1E-4</v>
      </c>
      <c r="E9" s="25">
        <v>0</v>
      </c>
      <c r="F9" s="25">
        <v>0.248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-0.7732</v>
      </c>
      <c r="M9" s="25">
        <v>0.68289999999999995</v>
      </c>
      <c r="N9" s="25">
        <v>0.36109999999999998</v>
      </c>
      <c r="O9" s="25">
        <v>-1.1299999999999999E-2</v>
      </c>
      <c r="P9" s="25" t="s">
        <v>152</v>
      </c>
      <c r="Q9" s="25">
        <v>-8.0000000000000002E-3</v>
      </c>
      <c r="R9" s="25">
        <v>-1.3495999999999999</v>
      </c>
      <c r="S9" s="25">
        <v>110.309</v>
      </c>
      <c r="T9" s="25">
        <v>110.3738</v>
      </c>
      <c r="U9" s="25">
        <v>0.63270000000000004</v>
      </c>
      <c r="V9" s="25">
        <v>20.380400000000002</v>
      </c>
      <c r="W9" s="25">
        <v>30</v>
      </c>
      <c r="X9" s="25">
        <v>30.382100000000001</v>
      </c>
      <c r="Y9" s="28">
        <v>-9.2600000000000002E-2</v>
      </c>
      <c r="Z9" s="28">
        <v>0.4083</v>
      </c>
      <c r="AA9" s="28">
        <v>-2.3077999999999999</v>
      </c>
      <c r="AB9">
        <f t="shared" si="0"/>
        <v>0</v>
      </c>
      <c r="AC9" s="14">
        <f t="shared" si="1"/>
        <v>0.248</v>
      </c>
    </row>
    <row r="10" spans="1:29" ht="25.5" x14ac:dyDescent="0.2">
      <c r="A10" s="25" t="s">
        <v>389</v>
      </c>
      <c r="B10" s="25" t="s">
        <v>131</v>
      </c>
      <c r="C10" s="25">
        <v>41.870100000000001</v>
      </c>
      <c r="D10" s="25">
        <v>1E-4</v>
      </c>
      <c r="E10" s="25">
        <v>0</v>
      </c>
      <c r="F10" s="25">
        <v>0.248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-0.84260000000000002</v>
      </c>
      <c r="M10" s="25">
        <v>-0.62860000000000005</v>
      </c>
      <c r="N10" s="25">
        <v>0.3473</v>
      </c>
      <c r="O10" s="25">
        <v>6.4699999999999994E-2</v>
      </c>
      <c r="P10" s="25" t="s">
        <v>152</v>
      </c>
      <c r="Q10" s="25">
        <v>-3.5000000000000001E-3</v>
      </c>
      <c r="R10" s="25">
        <v>1.1298999999999999</v>
      </c>
      <c r="S10" s="25">
        <v>110.309</v>
      </c>
      <c r="T10" s="25">
        <v>110.3503</v>
      </c>
      <c r="U10" s="25">
        <v>0.78590000000000004</v>
      </c>
      <c r="V10" s="25">
        <v>20.672899999999998</v>
      </c>
      <c r="W10" s="25">
        <v>-30</v>
      </c>
      <c r="X10" s="25">
        <v>-30.3551</v>
      </c>
      <c r="Y10" s="28">
        <v>0.1225</v>
      </c>
      <c r="Z10" s="28">
        <v>-0.50460000000000005</v>
      </c>
      <c r="AA10" s="28">
        <v>1.4049</v>
      </c>
      <c r="AB10">
        <f t="shared" si="0"/>
        <v>0</v>
      </c>
      <c r="AC10" s="14">
        <f t="shared" si="1"/>
        <v>0.248</v>
      </c>
    </row>
    <row r="11" spans="1:29" ht="25.5" x14ac:dyDescent="0.2">
      <c r="A11" s="25" t="s">
        <v>390</v>
      </c>
      <c r="B11" s="25" t="s">
        <v>131</v>
      </c>
      <c r="C11" s="25">
        <v>41.87</v>
      </c>
      <c r="D11" s="25">
        <v>1E-4</v>
      </c>
      <c r="E11" s="25">
        <v>0</v>
      </c>
      <c r="F11" s="25">
        <v>0.248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-0.80610000000000004</v>
      </c>
      <c r="M11" s="25">
        <v>0.72840000000000005</v>
      </c>
      <c r="N11" s="25">
        <v>0.3624</v>
      </c>
      <c r="O11" s="25">
        <v>-1.29E-2</v>
      </c>
      <c r="P11" s="25" t="s">
        <v>152</v>
      </c>
      <c r="Q11" s="25">
        <v>-1.12E-2</v>
      </c>
      <c r="R11" s="25">
        <v>-1.419</v>
      </c>
      <c r="S11" s="25">
        <v>110.309</v>
      </c>
      <c r="T11" s="25">
        <v>110.38849999999999</v>
      </c>
      <c r="U11" s="25">
        <v>0.38729999999999998</v>
      </c>
      <c r="V11" s="25">
        <v>23.174800000000001</v>
      </c>
      <c r="W11" s="25">
        <v>35</v>
      </c>
      <c r="X11" s="25">
        <v>35.475000000000001</v>
      </c>
      <c r="Y11" s="28">
        <v>-9.6100000000000005E-2</v>
      </c>
      <c r="Z11" s="28">
        <v>0.45529999999999998</v>
      </c>
      <c r="AA11" s="28">
        <v>-3.1659999999999999</v>
      </c>
      <c r="AB11">
        <f t="shared" si="0"/>
        <v>0</v>
      </c>
      <c r="AC11" s="14">
        <f t="shared" si="1"/>
        <v>0.248</v>
      </c>
    </row>
    <row r="12" spans="1:29" ht="25.5" x14ac:dyDescent="0.2">
      <c r="A12" s="25" t="s">
        <v>391</v>
      </c>
      <c r="B12" s="25" t="s">
        <v>131</v>
      </c>
      <c r="C12" s="25">
        <v>41.869799999999998</v>
      </c>
      <c r="D12" s="25">
        <v>1E-4</v>
      </c>
      <c r="E12" s="25">
        <v>0</v>
      </c>
      <c r="F12" s="25">
        <v>0.248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-0.88549999999999995</v>
      </c>
      <c r="M12" s="25">
        <v>-0.63590000000000002</v>
      </c>
      <c r="N12" s="25">
        <v>0.36919999999999997</v>
      </c>
      <c r="O12" s="25">
        <v>6.3299999999999995E-2</v>
      </c>
      <c r="P12" s="25" t="s">
        <v>152</v>
      </c>
      <c r="Q12" s="25">
        <v>-3.8E-3</v>
      </c>
      <c r="R12" s="25">
        <v>1.1728000000000001</v>
      </c>
      <c r="S12" s="25">
        <v>110.309</v>
      </c>
      <c r="T12" s="25">
        <v>110.3297</v>
      </c>
      <c r="U12" s="25">
        <v>0.56950000000000001</v>
      </c>
      <c r="V12" s="25">
        <v>23.456900000000001</v>
      </c>
      <c r="W12" s="25">
        <v>-35</v>
      </c>
      <c r="X12" s="25">
        <v>-35.467300000000002</v>
      </c>
      <c r="Y12" s="28">
        <v>0.1196</v>
      </c>
      <c r="Z12" s="28">
        <v>-0.54559999999999997</v>
      </c>
      <c r="AA12" s="28">
        <v>3.9748999999999999</v>
      </c>
      <c r="AB12">
        <f t="shared" si="0"/>
        <v>0</v>
      </c>
      <c r="AC12" s="14">
        <f t="shared" si="1"/>
        <v>0.248</v>
      </c>
    </row>
    <row r="13" spans="1:29" ht="25.5" x14ac:dyDescent="0.2">
      <c r="A13" s="25" t="s">
        <v>392</v>
      </c>
      <c r="B13" s="25" t="s">
        <v>131</v>
      </c>
      <c r="C13" s="25">
        <v>41.872799999999998</v>
      </c>
      <c r="D13" s="25">
        <v>1E-4</v>
      </c>
      <c r="E13" s="25">
        <v>8</v>
      </c>
      <c r="F13" s="25">
        <v>0.24560000000000001</v>
      </c>
      <c r="G13" s="25">
        <v>-3.4500000000000003E-2</v>
      </c>
      <c r="H13" s="25">
        <v>0</v>
      </c>
      <c r="I13" s="25">
        <v>0</v>
      </c>
      <c r="J13" s="25">
        <v>0</v>
      </c>
      <c r="K13" s="25">
        <v>0</v>
      </c>
      <c r="L13" s="25">
        <v>-0.94940000000000002</v>
      </c>
      <c r="M13" s="25">
        <v>3.4739</v>
      </c>
      <c r="N13" s="25">
        <v>0.6512</v>
      </c>
      <c r="O13" s="25">
        <v>-8.1600000000000006E-2</v>
      </c>
      <c r="P13" s="25" t="s">
        <v>152</v>
      </c>
      <c r="Q13" s="25">
        <v>-8.1199999999999994E-2</v>
      </c>
      <c r="R13" s="25">
        <v>3.1362999999999999</v>
      </c>
      <c r="S13" s="25">
        <v>110.309</v>
      </c>
      <c r="T13" s="25">
        <v>110.3417</v>
      </c>
      <c r="U13" s="25">
        <v>0.30930000000000002</v>
      </c>
      <c r="V13" s="25">
        <v>19.549299999999999</v>
      </c>
      <c r="W13" s="25">
        <v>0</v>
      </c>
      <c r="X13" s="25">
        <v>8.0000000000000004E-4</v>
      </c>
      <c r="Y13" s="28">
        <v>-5.0299999999999997E-2</v>
      </c>
      <c r="Z13" s="28">
        <v>0.1043</v>
      </c>
      <c r="AA13" s="28">
        <v>0.81899999999999995</v>
      </c>
      <c r="AB13">
        <f t="shared" si="0"/>
        <v>7.9961499860163627</v>
      </c>
      <c r="AC13" s="14">
        <f t="shared" si="1"/>
        <v>0.24560000000000001</v>
      </c>
    </row>
    <row r="14" spans="1:29" ht="25.5" x14ac:dyDescent="0.2">
      <c r="A14" s="25" t="s">
        <v>393</v>
      </c>
      <c r="B14" s="25" t="s">
        <v>131</v>
      </c>
      <c r="C14" s="25">
        <v>41.872700000000002</v>
      </c>
      <c r="D14" s="25">
        <v>1E-4</v>
      </c>
      <c r="E14" s="25">
        <v>-7.96</v>
      </c>
      <c r="F14" s="25">
        <v>0.24560000000000001</v>
      </c>
      <c r="G14" s="25">
        <v>3.4299999999999997E-2</v>
      </c>
      <c r="H14" s="25">
        <v>0</v>
      </c>
      <c r="I14" s="25">
        <v>0</v>
      </c>
      <c r="J14" s="25">
        <v>0</v>
      </c>
      <c r="K14" s="25">
        <v>0</v>
      </c>
      <c r="L14" s="25">
        <v>-0.88329999999999997</v>
      </c>
      <c r="M14" s="25">
        <v>-3.3016000000000001</v>
      </c>
      <c r="N14" s="25">
        <v>0.62209999999999999</v>
      </c>
      <c r="O14" s="25">
        <v>0.14560000000000001</v>
      </c>
      <c r="P14" s="25" t="s">
        <v>152</v>
      </c>
      <c r="Q14" s="25">
        <v>-4.8599999999999997E-2</v>
      </c>
      <c r="R14" s="25">
        <v>-3.8883999999999999</v>
      </c>
      <c r="S14" s="25">
        <v>110.309</v>
      </c>
      <c r="T14" s="25">
        <v>110.3455</v>
      </c>
      <c r="U14" s="25">
        <v>0.1026</v>
      </c>
      <c r="V14" s="25">
        <v>22.577000000000002</v>
      </c>
      <c r="W14" s="25">
        <v>0</v>
      </c>
      <c r="X14" s="25">
        <v>2.8999999999999998E-3</v>
      </c>
      <c r="Y14" s="28">
        <v>-1.46E-2</v>
      </c>
      <c r="Z14" s="28">
        <v>-3.4799999999999998E-2</v>
      </c>
      <c r="AA14" s="28">
        <v>-1.5214000000000001</v>
      </c>
      <c r="AB14">
        <f t="shared" si="0"/>
        <v>-7.9503899196503784</v>
      </c>
      <c r="AC14" s="14">
        <f t="shared" si="1"/>
        <v>0.24560000000000001</v>
      </c>
    </row>
    <row r="15" spans="1:29" ht="25.5" x14ac:dyDescent="0.2">
      <c r="A15" s="25" t="s">
        <v>394</v>
      </c>
      <c r="B15" s="25" t="s">
        <v>131</v>
      </c>
      <c r="C15" s="25">
        <v>41.872500000000002</v>
      </c>
      <c r="D15" s="25">
        <v>1E-4</v>
      </c>
      <c r="E15" s="25">
        <v>11.98</v>
      </c>
      <c r="F15" s="25">
        <v>0.24260000000000001</v>
      </c>
      <c r="G15" s="25">
        <v>-5.1499999999999997E-2</v>
      </c>
      <c r="H15" s="25">
        <v>0</v>
      </c>
      <c r="I15" s="25">
        <v>0</v>
      </c>
      <c r="J15" s="25">
        <v>0</v>
      </c>
      <c r="K15" s="25">
        <v>0</v>
      </c>
      <c r="L15" s="25">
        <v>-0.95830000000000004</v>
      </c>
      <c r="M15" s="25">
        <v>7.3673999999999999</v>
      </c>
      <c r="N15" s="25">
        <v>0.88780000000000003</v>
      </c>
      <c r="O15" s="25">
        <v>-0.2054</v>
      </c>
      <c r="P15" s="25" t="s">
        <v>152</v>
      </c>
      <c r="Q15" s="25">
        <v>-0.13439999999999999</v>
      </c>
      <c r="R15" s="25">
        <v>5.4156000000000004</v>
      </c>
      <c r="S15" s="25">
        <v>110.309</v>
      </c>
      <c r="T15" s="25">
        <v>110.34099999999999</v>
      </c>
      <c r="U15" s="25">
        <v>0.2883</v>
      </c>
      <c r="V15" s="25">
        <v>20.2531</v>
      </c>
      <c r="W15" s="25">
        <v>0</v>
      </c>
      <c r="X15" s="25">
        <v>-5.9999999999999995E-4</v>
      </c>
      <c r="Y15" s="28">
        <v>-6.3700000000000007E-2</v>
      </c>
      <c r="Z15" s="28">
        <v>0.1729</v>
      </c>
      <c r="AA15" s="28">
        <v>1.96</v>
      </c>
      <c r="AB15">
        <f t="shared" si="0"/>
        <v>11.98503536577771</v>
      </c>
      <c r="AC15" s="14">
        <f t="shared" si="1"/>
        <v>0.24260000000000001</v>
      </c>
    </row>
    <row r="16" spans="1:29" ht="25.5" x14ac:dyDescent="0.2">
      <c r="A16" s="25" t="s">
        <v>395</v>
      </c>
      <c r="B16" s="25" t="s">
        <v>131</v>
      </c>
      <c r="C16" s="25">
        <v>41.872399999999999</v>
      </c>
      <c r="D16" s="25">
        <v>1E-4</v>
      </c>
      <c r="E16" s="25">
        <v>11.98</v>
      </c>
      <c r="F16" s="25">
        <v>0.24260000000000001</v>
      </c>
      <c r="G16" s="25">
        <v>-5.1499999999999997E-2</v>
      </c>
      <c r="H16" s="25">
        <v>0</v>
      </c>
      <c r="I16" s="25">
        <v>0</v>
      </c>
      <c r="J16" s="25">
        <v>0</v>
      </c>
      <c r="K16" s="25">
        <v>0</v>
      </c>
      <c r="L16" s="25">
        <v>-1.0024</v>
      </c>
      <c r="M16" s="25">
        <v>7.7801</v>
      </c>
      <c r="N16" s="25">
        <v>0.88339999999999996</v>
      </c>
      <c r="O16" s="25">
        <v>-0.22070000000000001</v>
      </c>
      <c r="P16" s="25" t="s">
        <v>152</v>
      </c>
      <c r="Q16" s="25">
        <v>-0.1244</v>
      </c>
      <c r="R16" s="25">
        <v>4.7411000000000003</v>
      </c>
      <c r="S16" s="25">
        <v>110.309</v>
      </c>
      <c r="T16" s="25">
        <v>110.367</v>
      </c>
      <c r="U16" s="25">
        <v>0.23319999999999999</v>
      </c>
      <c r="V16" s="25">
        <v>23.623100000000001</v>
      </c>
      <c r="W16" s="25">
        <v>10</v>
      </c>
      <c r="X16" s="25">
        <v>10.1965</v>
      </c>
      <c r="Y16" s="28">
        <v>-7.8700000000000006E-2</v>
      </c>
      <c r="Z16" s="28">
        <v>0.36620000000000003</v>
      </c>
      <c r="AA16" s="28">
        <v>2.2713000000000001</v>
      </c>
      <c r="AB16">
        <f t="shared" si="0"/>
        <v>11.98503536577771</v>
      </c>
      <c r="AC16" s="14">
        <f t="shared" si="1"/>
        <v>0.24260000000000001</v>
      </c>
    </row>
    <row r="17" spans="1:29" ht="25.5" x14ac:dyDescent="0.2">
      <c r="A17" s="25" t="s">
        <v>396</v>
      </c>
      <c r="B17" s="25" t="s">
        <v>131</v>
      </c>
      <c r="C17" s="25">
        <v>41.872300000000003</v>
      </c>
      <c r="D17" s="25">
        <v>1E-4</v>
      </c>
      <c r="E17" s="25">
        <v>11.98</v>
      </c>
      <c r="F17" s="25">
        <v>0.24260000000000001</v>
      </c>
      <c r="G17" s="25">
        <v>-5.1499999999999997E-2</v>
      </c>
      <c r="H17" s="25">
        <v>0</v>
      </c>
      <c r="I17" s="25">
        <v>0</v>
      </c>
      <c r="J17" s="25">
        <v>0</v>
      </c>
      <c r="K17" s="25">
        <v>0</v>
      </c>
      <c r="L17" s="25">
        <v>-0.92600000000000005</v>
      </c>
      <c r="M17" s="25">
        <v>6.8263999999999996</v>
      </c>
      <c r="N17" s="25">
        <v>0.86380000000000001</v>
      </c>
      <c r="O17" s="25">
        <v>-0.1946</v>
      </c>
      <c r="P17" s="25" t="s">
        <v>152</v>
      </c>
      <c r="Q17" s="25">
        <v>-0.13539999999999999</v>
      </c>
      <c r="R17" s="25">
        <v>6.2648000000000001</v>
      </c>
      <c r="S17" s="25">
        <v>110.309</v>
      </c>
      <c r="T17" s="25">
        <v>110.35209999999999</v>
      </c>
      <c r="U17" s="25">
        <v>0.22650000000000001</v>
      </c>
      <c r="V17" s="25">
        <v>20.347300000000001</v>
      </c>
      <c r="W17" s="25">
        <v>-10</v>
      </c>
      <c r="X17" s="25">
        <v>-10.083399999999999</v>
      </c>
      <c r="Y17" s="28">
        <v>-1.0200000000000001E-2</v>
      </c>
      <c r="Z17" s="28">
        <v>-6.4899999999999999E-2</v>
      </c>
      <c r="AA17" s="28">
        <v>0.76580000000000004</v>
      </c>
      <c r="AB17">
        <f t="shared" si="0"/>
        <v>11.98503536577771</v>
      </c>
      <c r="AC17" s="14">
        <f t="shared" si="1"/>
        <v>0.24260000000000001</v>
      </c>
    </row>
    <row r="18" spans="1:29" ht="25.5" x14ac:dyDescent="0.2">
      <c r="A18" s="25" t="s">
        <v>397</v>
      </c>
      <c r="B18" s="25" t="s">
        <v>131</v>
      </c>
      <c r="C18" s="25">
        <v>41.872199999999999</v>
      </c>
      <c r="D18" s="25">
        <v>1E-4</v>
      </c>
      <c r="E18" s="25">
        <v>11.98</v>
      </c>
      <c r="F18" s="25">
        <v>0.24260000000000001</v>
      </c>
      <c r="G18" s="25">
        <v>-5.1499999999999997E-2</v>
      </c>
      <c r="H18" s="25">
        <v>0</v>
      </c>
      <c r="I18" s="25">
        <v>0</v>
      </c>
      <c r="J18" s="25">
        <v>0</v>
      </c>
      <c r="K18" s="25">
        <v>0</v>
      </c>
      <c r="L18" s="25">
        <v>-1.0819000000000001</v>
      </c>
      <c r="M18" s="25">
        <v>8.1583000000000006</v>
      </c>
      <c r="N18" s="25">
        <v>0.88</v>
      </c>
      <c r="O18" s="25">
        <v>-0.23910000000000001</v>
      </c>
      <c r="P18" s="25" t="s">
        <v>152</v>
      </c>
      <c r="Q18" s="25">
        <v>-0.13089999999999999</v>
      </c>
      <c r="R18" s="25">
        <v>4.2241999999999997</v>
      </c>
      <c r="S18" s="25">
        <v>110.309</v>
      </c>
      <c r="T18" s="25">
        <v>110.3459</v>
      </c>
      <c r="U18" s="25">
        <v>0.25940000000000002</v>
      </c>
      <c r="V18" s="25">
        <v>23.011199999999999</v>
      </c>
      <c r="W18" s="25">
        <v>20</v>
      </c>
      <c r="X18" s="25">
        <v>20.2666</v>
      </c>
      <c r="Y18" s="28">
        <v>-8.77E-2</v>
      </c>
      <c r="Z18" s="28">
        <v>0.55620000000000003</v>
      </c>
      <c r="AA18" s="28">
        <v>1.1876</v>
      </c>
      <c r="AB18">
        <f t="shared" si="0"/>
        <v>11.98503536577771</v>
      </c>
      <c r="AC18" s="14">
        <f t="shared" si="1"/>
        <v>0.24260000000000001</v>
      </c>
    </row>
    <row r="19" spans="1:29" ht="25.5" x14ac:dyDescent="0.2">
      <c r="A19" s="25" t="s">
        <v>398</v>
      </c>
      <c r="B19" s="25" t="s">
        <v>131</v>
      </c>
      <c r="C19" s="25">
        <v>41.872100000000003</v>
      </c>
      <c r="D19" s="25">
        <v>1E-4</v>
      </c>
      <c r="E19" s="25">
        <v>11.98</v>
      </c>
      <c r="F19" s="25">
        <v>0.24260000000000001</v>
      </c>
      <c r="G19" s="25">
        <v>-5.1499999999999997E-2</v>
      </c>
      <c r="H19" s="25">
        <v>0</v>
      </c>
      <c r="I19" s="25">
        <v>0</v>
      </c>
      <c r="J19" s="25">
        <v>0</v>
      </c>
      <c r="K19" s="25">
        <v>0</v>
      </c>
      <c r="L19" s="25">
        <v>-0.96630000000000005</v>
      </c>
      <c r="M19" s="25">
        <v>6.4199000000000002</v>
      </c>
      <c r="N19" s="25">
        <v>0.84850000000000003</v>
      </c>
      <c r="O19" s="25">
        <v>-0.18229999999999999</v>
      </c>
      <c r="P19" s="25" t="s">
        <v>152</v>
      </c>
      <c r="Q19" s="25">
        <v>-0.1381</v>
      </c>
      <c r="R19" s="25">
        <v>6.9371</v>
      </c>
      <c r="S19" s="25">
        <v>110.309</v>
      </c>
      <c r="T19" s="25">
        <v>110.33759999999999</v>
      </c>
      <c r="U19" s="25">
        <v>-3.04E-2</v>
      </c>
      <c r="V19" s="25">
        <v>22.999500000000001</v>
      </c>
      <c r="W19" s="25">
        <v>-20</v>
      </c>
      <c r="X19" s="25">
        <v>-20.2714</v>
      </c>
      <c r="Y19" s="28">
        <v>4.5499999999999999E-2</v>
      </c>
      <c r="Z19" s="28">
        <v>-0.26</v>
      </c>
      <c r="AA19" s="28">
        <v>-0.3765</v>
      </c>
      <c r="AB19">
        <f t="shared" si="0"/>
        <v>11.98503536577771</v>
      </c>
      <c r="AC19" s="14">
        <f t="shared" si="1"/>
        <v>0.24260000000000001</v>
      </c>
    </row>
    <row r="20" spans="1:29" ht="25.5" x14ac:dyDescent="0.2">
      <c r="A20" s="25" t="s">
        <v>399</v>
      </c>
      <c r="B20" s="25" t="s">
        <v>131</v>
      </c>
      <c r="C20" s="25">
        <v>41.872</v>
      </c>
      <c r="D20" s="25">
        <v>1E-4</v>
      </c>
      <c r="E20" s="25">
        <v>11.98</v>
      </c>
      <c r="F20" s="25">
        <v>0.24260000000000001</v>
      </c>
      <c r="G20" s="25">
        <v>-5.1499999999999997E-2</v>
      </c>
      <c r="H20" s="25">
        <v>0</v>
      </c>
      <c r="I20" s="25">
        <v>0</v>
      </c>
      <c r="J20" s="25">
        <v>0</v>
      </c>
      <c r="K20" s="25">
        <v>0</v>
      </c>
      <c r="L20" s="25">
        <v>-1.1819</v>
      </c>
      <c r="M20" s="25">
        <v>8.2433999999999994</v>
      </c>
      <c r="N20" s="25">
        <v>0.87050000000000005</v>
      </c>
      <c r="O20" s="25">
        <v>-0.2296</v>
      </c>
      <c r="P20" s="25" t="s">
        <v>152</v>
      </c>
      <c r="Q20" s="25">
        <v>-0.13220000000000001</v>
      </c>
      <c r="R20" s="25">
        <v>4.0627000000000004</v>
      </c>
      <c r="S20" s="25">
        <v>110.309</v>
      </c>
      <c r="T20" s="25">
        <v>110.3588</v>
      </c>
      <c r="U20" s="25">
        <v>0.27429999999999999</v>
      </c>
      <c r="V20" s="25">
        <v>24.405799999999999</v>
      </c>
      <c r="W20" s="25">
        <v>30</v>
      </c>
      <c r="X20" s="25">
        <v>30.419699999999999</v>
      </c>
      <c r="Y20" s="28">
        <v>-0.12239999999999999</v>
      </c>
      <c r="Z20" s="28">
        <v>0.62870000000000004</v>
      </c>
      <c r="AA20" s="28">
        <v>-3.4441000000000002</v>
      </c>
      <c r="AB20">
        <f t="shared" si="0"/>
        <v>11.98503536577771</v>
      </c>
      <c r="AC20" s="14">
        <f t="shared" si="1"/>
        <v>0.24260000000000001</v>
      </c>
    </row>
    <row r="21" spans="1:29" ht="25.5" x14ac:dyDescent="0.2">
      <c r="A21" s="25" t="s">
        <v>400</v>
      </c>
      <c r="B21" s="25" t="s">
        <v>131</v>
      </c>
      <c r="C21" s="25">
        <v>41.871899999999997</v>
      </c>
      <c r="D21" s="25">
        <v>1E-4</v>
      </c>
      <c r="E21" s="25">
        <v>11.98</v>
      </c>
      <c r="F21" s="25">
        <v>0.24260000000000001</v>
      </c>
      <c r="G21" s="25">
        <v>-5.1499999999999997E-2</v>
      </c>
      <c r="H21" s="25">
        <v>0</v>
      </c>
      <c r="I21" s="25">
        <v>0</v>
      </c>
      <c r="J21" s="25">
        <v>0</v>
      </c>
      <c r="K21" s="25">
        <v>0</v>
      </c>
      <c r="L21" s="25">
        <v>-1.0468</v>
      </c>
      <c r="M21" s="25">
        <v>6.1150000000000002</v>
      </c>
      <c r="N21" s="25">
        <v>0.82930000000000004</v>
      </c>
      <c r="O21" s="25">
        <v>-0.16639999999999999</v>
      </c>
      <c r="P21" s="25" t="s">
        <v>152</v>
      </c>
      <c r="Q21" s="25">
        <v>-0.15140000000000001</v>
      </c>
      <c r="R21" s="25">
        <v>7.2786</v>
      </c>
      <c r="S21" s="25">
        <v>110.309</v>
      </c>
      <c r="T21" s="25">
        <v>110.3413</v>
      </c>
      <c r="U21" s="25">
        <v>-5.9999999999999995E-4</v>
      </c>
      <c r="V21" s="25">
        <v>22.790500000000002</v>
      </c>
      <c r="W21" s="25">
        <v>-30</v>
      </c>
      <c r="X21" s="25">
        <v>-30.357900000000001</v>
      </c>
      <c r="Y21" s="28">
        <v>0.1133</v>
      </c>
      <c r="Z21" s="28">
        <v>-0.4022</v>
      </c>
      <c r="AA21" s="28">
        <v>-1.7209000000000001</v>
      </c>
      <c r="AB21">
        <f t="shared" si="0"/>
        <v>11.98503536577771</v>
      </c>
      <c r="AC21" s="14">
        <f t="shared" si="1"/>
        <v>0.24260000000000001</v>
      </c>
    </row>
    <row r="22" spans="1:29" ht="25.5" x14ac:dyDescent="0.2">
      <c r="A22" s="25" t="s">
        <v>401</v>
      </c>
      <c r="B22" s="25" t="s">
        <v>131</v>
      </c>
      <c r="C22" s="25">
        <v>41.871899999999997</v>
      </c>
      <c r="D22" s="25">
        <v>1E-4</v>
      </c>
      <c r="E22" s="25">
        <v>11.98</v>
      </c>
      <c r="F22" s="25">
        <v>0.24260000000000001</v>
      </c>
      <c r="G22" s="25">
        <v>-5.1499999999999997E-2</v>
      </c>
      <c r="H22" s="25">
        <v>0</v>
      </c>
      <c r="I22" s="25">
        <v>0</v>
      </c>
      <c r="J22" s="25">
        <v>0</v>
      </c>
      <c r="K22" s="25">
        <v>0</v>
      </c>
      <c r="L22" s="25">
        <v>-1.2311000000000001</v>
      </c>
      <c r="M22" s="25">
        <v>8.3004999999999995</v>
      </c>
      <c r="N22" s="25">
        <v>0.87439999999999996</v>
      </c>
      <c r="O22" s="25">
        <v>-0.24479999999999999</v>
      </c>
      <c r="P22" s="25" t="s">
        <v>152</v>
      </c>
      <c r="Q22" s="25">
        <v>-0.13469999999999999</v>
      </c>
      <c r="R22" s="25">
        <v>3.9763999999999999</v>
      </c>
      <c r="S22" s="25">
        <v>110.309</v>
      </c>
      <c r="T22" s="25">
        <v>110.3954</v>
      </c>
      <c r="U22" s="25">
        <v>0.16259999999999999</v>
      </c>
      <c r="V22" s="25">
        <v>24.2547</v>
      </c>
      <c r="W22" s="25">
        <v>35</v>
      </c>
      <c r="X22" s="25">
        <v>35.505000000000003</v>
      </c>
      <c r="Y22" s="28">
        <v>-0.12659999999999999</v>
      </c>
      <c r="Z22" s="28">
        <v>0.67159999999999997</v>
      </c>
      <c r="AA22" s="28">
        <v>-5.1703999999999999</v>
      </c>
      <c r="AB22">
        <f t="shared" si="0"/>
        <v>11.98503536577771</v>
      </c>
      <c r="AC22" s="14">
        <f t="shared" si="1"/>
        <v>0.24260000000000001</v>
      </c>
    </row>
    <row r="23" spans="1:29" ht="25.5" x14ac:dyDescent="0.2">
      <c r="A23" s="25" t="s">
        <v>402</v>
      </c>
      <c r="B23" s="25" t="s">
        <v>131</v>
      </c>
      <c r="C23" s="25">
        <v>41.871699999999997</v>
      </c>
      <c r="D23" s="25">
        <v>1E-4</v>
      </c>
      <c r="E23" s="25">
        <v>11.97</v>
      </c>
      <c r="F23" s="25">
        <v>0.24260000000000001</v>
      </c>
      <c r="G23" s="25">
        <v>-5.1400000000000001E-2</v>
      </c>
      <c r="H23" s="25">
        <v>0</v>
      </c>
      <c r="I23" s="25">
        <v>0</v>
      </c>
      <c r="J23" s="25">
        <v>0</v>
      </c>
      <c r="K23" s="25">
        <v>0</v>
      </c>
      <c r="L23" s="25">
        <v>-1.0967</v>
      </c>
      <c r="M23" s="25">
        <v>6.1056999999999997</v>
      </c>
      <c r="N23" s="25">
        <v>0.83979999999999999</v>
      </c>
      <c r="O23" s="25">
        <v>-0.16259999999999999</v>
      </c>
      <c r="P23" s="25" t="s">
        <v>152</v>
      </c>
      <c r="Q23" s="25">
        <v>-0.15529999999999999</v>
      </c>
      <c r="R23" s="25">
        <v>7.6071999999999997</v>
      </c>
      <c r="S23" s="25">
        <v>110.309</v>
      </c>
      <c r="T23" s="25">
        <v>110.3365</v>
      </c>
      <c r="U23" s="25">
        <v>0.4662</v>
      </c>
      <c r="V23" s="25">
        <v>21.9129</v>
      </c>
      <c r="W23" s="25">
        <v>-35</v>
      </c>
      <c r="X23" s="25">
        <v>-35.467599999999997</v>
      </c>
      <c r="Y23" s="28">
        <v>0.1464</v>
      </c>
      <c r="Z23" s="28">
        <v>-0.47449999999999998</v>
      </c>
      <c r="AA23" s="28">
        <v>-1.7844</v>
      </c>
      <c r="AB23">
        <f t="shared" si="0"/>
        <v>11.96243449583827</v>
      </c>
      <c r="AC23" s="14">
        <f t="shared" si="1"/>
        <v>0.24260000000000001</v>
      </c>
    </row>
    <row r="24" spans="1:29" ht="25.5" x14ac:dyDescent="0.2">
      <c r="A24" s="25" t="s">
        <v>403</v>
      </c>
      <c r="B24" s="25" t="s">
        <v>131</v>
      </c>
      <c r="C24" s="25">
        <v>41.871600000000001</v>
      </c>
      <c r="D24" s="25">
        <v>1E-4</v>
      </c>
      <c r="E24" s="25">
        <v>-11.97</v>
      </c>
      <c r="F24" s="25">
        <v>0.24260000000000001</v>
      </c>
      <c r="G24" s="25">
        <v>5.1400000000000001E-2</v>
      </c>
      <c r="H24" s="25">
        <v>0</v>
      </c>
      <c r="I24" s="25">
        <v>0</v>
      </c>
      <c r="J24" s="25">
        <v>0</v>
      </c>
      <c r="K24" s="25">
        <v>0</v>
      </c>
      <c r="L24" s="25">
        <v>-0.85599999999999998</v>
      </c>
      <c r="M24" s="25">
        <v>-7.1896000000000004</v>
      </c>
      <c r="N24" s="25">
        <v>0.87390000000000001</v>
      </c>
      <c r="O24" s="25">
        <v>0.3241</v>
      </c>
      <c r="P24" s="25" t="s">
        <v>152</v>
      </c>
      <c r="Q24" s="25">
        <v>-0.1137</v>
      </c>
      <c r="R24" s="25">
        <v>-6.3897000000000004</v>
      </c>
      <c r="S24" s="25">
        <v>110.309</v>
      </c>
      <c r="T24" s="25">
        <v>110.3747</v>
      </c>
      <c r="U24" s="25">
        <v>-2.8500000000000001E-2</v>
      </c>
      <c r="V24" s="25">
        <v>22.263000000000002</v>
      </c>
      <c r="W24" s="25">
        <v>0</v>
      </c>
      <c r="X24" s="25">
        <v>3.5999999999999999E-3</v>
      </c>
      <c r="Y24" s="28">
        <v>5.4999999999999997E-3</v>
      </c>
      <c r="Z24" s="28">
        <v>-7.3700000000000002E-2</v>
      </c>
      <c r="AA24" s="28">
        <v>-1.8351</v>
      </c>
      <c r="AB24">
        <f t="shared" si="0"/>
        <v>-11.96243449583827</v>
      </c>
      <c r="AC24" s="14">
        <f t="shared" si="1"/>
        <v>0.24260000000000001</v>
      </c>
    </row>
    <row r="25" spans="1:29" ht="25.5" x14ac:dyDescent="0.2">
      <c r="A25" s="25" t="s">
        <v>404</v>
      </c>
      <c r="B25" s="25" t="s">
        <v>131</v>
      </c>
      <c r="C25" s="25">
        <v>41.871499999999997</v>
      </c>
      <c r="D25" s="25">
        <v>1E-4</v>
      </c>
      <c r="E25" s="25">
        <v>-11.97</v>
      </c>
      <c r="F25" s="25">
        <v>0.24260000000000001</v>
      </c>
      <c r="G25" s="25">
        <v>5.1400000000000001E-2</v>
      </c>
      <c r="H25" s="25">
        <v>0</v>
      </c>
      <c r="I25" s="25">
        <v>0</v>
      </c>
      <c r="J25" s="25">
        <v>0</v>
      </c>
      <c r="K25" s="25">
        <v>0</v>
      </c>
      <c r="L25" s="25">
        <v>-0.84730000000000005</v>
      </c>
      <c r="M25" s="25">
        <v>-6.9058000000000002</v>
      </c>
      <c r="N25" s="25">
        <v>1.0049999999999999</v>
      </c>
      <c r="O25" s="25">
        <v>0.31519999999999998</v>
      </c>
      <c r="P25" s="25" t="s">
        <v>152</v>
      </c>
      <c r="Q25" s="25">
        <v>-0.15210000000000001</v>
      </c>
      <c r="R25" s="25">
        <v>-7.1188000000000002</v>
      </c>
      <c r="S25" s="25">
        <v>110.309</v>
      </c>
      <c r="T25" s="25">
        <v>110.3807</v>
      </c>
      <c r="U25" s="25">
        <v>0.28299999999999997</v>
      </c>
      <c r="V25" s="25">
        <v>20.931799999999999</v>
      </c>
      <c r="W25" s="25">
        <v>10</v>
      </c>
      <c r="X25" s="25">
        <v>10.1751</v>
      </c>
      <c r="Y25" s="28">
        <v>-4.53E-2</v>
      </c>
      <c r="Z25" s="28">
        <v>0.1084</v>
      </c>
      <c r="AA25" s="28">
        <v>-1.5974999999999999</v>
      </c>
      <c r="AB25">
        <f t="shared" si="0"/>
        <v>-11.96243449583827</v>
      </c>
      <c r="AC25" s="14">
        <f t="shared" si="1"/>
        <v>0.24260000000000001</v>
      </c>
    </row>
    <row r="26" spans="1:29" ht="25.5" x14ac:dyDescent="0.2">
      <c r="A26" s="25" t="s">
        <v>405</v>
      </c>
      <c r="B26" s="25" t="s">
        <v>131</v>
      </c>
      <c r="C26" s="25">
        <v>41.872399999999999</v>
      </c>
      <c r="D26" s="25">
        <v>0</v>
      </c>
      <c r="E26" s="25">
        <v>-11.98</v>
      </c>
      <c r="F26" s="25">
        <v>0.24260000000000001</v>
      </c>
      <c r="G26" s="25">
        <v>5.1499999999999997E-2</v>
      </c>
      <c r="H26" s="25">
        <v>0</v>
      </c>
      <c r="I26" s="25">
        <v>0</v>
      </c>
      <c r="J26" s="25">
        <v>0</v>
      </c>
      <c r="K26" s="25">
        <v>0</v>
      </c>
      <c r="L26" s="25">
        <v>-0.94569999999999999</v>
      </c>
      <c r="M26" s="25">
        <v>-7.7561999999999998</v>
      </c>
      <c r="N26" s="25">
        <v>0.8599</v>
      </c>
      <c r="O26" s="25">
        <v>0.33429999999999999</v>
      </c>
      <c r="P26" s="25" t="s">
        <v>152</v>
      </c>
      <c r="Q26" s="25">
        <v>-0.1134</v>
      </c>
      <c r="R26" s="25">
        <v>-5.4093999999999998</v>
      </c>
      <c r="S26" s="25">
        <v>110.309</v>
      </c>
      <c r="T26" s="25">
        <v>110.3625</v>
      </c>
      <c r="U26" s="25">
        <v>0.56279999999999997</v>
      </c>
      <c r="V26" s="25">
        <v>12.9253</v>
      </c>
      <c r="W26" s="25">
        <v>-10</v>
      </c>
      <c r="X26" s="25">
        <v>-10.055899999999999</v>
      </c>
      <c r="Y26" s="28">
        <v>0.1009</v>
      </c>
      <c r="Z26" s="28">
        <v>-0.36370000000000002</v>
      </c>
      <c r="AA26" s="28">
        <v>-1.8536999999999999</v>
      </c>
      <c r="AB26">
        <f t="shared" si="0"/>
        <v>-11.98503536577771</v>
      </c>
      <c r="AC26" s="14">
        <f t="shared" si="1"/>
        <v>0.24260000000000001</v>
      </c>
    </row>
    <row r="27" spans="1:29" ht="25.5" x14ac:dyDescent="0.2">
      <c r="A27" s="25" t="s">
        <v>406</v>
      </c>
      <c r="B27" s="25" t="s">
        <v>131</v>
      </c>
      <c r="C27" s="25">
        <v>41.872300000000003</v>
      </c>
      <c r="D27" s="25">
        <v>0</v>
      </c>
      <c r="E27" s="25">
        <v>-11.98</v>
      </c>
      <c r="F27" s="25">
        <v>0.24260000000000001</v>
      </c>
      <c r="G27" s="25">
        <v>5.1499999999999997E-2</v>
      </c>
      <c r="H27" s="25">
        <v>0</v>
      </c>
      <c r="I27" s="25">
        <v>0</v>
      </c>
      <c r="J27" s="25">
        <v>0</v>
      </c>
      <c r="K27" s="25">
        <v>0</v>
      </c>
      <c r="L27" s="25">
        <v>-0.8962</v>
      </c>
      <c r="M27" s="25">
        <v>-6.4419000000000004</v>
      </c>
      <c r="N27" s="25">
        <v>0.82689999999999997</v>
      </c>
      <c r="O27" s="25">
        <v>0.28170000000000001</v>
      </c>
      <c r="P27" s="25" t="s">
        <v>152</v>
      </c>
      <c r="Q27" s="25">
        <v>-0.1384</v>
      </c>
      <c r="R27" s="25">
        <v>-7.5000999999999998</v>
      </c>
      <c r="S27" s="25">
        <v>110.309</v>
      </c>
      <c r="T27" s="25">
        <v>110.3631</v>
      </c>
      <c r="U27" s="25">
        <v>0.69840000000000002</v>
      </c>
      <c r="V27" s="25">
        <v>19.186199999999999</v>
      </c>
      <c r="W27" s="25">
        <v>20</v>
      </c>
      <c r="X27" s="25">
        <v>20.246600000000001</v>
      </c>
      <c r="Y27" s="28">
        <v>-7.4399999999999994E-2</v>
      </c>
      <c r="Z27" s="28">
        <v>0.27150000000000002</v>
      </c>
      <c r="AA27" s="28">
        <v>-0.59989999999999999</v>
      </c>
      <c r="AB27">
        <f t="shared" si="0"/>
        <v>-11.98503536577771</v>
      </c>
      <c r="AC27" s="14">
        <f t="shared" si="1"/>
        <v>0.24260000000000001</v>
      </c>
    </row>
    <row r="28" spans="1:29" ht="25.5" x14ac:dyDescent="0.2">
      <c r="A28" s="25" t="s">
        <v>407</v>
      </c>
      <c r="B28" s="25" t="s">
        <v>131</v>
      </c>
      <c r="C28" s="25">
        <v>41.872300000000003</v>
      </c>
      <c r="D28" s="25">
        <v>0</v>
      </c>
      <c r="E28" s="25">
        <v>-11.98</v>
      </c>
      <c r="F28" s="25">
        <v>0.24260000000000001</v>
      </c>
      <c r="G28" s="25">
        <v>5.1499999999999997E-2</v>
      </c>
      <c r="H28" s="25">
        <v>0</v>
      </c>
      <c r="I28" s="25">
        <v>0</v>
      </c>
      <c r="J28" s="25">
        <v>0</v>
      </c>
      <c r="K28" s="25">
        <v>0</v>
      </c>
      <c r="L28" s="25">
        <v>-1.1001000000000001</v>
      </c>
      <c r="M28" s="25">
        <v>-8.2712000000000003</v>
      </c>
      <c r="N28" s="25">
        <v>0.85699999999999998</v>
      </c>
      <c r="O28" s="25">
        <v>0.3639</v>
      </c>
      <c r="P28" s="25" t="s">
        <v>152</v>
      </c>
      <c r="Q28" s="25">
        <v>-0.10150000000000001</v>
      </c>
      <c r="R28" s="25">
        <v>-4.5732999999999997</v>
      </c>
      <c r="S28" s="25">
        <v>110.309</v>
      </c>
      <c r="T28" s="25">
        <v>110.3537</v>
      </c>
      <c r="U28" s="25">
        <v>0.40250000000000002</v>
      </c>
      <c r="V28" s="25">
        <v>20.409800000000001</v>
      </c>
      <c r="W28" s="25">
        <v>-20</v>
      </c>
      <c r="X28" s="25">
        <v>-20.2348</v>
      </c>
      <c r="Y28" s="28">
        <v>0.19059999999999999</v>
      </c>
      <c r="Z28" s="28">
        <v>-0.63849999999999996</v>
      </c>
      <c r="AA28" s="28">
        <v>-0.33850000000000002</v>
      </c>
      <c r="AB28">
        <f t="shared" si="0"/>
        <v>-11.98503536577771</v>
      </c>
      <c r="AC28" s="14">
        <f t="shared" si="1"/>
        <v>0.24260000000000001</v>
      </c>
    </row>
    <row r="29" spans="1:29" ht="25.5" x14ac:dyDescent="0.2">
      <c r="A29" s="25" t="s">
        <v>408</v>
      </c>
      <c r="B29" s="25" t="s">
        <v>131</v>
      </c>
      <c r="C29" s="25">
        <v>41.872199999999999</v>
      </c>
      <c r="D29" s="25">
        <v>0</v>
      </c>
      <c r="E29" s="25">
        <v>-11.98</v>
      </c>
      <c r="F29" s="25">
        <v>0.24260000000000001</v>
      </c>
      <c r="G29" s="25">
        <v>5.1499999999999997E-2</v>
      </c>
      <c r="H29" s="25">
        <v>0</v>
      </c>
      <c r="I29" s="25">
        <v>0</v>
      </c>
      <c r="J29" s="25">
        <v>0</v>
      </c>
      <c r="K29" s="25">
        <v>0</v>
      </c>
      <c r="L29" s="25">
        <v>-0.94210000000000005</v>
      </c>
      <c r="M29" s="25">
        <v>-6.1656000000000004</v>
      </c>
      <c r="N29" s="25">
        <v>0.83189999999999997</v>
      </c>
      <c r="O29" s="25">
        <v>0.26669999999999999</v>
      </c>
      <c r="P29" s="25" t="s">
        <v>152</v>
      </c>
      <c r="Q29" s="25">
        <v>-0.14860000000000001</v>
      </c>
      <c r="R29" s="25">
        <v>-7.8651</v>
      </c>
      <c r="S29" s="25">
        <v>110.309</v>
      </c>
      <c r="T29" s="25">
        <v>110.3948</v>
      </c>
      <c r="U29" s="25">
        <v>0.25800000000000001</v>
      </c>
      <c r="V29" s="25">
        <v>21.328800000000001</v>
      </c>
      <c r="W29" s="25">
        <v>30</v>
      </c>
      <c r="X29" s="25">
        <v>30.396999999999998</v>
      </c>
      <c r="Y29" s="28">
        <v>-7.7499999999999999E-2</v>
      </c>
      <c r="Z29" s="28">
        <v>0.42170000000000002</v>
      </c>
      <c r="AA29" s="28">
        <v>0.21759999999999999</v>
      </c>
      <c r="AB29">
        <f t="shared" si="0"/>
        <v>-11.98503536577771</v>
      </c>
      <c r="AC29" s="14">
        <f t="shared" si="1"/>
        <v>0.24260000000000001</v>
      </c>
    </row>
    <row r="30" spans="1:29" ht="25.5" x14ac:dyDescent="0.2">
      <c r="A30" s="25" t="s">
        <v>409</v>
      </c>
      <c r="B30" s="25" t="s">
        <v>131</v>
      </c>
      <c r="C30" s="25">
        <v>41.872</v>
      </c>
      <c r="D30" s="25">
        <v>0</v>
      </c>
      <c r="E30" s="25">
        <v>-11.98</v>
      </c>
      <c r="F30" s="25">
        <v>0.24260000000000001</v>
      </c>
      <c r="G30" s="25">
        <v>5.1499999999999997E-2</v>
      </c>
      <c r="H30" s="25">
        <v>0</v>
      </c>
      <c r="I30" s="25">
        <v>0</v>
      </c>
      <c r="J30" s="25">
        <v>0</v>
      </c>
      <c r="K30" s="25">
        <v>0</v>
      </c>
      <c r="L30" s="25">
        <v>-1.2256</v>
      </c>
      <c r="M30" s="25">
        <v>-8.3828999999999994</v>
      </c>
      <c r="N30" s="25">
        <v>0.87409999999999999</v>
      </c>
      <c r="O30" s="25">
        <v>0.35870000000000002</v>
      </c>
      <c r="P30" s="25" t="s">
        <v>152</v>
      </c>
      <c r="Q30" s="25">
        <v>-0.1138</v>
      </c>
      <c r="R30" s="25">
        <v>-4.3954000000000004</v>
      </c>
      <c r="S30" s="25">
        <v>110.309</v>
      </c>
      <c r="T30" s="25">
        <v>110.3659</v>
      </c>
      <c r="U30" s="25">
        <v>0.29299999999999998</v>
      </c>
      <c r="V30" s="25">
        <v>24.517800000000001</v>
      </c>
      <c r="W30" s="25">
        <v>-30</v>
      </c>
      <c r="X30" s="25">
        <v>-30.352</v>
      </c>
      <c r="Y30" s="28">
        <v>0.19620000000000001</v>
      </c>
      <c r="Z30" s="28">
        <v>-0.73</v>
      </c>
      <c r="AA30" s="28">
        <v>4.1440999999999999</v>
      </c>
      <c r="AB30">
        <f t="shared" si="0"/>
        <v>-11.98503536577771</v>
      </c>
      <c r="AC30" s="14">
        <f t="shared" si="1"/>
        <v>0.24260000000000001</v>
      </c>
    </row>
    <row r="31" spans="1:29" ht="25.5" x14ac:dyDescent="0.2">
      <c r="A31" s="25" t="s">
        <v>410</v>
      </c>
      <c r="B31" s="25" t="s">
        <v>131</v>
      </c>
      <c r="C31" s="25">
        <v>41.871899999999997</v>
      </c>
      <c r="D31" s="25">
        <v>0</v>
      </c>
      <c r="E31" s="25">
        <v>-11.98</v>
      </c>
      <c r="F31" s="25">
        <v>0.24260000000000001</v>
      </c>
      <c r="G31" s="25">
        <v>5.1499999999999997E-2</v>
      </c>
      <c r="H31" s="25">
        <v>0</v>
      </c>
      <c r="I31" s="25">
        <v>0</v>
      </c>
      <c r="J31" s="25">
        <v>0</v>
      </c>
      <c r="K31" s="25">
        <v>0</v>
      </c>
      <c r="L31" s="25">
        <v>-0.97619999999999996</v>
      </c>
      <c r="M31" s="25">
        <v>-6.1296999999999997</v>
      </c>
      <c r="N31" s="25">
        <v>0.82540000000000002</v>
      </c>
      <c r="O31" s="25">
        <v>0.2707</v>
      </c>
      <c r="P31" s="25" t="s">
        <v>152</v>
      </c>
      <c r="Q31" s="25">
        <v>-0.14860000000000001</v>
      </c>
      <c r="R31" s="25">
        <v>-8.0335000000000001</v>
      </c>
      <c r="S31" s="25">
        <v>110.309</v>
      </c>
      <c r="T31" s="25">
        <v>110.4064</v>
      </c>
      <c r="U31" s="25">
        <v>0.12670000000000001</v>
      </c>
      <c r="V31" s="25">
        <v>23.962299999999999</v>
      </c>
      <c r="W31" s="25">
        <v>35</v>
      </c>
      <c r="X31" s="25">
        <v>35.511899999999997</v>
      </c>
      <c r="Y31" s="28">
        <v>-7.5700000000000003E-2</v>
      </c>
      <c r="Z31" s="28">
        <v>0.47499999999999998</v>
      </c>
      <c r="AA31" s="28">
        <v>0.11169999999999999</v>
      </c>
      <c r="AB31">
        <f t="shared" si="0"/>
        <v>-11.98503536577771</v>
      </c>
      <c r="AC31" s="14">
        <f t="shared" si="1"/>
        <v>0.24260000000000001</v>
      </c>
    </row>
    <row r="32" spans="1:29" ht="25.5" x14ac:dyDescent="0.2">
      <c r="A32" s="25" t="s">
        <v>411</v>
      </c>
      <c r="B32" s="25" t="s">
        <v>131</v>
      </c>
      <c r="C32" s="25">
        <v>41.8718</v>
      </c>
      <c r="D32" s="25">
        <v>0</v>
      </c>
      <c r="E32" s="25">
        <v>-11.98</v>
      </c>
      <c r="F32" s="25">
        <v>0.24260000000000001</v>
      </c>
      <c r="G32" s="25">
        <v>5.1499999999999997E-2</v>
      </c>
      <c r="H32" s="25">
        <v>0</v>
      </c>
      <c r="I32" s="25">
        <v>0</v>
      </c>
      <c r="J32" s="25">
        <v>0</v>
      </c>
      <c r="K32" s="25">
        <v>0</v>
      </c>
      <c r="L32" s="25">
        <v>-1.2743</v>
      </c>
      <c r="M32" s="25">
        <v>-8.4587000000000003</v>
      </c>
      <c r="N32" s="25">
        <v>0.86129999999999995</v>
      </c>
      <c r="O32" s="25">
        <v>0.3463</v>
      </c>
      <c r="P32" s="25" t="s">
        <v>152</v>
      </c>
      <c r="Q32" s="25">
        <v>-0.1116</v>
      </c>
      <c r="R32" s="25">
        <v>-4.4032999999999998</v>
      </c>
      <c r="S32" s="25">
        <v>110.309</v>
      </c>
      <c r="T32" s="25">
        <v>110.3528</v>
      </c>
      <c r="U32" s="25">
        <v>0.39429999999999998</v>
      </c>
      <c r="V32" s="25">
        <v>21.164000000000001</v>
      </c>
      <c r="W32" s="25">
        <v>-35</v>
      </c>
      <c r="X32" s="25">
        <v>-35.463999999999999</v>
      </c>
      <c r="Y32" s="28">
        <v>0.20710000000000001</v>
      </c>
      <c r="Z32" s="28">
        <v>-0.7681</v>
      </c>
      <c r="AA32" s="28">
        <v>5.6955999999999998</v>
      </c>
      <c r="AB32">
        <f t="shared" si="0"/>
        <v>-11.98503536577771</v>
      </c>
      <c r="AC32" s="14">
        <f t="shared" si="1"/>
        <v>0.24260000000000001</v>
      </c>
    </row>
    <row r="33" spans="1:29" ht="25.5" x14ac:dyDescent="0.2">
      <c r="A33" s="25" t="s">
        <v>412</v>
      </c>
      <c r="B33" s="25" t="s">
        <v>131</v>
      </c>
      <c r="C33" s="25">
        <v>41.871699999999997</v>
      </c>
      <c r="D33" s="25">
        <v>0</v>
      </c>
      <c r="E33" s="25">
        <v>15.99</v>
      </c>
      <c r="F33" s="25">
        <v>0.2384</v>
      </c>
      <c r="G33" s="25">
        <v>-6.83E-2</v>
      </c>
      <c r="H33" s="25">
        <v>0</v>
      </c>
      <c r="I33" s="25">
        <v>0</v>
      </c>
      <c r="J33" s="25">
        <v>0</v>
      </c>
      <c r="K33" s="25">
        <v>0</v>
      </c>
      <c r="L33" s="25">
        <v>-1.0411999999999999</v>
      </c>
      <c r="M33" s="25">
        <v>11.6249</v>
      </c>
      <c r="N33" s="25">
        <v>1.1820999999999999</v>
      </c>
      <c r="O33" s="25">
        <v>-0.33389999999999997</v>
      </c>
      <c r="P33" s="25" t="s">
        <v>152</v>
      </c>
      <c r="Q33" s="25">
        <v>-0.1699</v>
      </c>
      <c r="R33" s="25">
        <v>8.6915999999999993</v>
      </c>
      <c r="S33" s="25">
        <v>110.309</v>
      </c>
      <c r="T33" s="25">
        <v>110.3445</v>
      </c>
      <c r="U33" s="25">
        <v>0.37480000000000002</v>
      </c>
      <c r="V33" s="25">
        <v>17.886800000000001</v>
      </c>
      <c r="W33" s="25">
        <v>0</v>
      </c>
      <c r="X33" s="25">
        <v>-2.0000000000000001E-4</v>
      </c>
      <c r="Y33" s="28">
        <v>-7.7499999999999999E-2</v>
      </c>
      <c r="Z33" s="28">
        <v>0.23180000000000001</v>
      </c>
      <c r="AA33" s="28">
        <v>2.5146999999999999</v>
      </c>
      <c r="AB33">
        <f t="shared" si="0"/>
        <v>15.986652409449427</v>
      </c>
      <c r="AC33" s="14">
        <f t="shared" si="1"/>
        <v>0.2384</v>
      </c>
    </row>
    <row r="34" spans="1:29" ht="25.5" x14ac:dyDescent="0.2">
      <c r="A34" s="25" t="s">
        <v>413</v>
      </c>
      <c r="B34" s="25" t="s">
        <v>131</v>
      </c>
      <c r="C34" s="25">
        <v>41.871499999999997</v>
      </c>
      <c r="D34" s="25">
        <v>0</v>
      </c>
      <c r="E34" s="25">
        <v>-16.03</v>
      </c>
      <c r="F34" s="25">
        <v>0.2384</v>
      </c>
      <c r="G34" s="25">
        <v>6.8500000000000005E-2</v>
      </c>
      <c r="H34" s="25">
        <v>0</v>
      </c>
      <c r="I34" s="25">
        <v>0</v>
      </c>
      <c r="J34" s="25">
        <v>0</v>
      </c>
      <c r="K34" s="25">
        <v>0</v>
      </c>
      <c r="L34" s="25">
        <v>-0.87329999999999997</v>
      </c>
      <c r="M34" s="25">
        <v>-11.6325</v>
      </c>
      <c r="N34" s="25">
        <v>1.1489</v>
      </c>
      <c r="O34" s="25">
        <v>0.55559999999999998</v>
      </c>
      <c r="P34" s="25" t="s">
        <v>152</v>
      </c>
      <c r="Q34" s="25">
        <v>-0.1699</v>
      </c>
      <c r="R34" s="25">
        <v>-10.126300000000001</v>
      </c>
      <c r="S34" s="25">
        <v>110.309</v>
      </c>
      <c r="T34" s="25">
        <v>110.3723</v>
      </c>
      <c r="U34" s="25">
        <v>0.51949999999999996</v>
      </c>
      <c r="V34" s="25">
        <v>20.502500000000001</v>
      </c>
      <c r="W34" s="25">
        <v>0</v>
      </c>
      <c r="X34" s="25">
        <v>2E-3</v>
      </c>
      <c r="Y34" s="28">
        <v>2.6599999999999999E-2</v>
      </c>
      <c r="Z34" s="28">
        <v>-0.13830000000000001</v>
      </c>
      <c r="AA34" s="28">
        <v>-1.9733000000000001</v>
      </c>
      <c r="AB34">
        <f t="shared" si="0"/>
        <v>-16.031063466215599</v>
      </c>
      <c r="AC34" s="14">
        <f t="shared" si="1"/>
        <v>0.2384</v>
      </c>
    </row>
    <row r="35" spans="1:29" ht="25.5" x14ac:dyDescent="0.2">
      <c r="A35" s="25" t="s">
        <v>414</v>
      </c>
      <c r="B35" s="25" t="s">
        <v>131</v>
      </c>
      <c r="C35" s="25">
        <v>41.124200000000002</v>
      </c>
      <c r="D35" s="25">
        <v>0</v>
      </c>
      <c r="E35" s="25">
        <v>0</v>
      </c>
      <c r="F35" s="25">
        <v>0.496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-1.6218999999999999</v>
      </c>
      <c r="M35" s="25">
        <v>0.29270000000000002</v>
      </c>
      <c r="N35" s="25">
        <v>2.5196000000000001</v>
      </c>
      <c r="O35" s="25">
        <v>4.9200000000000001E-2</v>
      </c>
      <c r="P35" s="25" t="s">
        <v>152</v>
      </c>
      <c r="Q35" s="25">
        <v>-0.19489999999999999</v>
      </c>
      <c r="R35" s="25">
        <v>-0.8357</v>
      </c>
      <c r="S35" s="25">
        <v>221.345</v>
      </c>
      <c r="T35" s="25">
        <v>221.7261</v>
      </c>
      <c r="U35" s="25">
        <v>2.1213000000000002</v>
      </c>
      <c r="V35" s="25">
        <v>61.359699999999997</v>
      </c>
      <c r="W35" s="25">
        <v>0</v>
      </c>
      <c r="X35" s="25">
        <v>-1E-4</v>
      </c>
      <c r="Y35" s="28">
        <v>-3.78E-2</v>
      </c>
      <c r="Z35" s="28">
        <v>-1.9599999999999999E-2</v>
      </c>
      <c r="AA35" s="28">
        <v>-4.7068000000000003</v>
      </c>
      <c r="AB35">
        <f t="shared" si="0"/>
        <v>0</v>
      </c>
      <c r="AC35" s="14">
        <f t="shared" si="1"/>
        <v>0.496</v>
      </c>
    </row>
    <row r="36" spans="1:29" ht="25.5" x14ac:dyDescent="0.2">
      <c r="A36" s="25" t="s">
        <v>415</v>
      </c>
      <c r="B36" s="25" t="s">
        <v>131</v>
      </c>
      <c r="C36" s="25">
        <v>41.124099999999999</v>
      </c>
      <c r="D36" s="25">
        <v>0</v>
      </c>
      <c r="E36" s="25">
        <v>0</v>
      </c>
      <c r="F36" s="25">
        <v>0.496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-1.7047000000000001</v>
      </c>
      <c r="M36" s="25">
        <v>1.2427999999999999</v>
      </c>
      <c r="N36" s="25">
        <v>2.5122</v>
      </c>
      <c r="O36" s="25">
        <v>6.9999999999999999E-4</v>
      </c>
      <c r="P36" s="25" t="s">
        <v>152</v>
      </c>
      <c r="Q36" s="25">
        <v>-0.19520000000000001</v>
      </c>
      <c r="R36" s="25">
        <v>-2.6621999999999999</v>
      </c>
      <c r="S36" s="25">
        <v>221.345</v>
      </c>
      <c r="T36" s="25">
        <v>221.74019999999999</v>
      </c>
      <c r="U36" s="25">
        <v>2.0695000000000001</v>
      </c>
      <c r="V36" s="25">
        <v>60.538600000000002</v>
      </c>
      <c r="W36" s="25">
        <v>10</v>
      </c>
      <c r="X36" s="25">
        <v>10.1974</v>
      </c>
      <c r="Y36" s="28">
        <v>-0.17849999999999999</v>
      </c>
      <c r="Z36" s="28">
        <v>0.6069</v>
      </c>
      <c r="AA36" s="28">
        <v>-1.0389999999999999</v>
      </c>
      <c r="AB36">
        <f t="shared" si="0"/>
        <v>0</v>
      </c>
      <c r="AC36" s="14">
        <f t="shared" si="1"/>
        <v>0.496</v>
      </c>
    </row>
    <row r="37" spans="1:29" ht="25.5" x14ac:dyDescent="0.2">
      <c r="A37" s="25" t="s">
        <v>416</v>
      </c>
      <c r="B37" s="25" t="s">
        <v>131</v>
      </c>
      <c r="C37" s="25">
        <v>41.123899999999999</v>
      </c>
      <c r="D37" s="25">
        <v>0</v>
      </c>
      <c r="E37" s="25">
        <v>0</v>
      </c>
      <c r="F37" s="25">
        <v>0.496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-1.661</v>
      </c>
      <c r="M37" s="25">
        <v>-0.82740000000000002</v>
      </c>
      <c r="N37" s="25">
        <v>2.5122</v>
      </c>
      <c r="O37" s="25">
        <v>0.12130000000000001</v>
      </c>
      <c r="P37" s="25" t="s">
        <v>152</v>
      </c>
      <c r="Q37" s="25">
        <v>-0.18590000000000001</v>
      </c>
      <c r="R37" s="25">
        <v>1.3866000000000001</v>
      </c>
      <c r="S37" s="25">
        <v>221.345</v>
      </c>
      <c r="T37" s="25">
        <v>221.72069999999999</v>
      </c>
      <c r="U37" s="25">
        <v>2.1993999999999998</v>
      </c>
      <c r="V37" s="25">
        <v>59.981200000000001</v>
      </c>
      <c r="W37" s="25">
        <v>-10</v>
      </c>
      <c r="X37" s="25">
        <v>-10.080399999999999</v>
      </c>
      <c r="Y37" s="28">
        <v>0.22090000000000001</v>
      </c>
      <c r="Z37" s="28">
        <v>-0.74470000000000003</v>
      </c>
      <c r="AA37" s="28">
        <v>-9.9200999999999997</v>
      </c>
      <c r="AB37">
        <f t="shared" si="0"/>
        <v>0</v>
      </c>
      <c r="AC37" s="14">
        <f t="shared" si="1"/>
        <v>0.496</v>
      </c>
    </row>
    <row r="38" spans="1:29" ht="25.5" x14ac:dyDescent="0.2">
      <c r="A38" s="25" t="s">
        <v>417</v>
      </c>
      <c r="B38" s="25" t="s">
        <v>131</v>
      </c>
      <c r="C38" s="25">
        <v>41.123800000000003</v>
      </c>
      <c r="D38" s="25">
        <v>0</v>
      </c>
      <c r="E38" s="25">
        <v>0</v>
      </c>
      <c r="F38" s="25">
        <v>0.496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-1.9166000000000001</v>
      </c>
      <c r="M38" s="25">
        <v>2.2172999999999998</v>
      </c>
      <c r="N38" s="25">
        <v>2.5177999999999998</v>
      </c>
      <c r="O38" s="25">
        <v>-4.3999999999999997E-2</v>
      </c>
      <c r="P38" s="25" t="s">
        <v>152</v>
      </c>
      <c r="Q38" s="25">
        <v>-0.19980000000000001</v>
      </c>
      <c r="R38" s="25">
        <v>-4.5502000000000002</v>
      </c>
      <c r="S38" s="25">
        <v>221.345</v>
      </c>
      <c r="T38" s="25">
        <v>221.73560000000001</v>
      </c>
      <c r="U38" s="25">
        <v>2.3915000000000002</v>
      </c>
      <c r="V38" s="25">
        <v>60.965699999999998</v>
      </c>
      <c r="W38" s="25">
        <v>20</v>
      </c>
      <c r="X38" s="25">
        <v>20.257200000000001</v>
      </c>
      <c r="Y38" s="28">
        <v>-0.25650000000000001</v>
      </c>
      <c r="Z38" s="28">
        <v>1.2706999999999999</v>
      </c>
      <c r="AA38" s="28">
        <v>1.3654999999999999</v>
      </c>
      <c r="AB38">
        <f t="shared" si="0"/>
        <v>0</v>
      </c>
      <c r="AC38" s="14">
        <f t="shared" si="1"/>
        <v>0.496</v>
      </c>
    </row>
    <row r="39" spans="1:29" ht="25.5" x14ac:dyDescent="0.2">
      <c r="A39" s="25" t="s">
        <v>418</v>
      </c>
      <c r="B39" s="25" t="s">
        <v>131</v>
      </c>
      <c r="C39" s="25">
        <v>41.123600000000003</v>
      </c>
      <c r="D39" s="25">
        <v>0</v>
      </c>
      <c r="E39" s="25">
        <v>0</v>
      </c>
      <c r="F39" s="25">
        <v>0.496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-1.9981</v>
      </c>
      <c r="M39" s="25">
        <v>-1.8809</v>
      </c>
      <c r="N39" s="25">
        <v>2.5074999999999998</v>
      </c>
      <c r="O39" s="25">
        <v>0.15939999999999999</v>
      </c>
      <c r="P39" s="25" t="s">
        <v>152</v>
      </c>
      <c r="Q39" s="25">
        <v>-0.18110000000000001</v>
      </c>
      <c r="R39" s="25">
        <v>3.3997999999999999</v>
      </c>
      <c r="S39" s="25">
        <v>221.345</v>
      </c>
      <c r="T39" s="25">
        <v>221.70760000000001</v>
      </c>
      <c r="U39" s="25">
        <v>1.7383</v>
      </c>
      <c r="V39" s="25">
        <v>59.321399999999997</v>
      </c>
      <c r="W39" s="25">
        <v>-20</v>
      </c>
      <c r="X39" s="25">
        <v>-20.268799999999999</v>
      </c>
      <c r="Y39" s="28">
        <v>0.37919999999999998</v>
      </c>
      <c r="Z39" s="28">
        <v>-1.5394000000000001</v>
      </c>
      <c r="AA39" s="28">
        <v>-5.0887000000000002</v>
      </c>
      <c r="AB39">
        <f t="shared" si="0"/>
        <v>0</v>
      </c>
      <c r="AC39" s="14">
        <f t="shared" si="1"/>
        <v>0.496</v>
      </c>
    </row>
    <row r="40" spans="1:29" ht="25.5" x14ac:dyDescent="0.2">
      <c r="A40" s="25" t="s">
        <v>419</v>
      </c>
      <c r="B40" s="25" t="s">
        <v>131</v>
      </c>
      <c r="C40" s="25">
        <v>41.124400000000001</v>
      </c>
      <c r="D40" s="25">
        <v>1E-4</v>
      </c>
      <c r="E40" s="25">
        <v>0</v>
      </c>
      <c r="F40" s="25">
        <v>0.496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-2.1690999999999998</v>
      </c>
      <c r="M40" s="25">
        <v>2.7658</v>
      </c>
      <c r="N40" s="25">
        <v>2.5038999999999998</v>
      </c>
      <c r="O40" s="25">
        <v>-6.5600000000000006E-2</v>
      </c>
      <c r="P40" s="25" t="s">
        <v>152</v>
      </c>
      <c r="Q40" s="25">
        <v>-0.18659999999999999</v>
      </c>
      <c r="R40" s="25">
        <v>-5.4501999999999997</v>
      </c>
      <c r="S40" s="25">
        <v>221.345</v>
      </c>
      <c r="T40" s="25">
        <v>221.76480000000001</v>
      </c>
      <c r="U40" s="25">
        <v>2.1905999999999999</v>
      </c>
      <c r="V40" s="25">
        <v>57.367699999999999</v>
      </c>
      <c r="W40" s="25">
        <v>30</v>
      </c>
      <c r="X40" s="25">
        <v>30.423200000000001</v>
      </c>
      <c r="Y40" s="28">
        <v>-0.27300000000000002</v>
      </c>
      <c r="Z40" s="28">
        <v>1.6971000000000001</v>
      </c>
      <c r="AA40" s="28">
        <v>-1.5192000000000001</v>
      </c>
      <c r="AB40">
        <f t="shared" si="0"/>
        <v>0</v>
      </c>
      <c r="AC40" s="14">
        <f t="shared" si="1"/>
        <v>0.496</v>
      </c>
    </row>
    <row r="41" spans="1:29" ht="25.5" x14ac:dyDescent="0.2">
      <c r="A41" s="25" t="s">
        <v>420</v>
      </c>
      <c r="B41" s="25" t="s">
        <v>131</v>
      </c>
      <c r="C41" s="25">
        <v>41.124200000000002</v>
      </c>
      <c r="D41" s="25">
        <v>1E-4</v>
      </c>
      <c r="E41" s="25">
        <v>0</v>
      </c>
      <c r="F41" s="25">
        <v>0.496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-2.2547999999999999</v>
      </c>
      <c r="M41" s="25">
        <v>-2.4388000000000001</v>
      </c>
      <c r="N41" s="25">
        <v>2.6595</v>
      </c>
      <c r="O41" s="25">
        <v>0.1865</v>
      </c>
      <c r="P41" s="25" t="s">
        <v>152</v>
      </c>
      <c r="Q41" s="25">
        <v>-0.23150000000000001</v>
      </c>
      <c r="R41" s="25">
        <v>4.4031000000000002</v>
      </c>
      <c r="S41" s="25">
        <v>221.345</v>
      </c>
      <c r="T41" s="25">
        <v>221.73949999999999</v>
      </c>
      <c r="U41" s="25">
        <v>2.0209999999999999</v>
      </c>
      <c r="V41" s="25">
        <v>61.7821</v>
      </c>
      <c r="W41" s="25">
        <v>-30</v>
      </c>
      <c r="X41" s="25">
        <v>-29.6951</v>
      </c>
      <c r="Y41" s="28">
        <v>0.54659999999999997</v>
      </c>
      <c r="Z41" s="28">
        <v>-2.0425</v>
      </c>
      <c r="AA41" s="28">
        <v>-1.006</v>
      </c>
      <c r="AB41">
        <f t="shared" si="0"/>
        <v>0</v>
      </c>
      <c r="AC41" s="14">
        <f t="shared" si="1"/>
        <v>0.496</v>
      </c>
    </row>
    <row r="42" spans="1:29" ht="25.5" x14ac:dyDescent="0.2">
      <c r="A42" s="25" t="s">
        <v>421</v>
      </c>
      <c r="B42" s="25" t="s">
        <v>131</v>
      </c>
      <c r="C42" s="25">
        <v>41.125700000000002</v>
      </c>
      <c r="D42" s="25">
        <v>1E-4</v>
      </c>
      <c r="E42" s="25">
        <v>0</v>
      </c>
      <c r="F42" s="25">
        <v>0.496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-2.3437000000000001</v>
      </c>
      <c r="M42" s="25">
        <v>2.8069999999999999</v>
      </c>
      <c r="N42" s="25">
        <v>2.4567999999999999</v>
      </c>
      <c r="O42" s="25">
        <v>-6.9800000000000001E-2</v>
      </c>
      <c r="P42" s="25" t="s">
        <v>152</v>
      </c>
      <c r="Q42" s="25">
        <v>-0.1993</v>
      </c>
      <c r="R42" s="25">
        <v>-5.6696</v>
      </c>
      <c r="S42" s="25">
        <v>221.345</v>
      </c>
      <c r="T42" s="25">
        <v>221.77090000000001</v>
      </c>
      <c r="U42" s="25">
        <v>2.2645</v>
      </c>
      <c r="V42" s="25">
        <v>63.218000000000004</v>
      </c>
      <c r="W42" s="25">
        <v>35</v>
      </c>
      <c r="X42" s="25">
        <v>35.527799999999999</v>
      </c>
      <c r="Y42" s="28">
        <v>-0.33360000000000001</v>
      </c>
      <c r="Z42" s="28">
        <v>1.8537999999999999</v>
      </c>
      <c r="AA42" s="28">
        <v>-7.3730000000000002</v>
      </c>
      <c r="AB42">
        <f t="shared" si="0"/>
        <v>0</v>
      </c>
      <c r="AC42" s="14">
        <f t="shared" si="1"/>
        <v>0.496</v>
      </c>
    </row>
    <row r="43" spans="1:29" ht="25.5" x14ac:dyDescent="0.2">
      <c r="A43" s="25" t="s">
        <v>422</v>
      </c>
      <c r="B43" s="25" t="s">
        <v>131</v>
      </c>
      <c r="C43" s="25">
        <v>41.125599999999999</v>
      </c>
      <c r="D43" s="25">
        <v>1E-4</v>
      </c>
      <c r="E43" s="25">
        <v>0</v>
      </c>
      <c r="F43" s="25">
        <v>0.496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-2.5592000000000001</v>
      </c>
      <c r="M43" s="25">
        <v>-2.4908999999999999</v>
      </c>
      <c r="N43" s="25">
        <v>2.4394</v>
      </c>
      <c r="O43" s="25">
        <v>0.17399999999999999</v>
      </c>
      <c r="P43" s="25" t="s">
        <v>152</v>
      </c>
      <c r="Q43" s="25">
        <v>-0.19650000000000001</v>
      </c>
      <c r="R43" s="25">
        <v>4.4923000000000002</v>
      </c>
      <c r="S43" s="25">
        <v>221.345</v>
      </c>
      <c r="T43" s="25">
        <v>221.7355</v>
      </c>
      <c r="U43" s="25">
        <v>2.3631000000000002</v>
      </c>
      <c r="V43" s="25">
        <v>62.590499999999999</v>
      </c>
      <c r="W43" s="25">
        <v>-35</v>
      </c>
      <c r="X43" s="25">
        <v>-35.410200000000003</v>
      </c>
      <c r="Y43" s="28">
        <v>0.54530000000000001</v>
      </c>
      <c r="Z43" s="28">
        <v>-2.1775000000000002</v>
      </c>
      <c r="AA43" s="28">
        <v>7.7378999999999998</v>
      </c>
      <c r="AB43">
        <f t="shared" si="0"/>
        <v>0</v>
      </c>
      <c r="AC43" s="14">
        <f t="shared" si="1"/>
        <v>0.496</v>
      </c>
    </row>
    <row r="44" spans="1:29" ht="25.5" x14ac:dyDescent="0.2">
      <c r="A44" s="25" t="s">
        <v>423</v>
      </c>
      <c r="B44" s="25" t="s">
        <v>131</v>
      </c>
      <c r="C44" s="25">
        <v>41.125500000000002</v>
      </c>
      <c r="D44" s="25">
        <v>1E-4</v>
      </c>
      <c r="E44" s="25">
        <v>4.01</v>
      </c>
      <c r="F44" s="25">
        <v>0.49480000000000002</v>
      </c>
      <c r="G44" s="25">
        <v>-3.4700000000000002E-2</v>
      </c>
      <c r="H44" s="25">
        <v>0</v>
      </c>
      <c r="I44" s="25">
        <v>0</v>
      </c>
      <c r="J44" s="25">
        <v>0</v>
      </c>
      <c r="K44" s="25">
        <v>0</v>
      </c>
      <c r="L44" s="25">
        <v>-2.0644</v>
      </c>
      <c r="M44" s="25">
        <v>4.3688000000000002</v>
      </c>
      <c r="N44" s="25">
        <v>2.7054</v>
      </c>
      <c r="O44" s="25">
        <v>-0.23619999999999999</v>
      </c>
      <c r="P44" s="25" t="s">
        <v>152</v>
      </c>
      <c r="Q44" s="25">
        <v>-0.24199999999999999</v>
      </c>
      <c r="R44" s="25">
        <v>6.1787999999999998</v>
      </c>
      <c r="S44" s="25">
        <v>221.345</v>
      </c>
      <c r="T44" s="25">
        <v>221.71879999999999</v>
      </c>
      <c r="U44" s="25">
        <v>1.8318000000000001</v>
      </c>
      <c r="V44" s="25">
        <v>50.974200000000003</v>
      </c>
      <c r="W44" s="25">
        <v>0</v>
      </c>
      <c r="X44" s="25">
        <v>-6.9999999999999999E-4</v>
      </c>
      <c r="Y44" s="28">
        <v>-9.8599999999999993E-2</v>
      </c>
      <c r="Z44" s="28">
        <v>0.14560000000000001</v>
      </c>
      <c r="AA44" s="28">
        <v>1.8993</v>
      </c>
      <c r="AB44">
        <f t="shared" si="0"/>
        <v>4.0115476712029574</v>
      </c>
      <c r="AC44" s="14">
        <f t="shared" si="1"/>
        <v>0.49480000000000002</v>
      </c>
    </row>
    <row r="45" spans="1:29" ht="25.5" x14ac:dyDescent="0.2">
      <c r="A45" s="25" t="s">
        <v>424</v>
      </c>
      <c r="B45" s="25" t="s">
        <v>131</v>
      </c>
      <c r="C45" s="25">
        <v>41.125399999999999</v>
      </c>
      <c r="D45" s="25">
        <v>1E-4</v>
      </c>
      <c r="E45" s="25">
        <v>4.01</v>
      </c>
      <c r="F45" s="25">
        <v>0.49480000000000002</v>
      </c>
      <c r="G45" s="25">
        <v>-3.4700000000000002E-2</v>
      </c>
      <c r="H45" s="25">
        <v>0</v>
      </c>
      <c r="I45" s="25">
        <v>0</v>
      </c>
      <c r="J45" s="25">
        <v>0</v>
      </c>
      <c r="K45" s="25">
        <v>0</v>
      </c>
      <c r="L45" s="25">
        <v>-2.2149999999999999</v>
      </c>
      <c r="M45" s="25">
        <v>5.5426000000000002</v>
      </c>
      <c r="N45" s="25">
        <v>2.7103000000000002</v>
      </c>
      <c r="O45" s="25">
        <v>-0.28999999999999998</v>
      </c>
      <c r="P45" s="25" t="s">
        <v>152</v>
      </c>
      <c r="Q45" s="25">
        <v>-0.23960000000000001</v>
      </c>
      <c r="R45" s="25">
        <v>4.0293000000000001</v>
      </c>
      <c r="S45" s="25">
        <v>221.345</v>
      </c>
      <c r="T45" s="25">
        <v>221.73560000000001</v>
      </c>
      <c r="U45" s="25">
        <v>1.6932</v>
      </c>
      <c r="V45" s="25">
        <v>50.236400000000003</v>
      </c>
      <c r="W45" s="25">
        <v>10</v>
      </c>
      <c r="X45" s="25">
        <v>10.1836</v>
      </c>
      <c r="Y45" s="28">
        <v>-0.2266</v>
      </c>
      <c r="Z45" s="28">
        <v>0.86419999999999997</v>
      </c>
      <c r="AA45" s="28">
        <v>5.7447999999999997</v>
      </c>
      <c r="AB45">
        <f t="shared" si="0"/>
        <v>4.0115476712029574</v>
      </c>
      <c r="AC45" s="14">
        <f t="shared" si="1"/>
        <v>0.49480000000000002</v>
      </c>
    </row>
    <row r="46" spans="1:29" ht="25.5" x14ac:dyDescent="0.2">
      <c r="A46" s="25" t="s">
        <v>425</v>
      </c>
      <c r="B46" s="25" t="s">
        <v>131</v>
      </c>
      <c r="C46" s="25">
        <v>41.125300000000003</v>
      </c>
      <c r="D46" s="25">
        <v>1E-4</v>
      </c>
      <c r="E46" s="25">
        <v>4.01</v>
      </c>
      <c r="F46" s="25">
        <v>0.49480000000000002</v>
      </c>
      <c r="G46" s="25">
        <v>-3.4700000000000002E-2</v>
      </c>
      <c r="H46" s="25">
        <v>0</v>
      </c>
      <c r="I46" s="25">
        <v>0</v>
      </c>
      <c r="J46" s="25">
        <v>0</v>
      </c>
      <c r="K46" s="25">
        <v>0</v>
      </c>
      <c r="L46" s="25">
        <v>-2.0669</v>
      </c>
      <c r="M46" s="25">
        <v>3.0588000000000002</v>
      </c>
      <c r="N46" s="25">
        <v>2.7025999999999999</v>
      </c>
      <c r="O46" s="25">
        <v>-0.18759999999999999</v>
      </c>
      <c r="P46" s="25" t="s">
        <v>152</v>
      </c>
      <c r="Q46" s="25">
        <v>-0.26</v>
      </c>
      <c r="R46" s="25">
        <v>8.6242999999999999</v>
      </c>
      <c r="S46" s="25">
        <v>221.345</v>
      </c>
      <c r="T46" s="25">
        <v>221.72239999999999</v>
      </c>
      <c r="U46" s="25">
        <v>1.978</v>
      </c>
      <c r="V46" s="25">
        <v>55.998100000000001</v>
      </c>
      <c r="W46" s="25">
        <v>-10</v>
      </c>
      <c r="X46" s="25">
        <v>-10.0543</v>
      </c>
      <c r="Y46" s="28">
        <v>0.129</v>
      </c>
      <c r="Z46" s="28">
        <v>-0.64780000000000004</v>
      </c>
      <c r="AA46" s="28">
        <v>-5.8113999999999999</v>
      </c>
      <c r="AB46">
        <f t="shared" si="0"/>
        <v>4.0115476712029574</v>
      </c>
      <c r="AC46" s="14">
        <f t="shared" si="1"/>
        <v>0.49480000000000002</v>
      </c>
    </row>
    <row r="47" spans="1:29" ht="25.5" x14ac:dyDescent="0.2">
      <c r="A47" s="25" t="s">
        <v>426</v>
      </c>
      <c r="B47" s="25" t="s">
        <v>131</v>
      </c>
      <c r="C47" s="25">
        <v>41.125100000000003</v>
      </c>
      <c r="D47" s="25">
        <v>1E-4</v>
      </c>
      <c r="E47" s="25">
        <v>4.01</v>
      </c>
      <c r="F47" s="25">
        <v>0.49480000000000002</v>
      </c>
      <c r="G47" s="25">
        <v>-3.4700000000000002E-2</v>
      </c>
      <c r="H47" s="25">
        <v>0</v>
      </c>
      <c r="I47" s="25">
        <v>0</v>
      </c>
      <c r="J47" s="25">
        <v>0</v>
      </c>
      <c r="K47" s="25">
        <v>0</v>
      </c>
      <c r="L47" s="25">
        <v>-2.4895</v>
      </c>
      <c r="M47" s="25">
        <v>6.7680999999999996</v>
      </c>
      <c r="N47" s="25">
        <v>2.7077</v>
      </c>
      <c r="O47" s="25">
        <v>-0.34250000000000003</v>
      </c>
      <c r="P47" s="25" t="s">
        <v>152</v>
      </c>
      <c r="Q47" s="25">
        <v>-0.2326</v>
      </c>
      <c r="R47" s="25">
        <v>1.7554000000000001</v>
      </c>
      <c r="S47" s="25">
        <v>221.345</v>
      </c>
      <c r="T47" s="25">
        <v>221.7373</v>
      </c>
      <c r="U47" s="25">
        <v>1.93</v>
      </c>
      <c r="V47" s="25">
        <v>56.500599999999999</v>
      </c>
      <c r="W47" s="25">
        <v>20</v>
      </c>
      <c r="X47" s="25">
        <v>20.260300000000001</v>
      </c>
      <c r="Y47" s="28">
        <v>-0.26129999999999998</v>
      </c>
      <c r="Z47" s="28">
        <v>1.6611</v>
      </c>
      <c r="AA47" s="28">
        <v>6.0697999999999999</v>
      </c>
      <c r="AB47">
        <f t="shared" si="0"/>
        <v>4.0115476712029574</v>
      </c>
      <c r="AC47" s="14">
        <f t="shared" si="1"/>
        <v>0.49480000000000002</v>
      </c>
    </row>
    <row r="48" spans="1:29" ht="25.5" x14ac:dyDescent="0.2">
      <c r="A48" s="25" t="s">
        <v>427</v>
      </c>
      <c r="B48" s="25" t="s">
        <v>131</v>
      </c>
      <c r="C48" s="25">
        <v>41.125</v>
      </c>
      <c r="D48" s="25">
        <v>1E-4</v>
      </c>
      <c r="E48" s="25">
        <v>4.01</v>
      </c>
      <c r="F48" s="25">
        <v>0.49480000000000002</v>
      </c>
      <c r="G48" s="25">
        <v>-3.4700000000000002E-2</v>
      </c>
      <c r="H48" s="25">
        <v>0</v>
      </c>
      <c r="I48" s="25">
        <v>0</v>
      </c>
      <c r="J48" s="25">
        <v>0</v>
      </c>
      <c r="K48" s="25">
        <v>0</v>
      </c>
      <c r="L48" s="25">
        <v>-2.2814000000000001</v>
      </c>
      <c r="M48" s="25">
        <v>1.8188</v>
      </c>
      <c r="N48" s="25">
        <v>2.7012999999999998</v>
      </c>
      <c r="O48" s="25">
        <v>-0.13350000000000001</v>
      </c>
      <c r="P48" s="25" t="s">
        <v>152</v>
      </c>
      <c r="Q48" s="25">
        <v>-0.26889999999999997</v>
      </c>
      <c r="R48" s="25">
        <v>10.9642</v>
      </c>
      <c r="S48" s="25">
        <v>221.345</v>
      </c>
      <c r="T48" s="25">
        <v>221.72929999999999</v>
      </c>
      <c r="U48" s="25">
        <v>2.1924999999999999</v>
      </c>
      <c r="V48" s="25">
        <v>60.624200000000002</v>
      </c>
      <c r="W48" s="25">
        <v>-20</v>
      </c>
      <c r="X48" s="25">
        <v>-20.2348</v>
      </c>
      <c r="Y48" s="28">
        <v>0.44790000000000002</v>
      </c>
      <c r="Z48" s="28">
        <v>-1.4441999999999999</v>
      </c>
      <c r="AA48" s="28">
        <v>-10.605</v>
      </c>
      <c r="AB48">
        <f t="shared" si="0"/>
        <v>4.0115476712029574</v>
      </c>
      <c r="AC48" s="14">
        <f t="shared" si="1"/>
        <v>0.49480000000000002</v>
      </c>
    </row>
    <row r="49" spans="1:29" ht="25.5" x14ac:dyDescent="0.2">
      <c r="A49" s="25" t="s">
        <v>428</v>
      </c>
      <c r="B49" s="25" t="s">
        <v>131</v>
      </c>
      <c r="C49" s="25">
        <v>41.124699999999997</v>
      </c>
      <c r="D49" s="25">
        <v>1E-4</v>
      </c>
      <c r="E49" s="25">
        <v>4.01</v>
      </c>
      <c r="F49" s="25">
        <v>0.49480000000000002</v>
      </c>
      <c r="G49" s="25">
        <v>-3.4700000000000002E-2</v>
      </c>
      <c r="H49" s="25">
        <v>0</v>
      </c>
      <c r="I49" s="25">
        <v>0</v>
      </c>
      <c r="J49" s="25">
        <v>0</v>
      </c>
      <c r="K49" s="25">
        <v>0</v>
      </c>
      <c r="L49" s="25">
        <v>-2.8287</v>
      </c>
      <c r="M49" s="25">
        <v>7.4271000000000003</v>
      </c>
      <c r="N49" s="25">
        <v>2.7147999999999999</v>
      </c>
      <c r="O49" s="25">
        <v>-0.37380000000000002</v>
      </c>
      <c r="P49" s="25" t="s">
        <v>152</v>
      </c>
      <c r="Q49" s="25">
        <v>-0.23810000000000001</v>
      </c>
      <c r="R49" s="25">
        <v>0.56359999999999999</v>
      </c>
      <c r="S49" s="25">
        <v>221.345</v>
      </c>
      <c r="T49" s="25">
        <v>221.7491</v>
      </c>
      <c r="U49" s="25">
        <v>2.1436000000000002</v>
      </c>
      <c r="V49" s="25">
        <v>58.7117</v>
      </c>
      <c r="W49" s="25">
        <v>30</v>
      </c>
      <c r="X49" s="25">
        <v>30.397099999999998</v>
      </c>
      <c r="Y49" s="28">
        <v>-0.25879999999999997</v>
      </c>
      <c r="Z49" s="28">
        <v>2.1692999999999998</v>
      </c>
      <c r="AA49" s="28">
        <v>-0.66590000000000005</v>
      </c>
      <c r="AB49">
        <f t="shared" si="0"/>
        <v>4.0115476712029574</v>
      </c>
      <c r="AC49" s="14">
        <f t="shared" si="1"/>
        <v>0.49480000000000002</v>
      </c>
    </row>
    <row r="50" spans="1:29" ht="25.5" x14ac:dyDescent="0.2">
      <c r="A50" s="25" t="s">
        <v>429</v>
      </c>
      <c r="B50" s="25" t="s">
        <v>131</v>
      </c>
      <c r="C50" s="25">
        <v>41.124600000000001</v>
      </c>
      <c r="D50" s="25">
        <v>1E-4</v>
      </c>
      <c r="E50" s="25">
        <v>4.01</v>
      </c>
      <c r="F50" s="25">
        <v>0.49480000000000002</v>
      </c>
      <c r="G50" s="25">
        <v>-3.4700000000000002E-2</v>
      </c>
      <c r="H50" s="25">
        <v>0</v>
      </c>
      <c r="I50" s="25">
        <v>0</v>
      </c>
      <c r="J50" s="25">
        <v>0</v>
      </c>
      <c r="K50" s="25">
        <v>0</v>
      </c>
      <c r="L50" s="25">
        <v>-2.7160000000000002</v>
      </c>
      <c r="M50" s="25">
        <v>1.0518000000000001</v>
      </c>
      <c r="N50" s="25">
        <v>2.6899000000000002</v>
      </c>
      <c r="O50" s="25">
        <v>-0.1031</v>
      </c>
      <c r="P50" s="25" t="s">
        <v>152</v>
      </c>
      <c r="Q50" s="25">
        <v>-0.2787</v>
      </c>
      <c r="R50" s="25">
        <v>12.3047</v>
      </c>
      <c r="S50" s="25">
        <v>221.345</v>
      </c>
      <c r="T50" s="25">
        <v>221.7148</v>
      </c>
      <c r="U50" s="25">
        <v>2.0129000000000001</v>
      </c>
      <c r="V50" s="25">
        <v>57.841700000000003</v>
      </c>
      <c r="W50" s="25">
        <v>-30</v>
      </c>
      <c r="X50" s="25">
        <v>-30.355799999999999</v>
      </c>
      <c r="Y50" s="28">
        <v>0.59330000000000005</v>
      </c>
      <c r="Z50" s="28">
        <v>-2.0888</v>
      </c>
      <c r="AA50" s="28">
        <v>-6.4794</v>
      </c>
      <c r="AB50">
        <f t="shared" si="0"/>
        <v>4.0115476712029574</v>
      </c>
      <c r="AC50" s="14">
        <f t="shared" si="1"/>
        <v>0.49480000000000002</v>
      </c>
    </row>
    <row r="51" spans="1:29" ht="25.5" x14ac:dyDescent="0.2">
      <c r="A51" s="25" t="s">
        <v>430</v>
      </c>
      <c r="B51" s="25" t="s">
        <v>131</v>
      </c>
      <c r="C51" s="25">
        <v>41.124499999999998</v>
      </c>
      <c r="D51" s="25">
        <v>1E-4</v>
      </c>
      <c r="E51" s="25">
        <v>4.01</v>
      </c>
      <c r="F51" s="25">
        <v>0.49480000000000002</v>
      </c>
      <c r="G51" s="25">
        <v>-3.4700000000000002E-2</v>
      </c>
      <c r="H51" s="25">
        <v>0</v>
      </c>
      <c r="I51" s="25">
        <v>0</v>
      </c>
      <c r="J51" s="25">
        <v>0</v>
      </c>
      <c r="K51" s="25">
        <v>0</v>
      </c>
      <c r="L51" s="25">
        <v>-3.0063</v>
      </c>
      <c r="M51" s="25">
        <v>7.3109000000000002</v>
      </c>
      <c r="N51" s="25">
        <v>2.7168999999999999</v>
      </c>
      <c r="O51" s="25">
        <v>-0.36820000000000003</v>
      </c>
      <c r="P51" s="25" t="s">
        <v>152</v>
      </c>
      <c r="Q51" s="25">
        <v>-0.25640000000000002</v>
      </c>
      <c r="R51" s="25">
        <v>0.70989999999999998</v>
      </c>
      <c r="S51" s="25">
        <v>221.345</v>
      </c>
      <c r="T51" s="25">
        <v>221.75839999999999</v>
      </c>
      <c r="U51" s="25">
        <v>2.1385000000000001</v>
      </c>
      <c r="V51" s="25">
        <v>60.045999999999999</v>
      </c>
      <c r="W51" s="25">
        <v>35</v>
      </c>
      <c r="X51" s="25">
        <v>35.523899999999998</v>
      </c>
      <c r="Y51" s="28">
        <v>-0.38069999999999998</v>
      </c>
      <c r="Z51" s="28">
        <v>2.2284000000000002</v>
      </c>
      <c r="AA51" s="28">
        <v>-9.9490999999999996</v>
      </c>
      <c r="AB51">
        <f t="shared" si="0"/>
        <v>4.0115476712029574</v>
      </c>
      <c r="AC51" s="14">
        <f t="shared" si="1"/>
        <v>0.49480000000000002</v>
      </c>
    </row>
    <row r="52" spans="1:29" ht="25.5" x14ac:dyDescent="0.2">
      <c r="A52" s="25" t="s">
        <v>431</v>
      </c>
      <c r="B52" s="25" t="s">
        <v>131</v>
      </c>
      <c r="C52" s="25">
        <v>41.124299999999998</v>
      </c>
      <c r="D52" s="25">
        <v>1E-4</v>
      </c>
      <c r="E52" s="25">
        <v>4.01</v>
      </c>
      <c r="F52" s="25">
        <v>0.49480000000000002</v>
      </c>
      <c r="G52" s="25">
        <v>-3.4700000000000002E-2</v>
      </c>
      <c r="H52" s="25">
        <v>0</v>
      </c>
      <c r="I52" s="25">
        <v>0</v>
      </c>
      <c r="J52" s="25">
        <v>0</v>
      </c>
      <c r="K52" s="25">
        <v>0</v>
      </c>
      <c r="L52" s="25">
        <v>-2.9529999999999998</v>
      </c>
      <c r="M52" s="25">
        <v>0.93089999999999995</v>
      </c>
      <c r="N52" s="25">
        <v>2.6674000000000002</v>
      </c>
      <c r="O52" s="25">
        <v>-0.10580000000000001</v>
      </c>
      <c r="P52" s="25" t="s">
        <v>152</v>
      </c>
      <c r="Q52" s="25">
        <v>-0.2802</v>
      </c>
      <c r="R52" s="25">
        <v>12.549200000000001</v>
      </c>
      <c r="S52" s="25">
        <v>221.345</v>
      </c>
      <c r="T52" s="25">
        <v>221.7287</v>
      </c>
      <c r="U52" s="25">
        <v>2.0771999999999999</v>
      </c>
      <c r="V52" s="25">
        <v>62.3339</v>
      </c>
      <c r="W52" s="25">
        <v>-35</v>
      </c>
      <c r="X52" s="25">
        <v>-34.811199999999999</v>
      </c>
      <c r="Y52" s="28">
        <v>0.62549999999999994</v>
      </c>
      <c r="Z52" s="28">
        <v>-2.2814999999999999</v>
      </c>
      <c r="AA52" s="28">
        <v>-4.0871000000000004</v>
      </c>
      <c r="AB52">
        <f t="shared" si="0"/>
        <v>4.0115476712029574</v>
      </c>
      <c r="AC52" s="14">
        <f t="shared" si="1"/>
        <v>0.49480000000000002</v>
      </c>
    </row>
    <row r="53" spans="1:29" ht="25.5" x14ac:dyDescent="0.2">
      <c r="A53" s="25" t="s">
        <v>432</v>
      </c>
      <c r="B53" s="25" t="s">
        <v>131</v>
      </c>
      <c r="C53" s="25">
        <v>41.124200000000002</v>
      </c>
      <c r="D53" s="25">
        <v>1E-4</v>
      </c>
      <c r="E53" s="25">
        <v>-3.99</v>
      </c>
      <c r="F53" s="25">
        <v>0.49480000000000002</v>
      </c>
      <c r="G53" s="25">
        <v>3.4500000000000003E-2</v>
      </c>
      <c r="H53" s="25">
        <v>0</v>
      </c>
      <c r="I53" s="25">
        <v>0</v>
      </c>
      <c r="J53" s="25">
        <v>0</v>
      </c>
      <c r="K53" s="25">
        <v>0</v>
      </c>
      <c r="L53" s="25">
        <v>-1.9971000000000001</v>
      </c>
      <c r="M53" s="25">
        <v>-4.1563999999999997</v>
      </c>
      <c r="N53" s="25">
        <v>2.7681</v>
      </c>
      <c r="O53" s="25">
        <v>0.44629999999999997</v>
      </c>
      <c r="P53" s="25" t="s">
        <v>152</v>
      </c>
      <c r="Q53" s="25">
        <v>-0.24709999999999999</v>
      </c>
      <c r="R53" s="25">
        <v>-7.8513000000000002</v>
      </c>
      <c r="S53" s="25">
        <v>221.345</v>
      </c>
      <c r="T53" s="25">
        <v>221.75370000000001</v>
      </c>
      <c r="U53" s="25">
        <v>1.8864000000000001</v>
      </c>
      <c r="V53" s="25">
        <v>55.382100000000001</v>
      </c>
      <c r="W53" s="25">
        <v>0</v>
      </c>
      <c r="X53" s="25">
        <v>2.0999999999999999E-3</v>
      </c>
      <c r="Y53" s="28">
        <v>-3.0999999999999999E-3</v>
      </c>
      <c r="Z53" s="28">
        <v>-0.1242</v>
      </c>
      <c r="AA53" s="28">
        <v>-7.1412000000000004</v>
      </c>
      <c r="AB53">
        <f t="shared" si="0"/>
        <v>-3.9885011974605842</v>
      </c>
      <c r="AC53" s="14">
        <f t="shared" si="1"/>
        <v>0.49480000000000002</v>
      </c>
    </row>
    <row r="54" spans="1:29" ht="25.5" x14ac:dyDescent="0.2">
      <c r="A54" s="25" t="s">
        <v>433</v>
      </c>
      <c r="B54" s="25" t="s">
        <v>131</v>
      </c>
      <c r="C54" s="25">
        <v>41.116300000000003</v>
      </c>
      <c r="D54" s="25">
        <v>1E-4</v>
      </c>
      <c r="E54" s="25">
        <v>-3.99</v>
      </c>
      <c r="F54" s="25">
        <v>0.49480000000000002</v>
      </c>
      <c r="G54" s="25">
        <v>3.4500000000000003E-2</v>
      </c>
      <c r="H54" s="25">
        <v>0</v>
      </c>
      <c r="I54" s="25">
        <v>0</v>
      </c>
      <c r="J54" s="25">
        <v>0</v>
      </c>
      <c r="K54" s="25">
        <v>0</v>
      </c>
      <c r="L54" s="25">
        <v>-2.0861999999999998</v>
      </c>
      <c r="M54" s="25">
        <v>-2.8797999999999999</v>
      </c>
      <c r="N54" s="25">
        <v>2.7113</v>
      </c>
      <c r="O54" s="25">
        <v>0.38769999999999999</v>
      </c>
      <c r="P54" s="25" t="s">
        <v>152</v>
      </c>
      <c r="Q54" s="25">
        <v>-0.25800000000000001</v>
      </c>
      <c r="R54" s="25">
        <v>-10.0101</v>
      </c>
      <c r="S54" s="25">
        <v>221.345</v>
      </c>
      <c r="T54" s="25">
        <v>221.75720000000001</v>
      </c>
      <c r="U54" s="25">
        <v>1.9091</v>
      </c>
      <c r="V54" s="25">
        <v>54.530799999999999</v>
      </c>
      <c r="W54" s="25">
        <v>10</v>
      </c>
      <c r="X54" s="25">
        <v>10.1683</v>
      </c>
      <c r="Y54" s="28">
        <v>-0.2</v>
      </c>
      <c r="Z54" s="28">
        <v>0.56410000000000005</v>
      </c>
      <c r="AA54" s="28">
        <v>-2.65</v>
      </c>
      <c r="AB54">
        <f t="shared" si="0"/>
        <v>-3.9885011974605842</v>
      </c>
      <c r="AC54" s="14">
        <f t="shared" si="1"/>
        <v>0.49480000000000002</v>
      </c>
    </row>
    <row r="55" spans="1:29" ht="25.5" x14ac:dyDescent="0.2">
      <c r="A55" s="25" t="s">
        <v>434</v>
      </c>
      <c r="B55" s="25" t="s">
        <v>131</v>
      </c>
      <c r="C55" s="25">
        <v>41.116100000000003</v>
      </c>
      <c r="D55" s="25">
        <v>1E-4</v>
      </c>
      <c r="E55" s="25">
        <v>-3.99</v>
      </c>
      <c r="F55" s="25">
        <v>0.49480000000000002</v>
      </c>
      <c r="G55" s="25">
        <v>3.4500000000000003E-2</v>
      </c>
      <c r="H55" s="25">
        <v>0</v>
      </c>
      <c r="I55" s="25">
        <v>0</v>
      </c>
      <c r="J55" s="25">
        <v>0</v>
      </c>
      <c r="K55" s="25">
        <v>0</v>
      </c>
      <c r="L55" s="25">
        <v>-2.1097000000000001</v>
      </c>
      <c r="M55" s="25">
        <v>-5.3311999999999999</v>
      </c>
      <c r="N55" s="25">
        <v>2.7332000000000001</v>
      </c>
      <c r="O55" s="25">
        <v>0.4965</v>
      </c>
      <c r="P55" s="25" t="s">
        <v>152</v>
      </c>
      <c r="Q55" s="25">
        <v>-0.22459999999999999</v>
      </c>
      <c r="R55" s="25">
        <v>-5.4667000000000003</v>
      </c>
      <c r="S55" s="25">
        <v>221.345</v>
      </c>
      <c r="T55" s="25">
        <v>221.74039999999999</v>
      </c>
      <c r="U55" s="25">
        <v>1.8715999999999999</v>
      </c>
      <c r="V55" s="25">
        <v>53.642600000000002</v>
      </c>
      <c r="W55" s="25">
        <v>-10</v>
      </c>
      <c r="X55" s="25">
        <v>-10.0808</v>
      </c>
      <c r="Y55" s="28">
        <v>0.2772</v>
      </c>
      <c r="Z55" s="28">
        <v>-0.89</v>
      </c>
      <c r="AA55" s="28">
        <v>-10.8324</v>
      </c>
      <c r="AB55">
        <f t="shared" si="0"/>
        <v>-3.9885011974605842</v>
      </c>
      <c r="AC55" s="14">
        <f t="shared" si="1"/>
        <v>0.49480000000000002</v>
      </c>
    </row>
    <row r="56" spans="1:29" ht="25.5" x14ac:dyDescent="0.2">
      <c r="A56" s="25" t="s">
        <v>435</v>
      </c>
      <c r="B56" s="25" t="s">
        <v>131</v>
      </c>
      <c r="C56" s="25">
        <v>41.116100000000003</v>
      </c>
      <c r="D56" s="25">
        <v>1E-4</v>
      </c>
      <c r="E56" s="25">
        <v>-3.99</v>
      </c>
      <c r="F56" s="25">
        <v>0.49480000000000002</v>
      </c>
      <c r="G56" s="25">
        <v>3.4500000000000003E-2</v>
      </c>
      <c r="H56" s="25">
        <v>0</v>
      </c>
      <c r="I56" s="25">
        <v>0</v>
      </c>
      <c r="J56" s="25">
        <v>0</v>
      </c>
      <c r="K56" s="25">
        <v>0</v>
      </c>
      <c r="L56" s="25">
        <v>-2.2408999999999999</v>
      </c>
      <c r="M56" s="25">
        <v>-1.8241000000000001</v>
      </c>
      <c r="N56" s="25">
        <v>2.7031000000000001</v>
      </c>
      <c r="O56" s="25">
        <v>0.34799999999999998</v>
      </c>
      <c r="P56" s="25" t="s">
        <v>152</v>
      </c>
      <c r="Q56" s="25">
        <v>-0.2681</v>
      </c>
      <c r="R56" s="25">
        <v>-11.911899999999999</v>
      </c>
      <c r="S56" s="25">
        <v>221.345</v>
      </c>
      <c r="T56" s="25">
        <v>221.7388</v>
      </c>
      <c r="U56" s="25">
        <v>1.9912000000000001</v>
      </c>
      <c r="V56" s="25">
        <v>57.786799999999999</v>
      </c>
      <c r="W56" s="25">
        <v>20</v>
      </c>
      <c r="X56" s="25">
        <v>20.249199999999998</v>
      </c>
      <c r="Y56" s="28">
        <v>-0.27750000000000002</v>
      </c>
      <c r="Z56" s="28">
        <v>1.2212000000000001</v>
      </c>
      <c r="AA56" s="28">
        <v>2.2035999999999998</v>
      </c>
      <c r="AB56">
        <f t="shared" si="0"/>
        <v>-3.9885011974605842</v>
      </c>
      <c r="AC56" s="14">
        <f t="shared" si="1"/>
        <v>0.49480000000000002</v>
      </c>
    </row>
    <row r="57" spans="1:29" ht="25.5" x14ac:dyDescent="0.2">
      <c r="A57" s="25" t="s">
        <v>436</v>
      </c>
      <c r="B57" s="25" t="s">
        <v>131</v>
      </c>
      <c r="C57" s="25">
        <v>41.1158</v>
      </c>
      <c r="D57" s="25">
        <v>1E-4</v>
      </c>
      <c r="E57" s="25">
        <v>-3.99</v>
      </c>
      <c r="F57" s="25">
        <v>0.49480000000000002</v>
      </c>
      <c r="G57" s="25">
        <v>3.4500000000000003E-2</v>
      </c>
      <c r="H57" s="25">
        <v>0</v>
      </c>
      <c r="I57" s="25">
        <v>0</v>
      </c>
      <c r="J57" s="25">
        <v>0</v>
      </c>
      <c r="K57" s="25">
        <v>0</v>
      </c>
      <c r="L57" s="25">
        <v>-2.5684999999999998</v>
      </c>
      <c r="M57" s="25">
        <v>-6.6120000000000001</v>
      </c>
      <c r="N57" s="25">
        <v>2.734</v>
      </c>
      <c r="O57" s="25">
        <v>0.56730000000000003</v>
      </c>
      <c r="P57" s="25" t="s">
        <v>152</v>
      </c>
      <c r="Q57" s="25">
        <v>-0.2223</v>
      </c>
      <c r="R57" s="25">
        <v>-3.0796000000000001</v>
      </c>
      <c r="S57" s="25">
        <v>221.345</v>
      </c>
      <c r="T57" s="25">
        <v>221.74090000000001</v>
      </c>
      <c r="U57" s="25">
        <v>1.8985000000000001</v>
      </c>
      <c r="V57" s="25">
        <v>55.417999999999999</v>
      </c>
      <c r="W57" s="25">
        <v>-20</v>
      </c>
      <c r="X57" s="25">
        <v>-20.267399999999999</v>
      </c>
      <c r="Y57" s="28">
        <v>0.47610000000000002</v>
      </c>
      <c r="Z57" s="28">
        <v>-1.8426</v>
      </c>
      <c r="AA57" s="28">
        <v>-5.7614999999999998</v>
      </c>
      <c r="AB57">
        <f t="shared" si="0"/>
        <v>-3.9885011974605842</v>
      </c>
      <c r="AC57" s="14">
        <f t="shared" si="1"/>
        <v>0.49480000000000002</v>
      </c>
    </row>
    <row r="58" spans="1:29" ht="25.5" x14ac:dyDescent="0.2">
      <c r="A58" s="25" t="s">
        <v>437</v>
      </c>
      <c r="B58" s="25" t="s">
        <v>131</v>
      </c>
      <c r="C58" s="25">
        <v>41.115699999999997</v>
      </c>
      <c r="D58" s="25">
        <v>1E-4</v>
      </c>
      <c r="E58" s="25">
        <v>-3.99</v>
      </c>
      <c r="F58" s="25">
        <v>0.49480000000000002</v>
      </c>
      <c r="G58" s="25">
        <v>3.4500000000000003E-2</v>
      </c>
      <c r="H58" s="25">
        <v>0</v>
      </c>
      <c r="I58" s="25">
        <v>0</v>
      </c>
      <c r="J58" s="25">
        <v>0</v>
      </c>
      <c r="K58" s="25">
        <v>0</v>
      </c>
      <c r="L58" s="25">
        <v>-2.4714</v>
      </c>
      <c r="M58" s="25">
        <v>-1.0202</v>
      </c>
      <c r="N58" s="25">
        <v>2.7012999999999998</v>
      </c>
      <c r="O58" s="25">
        <v>0.30349999999999999</v>
      </c>
      <c r="P58" s="25" t="s">
        <v>152</v>
      </c>
      <c r="Q58" s="25">
        <v>-0.27410000000000001</v>
      </c>
      <c r="R58" s="25">
        <v>-13.382899999999999</v>
      </c>
      <c r="S58" s="25">
        <v>221.345</v>
      </c>
      <c r="T58" s="25">
        <v>221.78739999999999</v>
      </c>
      <c r="U58" s="25">
        <v>1.8884000000000001</v>
      </c>
      <c r="V58" s="25">
        <v>57.2121</v>
      </c>
      <c r="W58" s="25">
        <v>30</v>
      </c>
      <c r="X58" s="25">
        <v>30.395299999999999</v>
      </c>
      <c r="Y58" s="28">
        <v>-0.25659999999999999</v>
      </c>
      <c r="Z58" s="28">
        <v>1.8031999999999999</v>
      </c>
      <c r="AA58" s="28">
        <v>4.5122999999999998</v>
      </c>
      <c r="AB58">
        <f t="shared" si="0"/>
        <v>-3.9885011974605842</v>
      </c>
      <c r="AC58" s="14">
        <f t="shared" si="1"/>
        <v>0.49480000000000002</v>
      </c>
    </row>
    <row r="59" spans="1:29" ht="25.5" x14ac:dyDescent="0.2">
      <c r="A59" s="25" t="s">
        <v>438</v>
      </c>
      <c r="B59" s="25" t="s">
        <v>131</v>
      </c>
      <c r="C59" s="25">
        <v>41.121699999999997</v>
      </c>
      <c r="D59" s="25">
        <v>1E-4</v>
      </c>
      <c r="E59" s="25">
        <v>-3.99</v>
      </c>
      <c r="F59" s="25">
        <v>0.49480000000000002</v>
      </c>
      <c r="G59" s="25">
        <v>3.4500000000000003E-2</v>
      </c>
      <c r="H59" s="25">
        <v>0</v>
      </c>
      <c r="I59" s="25">
        <v>0</v>
      </c>
      <c r="J59" s="25">
        <v>0</v>
      </c>
      <c r="K59" s="25">
        <v>0</v>
      </c>
      <c r="L59" s="25">
        <v>-3.0767000000000002</v>
      </c>
      <c r="M59" s="25">
        <v>-7.3540999999999999</v>
      </c>
      <c r="N59" s="25">
        <v>2.7284000000000002</v>
      </c>
      <c r="O59" s="25">
        <v>0.58040000000000003</v>
      </c>
      <c r="P59" s="25" t="s">
        <v>152</v>
      </c>
      <c r="Q59" s="25">
        <v>-0.23680000000000001</v>
      </c>
      <c r="R59" s="25">
        <v>-1.7015</v>
      </c>
      <c r="S59" s="25">
        <v>221.345</v>
      </c>
      <c r="T59" s="25">
        <v>221.7252</v>
      </c>
      <c r="U59" s="25">
        <v>2.0933999999999999</v>
      </c>
      <c r="V59" s="25">
        <v>50.849400000000003</v>
      </c>
      <c r="W59" s="25">
        <v>-30</v>
      </c>
      <c r="X59" s="25">
        <v>-30.359300000000001</v>
      </c>
      <c r="Y59" s="28">
        <v>0.66949999999999998</v>
      </c>
      <c r="Z59" s="28">
        <v>-2.4603999999999999</v>
      </c>
      <c r="AA59" s="28">
        <v>3.5272999999999999</v>
      </c>
      <c r="AB59">
        <f t="shared" si="0"/>
        <v>-3.9885011974605842</v>
      </c>
      <c r="AC59" s="14">
        <f t="shared" si="1"/>
        <v>0.49480000000000002</v>
      </c>
    </row>
    <row r="60" spans="1:29" ht="25.5" x14ac:dyDescent="0.2">
      <c r="A60" s="25" t="s">
        <v>439</v>
      </c>
      <c r="B60" s="25" t="s">
        <v>131</v>
      </c>
      <c r="C60" s="25">
        <v>41.121499999999997</v>
      </c>
      <c r="D60" s="25">
        <v>1E-4</v>
      </c>
      <c r="E60" s="25">
        <v>-3.99</v>
      </c>
      <c r="F60" s="25">
        <v>0.49480000000000002</v>
      </c>
      <c r="G60" s="25">
        <v>3.4500000000000003E-2</v>
      </c>
      <c r="H60" s="25">
        <v>0</v>
      </c>
      <c r="I60" s="25">
        <v>0</v>
      </c>
      <c r="J60" s="25">
        <v>0</v>
      </c>
      <c r="K60" s="25">
        <v>0</v>
      </c>
      <c r="L60" s="25">
        <v>-2.6122999999999998</v>
      </c>
      <c r="M60" s="25">
        <v>-0.83560000000000001</v>
      </c>
      <c r="N60" s="25">
        <v>2.6966999999999999</v>
      </c>
      <c r="O60" s="25">
        <v>0.29759999999999998</v>
      </c>
      <c r="P60" s="25" t="s">
        <v>152</v>
      </c>
      <c r="Q60" s="25">
        <v>-0.28170000000000001</v>
      </c>
      <c r="R60" s="25">
        <v>-13.673299999999999</v>
      </c>
      <c r="S60" s="25">
        <v>221.345</v>
      </c>
      <c r="T60" s="25">
        <v>221.77549999999999</v>
      </c>
      <c r="U60" s="25">
        <v>2.0933000000000002</v>
      </c>
      <c r="V60" s="25">
        <v>59.815600000000003</v>
      </c>
      <c r="W60" s="25">
        <v>35</v>
      </c>
      <c r="X60" s="25">
        <v>35.525500000000001</v>
      </c>
      <c r="Y60" s="28">
        <v>-0.24030000000000001</v>
      </c>
      <c r="Z60" s="28">
        <v>1.9833000000000001</v>
      </c>
      <c r="AA60" s="28">
        <v>2.1076999999999999</v>
      </c>
      <c r="AB60">
        <f t="shared" si="0"/>
        <v>-3.9885011974605842</v>
      </c>
      <c r="AC60" s="14">
        <f t="shared" si="1"/>
        <v>0.49480000000000002</v>
      </c>
    </row>
    <row r="61" spans="1:29" ht="25.5" x14ac:dyDescent="0.2">
      <c r="A61" s="25" t="s">
        <v>440</v>
      </c>
      <c r="B61" s="25" t="s">
        <v>131</v>
      </c>
      <c r="C61" s="25">
        <v>41.121400000000001</v>
      </c>
      <c r="D61" s="25">
        <v>1E-4</v>
      </c>
      <c r="E61" s="25">
        <v>-3.99</v>
      </c>
      <c r="F61" s="25">
        <v>0.49480000000000002</v>
      </c>
      <c r="G61" s="25">
        <v>3.4500000000000003E-2</v>
      </c>
      <c r="H61" s="25">
        <v>0</v>
      </c>
      <c r="I61" s="25">
        <v>0</v>
      </c>
      <c r="J61" s="25">
        <v>0</v>
      </c>
      <c r="K61" s="25">
        <v>0</v>
      </c>
      <c r="L61" s="25">
        <v>-3.2601</v>
      </c>
      <c r="M61" s="25">
        <v>-7.4484000000000004</v>
      </c>
      <c r="N61" s="25">
        <v>2.7320000000000002</v>
      </c>
      <c r="O61" s="25">
        <v>0.56569999999999998</v>
      </c>
      <c r="P61" s="25" t="s">
        <v>152</v>
      </c>
      <c r="Q61" s="25">
        <v>-0.24390000000000001</v>
      </c>
      <c r="R61" s="25">
        <v>-1.4544999999999999</v>
      </c>
      <c r="S61" s="25">
        <v>221.345</v>
      </c>
      <c r="T61" s="25">
        <v>221.7585</v>
      </c>
      <c r="U61" s="25">
        <v>1.909</v>
      </c>
      <c r="V61" s="25">
        <v>58.957599999999999</v>
      </c>
      <c r="W61" s="25">
        <v>-35</v>
      </c>
      <c r="X61" s="25">
        <v>-35.469299999999997</v>
      </c>
      <c r="Y61" s="28">
        <v>0.74829999999999997</v>
      </c>
      <c r="Z61" s="28">
        <v>-2.6131000000000002</v>
      </c>
      <c r="AA61" s="28">
        <v>8.6004000000000005</v>
      </c>
      <c r="AB61">
        <f t="shared" si="0"/>
        <v>-3.9885011974605842</v>
      </c>
      <c r="AC61" s="14">
        <f t="shared" si="1"/>
        <v>0.49480000000000002</v>
      </c>
    </row>
    <row r="62" spans="1:29" ht="25.5" x14ac:dyDescent="0.2">
      <c r="A62" s="25" t="s">
        <v>441</v>
      </c>
      <c r="B62" s="25" t="s">
        <v>131</v>
      </c>
      <c r="C62" s="25">
        <v>41.121299999999998</v>
      </c>
      <c r="D62" s="25">
        <v>1E-4</v>
      </c>
      <c r="E62" s="25">
        <v>8</v>
      </c>
      <c r="F62" s="25">
        <v>0.49120000000000003</v>
      </c>
      <c r="G62" s="25">
        <v>-6.9000000000000006E-2</v>
      </c>
      <c r="H62" s="25">
        <v>0</v>
      </c>
      <c r="I62" s="25">
        <v>0</v>
      </c>
      <c r="J62" s="25">
        <v>0</v>
      </c>
      <c r="K62" s="25">
        <v>0</v>
      </c>
      <c r="L62" s="25">
        <v>-2.6787999999999998</v>
      </c>
      <c r="M62" s="25">
        <v>13.384499999999999</v>
      </c>
      <c r="N62" s="25">
        <v>3.5089000000000001</v>
      </c>
      <c r="O62" s="25">
        <v>-0.66910000000000003</v>
      </c>
      <c r="P62" s="25" t="s">
        <v>152</v>
      </c>
      <c r="Q62" s="25">
        <v>-0.42299999999999999</v>
      </c>
      <c r="R62" s="25">
        <v>14.567</v>
      </c>
      <c r="S62" s="25">
        <v>221.345</v>
      </c>
      <c r="T62" s="25">
        <v>221.7749</v>
      </c>
      <c r="U62" s="25">
        <v>1.2645999999999999</v>
      </c>
      <c r="V62" s="25">
        <v>49.003</v>
      </c>
      <c r="W62" s="25">
        <v>0</v>
      </c>
      <c r="X62" s="25">
        <v>3.5999999999999999E-3</v>
      </c>
      <c r="Y62" s="28">
        <v>-0.1855</v>
      </c>
      <c r="Z62" s="28">
        <v>0.45979999999999999</v>
      </c>
      <c r="AA62" s="28">
        <v>5.1028000000000002</v>
      </c>
      <c r="AB62">
        <f t="shared" si="0"/>
        <v>7.9961499860163627</v>
      </c>
      <c r="AC62" s="14">
        <f t="shared" si="1"/>
        <v>0.49120000000000003</v>
      </c>
    </row>
    <row r="63" spans="1:29" ht="25.5" x14ac:dyDescent="0.2">
      <c r="A63" s="25" t="s">
        <v>442</v>
      </c>
      <c r="B63" s="25" t="s">
        <v>131</v>
      </c>
      <c r="C63" s="25">
        <v>41.121099999999998</v>
      </c>
      <c r="D63" s="25">
        <v>1E-4</v>
      </c>
      <c r="E63" s="25">
        <v>-7.97</v>
      </c>
      <c r="F63" s="25">
        <v>0.49120000000000003</v>
      </c>
      <c r="G63" s="25">
        <v>6.88E-2</v>
      </c>
      <c r="H63" s="25">
        <v>0</v>
      </c>
      <c r="I63" s="25">
        <v>0</v>
      </c>
      <c r="J63" s="25">
        <v>0</v>
      </c>
      <c r="K63" s="25">
        <v>0</v>
      </c>
      <c r="L63" s="25">
        <v>-2.4580000000000002</v>
      </c>
      <c r="M63" s="25">
        <v>-12.8794</v>
      </c>
      <c r="N63" s="25">
        <v>3.4741</v>
      </c>
      <c r="O63" s="25">
        <v>0.96579999999999999</v>
      </c>
      <c r="P63" s="25" t="s">
        <v>152</v>
      </c>
      <c r="Q63" s="25">
        <v>-0.4284</v>
      </c>
      <c r="R63" s="25">
        <v>-17.3809</v>
      </c>
      <c r="S63" s="25">
        <v>221.345</v>
      </c>
      <c r="T63" s="25">
        <v>221.74789999999999</v>
      </c>
      <c r="U63" s="25">
        <v>1.4991000000000001</v>
      </c>
      <c r="V63" s="25">
        <v>51.267699999999998</v>
      </c>
      <c r="W63" s="25">
        <v>0</v>
      </c>
      <c r="X63" s="25">
        <v>4.5999999999999999E-3</v>
      </c>
      <c r="Y63" s="28">
        <v>-1.1000000000000001E-3</v>
      </c>
      <c r="Z63" s="28">
        <v>-0.15909999999999999</v>
      </c>
      <c r="AA63" s="28">
        <v>-6.7301000000000002</v>
      </c>
      <c r="AB63">
        <f t="shared" si="0"/>
        <v>-7.9732712325703616</v>
      </c>
      <c r="AC63" s="14">
        <f t="shared" si="1"/>
        <v>0.49120000000000003</v>
      </c>
    </row>
    <row r="64" spans="1:29" ht="25.5" x14ac:dyDescent="0.2">
      <c r="A64" s="25" t="s">
        <v>443</v>
      </c>
      <c r="B64" s="25" t="s">
        <v>131</v>
      </c>
      <c r="C64" s="25">
        <v>41.240400000000001</v>
      </c>
      <c r="D64" s="25">
        <v>1E-4</v>
      </c>
      <c r="E64" s="25">
        <v>0</v>
      </c>
      <c r="F64" s="25">
        <v>0.62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-0.55220000000000002</v>
      </c>
      <c r="M64" s="25">
        <v>0.59389999999999998</v>
      </c>
      <c r="N64" s="25">
        <v>4.3989000000000003</v>
      </c>
      <c r="O64" s="25">
        <v>1.5299999999999999E-2</v>
      </c>
      <c r="P64" s="25" t="s">
        <v>152</v>
      </c>
      <c r="Q64" s="25">
        <v>-0.34289999999999998</v>
      </c>
      <c r="R64" s="25">
        <v>-1.4241999999999999</v>
      </c>
      <c r="S64" s="25">
        <v>330.20299999999997</v>
      </c>
      <c r="T64" s="25">
        <v>331.2792</v>
      </c>
      <c r="U64" s="25">
        <v>5.1653000000000002</v>
      </c>
      <c r="V64" s="25">
        <v>127.898</v>
      </c>
      <c r="W64" s="25">
        <v>0</v>
      </c>
      <c r="X64" s="25">
        <v>1E-3</v>
      </c>
      <c r="Y64" s="28">
        <v>-7.0499999999999993E-2</v>
      </c>
      <c r="Z64" s="28">
        <v>-8.2299999999999998E-2</v>
      </c>
      <c r="AA64" s="28">
        <v>-10.5884</v>
      </c>
      <c r="AB64">
        <f t="shared" si="0"/>
        <v>0</v>
      </c>
      <c r="AC64" s="14">
        <f t="shared" si="1"/>
        <v>0.62</v>
      </c>
    </row>
    <row r="66" spans="1:29" ht="25.5" x14ac:dyDescent="0.2">
      <c r="A66" s="25" t="s">
        <v>444</v>
      </c>
      <c r="B66" s="25" t="s">
        <v>131</v>
      </c>
      <c r="C66" s="25">
        <v>41.235799999999998</v>
      </c>
      <c r="D66" s="25">
        <v>1E-4</v>
      </c>
      <c r="E66" s="25">
        <v>0</v>
      </c>
      <c r="F66" s="25">
        <v>0.62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-0.36749999999999999</v>
      </c>
      <c r="M66" s="25">
        <v>2.5005000000000002</v>
      </c>
      <c r="N66" s="25">
        <v>4.4451000000000001</v>
      </c>
      <c r="O66" s="25">
        <v>-0.1023</v>
      </c>
      <c r="P66" s="25" t="s">
        <v>152</v>
      </c>
      <c r="Q66" s="25">
        <v>-0.3412</v>
      </c>
      <c r="R66" s="25">
        <v>-5.1410999999999998</v>
      </c>
      <c r="S66" s="25">
        <v>330.20299999999997</v>
      </c>
      <c r="T66" s="25">
        <v>331.3965</v>
      </c>
      <c r="U66" s="25">
        <v>5.1571999999999996</v>
      </c>
      <c r="V66" s="25">
        <v>124.1035</v>
      </c>
      <c r="W66" s="25">
        <v>10</v>
      </c>
      <c r="X66" s="25">
        <v>10.1988</v>
      </c>
      <c r="Y66" s="28">
        <v>-0.38429999999999997</v>
      </c>
      <c r="Z66" s="28">
        <v>1.2383</v>
      </c>
      <c r="AA66" s="28">
        <v>-1.5488</v>
      </c>
      <c r="AB66">
        <f t="shared" ref="AB65:AB66" si="2">DEGREES(ATAN2(F66,-G66))</f>
        <v>0</v>
      </c>
      <c r="AC66" s="14">
        <f t="shared" ref="AC65:AC66" si="3">IF(B66="PMMPSI2",F66*COS(RADIANS(E66)),F66)</f>
        <v>0.62</v>
      </c>
    </row>
    <row r="67" spans="1:29" ht="25.5" x14ac:dyDescent="0.2">
      <c r="A67" s="25" t="s">
        <v>445</v>
      </c>
      <c r="B67" s="25" t="s">
        <v>131</v>
      </c>
      <c r="C67" s="25">
        <v>41.236600000000003</v>
      </c>
      <c r="D67" s="25">
        <v>1E-4</v>
      </c>
      <c r="E67" s="25">
        <v>0</v>
      </c>
      <c r="F67" s="25">
        <v>0.62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-0.58979999999999999</v>
      </c>
      <c r="M67" s="25">
        <v>2.5019</v>
      </c>
      <c r="N67" s="25">
        <v>4.3693999999999997</v>
      </c>
      <c r="O67" s="25">
        <v>-8.9899999999999994E-2</v>
      </c>
      <c r="P67" s="25" t="s">
        <v>152</v>
      </c>
      <c r="Q67" s="25">
        <v>-0.32600000000000001</v>
      </c>
      <c r="R67" s="25">
        <v>-5.1467000000000001</v>
      </c>
      <c r="S67" s="25">
        <v>330.20299999999997</v>
      </c>
      <c r="T67" s="25">
        <v>331.42500000000001</v>
      </c>
      <c r="U67" s="25">
        <v>4.9973999999999998</v>
      </c>
      <c r="V67" s="25">
        <v>125.9513</v>
      </c>
      <c r="W67" s="25">
        <v>10</v>
      </c>
      <c r="X67" s="25">
        <v>10.180099999999999</v>
      </c>
      <c r="Y67" s="28">
        <v>-0.38940000000000002</v>
      </c>
      <c r="Z67" s="28">
        <v>1.2352000000000001</v>
      </c>
      <c r="AA67" s="28">
        <v>-1.708</v>
      </c>
      <c r="AB67">
        <f t="shared" ref="AB67:AB74" si="4">DEGREES(ATAN2(F67,-G67))</f>
        <v>0</v>
      </c>
      <c r="AC67" s="14">
        <f t="shared" ref="AC67:AC74" si="5">IF(B67="PMMPSI2",F67*COS(RADIANS(E67)),F67)</f>
        <v>0.62</v>
      </c>
    </row>
    <row r="68" spans="1:29" ht="25.5" x14ac:dyDescent="0.2">
      <c r="A68" s="25" t="s">
        <v>446</v>
      </c>
      <c r="B68" s="25" t="s">
        <v>131</v>
      </c>
      <c r="C68" s="25">
        <v>41.2376</v>
      </c>
      <c r="D68" s="25">
        <v>1E-4</v>
      </c>
      <c r="E68" s="25">
        <v>0</v>
      </c>
      <c r="F68" s="25">
        <v>0.62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-0.61619999999999997</v>
      </c>
      <c r="M68" s="25">
        <v>2.4569000000000001</v>
      </c>
      <c r="N68" s="25">
        <v>4.4806999999999997</v>
      </c>
      <c r="O68" s="25">
        <v>-7.0099999999999996E-2</v>
      </c>
      <c r="P68" s="25" t="s">
        <v>152</v>
      </c>
      <c r="Q68" s="25">
        <v>-0.34350000000000003</v>
      </c>
      <c r="R68" s="25">
        <v>-5.2182000000000004</v>
      </c>
      <c r="S68" s="25">
        <v>330.20299999999997</v>
      </c>
      <c r="T68" s="25">
        <v>331.48759999999999</v>
      </c>
      <c r="U68" s="25">
        <v>5.2861000000000002</v>
      </c>
      <c r="V68" s="25">
        <v>128.66730000000001</v>
      </c>
      <c r="W68" s="25">
        <v>10</v>
      </c>
      <c r="X68" s="25">
        <v>10.151400000000001</v>
      </c>
      <c r="Y68" s="28">
        <v>-0.3886</v>
      </c>
      <c r="Z68" s="28">
        <v>1.2214</v>
      </c>
      <c r="AA68" s="28">
        <v>-1.8895999999999999</v>
      </c>
      <c r="AB68">
        <f t="shared" si="4"/>
        <v>0</v>
      </c>
      <c r="AC68" s="14">
        <f t="shared" si="5"/>
        <v>0.62</v>
      </c>
    </row>
    <row r="69" spans="1:29" ht="25.5" x14ac:dyDescent="0.2">
      <c r="A69" s="25" t="s">
        <v>447</v>
      </c>
      <c r="B69" s="25" t="s">
        <v>131</v>
      </c>
      <c r="C69" s="25">
        <v>41.239699999999999</v>
      </c>
      <c r="D69" s="25">
        <v>1E-4</v>
      </c>
      <c r="E69" s="25">
        <v>0</v>
      </c>
      <c r="F69" s="25">
        <v>0.62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-0.66549999999999998</v>
      </c>
      <c r="M69" s="25">
        <v>2.4718</v>
      </c>
      <c r="N69" s="25">
        <v>4.5312000000000001</v>
      </c>
      <c r="O69" s="25">
        <v>-6.7699999999999996E-2</v>
      </c>
      <c r="P69" s="25" t="s">
        <v>152</v>
      </c>
      <c r="Q69" s="25">
        <v>-0.35899999999999999</v>
      </c>
      <c r="R69" s="25">
        <v>-5.2676999999999996</v>
      </c>
      <c r="S69" s="25">
        <v>330.20299999999997</v>
      </c>
      <c r="T69" s="25">
        <v>331.2475</v>
      </c>
      <c r="U69" s="25">
        <v>5.2001999999999997</v>
      </c>
      <c r="V69" s="25">
        <v>127.5365</v>
      </c>
      <c r="W69" s="25">
        <v>10</v>
      </c>
      <c r="X69" s="25">
        <v>10.157999999999999</v>
      </c>
      <c r="Y69" s="28">
        <v>-0.39219999999999999</v>
      </c>
      <c r="Z69" s="28">
        <v>1.238</v>
      </c>
      <c r="AA69" s="28">
        <v>-1.3404</v>
      </c>
      <c r="AB69">
        <f t="shared" si="4"/>
        <v>0</v>
      </c>
      <c r="AC69" s="14">
        <f t="shared" si="5"/>
        <v>0.62</v>
      </c>
    </row>
    <row r="70" spans="1:29" ht="25.5" x14ac:dyDescent="0.2">
      <c r="A70" s="25" t="s">
        <v>448</v>
      </c>
      <c r="B70" s="25" t="s">
        <v>131</v>
      </c>
      <c r="C70" s="25">
        <v>41.240099999999998</v>
      </c>
      <c r="D70" s="25">
        <v>1E-4</v>
      </c>
      <c r="E70" s="25">
        <v>0</v>
      </c>
      <c r="F70" s="25">
        <v>0.62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-0.74929999999999997</v>
      </c>
      <c r="M70" s="25">
        <v>2.5030999999999999</v>
      </c>
      <c r="N70" s="25">
        <v>4.3764000000000003</v>
      </c>
      <c r="O70" s="25">
        <v>-8.1600000000000006E-2</v>
      </c>
      <c r="P70" s="25" t="s">
        <v>152</v>
      </c>
      <c r="Q70" s="25">
        <v>-0.34610000000000002</v>
      </c>
      <c r="R70" s="25">
        <v>-5.2473999999999998</v>
      </c>
      <c r="S70" s="25">
        <v>330.20299999999997</v>
      </c>
      <c r="T70" s="25">
        <v>331.28980000000001</v>
      </c>
      <c r="U70" s="25">
        <v>5.1990999999999996</v>
      </c>
      <c r="V70" s="25">
        <v>128.0531</v>
      </c>
      <c r="W70" s="25">
        <v>10</v>
      </c>
      <c r="X70" s="25">
        <v>10.1607</v>
      </c>
      <c r="Y70" s="28">
        <v>-0.37890000000000001</v>
      </c>
      <c r="Z70" s="28">
        <v>1.2408999999999999</v>
      </c>
      <c r="AA70" s="28">
        <v>-1.5863</v>
      </c>
      <c r="AB70">
        <f t="shared" si="4"/>
        <v>0</v>
      </c>
      <c r="AC70" s="14">
        <f t="shared" si="5"/>
        <v>0.62</v>
      </c>
    </row>
    <row r="71" spans="1:29" ht="25.5" x14ac:dyDescent="0.2">
      <c r="A71" s="25" t="s">
        <v>449</v>
      </c>
      <c r="B71" s="25" t="s">
        <v>131</v>
      </c>
      <c r="C71" s="25">
        <v>41.236899999999999</v>
      </c>
      <c r="D71" s="25">
        <v>1E-4</v>
      </c>
      <c r="E71" s="25">
        <v>0</v>
      </c>
      <c r="F71" s="25">
        <v>0.62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-0.77210000000000001</v>
      </c>
      <c r="M71" s="25">
        <v>2.4634999999999998</v>
      </c>
      <c r="N71" s="25">
        <v>4.2697000000000003</v>
      </c>
      <c r="O71" s="25">
        <v>-7.46E-2</v>
      </c>
      <c r="P71" s="25" t="s">
        <v>152</v>
      </c>
      <c r="Q71" s="25">
        <v>-0.33479999999999999</v>
      </c>
      <c r="R71" s="25">
        <v>-5.1931000000000003</v>
      </c>
      <c r="S71" s="25">
        <v>330.20299999999997</v>
      </c>
      <c r="T71" s="25">
        <v>331.27100000000002</v>
      </c>
      <c r="U71" s="25">
        <v>5.0777999999999999</v>
      </c>
      <c r="V71" s="25">
        <v>131.01150000000001</v>
      </c>
      <c r="W71" s="25">
        <v>10</v>
      </c>
      <c r="X71" s="25">
        <v>9.5116999999999994</v>
      </c>
      <c r="Y71" s="28">
        <v>-0.37490000000000001</v>
      </c>
      <c r="Z71" s="28">
        <v>1.2101999999999999</v>
      </c>
      <c r="AA71" s="28">
        <v>-1.8821000000000001</v>
      </c>
      <c r="AB71">
        <f t="shared" si="4"/>
        <v>0</v>
      </c>
      <c r="AC71" s="14">
        <f t="shared" si="5"/>
        <v>0.62</v>
      </c>
    </row>
    <row r="72" spans="1:29" ht="25.5" x14ac:dyDescent="0.2">
      <c r="A72" s="25" t="s">
        <v>450</v>
      </c>
      <c r="B72" s="25" t="s">
        <v>131</v>
      </c>
      <c r="C72" s="25">
        <v>41.238900000000001</v>
      </c>
      <c r="D72" s="25">
        <v>1E-4</v>
      </c>
      <c r="E72" s="25">
        <v>0</v>
      </c>
      <c r="F72" s="25">
        <v>0.62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-0.81079999999999997</v>
      </c>
      <c r="M72" s="25">
        <v>2.4784999999999999</v>
      </c>
      <c r="N72" s="25">
        <v>4.2557999999999998</v>
      </c>
      <c r="O72" s="25">
        <v>-8.0299999999999996E-2</v>
      </c>
      <c r="P72" s="25" t="s">
        <v>152</v>
      </c>
      <c r="Q72" s="25">
        <v>-0.3246</v>
      </c>
      <c r="R72" s="25">
        <v>-5.1904000000000003</v>
      </c>
      <c r="S72" s="25">
        <v>330.20299999999997</v>
      </c>
      <c r="T72" s="25">
        <v>331.30779999999999</v>
      </c>
      <c r="U72" s="25">
        <v>5.4566999999999997</v>
      </c>
      <c r="V72" s="25">
        <v>130.04939999999999</v>
      </c>
      <c r="W72" s="25">
        <v>10</v>
      </c>
      <c r="X72" s="25">
        <v>9.5184999999999995</v>
      </c>
      <c r="Y72" s="28">
        <v>-0.37509999999999999</v>
      </c>
      <c r="Z72" s="28">
        <v>1.2163999999999999</v>
      </c>
      <c r="AA72" s="28">
        <v>-1.6615</v>
      </c>
      <c r="AB72">
        <f t="shared" si="4"/>
        <v>0</v>
      </c>
      <c r="AC72" s="14">
        <f t="shared" si="5"/>
        <v>0.62</v>
      </c>
    </row>
    <row r="73" spans="1:29" ht="25.5" x14ac:dyDescent="0.2">
      <c r="A73" s="25" t="s">
        <v>451</v>
      </c>
      <c r="B73" s="25" t="s">
        <v>131</v>
      </c>
      <c r="C73" s="25">
        <v>41.237000000000002</v>
      </c>
      <c r="D73" s="25">
        <v>2.0000000000000001E-4</v>
      </c>
      <c r="E73" s="25">
        <v>0</v>
      </c>
      <c r="F73" s="25">
        <v>0.62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-0.75539999999999996</v>
      </c>
      <c r="M73" s="25">
        <v>2.532</v>
      </c>
      <c r="N73" s="25">
        <v>4.3692000000000002</v>
      </c>
      <c r="O73" s="25">
        <v>-8.6800000000000002E-2</v>
      </c>
      <c r="P73" s="25" t="s">
        <v>152</v>
      </c>
      <c r="Q73" s="25">
        <v>-0.35349999999999998</v>
      </c>
      <c r="R73" s="25">
        <v>-5.1662999999999997</v>
      </c>
      <c r="S73" s="25">
        <v>330.20299999999997</v>
      </c>
      <c r="T73" s="25">
        <v>331.32350000000002</v>
      </c>
      <c r="U73" s="25">
        <v>5.0723000000000003</v>
      </c>
      <c r="V73" s="25">
        <v>123.697</v>
      </c>
      <c r="W73" s="25">
        <v>10</v>
      </c>
      <c r="X73" s="25">
        <v>10.1691</v>
      </c>
      <c r="Y73" s="28">
        <v>-0.39779999999999999</v>
      </c>
      <c r="Z73" s="28">
        <v>1.2323999999999999</v>
      </c>
      <c r="AA73" s="28">
        <v>-1.7903</v>
      </c>
      <c r="AB73">
        <f t="shared" si="4"/>
        <v>0</v>
      </c>
      <c r="AC73" s="14">
        <f t="shared" si="5"/>
        <v>0.62</v>
      </c>
    </row>
    <row r="74" spans="1:29" ht="25.5" x14ac:dyDescent="0.2">
      <c r="A74" s="25" t="s">
        <v>452</v>
      </c>
      <c r="B74" s="25" t="s">
        <v>131</v>
      </c>
      <c r="C74" s="25">
        <v>41.240299999999998</v>
      </c>
      <c r="D74" s="25">
        <v>1E-4</v>
      </c>
      <c r="E74" s="25">
        <v>0</v>
      </c>
      <c r="F74" s="25">
        <v>0.62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-0.7016</v>
      </c>
      <c r="M74" s="25">
        <v>2.5207000000000002</v>
      </c>
      <c r="N74" s="25">
        <v>4.5975000000000001</v>
      </c>
      <c r="O74" s="25">
        <v>-6.2899999999999998E-2</v>
      </c>
      <c r="P74" s="25" t="s">
        <v>152</v>
      </c>
      <c r="Q74" s="25">
        <v>-0.38379999999999997</v>
      </c>
      <c r="R74" s="25">
        <v>-5.2653999999999996</v>
      </c>
      <c r="S74" s="25">
        <v>330.20299999999997</v>
      </c>
      <c r="T74" s="25">
        <v>331.34620000000001</v>
      </c>
      <c r="U74" s="25">
        <v>5.1090999999999998</v>
      </c>
      <c r="V74" s="25">
        <v>123.75020000000001</v>
      </c>
      <c r="W74" s="25">
        <v>10</v>
      </c>
      <c r="X74" s="25">
        <v>10.186</v>
      </c>
      <c r="Y74" s="28">
        <v>-0.39229999999999998</v>
      </c>
      <c r="Z74" s="28">
        <v>1.2333000000000001</v>
      </c>
      <c r="AA74" s="28">
        <v>-1.8662000000000001</v>
      </c>
      <c r="AB74">
        <f t="shared" si="4"/>
        <v>0</v>
      </c>
      <c r="AC74" s="14">
        <f t="shared" si="5"/>
        <v>0.62</v>
      </c>
    </row>
    <row r="75" spans="1:29" x14ac:dyDescent="0.2">
      <c r="AC75" s="14">
        <f t="shared" ref="AC68:AC133" si="6">IF(B75="PMMPSI2",G75*COS(RADIANS(F75)),G75)</f>
        <v>0</v>
      </c>
    </row>
    <row r="76" spans="1:29" s="11" customFormat="1" x14ac:dyDescent="0.2">
      <c r="A76" s="11" t="s">
        <v>199</v>
      </c>
      <c r="B76" s="11" t="s">
        <v>197</v>
      </c>
      <c r="D76" s="11">
        <f>AVERAGE(D66:D74)</f>
        <v>1.1111111111111112E-4</v>
      </c>
      <c r="E76" s="11">
        <f t="shared" ref="E76:AB76" si="7">AVERAGE(E66:E74)</f>
        <v>0</v>
      </c>
      <c r="F76" s="11">
        <f t="shared" si="7"/>
        <v>0.62</v>
      </c>
      <c r="G76" s="11">
        <f t="shared" si="7"/>
        <v>0</v>
      </c>
      <c r="H76" s="11">
        <f t="shared" si="7"/>
        <v>0</v>
      </c>
      <c r="I76" s="11">
        <f t="shared" si="7"/>
        <v>0</v>
      </c>
      <c r="J76" s="11">
        <f t="shared" si="7"/>
        <v>0</v>
      </c>
      <c r="K76" s="11">
        <f t="shared" si="7"/>
        <v>0</v>
      </c>
      <c r="L76" s="11">
        <f t="shared" si="7"/>
        <v>-0.66979999999999995</v>
      </c>
      <c r="M76" s="11">
        <f t="shared" si="7"/>
        <v>2.4921000000000002</v>
      </c>
      <c r="N76" s="11">
        <f t="shared" si="7"/>
        <v>4.4105555555555567</v>
      </c>
      <c r="O76" s="11">
        <f t="shared" si="7"/>
        <v>-7.9577777777777775E-2</v>
      </c>
      <c r="P76" s="11" t="e">
        <f t="shared" si="7"/>
        <v>#DIV/0!</v>
      </c>
      <c r="Q76" s="11">
        <f t="shared" si="7"/>
        <v>-0.34583333333333338</v>
      </c>
      <c r="R76" s="11">
        <f t="shared" si="7"/>
        <v>-5.2040333333333333</v>
      </c>
      <c r="S76" s="11">
        <f t="shared" si="7"/>
        <v>330.20299999999997</v>
      </c>
      <c r="T76" s="11">
        <f t="shared" si="7"/>
        <v>331.34387777777772</v>
      </c>
      <c r="U76" s="11">
        <f t="shared" si="7"/>
        <v>5.172877777777777</v>
      </c>
      <c r="V76" s="11">
        <f t="shared" si="7"/>
        <v>126.97997777777778</v>
      </c>
      <c r="W76" s="14">
        <f t="shared" si="7"/>
        <v>10</v>
      </c>
      <c r="X76" s="14">
        <f t="shared" si="7"/>
        <v>10.026033333333332</v>
      </c>
      <c r="Y76" s="29">
        <f t="shared" si="7"/>
        <v>-0.38594444444444442</v>
      </c>
      <c r="Z76" s="29">
        <f t="shared" si="7"/>
        <v>1.2295666666666667</v>
      </c>
      <c r="AA76" s="29">
        <f t="shared" si="7"/>
        <v>-1.6970222222222222</v>
      </c>
      <c r="AB76" s="11">
        <f t="shared" si="7"/>
        <v>0</v>
      </c>
      <c r="AC76" s="14">
        <f t="shared" si="6"/>
        <v>0</v>
      </c>
    </row>
    <row r="77" spans="1:29" s="11" customFormat="1" x14ac:dyDescent="0.2">
      <c r="A77" s="11" t="s">
        <v>199</v>
      </c>
      <c r="B77" s="11" t="s">
        <v>198</v>
      </c>
      <c r="D77" s="11">
        <f>STDEV(D66:D74)</f>
        <v>3.3333333333333335E-5</v>
      </c>
      <c r="E77" s="11">
        <f t="shared" ref="E77:AB77" si="8">STDEV(E66:E74)</f>
        <v>0</v>
      </c>
      <c r="F77" s="11">
        <f t="shared" si="8"/>
        <v>0</v>
      </c>
      <c r="G77" s="11">
        <f t="shared" si="8"/>
        <v>0</v>
      </c>
      <c r="H77" s="11">
        <f t="shared" si="8"/>
        <v>0</v>
      </c>
      <c r="I77" s="11">
        <f t="shared" si="8"/>
        <v>0</v>
      </c>
      <c r="J77" s="11">
        <f t="shared" si="8"/>
        <v>0</v>
      </c>
      <c r="K77" s="11">
        <f t="shared" si="8"/>
        <v>0</v>
      </c>
      <c r="L77" s="11">
        <f t="shared" si="8"/>
        <v>0.1349453037345138</v>
      </c>
      <c r="M77" s="11">
        <f t="shared" si="8"/>
        <v>2.5864116068406485E-2</v>
      </c>
      <c r="N77" s="11">
        <f t="shared" si="8"/>
        <v>0.11400499014419403</v>
      </c>
      <c r="O77" s="11">
        <f t="shared" si="8"/>
        <v>1.2315922395194169E-2</v>
      </c>
      <c r="P77" s="11" t="e">
        <f t="shared" si="8"/>
        <v>#DIV/0!</v>
      </c>
      <c r="Q77" s="11">
        <f t="shared" si="8"/>
        <v>1.8256984964664883E-2</v>
      </c>
      <c r="R77" s="11">
        <f t="shared" si="8"/>
        <v>4.8576743406696085E-2</v>
      </c>
      <c r="S77" s="11">
        <f t="shared" si="8"/>
        <v>0</v>
      </c>
      <c r="T77" s="11">
        <f t="shared" si="8"/>
        <v>7.8463761982482824E-2</v>
      </c>
      <c r="U77" s="11">
        <f t="shared" si="8"/>
        <v>0.13650547404571156</v>
      </c>
      <c r="V77" s="11">
        <f t="shared" si="8"/>
        <v>2.7505590053559024</v>
      </c>
      <c r="W77" s="14">
        <f t="shared" si="8"/>
        <v>0</v>
      </c>
      <c r="X77" s="14">
        <f t="shared" si="8"/>
        <v>0.29005134028306118</v>
      </c>
      <c r="Y77" s="29">
        <f t="shared" si="8"/>
        <v>8.1469489858337577E-3</v>
      </c>
      <c r="Z77" s="29">
        <f t="shared" si="8"/>
        <v>1.0866577197995704E-2</v>
      </c>
      <c r="AA77" s="29">
        <f t="shared" si="8"/>
        <v>0.18420533229101879</v>
      </c>
      <c r="AB77" s="11">
        <f t="shared" si="8"/>
        <v>0</v>
      </c>
      <c r="AC77" s="14">
        <f t="shared" si="6"/>
        <v>0</v>
      </c>
    </row>
    <row r="78" spans="1:29" s="11" customFormat="1" x14ac:dyDescent="0.2">
      <c r="A78" s="11" t="s">
        <v>199</v>
      </c>
      <c r="B78" s="11" t="s">
        <v>200</v>
      </c>
      <c r="D78" s="12">
        <f>IF(D76=0,0,ABS(D77/D76))</f>
        <v>0.3</v>
      </c>
      <c r="E78" s="12">
        <f t="shared" ref="E78:AB78" si="9">IF(E76=0,0,ABS(E77/E76))</f>
        <v>0</v>
      </c>
      <c r="F78" s="12">
        <f t="shared" si="9"/>
        <v>0</v>
      </c>
      <c r="G78" s="12">
        <f t="shared" si="9"/>
        <v>0</v>
      </c>
      <c r="H78" s="12">
        <f t="shared" si="9"/>
        <v>0</v>
      </c>
      <c r="I78" s="12">
        <f t="shared" si="9"/>
        <v>0</v>
      </c>
      <c r="J78" s="12">
        <f t="shared" si="9"/>
        <v>0</v>
      </c>
      <c r="K78" s="12">
        <f t="shared" si="9"/>
        <v>0</v>
      </c>
      <c r="L78" s="12">
        <f t="shared" si="9"/>
        <v>0.20147104170575367</v>
      </c>
      <c r="M78" s="12">
        <f t="shared" si="9"/>
        <v>1.037844230504654E-2</v>
      </c>
      <c r="N78" s="12">
        <f t="shared" si="9"/>
        <v>2.5848215425059731E-2</v>
      </c>
      <c r="O78" s="12">
        <f t="shared" si="9"/>
        <v>0.15476584970224452</v>
      </c>
      <c r="P78" s="12" t="e">
        <f t="shared" si="9"/>
        <v>#DIV/0!</v>
      </c>
      <c r="Q78" s="12">
        <f t="shared" si="9"/>
        <v>5.2791281825537002E-2</v>
      </c>
      <c r="R78" s="12">
        <f t="shared" si="9"/>
        <v>9.3344412487806425E-3</v>
      </c>
      <c r="S78" s="12">
        <f t="shared" si="9"/>
        <v>0</v>
      </c>
      <c r="T78" s="12">
        <f t="shared" si="9"/>
        <v>2.3680462276446854E-4</v>
      </c>
      <c r="U78" s="12">
        <f t="shared" si="9"/>
        <v>2.6388691152171996E-2</v>
      </c>
      <c r="V78" s="12">
        <f t="shared" si="9"/>
        <v>2.1661359952114167E-2</v>
      </c>
      <c r="W78" s="34">
        <f t="shared" si="9"/>
        <v>0</v>
      </c>
      <c r="X78" s="34">
        <f t="shared" si="9"/>
        <v>2.8929820063407715E-2</v>
      </c>
      <c r="Y78" s="32">
        <f t="shared" si="9"/>
        <v>2.1109123613791227E-2</v>
      </c>
      <c r="Z78" s="32">
        <f t="shared" si="9"/>
        <v>8.8377291712492499E-3</v>
      </c>
      <c r="AA78" s="32">
        <f t="shared" si="9"/>
        <v>0.10854621105067498</v>
      </c>
      <c r="AB78" s="12">
        <f t="shared" si="9"/>
        <v>0</v>
      </c>
      <c r="AC78" s="14">
        <f t="shared" si="6"/>
        <v>0</v>
      </c>
    </row>
    <row r="79" spans="1:29" x14ac:dyDescent="0.2">
      <c r="A79" s="11" t="s">
        <v>199</v>
      </c>
      <c r="B79" s="11" t="s">
        <v>204</v>
      </c>
      <c r="D79" s="11">
        <f t="shared" ref="D79:M79" si="10">ABS(MAX(D66:D74)-MIN(D66:D74))</f>
        <v>1E-4</v>
      </c>
      <c r="E79" s="11">
        <f t="shared" si="10"/>
        <v>0</v>
      </c>
      <c r="F79" s="11">
        <f t="shared" si="10"/>
        <v>0</v>
      </c>
      <c r="G79" s="11">
        <f t="shared" si="10"/>
        <v>0</v>
      </c>
      <c r="H79" s="11">
        <f t="shared" si="10"/>
        <v>0</v>
      </c>
      <c r="I79" s="11">
        <f t="shared" si="10"/>
        <v>0</v>
      </c>
      <c r="J79" s="11">
        <f t="shared" si="10"/>
        <v>0</v>
      </c>
      <c r="K79" s="11">
        <f t="shared" si="10"/>
        <v>0</v>
      </c>
      <c r="L79" s="11">
        <f t="shared" si="10"/>
        <v>0.44329999999999997</v>
      </c>
      <c r="M79" s="11">
        <f t="shared" si="10"/>
        <v>7.5099999999999945E-2</v>
      </c>
      <c r="N79" s="11">
        <f>ABS(MAX(N66:N74)-MIN(N66:N74))</f>
        <v>0.34170000000000034</v>
      </c>
      <c r="O79" s="11">
        <f t="shared" ref="O79:AB79" si="11">ABS(MAX(O66:O74)-MIN(O66:O74))</f>
        <v>3.9400000000000004E-2</v>
      </c>
      <c r="P79" s="11">
        <f t="shared" si="11"/>
        <v>0</v>
      </c>
      <c r="Q79" s="11">
        <f t="shared" si="11"/>
        <v>5.9199999999999975E-2</v>
      </c>
      <c r="R79" s="11">
        <f t="shared" si="11"/>
        <v>0.12659999999999982</v>
      </c>
      <c r="S79" s="11">
        <f t="shared" si="11"/>
        <v>0</v>
      </c>
      <c r="T79" s="11">
        <f t="shared" si="11"/>
        <v>0.24009999999998399</v>
      </c>
      <c r="U79" s="11">
        <f t="shared" si="11"/>
        <v>0.45929999999999982</v>
      </c>
      <c r="V79" s="11">
        <f t="shared" si="11"/>
        <v>7.3145000000000095</v>
      </c>
      <c r="W79" s="14">
        <f t="shared" si="11"/>
        <v>0</v>
      </c>
      <c r="X79" s="14">
        <f t="shared" si="11"/>
        <v>0.68710000000000093</v>
      </c>
      <c r="Y79" s="29">
        <f t="shared" si="11"/>
        <v>2.2899999999999976E-2</v>
      </c>
      <c r="Z79" s="29">
        <f t="shared" si="11"/>
        <v>3.069999999999995E-2</v>
      </c>
      <c r="AA79" s="29">
        <f t="shared" si="11"/>
        <v>0.54919999999999991</v>
      </c>
      <c r="AB79" s="11">
        <f t="shared" si="11"/>
        <v>0</v>
      </c>
      <c r="AC79" s="14">
        <f t="shared" si="6"/>
        <v>0</v>
      </c>
    </row>
    <row r="80" spans="1:29" x14ac:dyDescent="0.2">
      <c r="AC80" s="14">
        <f t="shared" si="6"/>
        <v>0</v>
      </c>
    </row>
    <row r="81" spans="1:29" ht="25.5" x14ac:dyDescent="0.2">
      <c r="A81" s="25" t="s">
        <v>453</v>
      </c>
      <c r="B81" s="25" t="s">
        <v>131</v>
      </c>
      <c r="C81" s="25">
        <v>41.235900000000001</v>
      </c>
      <c r="D81" s="25">
        <v>1E-4</v>
      </c>
      <c r="E81" s="25">
        <v>0</v>
      </c>
      <c r="F81" s="25">
        <v>0.62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-0.4224</v>
      </c>
      <c r="M81" s="25">
        <v>-1.7645</v>
      </c>
      <c r="N81" s="25">
        <v>4.3802000000000003</v>
      </c>
      <c r="O81" s="25">
        <v>0.1197</v>
      </c>
      <c r="P81" s="25" t="s">
        <v>152</v>
      </c>
      <c r="Q81" s="25">
        <v>-0.29930000000000001</v>
      </c>
      <c r="R81" s="25">
        <v>3.0537000000000001</v>
      </c>
      <c r="S81" s="25">
        <v>330.20299999999997</v>
      </c>
      <c r="T81" s="25">
        <v>331.39049999999997</v>
      </c>
      <c r="U81" s="25">
        <v>5.2426000000000004</v>
      </c>
      <c r="V81" s="25">
        <v>120.0021</v>
      </c>
      <c r="W81" s="25">
        <v>-10</v>
      </c>
      <c r="X81" s="25">
        <v>-10.085900000000001</v>
      </c>
      <c r="Y81" s="28">
        <v>0.47820000000000001</v>
      </c>
      <c r="Z81" s="28">
        <v>-1.5806</v>
      </c>
      <c r="AA81" s="28">
        <v>-23.430700000000002</v>
      </c>
      <c r="AB81">
        <f t="shared" ref="AB81:AB89" si="12">DEGREES(ATAN2(F81,-G81))</f>
        <v>0</v>
      </c>
      <c r="AC81" s="14">
        <f t="shared" ref="AC81:AC89" si="13">IF(B81="PMMPSI2",F81*COS(RADIANS(E81)),F81)</f>
        <v>0.62</v>
      </c>
    </row>
    <row r="82" spans="1:29" ht="25.5" x14ac:dyDescent="0.2">
      <c r="A82" s="25" t="s">
        <v>454</v>
      </c>
      <c r="B82" s="25" t="s">
        <v>131</v>
      </c>
      <c r="C82" s="25">
        <v>41.237099999999998</v>
      </c>
      <c r="D82" s="25">
        <v>1E-4</v>
      </c>
      <c r="E82" s="25">
        <v>0</v>
      </c>
      <c r="F82" s="25">
        <v>0.62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-0.45019999999999999</v>
      </c>
      <c r="M82" s="25">
        <v>-1.7688999999999999</v>
      </c>
      <c r="N82" s="25">
        <v>4.5587</v>
      </c>
      <c r="O82" s="25">
        <v>0.1389</v>
      </c>
      <c r="P82" s="25" t="s">
        <v>152</v>
      </c>
      <c r="Q82" s="25">
        <v>-0.34670000000000001</v>
      </c>
      <c r="R82" s="25">
        <v>3.1667000000000001</v>
      </c>
      <c r="S82" s="25">
        <v>330.20299999999997</v>
      </c>
      <c r="T82" s="25">
        <v>331.51859999999999</v>
      </c>
      <c r="U82" s="25">
        <v>5.6969000000000003</v>
      </c>
      <c r="V82" s="25">
        <v>119.16970000000001</v>
      </c>
      <c r="W82" s="25">
        <v>-10</v>
      </c>
      <c r="X82" s="25">
        <v>-10.1266</v>
      </c>
      <c r="Y82" s="28">
        <v>0.46939999999999998</v>
      </c>
      <c r="Z82" s="28">
        <v>-1.5835999999999999</v>
      </c>
      <c r="AA82" s="28">
        <v>-23.932700000000001</v>
      </c>
      <c r="AB82">
        <f t="shared" si="12"/>
        <v>0</v>
      </c>
      <c r="AC82" s="14">
        <f t="shared" si="13"/>
        <v>0.62</v>
      </c>
    </row>
    <row r="83" spans="1:29" ht="25.5" x14ac:dyDescent="0.2">
      <c r="A83" s="25" t="s">
        <v>455</v>
      </c>
      <c r="B83" s="25" t="s">
        <v>131</v>
      </c>
      <c r="C83" s="25">
        <v>41.237099999999998</v>
      </c>
      <c r="D83" s="25">
        <v>1E-4</v>
      </c>
      <c r="E83" s="25">
        <v>0</v>
      </c>
      <c r="F83" s="25">
        <v>0.62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-0.56230000000000002</v>
      </c>
      <c r="M83" s="25">
        <v>-1.7784</v>
      </c>
      <c r="N83" s="25">
        <v>4.4646999999999997</v>
      </c>
      <c r="O83" s="25">
        <v>0.15659999999999999</v>
      </c>
      <c r="P83" s="25" t="s">
        <v>152</v>
      </c>
      <c r="Q83" s="25">
        <v>-0.33189999999999997</v>
      </c>
      <c r="R83" s="25">
        <v>3.0636999999999999</v>
      </c>
      <c r="S83" s="25">
        <v>330.20299999999997</v>
      </c>
      <c r="T83" s="25">
        <v>331.54309999999998</v>
      </c>
      <c r="U83" s="25">
        <v>5.4828999999999999</v>
      </c>
      <c r="V83" s="25">
        <v>126.60120000000001</v>
      </c>
      <c r="W83" s="25">
        <v>-10</v>
      </c>
      <c r="X83" s="25">
        <v>-10.115600000000001</v>
      </c>
      <c r="Y83" s="28">
        <v>0.48159999999999997</v>
      </c>
      <c r="Z83" s="28">
        <v>-1.5751999999999999</v>
      </c>
      <c r="AA83" s="28">
        <v>-24.398599999999998</v>
      </c>
      <c r="AB83">
        <f t="shared" si="12"/>
        <v>0</v>
      </c>
      <c r="AC83" s="14">
        <f t="shared" si="13"/>
        <v>0.62</v>
      </c>
    </row>
    <row r="84" spans="1:29" ht="25.5" x14ac:dyDescent="0.2">
      <c r="A84" s="25" t="s">
        <v>456</v>
      </c>
      <c r="B84" s="25" t="s">
        <v>131</v>
      </c>
      <c r="C84" s="25">
        <v>41.239600000000003</v>
      </c>
      <c r="D84" s="25">
        <v>1E-4</v>
      </c>
      <c r="E84" s="25">
        <v>0</v>
      </c>
      <c r="F84" s="25">
        <v>0.62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-0.55459999999999998</v>
      </c>
      <c r="M84" s="25">
        <v>-1.7416</v>
      </c>
      <c r="N84" s="25">
        <v>4.5191999999999997</v>
      </c>
      <c r="O84" s="25">
        <v>0.1376</v>
      </c>
      <c r="P84" s="25" t="s">
        <v>152</v>
      </c>
      <c r="Q84" s="25">
        <v>-0.3458</v>
      </c>
      <c r="R84" s="25">
        <v>3.0304000000000002</v>
      </c>
      <c r="S84" s="25">
        <v>330.20299999999997</v>
      </c>
      <c r="T84" s="25">
        <v>331.24180000000001</v>
      </c>
      <c r="U84" s="25">
        <v>4.9530000000000003</v>
      </c>
      <c r="V84" s="25">
        <v>126.163</v>
      </c>
      <c r="W84" s="25">
        <v>-10</v>
      </c>
      <c r="X84" s="25">
        <v>-10.107200000000001</v>
      </c>
      <c r="Y84" s="28">
        <v>0.46260000000000001</v>
      </c>
      <c r="Z84" s="28">
        <v>-1.5666</v>
      </c>
      <c r="AA84" s="28">
        <v>-23.664999999999999</v>
      </c>
      <c r="AB84">
        <f t="shared" si="12"/>
        <v>0</v>
      </c>
      <c r="AC84" s="14">
        <f t="shared" si="13"/>
        <v>0.62</v>
      </c>
    </row>
    <row r="85" spans="1:29" ht="25.5" x14ac:dyDescent="0.2">
      <c r="A85" s="25" t="s">
        <v>457</v>
      </c>
      <c r="B85" s="25" t="s">
        <v>131</v>
      </c>
      <c r="C85" s="25">
        <v>41.24</v>
      </c>
      <c r="D85" s="25">
        <v>1E-4</v>
      </c>
      <c r="E85" s="25">
        <v>0</v>
      </c>
      <c r="F85" s="25">
        <v>0.62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-0.67400000000000004</v>
      </c>
      <c r="M85" s="25">
        <v>-1.7911999999999999</v>
      </c>
      <c r="N85" s="25">
        <v>4.3756000000000004</v>
      </c>
      <c r="O85" s="25">
        <v>0.1323</v>
      </c>
      <c r="P85" s="25" t="s">
        <v>152</v>
      </c>
      <c r="Q85" s="25">
        <v>-0.33150000000000002</v>
      </c>
      <c r="R85" s="25">
        <v>3.0182000000000002</v>
      </c>
      <c r="S85" s="25">
        <v>330.20299999999997</v>
      </c>
      <c r="T85" s="25">
        <v>331.29520000000002</v>
      </c>
      <c r="U85" s="25">
        <v>5.0719000000000003</v>
      </c>
      <c r="V85" s="25">
        <v>125.9439</v>
      </c>
      <c r="W85" s="25">
        <v>-10</v>
      </c>
      <c r="X85" s="25">
        <v>-10.1004</v>
      </c>
      <c r="Y85" s="28">
        <v>0.47749999999999998</v>
      </c>
      <c r="Z85" s="28">
        <v>-1.5693999999999999</v>
      </c>
      <c r="AA85" s="28">
        <v>-23.5428</v>
      </c>
      <c r="AB85">
        <f t="shared" si="12"/>
        <v>0</v>
      </c>
      <c r="AC85" s="14">
        <f t="shared" si="13"/>
        <v>0.62</v>
      </c>
    </row>
    <row r="86" spans="1:29" ht="25.5" x14ac:dyDescent="0.2">
      <c r="A86" s="25" t="s">
        <v>458</v>
      </c>
      <c r="B86" s="25" t="s">
        <v>131</v>
      </c>
      <c r="C86" s="25">
        <v>41.237099999999998</v>
      </c>
      <c r="D86" s="25">
        <v>1E-4</v>
      </c>
      <c r="E86" s="25">
        <v>0</v>
      </c>
      <c r="F86" s="25">
        <v>0.62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-0.62170000000000003</v>
      </c>
      <c r="M86" s="25">
        <v>-1.7464</v>
      </c>
      <c r="N86" s="25">
        <v>4.5208000000000004</v>
      </c>
      <c r="O86" s="25">
        <v>0.1497</v>
      </c>
      <c r="P86" s="25" t="s">
        <v>152</v>
      </c>
      <c r="Q86" s="25">
        <v>-0.35670000000000002</v>
      </c>
      <c r="R86" s="25">
        <v>3.0097</v>
      </c>
      <c r="S86" s="25">
        <v>330.20299999999997</v>
      </c>
      <c r="T86" s="25">
        <v>331.2319</v>
      </c>
      <c r="U86" s="25">
        <v>5.2653999999999996</v>
      </c>
      <c r="V86" s="25">
        <v>128.5761</v>
      </c>
      <c r="W86" s="25">
        <v>-10</v>
      </c>
      <c r="X86" s="25">
        <v>-10.1069</v>
      </c>
      <c r="Y86" s="28">
        <v>0.48499999999999999</v>
      </c>
      <c r="Z86" s="28">
        <v>-1.5682</v>
      </c>
      <c r="AA86" s="28">
        <v>-23.392199999999999</v>
      </c>
      <c r="AB86">
        <f t="shared" si="12"/>
        <v>0</v>
      </c>
      <c r="AC86" s="14">
        <f t="shared" si="13"/>
        <v>0.62</v>
      </c>
    </row>
    <row r="87" spans="1:29" ht="25.5" x14ac:dyDescent="0.2">
      <c r="A87" s="25" t="s">
        <v>459</v>
      </c>
      <c r="B87" s="25" t="s">
        <v>131</v>
      </c>
      <c r="C87" s="25">
        <v>41.237400000000001</v>
      </c>
      <c r="D87" s="25">
        <v>-1E-4</v>
      </c>
      <c r="E87" s="25">
        <v>0</v>
      </c>
      <c r="F87" s="25">
        <v>0.62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-0.46339999999999998</v>
      </c>
      <c r="M87" s="25">
        <v>-1.7484</v>
      </c>
      <c r="N87" s="25">
        <v>4.3620999999999999</v>
      </c>
      <c r="O87" s="25">
        <v>7.7899999999999997E-2</v>
      </c>
      <c r="P87" s="25" t="s">
        <v>152</v>
      </c>
      <c r="Q87" s="25">
        <v>-0.30940000000000001</v>
      </c>
      <c r="R87" s="25">
        <v>3.238</v>
      </c>
      <c r="S87" s="25">
        <v>330.20299999999997</v>
      </c>
      <c r="T87" s="25">
        <v>331.25069999999999</v>
      </c>
      <c r="U87" s="25">
        <v>5.3651999999999997</v>
      </c>
      <c r="V87" s="25">
        <v>132.10079999999999</v>
      </c>
      <c r="W87" s="25">
        <v>-10</v>
      </c>
      <c r="X87" s="25">
        <v>-9.7209000000000003</v>
      </c>
      <c r="Y87" s="28">
        <v>0.49940000000000001</v>
      </c>
      <c r="Z87" s="28">
        <v>-1.5447</v>
      </c>
      <c r="AA87" s="28">
        <v>-23.833200000000001</v>
      </c>
      <c r="AB87">
        <f t="shared" si="12"/>
        <v>0</v>
      </c>
      <c r="AC87" s="14">
        <f t="shared" si="13"/>
        <v>0.62</v>
      </c>
    </row>
    <row r="88" spans="1:29" ht="25.5" x14ac:dyDescent="0.2">
      <c r="A88" s="25" t="s">
        <v>460</v>
      </c>
      <c r="B88" s="25" t="s">
        <v>131</v>
      </c>
      <c r="C88" s="25">
        <v>41.237299999999998</v>
      </c>
      <c r="D88" s="25">
        <v>1E-4</v>
      </c>
      <c r="E88" s="25">
        <v>0</v>
      </c>
      <c r="F88" s="25">
        <v>0.62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-0.62370000000000003</v>
      </c>
      <c r="M88" s="25">
        <v>-1.6820999999999999</v>
      </c>
      <c r="N88" s="25">
        <v>4.5606999999999998</v>
      </c>
      <c r="O88" s="25">
        <v>0.13370000000000001</v>
      </c>
      <c r="P88" s="25" t="s">
        <v>152</v>
      </c>
      <c r="Q88" s="25">
        <v>-0.35149999999999998</v>
      </c>
      <c r="R88" s="25">
        <v>3.0775000000000001</v>
      </c>
      <c r="S88" s="25">
        <v>330.20299999999997</v>
      </c>
      <c r="T88" s="25">
        <v>331.25709999999998</v>
      </c>
      <c r="U88" s="25">
        <v>5.3101000000000003</v>
      </c>
      <c r="V88" s="25">
        <v>126.0977</v>
      </c>
      <c r="W88" s="25">
        <v>-10</v>
      </c>
      <c r="X88" s="25">
        <v>-10.0944</v>
      </c>
      <c r="Y88" s="28">
        <v>0.48480000000000001</v>
      </c>
      <c r="Z88" s="28">
        <v>-1.5674999999999999</v>
      </c>
      <c r="AA88" s="28">
        <v>-23.406099999999999</v>
      </c>
      <c r="AB88">
        <f t="shared" si="12"/>
        <v>0</v>
      </c>
      <c r="AC88" s="14">
        <f t="shared" si="13"/>
        <v>0.62</v>
      </c>
    </row>
    <row r="89" spans="1:29" ht="25.5" x14ac:dyDescent="0.2">
      <c r="A89" s="25" t="s">
        <v>461</v>
      </c>
      <c r="B89" s="25" t="s">
        <v>131</v>
      </c>
      <c r="C89" s="25">
        <v>41.239899999999999</v>
      </c>
      <c r="D89" s="25">
        <v>1E-4</v>
      </c>
      <c r="E89" s="25">
        <v>0</v>
      </c>
      <c r="F89" s="25">
        <v>0.62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-0.61350000000000005</v>
      </c>
      <c r="M89" s="25">
        <v>-1.7069000000000001</v>
      </c>
      <c r="N89" s="25">
        <v>4.5675999999999997</v>
      </c>
      <c r="O89" s="25">
        <v>0.1321</v>
      </c>
      <c r="P89" s="25" t="s">
        <v>152</v>
      </c>
      <c r="Q89" s="25">
        <v>-0.36830000000000002</v>
      </c>
      <c r="R89" s="25">
        <v>3.0217999999999998</v>
      </c>
      <c r="S89" s="25">
        <v>330.20299999999997</v>
      </c>
      <c r="T89" s="25">
        <v>331.24090000000001</v>
      </c>
      <c r="U89" s="25">
        <v>5.2149999999999999</v>
      </c>
      <c r="V89" s="25">
        <v>128.37119999999999</v>
      </c>
      <c r="W89" s="25">
        <v>-10</v>
      </c>
      <c r="X89" s="25">
        <v>-9.4041999999999994</v>
      </c>
      <c r="Y89" s="28">
        <v>0.47010000000000002</v>
      </c>
      <c r="Z89" s="28">
        <v>-1.5608</v>
      </c>
      <c r="AA89" s="28">
        <v>-23.644300000000001</v>
      </c>
      <c r="AB89">
        <f t="shared" si="12"/>
        <v>0</v>
      </c>
      <c r="AC89" s="14">
        <f t="shared" si="13"/>
        <v>0.62</v>
      </c>
    </row>
    <row r="90" spans="1:29" x14ac:dyDescent="0.2">
      <c r="AC90" s="14">
        <f t="shared" si="6"/>
        <v>0</v>
      </c>
    </row>
    <row r="91" spans="1:29" x14ac:dyDescent="0.2">
      <c r="A91" s="11" t="s">
        <v>201</v>
      </c>
      <c r="B91" s="11" t="s">
        <v>197</v>
      </c>
      <c r="C91" s="11"/>
      <c r="D91" s="11">
        <f>AVERAGE(D81:D89)</f>
        <v>7.7777777777777795E-5</v>
      </c>
      <c r="E91" s="11">
        <f t="shared" ref="E91:AB91" si="14">AVERAGE(E81:E89)</f>
        <v>0</v>
      </c>
      <c r="F91" s="11">
        <f t="shared" si="14"/>
        <v>0.62</v>
      </c>
      <c r="G91" s="11">
        <f t="shared" si="14"/>
        <v>0</v>
      </c>
      <c r="H91" s="11">
        <f t="shared" si="14"/>
        <v>0</v>
      </c>
      <c r="I91" s="11">
        <f t="shared" si="14"/>
        <v>0</v>
      </c>
      <c r="J91" s="11">
        <f t="shared" si="14"/>
        <v>0</v>
      </c>
      <c r="K91" s="11">
        <f t="shared" si="14"/>
        <v>0</v>
      </c>
      <c r="L91" s="11">
        <f t="shared" si="14"/>
        <v>-0.55397777777777779</v>
      </c>
      <c r="M91" s="11">
        <f>AVERAGE(M81:M89)</f>
        <v>-1.7476</v>
      </c>
      <c r="N91" s="11">
        <f t="shared" si="14"/>
        <v>4.4788444444444444</v>
      </c>
      <c r="O91" s="11">
        <f t="shared" si="14"/>
        <v>0.13094444444444445</v>
      </c>
      <c r="P91" s="11" t="e">
        <f t="shared" si="14"/>
        <v>#DIV/0!</v>
      </c>
      <c r="Q91" s="11">
        <f t="shared" si="14"/>
        <v>-0.33790000000000009</v>
      </c>
      <c r="R91" s="11">
        <f t="shared" si="14"/>
        <v>3.0755222222222218</v>
      </c>
      <c r="S91" s="11">
        <f t="shared" si="14"/>
        <v>330.20299999999997</v>
      </c>
      <c r="T91" s="11">
        <f t="shared" si="14"/>
        <v>331.32997777777774</v>
      </c>
      <c r="U91" s="11">
        <f t="shared" si="14"/>
        <v>5.2892222222222216</v>
      </c>
      <c r="V91" s="11">
        <f t="shared" si="14"/>
        <v>125.89174444444446</v>
      </c>
      <c r="W91" s="14">
        <f t="shared" si="14"/>
        <v>-10</v>
      </c>
      <c r="X91" s="14">
        <f t="shared" si="14"/>
        <v>-9.9846777777777778</v>
      </c>
      <c r="Y91" s="29">
        <f t="shared" si="14"/>
        <v>0.47873333333333334</v>
      </c>
      <c r="Z91" s="29">
        <f t="shared" si="14"/>
        <v>-1.5685111111111114</v>
      </c>
      <c r="AA91" s="29">
        <f t="shared" si="14"/>
        <v>-23.693955555555558</v>
      </c>
      <c r="AB91" s="11">
        <f t="shared" si="14"/>
        <v>0</v>
      </c>
      <c r="AC91" s="14">
        <f t="shared" si="6"/>
        <v>0</v>
      </c>
    </row>
    <row r="92" spans="1:29" x14ac:dyDescent="0.2">
      <c r="A92" s="11" t="s">
        <v>201</v>
      </c>
      <c r="B92" s="11" t="s">
        <v>198</v>
      </c>
      <c r="C92" s="11"/>
      <c r="D92" s="11">
        <f>STDEV(D81:D89)</f>
        <v>6.666666666666667E-5</v>
      </c>
      <c r="E92" s="11">
        <f t="shared" ref="E92:AB92" si="15">STDEV(E81:E89)</f>
        <v>0</v>
      </c>
      <c r="F92" s="11">
        <f t="shared" si="15"/>
        <v>0</v>
      </c>
      <c r="G92" s="11">
        <f t="shared" si="15"/>
        <v>0</v>
      </c>
      <c r="H92" s="11">
        <f t="shared" si="15"/>
        <v>0</v>
      </c>
      <c r="I92" s="11">
        <f t="shared" si="15"/>
        <v>0</v>
      </c>
      <c r="J92" s="11">
        <f t="shared" si="15"/>
        <v>0</v>
      </c>
      <c r="K92" s="11">
        <f t="shared" si="15"/>
        <v>0</v>
      </c>
      <c r="L92" s="11">
        <f t="shared" si="15"/>
        <v>8.9269420545024805E-2</v>
      </c>
      <c r="M92" s="11">
        <f t="shared" si="15"/>
        <v>3.4593568766462912E-2</v>
      </c>
      <c r="N92" s="11">
        <f t="shared" si="15"/>
        <v>8.5559264710361752E-2</v>
      </c>
      <c r="O92" s="11">
        <f t="shared" si="15"/>
        <v>2.2551281067331213E-2</v>
      </c>
      <c r="P92" s="11" t="e">
        <f t="shared" si="15"/>
        <v>#DIV/0!</v>
      </c>
      <c r="Q92" s="11">
        <f t="shared" si="15"/>
        <v>2.2309134900304853E-2</v>
      </c>
      <c r="R92" s="11">
        <f t="shared" si="15"/>
        <v>7.7356961189310181E-2</v>
      </c>
      <c r="S92" s="11">
        <f t="shared" si="15"/>
        <v>0</v>
      </c>
      <c r="T92" s="11">
        <f t="shared" si="15"/>
        <v>0.12389381318065307</v>
      </c>
      <c r="U92" s="11">
        <f t="shared" si="15"/>
        <v>0.2174986079138081</v>
      </c>
      <c r="V92" s="11">
        <f t="shared" si="15"/>
        <v>4.0681948291321728</v>
      </c>
      <c r="W92" s="14">
        <f t="shared" si="15"/>
        <v>0</v>
      </c>
      <c r="X92" s="14">
        <f t="shared" si="15"/>
        <v>0.25234951346187406</v>
      </c>
      <c r="Y92" s="29">
        <f t="shared" si="15"/>
        <v>1.0811683495182422E-2</v>
      </c>
      <c r="Z92" s="29">
        <f t="shared" si="15"/>
        <v>1.1459433280538394E-2</v>
      </c>
      <c r="AA92" s="29">
        <f t="shared" si="15"/>
        <v>0.32447737637280294</v>
      </c>
      <c r="AB92" s="11">
        <f t="shared" si="15"/>
        <v>0</v>
      </c>
      <c r="AC92" s="14">
        <f t="shared" si="6"/>
        <v>0</v>
      </c>
    </row>
    <row r="93" spans="1:29" x14ac:dyDescent="0.2">
      <c r="A93" s="11" t="s">
        <v>201</v>
      </c>
      <c r="B93" s="11" t="s">
        <v>200</v>
      </c>
      <c r="C93" s="11"/>
      <c r="D93" s="12">
        <f t="shared" ref="D93:AB93" si="16">IF(D91=0,0,ABS(D92/D91))</f>
        <v>0.85714285714285698</v>
      </c>
      <c r="E93" s="12">
        <f t="shared" si="16"/>
        <v>0</v>
      </c>
      <c r="F93" s="12">
        <f t="shared" si="16"/>
        <v>0</v>
      </c>
      <c r="G93" s="12">
        <f t="shared" si="16"/>
        <v>0</v>
      </c>
      <c r="H93" s="12">
        <f t="shared" si="16"/>
        <v>0</v>
      </c>
      <c r="I93" s="12">
        <f t="shared" si="16"/>
        <v>0</v>
      </c>
      <c r="J93" s="12">
        <f t="shared" si="16"/>
        <v>0</v>
      </c>
      <c r="K93" s="12">
        <f t="shared" si="16"/>
        <v>0</v>
      </c>
      <c r="L93" s="12">
        <f t="shared" si="16"/>
        <v>0.16114260197064126</v>
      </c>
      <c r="M93" s="12">
        <f t="shared" si="16"/>
        <v>1.9794900873462411E-2</v>
      </c>
      <c r="N93" s="12">
        <f t="shared" si="16"/>
        <v>1.9102977513874009E-2</v>
      </c>
      <c r="O93" s="12">
        <f t="shared" si="16"/>
        <v>0.17222022028509198</v>
      </c>
      <c r="P93" s="12" t="e">
        <f t="shared" si="16"/>
        <v>#DIV/0!</v>
      </c>
      <c r="Q93" s="12">
        <f t="shared" si="16"/>
        <v>6.6022891092941252E-2</v>
      </c>
      <c r="R93" s="12">
        <f t="shared" si="16"/>
        <v>2.5152463744324963E-2</v>
      </c>
      <c r="S93" s="12">
        <f t="shared" si="16"/>
        <v>0</v>
      </c>
      <c r="T93" s="12">
        <f t="shared" si="16"/>
        <v>3.7392877641680936E-4</v>
      </c>
      <c r="U93" s="12">
        <f t="shared" si="16"/>
        <v>4.1121094704625195E-2</v>
      </c>
      <c r="V93" s="12">
        <f t="shared" si="16"/>
        <v>3.2315024683190814E-2</v>
      </c>
      <c r="W93" s="34">
        <f t="shared" si="16"/>
        <v>0</v>
      </c>
      <c r="X93" s="34">
        <f t="shared" si="16"/>
        <v>2.5273676234551234E-2</v>
      </c>
      <c r="Y93" s="32">
        <f t="shared" si="16"/>
        <v>2.2583937115685324E-2</v>
      </c>
      <c r="Z93" s="32">
        <f t="shared" si="16"/>
        <v>7.3059305728607124E-3</v>
      </c>
      <c r="AA93" s="32">
        <f t="shared" si="16"/>
        <v>1.3694521187566009E-2</v>
      </c>
      <c r="AB93" s="12">
        <f t="shared" si="16"/>
        <v>0</v>
      </c>
      <c r="AC93" s="14">
        <f t="shared" si="6"/>
        <v>0</v>
      </c>
    </row>
    <row r="94" spans="1:29" x14ac:dyDescent="0.2">
      <c r="A94" s="11" t="s">
        <v>201</v>
      </c>
      <c r="B94" s="11" t="s">
        <v>204</v>
      </c>
      <c r="D94" s="11">
        <f t="shared" ref="D94:M94" si="17">ABS(MAX(D81:D89)-MIN(D81:D89))</f>
        <v>2.0000000000000001E-4</v>
      </c>
      <c r="E94" s="11">
        <f>ABS(MAX(E81:E89)-MIN(E81:E89))</f>
        <v>0</v>
      </c>
      <c r="F94" s="11">
        <f t="shared" si="17"/>
        <v>0</v>
      </c>
      <c r="G94" s="11">
        <f t="shared" si="17"/>
        <v>0</v>
      </c>
      <c r="H94" s="11">
        <f t="shared" si="17"/>
        <v>0</v>
      </c>
      <c r="I94" s="11">
        <f t="shared" si="17"/>
        <v>0</v>
      </c>
      <c r="J94" s="11">
        <f t="shared" si="17"/>
        <v>0</v>
      </c>
      <c r="K94" s="11">
        <f t="shared" si="17"/>
        <v>0</v>
      </c>
      <c r="L94" s="11">
        <f t="shared" si="17"/>
        <v>0.25160000000000005</v>
      </c>
      <c r="M94" s="11">
        <f t="shared" si="17"/>
        <v>0.10909999999999997</v>
      </c>
      <c r="N94" s="11">
        <f>ABS(MAX(N81:N89)-MIN(N81:N89))</f>
        <v>0.20549999999999979</v>
      </c>
      <c r="O94" s="11">
        <f t="shared" ref="O94:AB94" si="18">ABS(MAX(O81:O89)-MIN(O81:O89))</f>
        <v>7.8699999999999992E-2</v>
      </c>
      <c r="P94" s="11">
        <f t="shared" si="18"/>
        <v>0</v>
      </c>
      <c r="Q94" s="11">
        <f t="shared" si="18"/>
        <v>6.9000000000000006E-2</v>
      </c>
      <c r="R94" s="11">
        <f t="shared" si="18"/>
        <v>0.22829999999999995</v>
      </c>
      <c r="S94" s="11">
        <f t="shared" si="18"/>
        <v>0</v>
      </c>
      <c r="T94" s="11">
        <f t="shared" si="18"/>
        <v>0.31119999999998527</v>
      </c>
      <c r="U94" s="11">
        <f t="shared" si="18"/>
        <v>0.74390000000000001</v>
      </c>
      <c r="V94" s="11">
        <f t="shared" si="18"/>
        <v>12.931099999999986</v>
      </c>
      <c r="W94" s="14">
        <f t="shared" si="18"/>
        <v>0</v>
      </c>
      <c r="X94" s="14">
        <f t="shared" si="18"/>
        <v>0.72240000000000038</v>
      </c>
      <c r="Y94" s="29">
        <f t="shared" si="18"/>
        <v>3.6799999999999999E-2</v>
      </c>
      <c r="Z94" s="29">
        <f t="shared" si="18"/>
        <v>3.8899999999999935E-2</v>
      </c>
      <c r="AA94" s="29">
        <f t="shared" si="18"/>
        <v>1.0063999999999993</v>
      </c>
      <c r="AB94" s="11">
        <f t="shared" si="18"/>
        <v>0</v>
      </c>
      <c r="AC94" s="14">
        <f>IF(B94="PMMPSI2",G94*COS(RADIANS(F94)),G94)</f>
        <v>0</v>
      </c>
    </row>
    <row r="95" spans="1:29" x14ac:dyDescent="0.2">
      <c r="AC95" s="14">
        <f t="shared" si="6"/>
        <v>0</v>
      </c>
    </row>
    <row r="96" spans="1:29" ht="25.5" x14ac:dyDescent="0.2">
      <c r="A96" s="25" t="s">
        <v>462</v>
      </c>
      <c r="B96" s="25" t="s">
        <v>131</v>
      </c>
      <c r="C96" s="25">
        <v>41.24</v>
      </c>
      <c r="D96" s="25">
        <v>1E-4</v>
      </c>
      <c r="E96" s="25">
        <v>0</v>
      </c>
      <c r="F96" s="25">
        <v>0.62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-1.2063999999999999</v>
      </c>
      <c r="M96" s="25">
        <v>4.5247000000000002</v>
      </c>
      <c r="N96" s="25">
        <v>4.3242000000000003</v>
      </c>
      <c r="O96" s="25">
        <v>-0.18149999999999999</v>
      </c>
      <c r="P96" s="25" t="s">
        <v>152</v>
      </c>
      <c r="Q96" s="25">
        <v>-0.33979999999999999</v>
      </c>
      <c r="R96" s="25">
        <v>-9.1767000000000003</v>
      </c>
      <c r="S96" s="25">
        <v>330.20299999999997</v>
      </c>
      <c r="T96" s="25">
        <v>331.27719999999999</v>
      </c>
      <c r="U96" s="25">
        <v>4.9360999999999997</v>
      </c>
      <c r="V96" s="25">
        <v>127.95099999999999</v>
      </c>
      <c r="W96" s="25">
        <v>20</v>
      </c>
      <c r="X96" s="25">
        <v>20.255700000000001</v>
      </c>
      <c r="Y96" s="28">
        <v>-0.53520000000000001</v>
      </c>
      <c r="Z96" s="28">
        <v>2.6623999999999999</v>
      </c>
      <c r="AA96" s="28">
        <v>5.5265000000000004</v>
      </c>
      <c r="AB96">
        <f t="shared" ref="AB96:AB104" si="19">DEGREES(ATAN2(F96,-G96))</f>
        <v>0</v>
      </c>
      <c r="AC96" s="14">
        <f t="shared" ref="AC96:AC104" si="20">IF(B96="PMMPSI2",F96*COS(RADIANS(E96)),F96)</f>
        <v>0.62</v>
      </c>
    </row>
    <row r="97" spans="1:29" ht="25.5" x14ac:dyDescent="0.2">
      <c r="A97" s="25" t="s">
        <v>463</v>
      </c>
      <c r="B97" s="25" t="s">
        <v>131</v>
      </c>
      <c r="C97" s="25">
        <v>41.239899999999999</v>
      </c>
      <c r="D97" s="25">
        <v>1E-4</v>
      </c>
      <c r="E97" s="25">
        <v>0</v>
      </c>
      <c r="F97" s="25">
        <v>0.62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-1.4211</v>
      </c>
      <c r="M97" s="25">
        <v>-3.9058000000000002</v>
      </c>
      <c r="N97" s="25">
        <v>4.3315000000000001</v>
      </c>
      <c r="O97" s="25">
        <v>0.2555</v>
      </c>
      <c r="P97" s="25" t="s">
        <v>152</v>
      </c>
      <c r="Q97" s="25">
        <v>-0.3226</v>
      </c>
      <c r="R97" s="25">
        <v>7.0095000000000001</v>
      </c>
      <c r="S97" s="25">
        <v>330.20299999999997</v>
      </c>
      <c r="T97" s="25">
        <v>331.24209999999999</v>
      </c>
      <c r="U97" s="25">
        <v>4.9570999999999996</v>
      </c>
      <c r="V97" s="25">
        <v>126.1356</v>
      </c>
      <c r="W97" s="25">
        <v>-20</v>
      </c>
      <c r="X97" s="25">
        <v>-20.278600000000001</v>
      </c>
      <c r="Y97" s="28">
        <v>0.81559999999999999</v>
      </c>
      <c r="Z97" s="28">
        <v>-3.1888999999999998</v>
      </c>
      <c r="AA97" s="28">
        <v>-20.5212</v>
      </c>
      <c r="AB97">
        <f t="shared" si="19"/>
        <v>0</v>
      </c>
      <c r="AC97" s="14">
        <f t="shared" si="20"/>
        <v>0.62</v>
      </c>
    </row>
    <row r="98" spans="1:29" ht="25.5" x14ac:dyDescent="0.2">
      <c r="A98" s="25" t="s">
        <v>464</v>
      </c>
      <c r="B98" s="25" t="s">
        <v>131</v>
      </c>
      <c r="C98" s="25">
        <v>41.239199999999997</v>
      </c>
      <c r="D98" s="25">
        <v>-1E-4</v>
      </c>
      <c r="E98" s="25">
        <v>0</v>
      </c>
      <c r="F98" s="25">
        <v>0.62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-1.8266</v>
      </c>
      <c r="M98" s="25">
        <v>5.7131999999999996</v>
      </c>
      <c r="N98" s="25">
        <v>4.2298999999999998</v>
      </c>
      <c r="O98" s="25">
        <v>-0.23430000000000001</v>
      </c>
      <c r="P98" s="25" t="s">
        <v>152</v>
      </c>
      <c r="Q98" s="25">
        <v>-0.32469999999999999</v>
      </c>
      <c r="R98" s="25">
        <v>-11.324299999999999</v>
      </c>
      <c r="S98" s="25">
        <v>330.20299999999997</v>
      </c>
      <c r="T98" s="25">
        <v>331.26569999999998</v>
      </c>
      <c r="U98" s="25">
        <v>5.1573000000000002</v>
      </c>
      <c r="V98" s="25">
        <v>128.04910000000001</v>
      </c>
      <c r="W98" s="25">
        <v>30</v>
      </c>
      <c r="X98" s="25">
        <v>30.385999999999999</v>
      </c>
      <c r="Y98" s="28">
        <v>-0.52310000000000001</v>
      </c>
      <c r="Z98" s="28">
        <v>3.6642000000000001</v>
      </c>
      <c r="AA98" s="28">
        <v>1.6243000000000001</v>
      </c>
      <c r="AB98">
        <f t="shared" si="19"/>
        <v>0</v>
      </c>
      <c r="AC98" s="14">
        <f t="shared" si="20"/>
        <v>0.62</v>
      </c>
    </row>
    <row r="99" spans="1:29" ht="25.5" x14ac:dyDescent="0.2">
      <c r="A99" s="25" t="s">
        <v>465</v>
      </c>
      <c r="B99" s="25" t="s">
        <v>131</v>
      </c>
      <c r="C99" s="25">
        <v>41.238999999999997</v>
      </c>
      <c r="D99" s="25">
        <v>-1E-4</v>
      </c>
      <c r="E99" s="25">
        <v>0</v>
      </c>
      <c r="F99" s="25">
        <v>0.62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-2.3351999999999999</v>
      </c>
      <c r="M99" s="25">
        <v>-5.1525999999999996</v>
      </c>
      <c r="N99" s="25">
        <v>4.2214</v>
      </c>
      <c r="O99" s="25">
        <v>0.29249999999999998</v>
      </c>
      <c r="P99" s="25" t="s">
        <v>152</v>
      </c>
      <c r="Q99" s="25">
        <v>-0.33189999999999997</v>
      </c>
      <c r="R99" s="25">
        <v>9.4520999999999997</v>
      </c>
      <c r="S99" s="25">
        <v>330.20299999999997</v>
      </c>
      <c r="T99" s="25">
        <v>331.28949999999998</v>
      </c>
      <c r="U99" s="25">
        <v>5.1249000000000002</v>
      </c>
      <c r="V99" s="25">
        <v>126.5471</v>
      </c>
      <c r="W99" s="25">
        <v>-30</v>
      </c>
      <c r="X99" s="25">
        <v>-30.3581</v>
      </c>
      <c r="Y99" s="28">
        <v>1.1149</v>
      </c>
      <c r="Z99" s="28">
        <v>-4.3704999999999998</v>
      </c>
      <c r="AA99" s="28">
        <v>-7.9547999999999996</v>
      </c>
      <c r="AB99">
        <f t="shared" si="19"/>
        <v>0</v>
      </c>
      <c r="AC99" s="14">
        <f t="shared" si="20"/>
        <v>0.62</v>
      </c>
    </row>
    <row r="100" spans="1:29" ht="25.5" x14ac:dyDescent="0.2">
      <c r="A100" s="25" t="s">
        <v>466</v>
      </c>
      <c r="B100" s="25" t="s">
        <v>131</v>
      </c>
      <c r="C100" s="25">
        <v>41.238799999999998</v>
      </c>
      <c r="D100" s="25">
        <v>-1E-4</v>
      </c>
      <c r="E100" s="25">
        <v>0</v>
      </c>
      <c r="F100" s="25">
        <v>0.62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-2.1821000000000002</v>
      </c>
      <c r="M100" s="25">
        <v>5.7790999999999997</v>
      </c>
      <c r="N100" s="25">
        <v>4.2234999999999996</v>
      </c>
      <c r="O100" s="25">
        <v>-0.22059999999999999</v>
      </c>
      <c r="P100" s="25" t="s">
        <v>152</v>
      </c>
      <c r="Q100" s="25">
        <v>-0.33450000000000002</v>
      </c>
      <c r="R100" s="25">
        <v>-11.455500000000001</v>
      </c>
      <c r="S100" s="25">
        <v>330.20299999999997</v>
      </c>
      <c r="T100" s="25">
        <v>331.31259999999997</v>
      </c>
      <c r="U100" s="25">
        <v>5.3052000000000001</v>
      </c>
      <c r="V100" s="25">
        <v>124.0223</v>
      </c>
      <c r="W100" s="25">
        <v>35</v>
      </c>
      <c r="X100" s="25">
        <v>35.525500000000001</v>
      </c>
      <c r="Y100" s="28">
        <v>-0.68020000000000003</v>
      </c>
      <c r="Z100" s="28">
        <v>3.8875000000000002</v>
      </c>
      <c r="AA100" s="28">
        <v>-11.607200000000001</v>
      </c>
      <c r="AB100">
        <f t="shared" si="19"/>
        <v>0</v>
      </c>
      <c r="AC100" s="14">
        <f t="shared" si="20"/>
        <v>0.62</v>
      </c>
    </row>
    <row r="101" spans="1:29" ht="25.5" x14ac:dyDescent="0.2">
      <c r="A101" s="25" t="s">
        <v>467</v>
      </c>
      <c r="B101" s="25" t="s">
        <v>131</v>
      </c>
      <c r="C101" s="25">
        <v>41.238599999999998</v>
      </c>
      <c r="D101" s="25">
        <v>-1E-4</v>
      </c>
      <c r="E101" s="25">
        <v>0</v>
      </c>
      <c r="F101" s="25">
        <v>0.62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-2.6490999999999998</v>
      </c>
      <c r="M101" s="25">
        <v>-5.1855000000000002</v>
      </c>
      <c r="N101" s="25">
        <v>4.3375000000000004</v>
      </c>
      <c r="O101" s="25">
        <v>0.2621</v>
      </c>
      <c r="P101" s="25" t="s">
        <v>152</v>
      </c>
      <c r="Q101" s="25">
        <v>-0.37190000000000001</v>
      </c>
      <c r="R101" s="25">
        <v>9.4875000000000007</v>
      </c>
      <c r="S101" s="25">
        <v>330.20299999999997</v>
      </c>
      <c r="T101" s="25">
        <v>331.3356</v>
      </c>
      <c r="U101" s="25">
        <v>5.6650999999999998</v>
      </c>
      <c r="V101" s="25">
        <v>129.6396</v>
      </c>
      <c r="W101" s="25">
        <v>-35</v>
      </c>
      <c r="X101" s="25">
        <v>-35.459600000000002</v>
      </c>
      <c r="Y101" s="28">
        <v>1.1351</v>
      </c>
      <c r="Z101" s="28">
        <v>-4.5758000000000001</v>
      </c>
      <c r="AA101" s="28">
        <v>7.9204999999999997</v>
      </c>
      <c r="AB101">
        <f t="shared" si="19"/>
        <v>0</v>
      </c>
      <c r="AC101" s="14">
        <f t="shared" si="20"/>
        <v>0.62</v>
      </c>
    </row>
    <row r="102" spans="1:29" ht="25.5" x14ac:dyDescent="0.2">
      <c r="A102" s="25" t="s">
        <v>468</v>
      </c>
      <c r="B102" s="25" t="s">
        <v>131</v>
      </c>
      <c r="C102" s="25">
        <v>41.238500000000002</v>
      </c>
      <c r="D102" s="25">
        <v>-1E-4</v>
      </c>
      <c r="E102" s="25">
        <v>0.5</v>
      </c>
      <c r="F102" s="25">
        <v>0.62</v>
      </c>
      <c r="G102" s="25">
        <v>-5.4000000000000003E-3</v>
      </c>
      <c r="H102" s="25">
        <v>0</v>
      </c>
      <c r="I102" s="25">
        <v>0</v>
      </c>
      <c r="J102" s="25">
        <v>0</v>
      </c>
      <c r="K102" s="25">
        <v>0</v>
      </c>
      <c r="L102" s="25">
        <v>-0.50029999999999997</v>
      </c>
      <c r="M102" s="25">
        <v>1.2347999999999999</v>
      </c>
      <c r="N102" s="25">
        <v>4.4459</v>
      </c>
      <c r="O102" s="25">
        <v>-2.93E-2</v>
      </c>
      <c r="P102" s="25" t="s">
        <v>152</v>
      </c>
      <c r="Q102" s="25">
        <v>-0.35460000000000003</v>
      </c>
      <c r="R102" s="25">
        <v>-7.5200000000000003E-2</v>
      </c>
      <c r="S102" s="25">
        <v>330.20299999999997</v>
      </c>
      <c r="T102" s="25">
        <v>331.28120000000001</v>
      </c>
      <c r="U102" s="25">
        <v>5.1741999999999999</v>
      </c>
      <c r="V102" s="25">
        <v>120.5701</v>
      </c>
      <c r="W102" s="25">
        <v>0</v>
      </c>
      <c r="X102" s="25">
        <v>-3.5000000000000001E-3</v>
      </c>
      <c r="Y102" s="28">
        <v>-9.2499999999999999E-2</v>
      </c>
      <c r="Z102" s="28">
        <v>-6.3E-2</v>
      </c>
      <c r="AA102" s="28">
        <v>-9.2299000000000007</v>
      </c>
      <c r="AB102">
        <f t="shared" si="19"/>
        <v>0.4990151391278938</v>
      </c>
      <c r="AC102" s="14">
        <f t="shared" si="20"/>
        <v>0.62</v>
      </c>
    </row>
    <row r="103" spans="1:29" ht="25.5" x14ac:dyDescent="0.2">
      <c r="A103" s="25" t="s">
        <v>469</v>
      </c>
      <c r="B103" s="25" t="s">
        <v>131</v>
      </c>
      <c r="C103" s="25">
        <v>41.238500000000002</v>
      </c>
      <c r="D103" s="25">
        <v>-1E-4</v>
      </c>
      <c r="E103" s="25">
        <v>-0.49</v>
      </c>
      <c r="F103" s="25">
        <v>0.62</v>
      </c>
      <c r="G103" s="25">
        <v>5.3E-3</v>
      </c>
      <c r="H103" s="25">
        <v>0</v>
      </c>
      <c r="I103" s="25">
        <v>0</v>
      </c>
      <c r="J103" s="25">
        <v>0</v>
      </c>
      <c r="K103" s="25">
        <v>0</v>
      </c>
      <c r="L103" s="25">
        <v>-0.48480000000000001</v>
      </c>
      <c r="M103" s="25">
        <v>-0.12839999999999999</v>
      </c>
      <c r="N103" s="25">
        <v>4.4786999999999999</v>
      </c>
      <c r="O103" s="25">
        <v>9.8599999999999993E-2</v>
      </c>
      <c r="P103" s="25" t="s">
        <v>152</v>
      </c>
      <c r="Q103" s="25">
        <v>-0.33510000000000001</v>
      </c>
      <c r="R103" s="25">
        <v>-2.7824</v>
      </c>
      <c r="S103" s="25">
        <v>330.20299999999997</v>
      </c>
      <c r="T103" s="25">
        <v>331.36860000000001</v>
      </c>
      <c r="U103" s="25">
        <v>5.3213999999999997</v>
      </c>
      <c r="V103" s="25">
        <v>124.4337</v>
      </c>
      <c r="W103" s="25">
        <v>0</v>
      </c>
      <c r="X103" s="25">
        <v>-4.5999999999999999E-3</v>
      </c>
      <c r="Y103" s="28">
        <v>-5.8000000000000003E-2</v>
      </c>
      <c r="Z103" s="28">
        <v>-2.8799999999999999E-2</v>
      </c>
      <c r="AA103" s="28">
        <v>-13.139200000000001</v>
      </c>
      <c r="AB103">
        <f t="shared" si="19"/>
        <v>-0.48977457244216804</v>
      </c>
      <c r="AC103" s="14">
        <f t="shared" si="20"/>
        <v>0.62</v>
      </c>
    </row>
    <row r="104" spans="1:29" ht="25.5" x14ac:dyDescent="0.2">
      <c r="A104" s="25" t="s">
        <v>470</v>
      </c>
      <c r="B104" s="25" t="s">
        <v>131</v>
      </c>
      <c r="C104" s="25">
        <v>41.238500000000002</v>
      </c>
      <c r="D104" s="25">
        <v>-1E-4</v>
      </c>
      <c r="E104" s="25">
        <v>1</v>
      </c>
      <c r="F104" s="25">
        <v>0.61990000000000001</v>
      </c>
      <c r="G104" s="25">
        <v>-1.0800000000000001E-2</v>
      </c>
      <c r="H104" s="25">
        <v>0</v>
      </c>
      <c r="I104" s="25">
        <v>0</v>
      </c>
      <c r="J104" s="25">
        <v>0</v>
      </c>
      <c r="K104" s="25">
        <v>0</v>
      </c>
      <c r="L104" s="25">
        <v>-0.53339999999999999</v>
      </c>
      <c r="M104" s="25">
        <v>1.8897999999999999</v>
      </c>
      <c r="N104" s="25">
        <v>4.4992000000000001</v>
      </c>
      <c r="O104" s="25">
        <v>-9.2399999999999996E-2</v>
      </c>
      <c r="P104" s="25" t="s">
        <v>152</v>
      </c>
      <c r="Q104" s="25">
        <v>-0.3422</v>
      </c>
      <c r="R104" s="25">
        <v>1.3361000000000001</v>
      </c>
      <c r="S104" s="25">
        <v>330.20299999999997</v>
      </c>
      <c r="T104" s="25">
        <v>331.32940000000002</v>
      </c>
      <c r="U104" s="25">
        <v>5.1215000000000002</v>
      </c>
      <c r="V104" s="25">
        <v>120.6527</v>
      </c>
      <c r="W104" s="25">
        <v>0</v>
      </c>
      <c r="X104" s="25">
        <v>-3.2000000000000002E-3</v>
      </c>
      <c r="Y104" s="28">
        <v>-0.109</v>
      </c>
      <c r="Z104" s="28">
        <v>-1.7399999999999999E-2</v>
      </c>
      <c r="AA104" s="28">
        <v>-7.7218</v>
      </c>
      <c r="AB104">
        <f t="shared" si="19"/>
        <v>0.99811553832408983</v>
      </c>
      <c r="AC104" s="14">
        <f t="shared" si="20"/>
        <v>0.61990000000000001</v>
      </c>
    </row>
    <row r="105" spans="1:29" ht="25.5" x14ac:dyDescent="0.2">
      <c r="A105" s="25" t="s">
        <v>471</v>
      </c>
      <c r="B105" s="25" t="s">
        <v>131</v>
      </c>
      <c r="C105" s="25">
        <v>41.238199999999999</v>
      </c>
      <c r="D105" s="25">
        <v>-1E-4</v>
      </c>
      <c r="E105" s="25">
        <v>-1</v>
      </c>
      <c r="F105" s="25">
        <v>0.61990000000000001</v>
      </c>
      <c r="G105" s="25">
        <v>1.0800000000000001E-2</v>
      </c>
      <c r="H105" s="25">
        <v>0</v>
      </c>
      <c r="I105" s="25">
        <v>0</v>
      </c>
      <c r="J105" s="25">
        <v>0</v>
      </c>
      <c r="K105" s="25">
        <v>0</v>
      </c>
      <c r="L105" s="25">
        <v>-0.54779999999999995</v>
      </c>
      <c r="M105" s="25">
        <v>-0.89859999999999995</v>
      </c>
      <c r="N105" s="25">
        <v>4.5423999999999998</v>
      </c>
      <c r="O105" s="25">
        <v>0.18160000000000001</v>
      </c>
      <c r="P105" s="25" t="s">
        <v>152</v>
      </c>
      <c r="Q105" s="25">
        <v>-0.3523</v>
      </c>
      <c r="R105" s="25">
        <v>-4.2263999999999999</v>
      </c>
      <c r="S105" s="25">
        <v>330.20299999999997</v>
      </c>
      <c r="T105" s="25">
        <v>331.44380000000001</v>
      </c>
      <c r="U105" s="25">
        <v>4.9837999999999996</v>
      </c>
      <c r="V105" s="25">
        <v>121.6999</v>
      </c>
      <c r="W105" s="25">
        <v>0</v>
      </c>
      <c r="X105" s="25">
        <v>-1E-3</v>
      </c>
      <c r="Y105" s="28">
        <v>-3.8600000000000002E-2</v>
      </c>
      <c r="Z105" s="28">
        <v>-6.7699999999999996E-2</v>
      </c>
      <c r="AA105" s="28">
        <v>-14.3925</v>
      </c>
      <c r="AB105">
        <f t="shared" ref="AB105:AB107" si="21">DEGREES(ATAN2(F105,-G105))</f>
        <v>-0.99811553832408983</v>
      </c>
      <c r="AC105" s="14">
        <f t="shared" ref="AC105:AC107" si="22">IF(B105="PMMPSI2",F105*COS(RADIANS(E105)),F105)</f>
        <v>0.61990000000000001</v>
      </c>
    </row>
    <row r="106" spans="1:29" ht="25.5" x14ac:dyDescent="0.2">
      <c r="A106" s="25" t="s">
        <v>472</v>
      </c>
      <c r="B106" s="25" t="s">
        <v>131</v>
      </c>
      <c r="C106" s="25">
        <v>41.238100000000003</v>
      </c>
      <c r="D106" s="25">
        <v>-1E-4</v>
      </c>
      <c r="E106" s="25">
        <v>2.0099999999999998</v>
      </c>
      <c r="F106" s="25">
        <v>0.61960000000000004</v>
      </c>
      <c r="G106" s="25">
        <v>-2.1700000000000001E-2</v>
      </c>
      <c r="H106" s="25">
        <v>0</v>
      </c>
      <c r="I106" s="25">
        <v>0</v>
      </c>
      <c r="J106" s="25">
        <v>0</v>
      </c>
      <c r="K106" s="25">
        <v>0</v>
      </c>
      <c r="L106" s="25">
        <v>-0.63349999999999995</v>
      </c>
      <c r="M106" s="25">
        <v>3.27</v>
      </c>
      <c r="N106" s="25">
        <v>4.6463999999999999</v>
      </c>
      <c r="O106" s="25">
        <v>-0.22489999999999999</v>
      </c>
      <c r="P106" s="25" t="s">
        <v>152</v>
      </c>
      <c r="Q106" s="25">
        <v>-0.39190000000000003</v>
      </c>
      <c r="R106" s="25">
        <v>4.0683999999999996</v>
      </c>
      <c r="S106" s="25">
        <v>330.20299999999997</v>
      </c>
      <c r="T106" s="25">
        <v>331.33589999999998</v>
      </c>
      <c r="U106" s="25">
        <v>4.9958</v>
      </c>
      <c r="V106" s="25">
        <v>123.749</v>
      </c>
      <c r="W106" s="25">
        <v>0</v>
      </c>
      <c r="X106" s="25">
        <v>-8.9999999999999998E-4</v>
      </c>
      <c r="Y106" s="28">
        <v>-0.1331</v>
      </c>
      <c r="Z106" s="28">
        <v>3.27E-2</v>
      </c>
      <c r="AA106" s="28">
        <v>-5.2979000000000003</v>
      </c>
      <c r="AB106">
        <f t="shared" si="21"/>
        <v>2.0058270580256283</v>
      </c>
      <c r="AC106" s="14">
        <f t="shared" si="22"/>
        <v>0.61960000000000004</v>
      </c>
    </row>
    <row r="107" spans="1:29" ht="25.5" x14ac:dyDescent="0.2">
      <c r="A107" s="25" t="s">
        <v>473</v>
      </c>
      <c r="B107" s="25" t="s">
        <v>131</v>
      </c>
      <c r="C107" s="25">
        <v>41.238100000000003</v>
      </c>
      <c r="D107" s="25">
        <v>-1E-4</v>
      </c>
      <c r="E107" s="25">
        <v>-2</v>
      </c>
      <c r="F107" s="25">
        <v>0.61960000000000004</v>
      </c>
      <c r="G107" s="25">
        <v>2.1600000000000001E-2</v>
      </c>
      <c r="H107" s="25">
        <v>0</v>
      </c>
      <c r="I107" s="25">
        <v>0</v>
      </c>
      <c r="J107" s="25">
        <v>0</v>
      </c>
      <c r="K107" s="25">
        <v>0</v>
      </c>
      <c r="L107" s="25">
        <v>-0.77359999999999995</v>
      </c>
      <c r="M107" s="25">
        <v>-2.4186999999999999</v>
      </c>
      <c r="N107" s="25">
        <v>4.6551999999999998</v>
      </c>
      <c r="O107" s="25">
        <v>0.36259999999999998</v>
      </c>
      <c r="P107" s="25" t="s">
        <v>152</v>
      </c>
      <c r="Q107" s="25">
        <v>-0.39560000000000001</v>
      </c>
      <c r="R107" s="25">
        <v>-6.9734999999999996</v>
      </c>
      <c r="S107" s="25">
        <v>330.20299999999997</v>
      </c>
      <c r="T107" s="25">
        <v>331.4889</v>
      </c>
      <c r="U107" s="25">
        <v>4.665</v>
      </c>
      <c r="V107" s="25">
        <v>121.9229</v>
      </c>
      <c r="W107" s="25">
        <v>0</v>
      </c>
      <c r="X107" s="25">
        <v>5.0000000000000001E-4</v>
      </c>
      <c r="Y107" s="28">
        <v>-4.3999999999999997E-2</v>
      </c>
      <c r="Z107" s="28">
        <v>-0.109</v>
      </c>
      <c r="AA107" s="28">
        <v>-14.9968</v>
      </c>
      <c r="AB107">
        <f t="shared" si="21"/>
        <v>-1.996591113835493</v>
      </c>
      <c r="AC107" s="14">
        <f t="shared" si="22"/>
        <v>0.61960000000000004</v>
      </c>
    </row>
    <row r="109" spans="1:29" ht="25.5" x14ac:dyDescent="0.2">
      <c r="A109" s="25" t="s">
        <v>474</v>
      </c>
      <c r="B109" s="25" t="s">
        <v>131</v>
      </c>
      <c r="C109" s="25">
        <v>41.2361</v>
      </c>
      <c r="D109" s="25">
        <v>1E-4</v>
      </c>
      <c r="E109" s="25">
        <v>4.01</v>
      </c>
      <c r="F109" s="25">
        <v>0.61850000000000005</v>
      </c>
      <c r="G109" s="25">
        <v>-4.3400000000000001E-2</v>
      </c>
      <c r="H109" s="25">
        <v>0</v>
      </c>
      <c r="I109" s="25">
        <v>0</v>
      </c>
      <c r="J109" s="25">
        <v>0</v>
      </c>
      <c r="K109" s="25">
        <v>0</v>
      </c>
      <c r="L109" s="25">
        <v>-0.69530000000000003</v>
      </c>
      <c r="M109" s="25">
        <v>6.9920999999999998</v>
      </c>
      <c r="N109" s="25">
        <v>5.1520999999999999</v>
      </c>
      <c r="O109" s="25">
        <v>-0.55889999999999995</v>
      </c>
      <c r="P109" s="25" t="s">
        <v>152</v>
      </c>
      <c r="Q109" s="25">
        <v>-0.52070000000000005</v>
      </c>
      <c r="R109" s="25">
        <v>10.444000000000001</v>
      </c>
      <c r="S109" s="25">
        <v>330.20299999999997</v>
      </c>
      <c r="T109" s="25">
        <v>331.38139999999999</v>
      </c>
      <c r="U109" s="25">
        <v>5.1437999999999997</v>
      </c>
      <c r="V109" s="25">
        <v>119.3874</v>
      </c>
      <c r="W109" s="25">
        <v>0</v>
      </c>
      <c r="X109" s="25">
        <v>-5.9999999999999995E-4</v>
      </c>
      <c r="Y109" s="28">
        <v>-0.15790000000000001</v>
      </c>
      <c r="Z109" s="28">
        <v>8.3699999999999997E-2</v>
      </c>
      <c r="AA109" s="28">
        <v>-1.6500000000000001E-2</v>
      </c>
      <c r="AB109">
        <f t="shared" ref="AB109:AB117" si="23">DEGREES(ATAN2(F109,-G109))</f>
        <v>4.0138522471904752</v>
      </c>
      <c r="AC109" s="14">
        <f t="shared" ref="AC109:AC117" si="24">IF(B109="PMMPSI2",F109*COS(RADIANS(E109)),F109)</f>
        <v>0.61850000000000005</v>
      </c>
    </row>
    <row r="110" spans="1:29" ht="25.5" x14ac:dyDescent="0.2">
      <c r="A110" s="25" t="s">
        <v>475</v>
      </c>
      <c r="B110" s="25" t="s">
        <v>131</v>
      </c>
      <c r="C110" s="25">
        <v>41.237099999999998</v>
      </c>
      <c r="D110" s="25">
        <v>2.0000000000000001E-4</v>
      </c>
      <c r="E110" s="25">
        <v>4.01</v>
      </c>
      <c r="F110" s="25">
        <v>0.61850000000000005</v>
      </c>
      <c r="G110" s="25">
        <v>-4.3400000000000001E-2</v>
      </c>
      <c r="H110" s="25">
        <v>0</v>
      </c>
      <c r="I110" s="25">
        <v>0</v>
      </c>
      <c r="J110" s="25">
        <v>0</v>
      </c>
      <c r="K110" s="25">
        <v>0</v>
      </c>
      <c r="L110" s="25">
        <v>-0.82450000000000001</v>
      </c>
      <c r="M110" s="25">
        <v>7.3122999999999996</v>
      </c>
      <c r="N110" s="25">
        <v>5.0141999999999998</v>
      </c>
      <c r="O110" s="25">
        <v>-0.55010000000000003</v>
      </c>
      <c r="P110" s="25" t="s">
        <v>152</v>
      </c>
      <c r="Q110" s="25">
        <v>-0.49969999999999998</v>
      </c>
      <c r="R110" s="25">
        <v>10.197100000000001</v>
      </c>
      <c r="S110" s="25">
        <v>330.20299999999997</v>
      </c>
      <c r="T110" s="25">
        <v>331.49340000000001</v>
      </c>
      <c r="U110" s="25">
        <v>4.8776999999999999</v>
      </c>
      <c r="V110" s="25">
        <v>121.6467</v>
      </c>
      <c r="W110" s="25">
        <v>0</v>
      </c>
      <c r="X110" s="25">
        <v>-2.0999999999999999E-3</v>
      </c>
      <c r="Y110" s="28">
        <v>-0.1956</v>
      </c>
      <c r="Z110" s="28">
        <v>0.2195</v>
      </c>
      <c r="AA110" s="28">
        <v>0.82399999999999995</v>
      </c>
      <c r="AB110">
        <f t="shared" si="23"/>
        <v>4.0138522471904752</v>
      </c>
      <c r="AC110" s="14">
        <f t="shared" si="24"/>
        <v>0.61850000000000005</v>
      </c>
    </row>
    <row r="111" spans="1:29" ht="25.5" x14ac:dyDescent="0.2">
      <c r="A111" s="25" t="s">
        <v>476</v>
      </c>
      <c r="B111" s="25" t="s">
        <v>131</v>
      </c>
      <c r="C111" s="25">
        <v>41.237299999999998</v>
      </c>
      <c r="D111" s="25">
        <v>1E-4</v>
      </c>
      <c r="E111" s="25">
        <v>4.01</v>
      </c>
      <c r="F111" s="25">
        <v>0.61850000000000005</v>
      </c>
      <c r="G111" s="25">
        <v>-4.3400000000000001E-2</v>
      </c>
      <c r="H111" s="25">
        <v>0</v>
      </c>
      <c r="I111" s="25">
        <v>0</v>
      </c>
      <c r="J111" s="25">
        <v>0</v>
      </c>
      <c r="K111" s="25">
        <v>0</v>
      </c>
      <c r="L111" s="25">
        <v>-1.1137999999999999</v>
      </c>
      <c r="M111" s="25">
        <v>7.0933999999999999</v>
      </c>
      <c r="N111" s="25">
        <v>4.8817000000000004</v>
      </c>
      <c r="O111" s="25">
        <v>-0.56189999999999996</v>
      </c>
      <c r="P111" s="25" t="s">
        <v>152</v>
      </c>
      <c r="Q111" s="25">
        <v>-0.46129999999999999</v>
      </c>
      <c r="R111" s="25">
        <v>10.555400000000001</v>
      </c>
      <c r="S111" s="25">
        <v>330.20299999999997</v>
      </c>
      <c r="T111" s="25">
        <v>331.4248</v>
      </c>
      <c r="U111" s="25">
        <v>5.0777999999999999</v>
      </c>
      <c r="V111" s="25">
        <v>122.3344</v>
      </c>
      <c r="W111" s="25">
        <v>0</v>
      </c>
      <c r="X111" s="25">
        <v>-3.2000000000000002E-3</v>
      </c>
      <c r="Y111" s="28">
        <v>-0.15079999999999999</v>
      </c>
      <c r="Z111" s="28">
        <v>0.1019</v>
      </c>
      <c r="AA111" s="28">
        <v>-0.78049999999999997</v>
      </c>
      <c r="AB111">
        <f t="shared" si="23"/>
        <v>4.0138522471904752</v>
      </c>
      <c r="AC111" s="14">
        <f t="shared" si="24"/>
        <v>0.61850000000000005</v>
      </c>
    </row>
    <row r="112" spans="1:29" ht="25.5" x14ac:dyDescent="0.2">
      <c r="A112" s="25" t="s">
        <v>477</v>
      </c>
      <c r="B112" s="25" t="s">
        <v>131</v>
      </c>
      <c r="C112" s="25">
        <v>41.237900000000003</v>
      </c>
      <c r="D112" s="25">
        <v>-1E-4</v>
      </c>
      <c r="E112" s="25">
        <v>4.01</v>
      </c>
      <c r="F112" s="25">
        <v>0.61850000000000005</v>
      </c>
      <c r="G112" s="25">
        <v>-4.3400000000000001E-2</v>
      </c>
      <c r="H112" s="25">
        <v>0</v>
      </c>
      <c r="I112" s="25">
        <v>0</v>
      </c>
      <c r="J112" s="25">
        <v>0</v>
      </c>
      <c r="K112" s="25">
        <v>0</v>
      </c>
      <c r="L112" s="25">
        <v>-1.0672999999999999</v>
      </c>
      <c r="M112" s="25">
        <v>7.3030999999999997</v>
      </c>
      <c r="N112" s="25">
        <v>4.9957000000000003</v>
      </c>
      <c r="O112" s="25">
        <v>-0.55549999999999999</v>
      </c>
      <c r="P112" s="25" t="s">
        <v>152</v>
      </c>
      <c r="Q112" s="25">
        <v>-0.48220000000000002</v>
      </c>
      <c r="R112" s="25">
        <v>10.1305</v>
      </c>
      <c r="S112" s="25">
        <v>330.20299999999997</v>
      </c>
      <c r="T112" s="25">
        <v>331.38499999999999</v>
      </c>
      <c r="U112" s="25">
        <v>4.9770000000000003</v>
      </c>
      <c r="V112" s="25">
        <v>122.35169999999999</v>
      </c>
      <c r="W112" s="25">
        <v>0</v>
      </c>
      <c r="X112" s="25">
        <v>-1.9E-3</v>
      </c>
      <c r="Y112" s="28">
        <v>-0.1865</v>
      </c>
      <c r="Z112" s="28">
        <v>0.22109999999999999</v>
      </c>
      <c r="AA112" s="28">
        <v>0.90620000000000001</v>
      </c>
      <c r="AB112">
        <f t="shared" si="23"/>
        <v>4.0138522471904752</v>
      </c>
      <c r="AC112" s="14">
        <f t="shared" si="24"/>
        <v>0.61850000000000005</v>
      </c>
    </row>
    <row r="113" spans="1:29" ht="25.5" x14ac:dyDescent="0.2">
      <c r="A113" s="25" t="s">
        <v>478</v>
      </c>
      <c r="B113" s="25" t="s">
        <v>131</v>
      </c>
      <c r="C113" s="25">
        <v>41.2395</v>
      </c>
      <c r="D113" s="25">
        <v>1E-4</v>
      </c>
      <c r="E113" s="25">
        <v>4.01</v>
      </c>
      <c r="F113" s="25">
        <v>0.61850000000000005</v>
      </c>
      <c r="G113" s="25">
        <v>-4.3400000000000001E-2</v>
      </c>
      <c r="H113" s="25">
        <v>0</v>
      </c>
      <c r="I113" s="25">
        <v>0</v>
      </c>
      <c r="J113" s="25">
        <v>0</v>
      </c>
      <c r="K113" s="25">
        <v>0</v>
      </c>
      <c r="L113" s="25">
        <v>-1.1753</v>
      </c>
      <c r="M113" s="25">
        <v>7.1001000000000003</v>
      </c>
      <c r="N113" s="25">
        <v>4.8728999999999996</v>
      </c>
      <c r="O113" s="25">
        <v>-0.54600000000000004</v>
      </c>
      <c r="P113" s="25" t="s">
        <v>152</v>
      </c>
      <c r="Q113" s="25">
        <v>-0.48080000000000001</v>
      </c>
      <c r="R113" s="25">
        <v>10.488300000000001</v>
      </c>
      <c r="S113" s="25">
        <v>330.20299999999997</v>
      </c>
      <c r="T113" s="25">
        <v>331.27100000000002</v>
      </c>
      <c r="U113" s="25">
        <v>4.6642000000000001</v>
      </c>
      <c r="V113" s="25">
        <v>122.1931</v>
      </c>
      <c r="W113" s="25">
        <v>0</v>
      </c>
      <c r="X113" s="25">
        <v>-1.8E-3</v>
      </c>
      <c r="Y113" s="28">
        <v>-0.1721</v>
      </c>
      <c r="Z113" s="28">
        <v>9.6000000000000002E-2</v>
      </c>
      <c r="AA113" s="28">
        <v>-0.34710000000000002</v>
      </c>
      <c r="AB113">
        <f t="shared" si="23"/>
        <v>4.0138522471904752</v>
      </c>
      <c r="AC113" s="14">
        <f t="shared" si="24"/>
        <v>0.61850000000000005</v>
      </c>
    </row>
    <row r="114" spans="1:29" ht="25.5" x14ac:dyDescent="0.2">
      <c r="A114" s="25" t="s">
        <v>479</v>
      </c>
      <c r="B114" s="25" t="s">
        <v>131</v>
      </c>
      <c r="C114" s="25">
        <v>41.236800000000002</v>
      </c>
      <c r="D114" s="25">
        <v>1E-4</v>
      </c>
      <c r="E114" s="25">
        <v>4.01</v>
      </c>
      <c r="F114" s="25">
        <v>0.61850000000000005</v>
      </c>
      <c r="G114" s="25">
        <v>-4.3400000000000001E-2</v>
      </c>
      <c r="H114" s="25">
        <v>0</v>
      </c>
      <c r="I114" s="25">
        <v>0</v>
      </c>
      <c r="J114" s="25">
        <v>0</v>
      </c>
      <c r="K114" s="25">
        <v>0</v>
      </c>
      <c r="L114" s="25">
        <v>-1.0304</v>
      </c>
      <c r="M114" s="25">
        <v>7.2637999999999998</v>
      </c>
      <c r="N114" s="25">
        <v>4.9629000000000003</v>
      </c>
      <c r="O114" s="25">
        <v>-0.53120000000000001</v>
      </c>
      <c r="P114" s="25" t="s">
        <v>152</v>
      </c>
      <c r="Q114" s="25">
        <v>-0.50790000000000002</v>
      </c>
      <c r="R114" s="25">
        <v>10.1363</v>
      </c>
      <c r="S114" s="25">
        <v>330.20299999999997</v>
      </c>
      <c r="T114" s="25">
        <v>331.28789999999998</v>
      </c>
      <c r="U114" s="25">
        <v>5.3808999999999996</v>
      </c>
      <c r="V114" s="25">
        <v>124.578</v>
      </c>
      <c r="W114" s="25">
        <v>0</v>
      </c>
      <c r="X114" s="25">
        <v>-8.0000000000000004E-4</v>
      </c>
      <c r="Y114" s="28">
        <v>-0.1817</v>
      </c>
      <c r="Z114" s="28">
        <v>0.20830000000000001</v>
      </c>
      <c r="AA114" s="28">
        <v>0.8014</v>
      </c>
      <c r="AB114">
        <f t="shared" si="23"/>
        <v>4.0138522471904752</v>
      </c>
      <c r="AC114" s="14">
        <f t="shared" si="24"/>
        <v>0.61850000000000005</v>
      </c>
    </row>
    <row r="115" spans="1:29" ht="25.5" x14ac:dyDescent="0.2">
      <c r="A115" s="25" t="s">
        <v>480</v>
      </c>
      <c r="B115" s="25" t="s">
        <v>131</v>
      </c>
      <c r="C115" s="25">
        <v>41.237099999999998</v>
      </c>
      <c r="D115" s="25">
        <v>0</v>
      </c>
      <c r="E115" s="25">
        <v>4.01</v>
      </c>
      <c r="F115" s="25">
        <v>0.61850000000000005</v>
      </c>
      <c r="G115" s="25">
        <v>-4.3400000000000001E-2</v>
      </c>
      <c r="H115" s="25">
        <v>0</v>
      </c>
      <c r="I115" s="25">
        <v>0</v>
      </c>
      <c r="J115" s="25">
        <v>0</v>
      </c>
      <c r="K115" s="25">
        <v>0</v>
      </c>
      <c r="L115" s="25">
        <v>-1.2050000000000001</v>
      </c>
      <c r="M115" s="25">
        <v>7.1028000000000002</v>
      </c>
      <c r="N115" s="25">
        <v>4.8627000000000002</v>
      </c>
      <c r="O115" s="25">
        <v>-0.54479999999999995</v>
      </c>
      <c r="P115" s="25" t="s">
        <v>152</v>
      </c>
      <c r="Q115" s="25">
        <v>-0.48759999999999998</v>
      </c>
      <c r="R115" s="25">
        <v>10.558400000000001</v>
      </c>
      <c r="S115" s="25">
        <v>330.20299999999997</v>
      </c>
      <c r="T115" s="25">
        <v>331.34429999999998</v>
      </c>
      <c r="U115" s="25">
        <v>4.7026000000000003</v>
      </c>
      <c r="V115" s="25">
        <v>123.4049</v>
      </c>
      <c r="W115" s="25">
        <v>0</v>
      </c>
      <c r="X115" s="25">
        <v>1.2999999999999999E-3</v>
      </c>
      <c r="Y115" s="28">
        <v>-0.14580000000000001</v>
      </c>
      <c r="Z115" s="28">
        <v>9.06E-2</v>
      </c>
      <c r="AA115" s="28">
        <v>-0.4788</v>
      </c>
      <c r="AB115">
        <f t="shared" si="23"/>
        <v>4.0138522471904752</v>
      </c>
      <c r="AC115" s="14">
        <f t="shared" si="24"/>
        <v>0.61850000000000005</v>
      </c>
    </row>
    <row r="116" spans="1:29" ht="25.5" x14ac:dyDescent="0.2">
      <c r="A116" s="25" t="s">
        <v>481</v>
      </c>
      <c r="B116" s="25" t="s">
        <v>131</v>
      </c>
      <c r="C116" s="25">
        <v>41.237099999999998</v>
      </c>
      <c r="D116" s="25">
        <v>1E-4</v>
      </c>
      <c r="E116" s="25">
        <v>4.0199999999999996</v>
      </c>
      <c r="F116" s="25">
        <v>0.61850000000000005</v>
      </c>
      <c r="G116" s="25">
        <v>-4.3499999999999997E-2</v>
      </c>
      <c r="H116" s="25">
        <v>0</v>
      </c>
      <c r="I116" s="25">
        <v>0</v>
      </c>
      <c r="J116" s="25">
        <v>0</v>
      </c>
      <c r="K116" s="25">
        <v>0</v>
      </c>
      <c r="L116" s="25">
        <v>-1.0753999999999999</v>
      </c>
      <c r="M116" s="25">
        <v>7.3337000000000003</v>
      </c>
      <c r="N116" s="25">
        <v>4.9848999999999997</v>
      </c>
      <c r="O116" s="25">
        <v>-0.51680000000000004</v>
      </c>
      <c r="P116" s="25" t="s">
        <v>152</v>
      </c>
      <c r="Q116" s="25">
        <v>-0.50780000000000003</v>
      </c>
      <c r="R116" s="25">
        <v>10.137</v>
      </c>
      <c r="S116" s="25">
        <v>330.20299999999997</v>
      </c>
      <c r="T116" s="25">
        <v>331.3218</v>
      </c>
      <c r="U116" s="25">
        <v>4.4706999999999999</v>
      </c>
      <c r="V116" s="25">
        <v>121.0943</v>
      </c>
      <c r="W116" s="25">
        <v>0</v>
      </c>
      <c r="X116" s="25">
        <v>5.0000000000000001E-4</v>
      </c>
      <c r="Y116" s="28">
        <v>-0.17849999999999999</v>
      </c>
      <c r="Z116" s="28">
        <v>0.2137</v>
      </c>
      <c r="AA116" s="28">
        <v>0.8266</v>
      </c>
      <c r="AB116">
        <f t="shared" si="23"/>
        <v>4.0230704209791526</v>
      </c>
      <c r="AC116" s="14">
        <f t="shared" si="24"/>
        <v>0.61850000000000005</v>
      </c>
    </row>
    <row r="117" spans="1:29" ht="25.5" x14ac:dyDescent="0.2">
      <c r="A117" s="25" t="s">
        <v>482</v>
      </c>
      <c r="B117" s="25" t="s">
        <v>131</v>
      </c>
      <c r="C117" s="25">
        <v>41.240299999999998</v>
      </c>
      <c r="D117" s="25">
        <v>1E-4</v>
      </c>
      <c r="E117" s="25">
        <v>4.0199999999999996</v>
      </c>
      <c r="F117" s="25">
        <v>0.61850000000000005</v>
      </c>
      <c r="G117" s="25">
        <v>-4.3499999999999997E-2</v>
      </c>
      <c r="H117" s="25">
        <v>0</v>
      </c>
      <c r="I117" s="25">
        <v>0</v>
      </c>
      <c r="J117" s="25">
        <v>0</v>
      </c>
      <c r="K117" s="25">
        <v>0</v>
      </c>
      <c r="L117" s="25">
        <v>-1.2593000000000001</v>
      </c>
      <c r="M117" s="25">
        <v>7.1119000000000003</v>
      </c>
      <c r="N117" s="25">
        <v>4.8716999999999997</v>
      </c>
      <c r="O117" s="25">
        <v>-0.52790000000000004</v>
      </c>
      <c r="P117" s="25" t="s">
        <v>152</v>
      </c>
      <c r="Q117" s="25">
        <v>-0.48930000000000001</v>
      </c>
      <c r="R117" s="25">
        <v>10.4847</v>
      </c>
      <c r="S117" s="25">
        <v>330.20299999999997</v>
      </c>
      <c r="T117" s="25">
        <v>331.29250000000002</v>
      </c>
      <c r="U117" s="25">
        <v>4.6702000000000004</v>
      </c>
      <c r="V117" s="25">
        <v>122.4028</v>
      </c>
      <c r="W117" s="25">
        <v>0</v>
      </c>
      <c r="X117" s="25">
        <v>5.0000000000000001E-4</v>
      </c>
      <c r="Y117" s="28">
        <v>-0.15529999999999999</v>
      </c>
      <c r="Z117" s="28">
        <v>8.4599999999999995E-2</v>
      </c>
      <c r="AA117" s="28">
        <v>-0.52039999999999997</v>
      </c>
      <c r="AB117">
        <f t="shared" si="23"/>
        <v>4.0230704209791526</v>
      </c>
      <c r="AC117" s="14">
        <f t="shared" si="24"/>
        <v>0.61850000000000005</v>
      </c>
    </row>
    <row r="118" spans="1:29" x14ac:dyDescent="0.2">
      <c r="AC118" s="14">
        <f t="shared" si="6"/>
        <v>0</v>
      </c>
    </row>
    <row r="119" spans="1:29" x14ac:dyDescent="0.2">
      <c r="A119" s="11" t="s">
        <v>202</v>
      </c>
      <c r="B119" s="11" t="s">
        <v>197</v>
      </c>
      <c r="C119" s="11"/>
      <c r="D119" s="11">
        <f t="shared" ref="D119:M119" si="25">AVERAGE(D109:D117)</f>
        <v>7.7777777777777795E-5</v>
      </c>
      <c r="E119" s="11">
        <f t="shared" si="25"/>
        <v>4.0122222222222206</v>
      </c>
      <c r="F119" s="11">
        <f t="shared" si="25"/>
        <v>0.61850000000000005</v>
      </c>
      <c r="G119" s="11">
        <f t="shared" si="25"/>
        <v>-4.3422222222222223E-2</v>
      </c>
      <c r="H119" s="11">
        <f t="shared" si="25"/>
        <v>0</v>
      </c>
      <c r="I119" s="11">
        <f t="shared" si="25"/>
        <v>0</v>
      </c>
      <c r="J119" s="11">
        <f t="shared" si="25"/>
        <v>0</v>
      </c>
      <c r="K119" s="11">
        <f t="shared" si="25"/>
        <v>0</v>
      </c>
      <c r="L119" s="11">
        <f t="shared" si="25"/>
        <v>-1.0495888888888887</v>
      </c>
      <c r="M119" s="11">
        <f t="shared" si="25"/>
        <v>7.1792444444444454</v>
      </c>
      <c r="N119" s="11">
        <f t="shared" ref="N119:AB119" si="26">AVERAGE(N109:N117)</f>
        <v>4.9554222222222224</v>
      </c>
      <c r="O119" s="11">
        <f t="shared" si="26"/>
        <v>-0.54367777777777782</v>
      </c>
      <c r="P119" s="11" t="e">
        <f t="shared" si="26"/>
        <v>#DIV/0!</v>
      </c>
      <c r="Q119" s="11">
        <f t="shared" si="26"/>
        <v>-0.49303333333333338</v>
      </c>
      <c r="R119" s="11">
        <f t="shared" si="26"/>
        <v>10.347966666666668</v>
      </c>
      <c r="S119" s="11">
        <f t="shared" si="26"/>
        <v>330.20299999999997</v>
      </c>
      <c r="T119" s="11">
        <f t="shared" si="26"/>
        <v>331.35578888888892</v>
      </c>
      <c r="U119" s="11">
        <f t="shared" si="26"/>
        <v>4.8849888888888886</v>
      </c>
      <c r="V119" s="11">
        <f t="shared" si="26"/>
        <v>122.1548111111111</v>
      </c>
      <c r="W119" s="14">
        <f t="shared" si="26"/>
        <v>0</v>
      </c>
      <c r="X119" s="14">
        <f t="shared" si="26"/>
        <v>-8.9999999999999998E-4</v>
      </c>
      <c r="Y119" s="29">
        <f t="shared" si="26"/>
        <v>-0.16935555555555556</v>
      </c>
      <c r="Z119" s="29">
        <f t="shared" si="26"/>
        <v>0.14659999999999998</v>
      </c>
      <c r="AA119" s="29">
        <f t="shared" si="26"/>
        <v>0.13498888888888891</v>
      </c>
      <c r="AB119" s="11">
        <f t="shared" si="26"/>
        <v>4.015900730254625</v>
      </c>
      <c r="AC119" s="14">
        <f t="shared" si="6"/>
        <v>-4.3422222222222223E-2</v>
      </c>
    </row>
    <row r="120" spans="1:29" x14ac:dyDescent="0.2">
      <c r="A120" s="11" t="s">
        <v>202</v>
      </c>
      <c r="B120" s="11" t="s">
        <v>198</v>
      </c>
      <c r="C120" s="11"/>
      <c r="D120" s="11">
        <f>STDEV(D109:D117)</f>
        <v>8.3333333333333344E-5</v>
      </c>
      <c r="E120" s="11">
        <f t="shared" ref="E120:AB120" si="27">STDEV(E109:E117)</f>
        <v>4.4095855184408906E-3</v>
      </c>
      <c r="F120" s="11">
        <f t="shared" si="27"/>
        <v>0</v>
      </c>
      <c r="G120" s="11">
        <f t="shared" si="27"/>
        <v>4.4095855184408047E-5</v>
      </c>
      <c r="H120" s="11">
        <f t="shared" si="27"/>
        <v>0</v>
      </c>
      <c r="I120" s="11">
        <f t="shared" si="27"/>
        <v>0</v>
      </c>
      <c r="J120" s="11">
        <f t="shared" si="27"/>
        <v>0</v>
      </c>
      <c r="K120" s="11">
        <f t="shared" si="27"/>
        <v>0</v>
      </c>
      <c r="L120" s="11">
        <f t="shared" si="27"/>
        <v>0.18220573841433035</v>
      </c>
      <c r="M120" s="11">
        <f t="shared" si="27"/>
        <v>0.12403896677164705</v>
      </c>
      <c r="N120" s="11">
        <f t="shared" si="27"/>
        <v>9.5220688111588639E-2</v>
      </c>
      <c r="O120" s="11">
        <f t="shared" si="27"/>
        <v>1.5323493219381921E-2</v>
      </c>
      <c r="P120" s="11" t="e">
        <f t="shared" si="27"/>
        <v>#DIV/0!</v>
      </c>
      <c r="Q120" s="11">
        <f t="shared" si="27"/>
        <v>1.7911030121129285E-2</v>
      </c>
      <c r="R120" s="11">
        <f t="shared" si="27"/>
        <v>0.19179573770029423</v>
      </c>
      <c r="S120" s="11">
        <f t="shared" si="27"/>
        <v>0</v>
      </c>
      <c r="T120" s="11">
        <f t="shared" si="27"/>
        <v>7.2714638217563646E-2</v>
      </c>
      <c r="U120" s="11">
        <f t="shared" si="27"/>
        <v>0.28687743656675235</v>
      </c>
      <c r="V120" s="11">
        <f t="shared" si="27"/>
        <v>1.4409186969121859</v>
      </c>
      <c r="W120" s="14">
        <f t="shared" si="27"/>
        <v>0</v>
      </c>
      <c r="X120" s="14">
        <f t="shared" si="27"/>
        <v>1.4747881203752626E-3</v>
      </c>
      <c r="Y120" s="29">
        <f t="shared" si="27"/>
        <v>1.751500150664503E-2</v>
      </c>
      <c r="Z120" s="29">
        <f t="shared" si="27"/>
        <v>6.5830103296288439E-2</v>
      </c>
      <c r="AA120" s="29">
        <f t="shared" si="27"/>
        <v>0.69746706632722888</v>
      </c>
      <c r="AB120" s="11">
        <f t="shared" si="27"/>
        <v>4.0648325645024118E-3</v>
      </c>
      <c r="AC120" s="14">
        <f t="shared" si="6"/>
        <v>4.4095855184408047E-5</v>
      </c>
    </row>
    <row r="121" spans="1:29" x14ac:dyDescent="0.2">
      <c r="A121" s="11" t="s">
        <v>202</v>
      </c>
      <c r="B121" s="11" t="s">
        <v>200</v>
      </c>
      <c r="C121" s="11"/>
      <c r="D121" s="12">
        <f t="shared" ref="D121:AB121" si="28">IF(D119=0,0,ABS(D120/D119))</f>
        <v>1.0714285714285714</v>
      </c>
      <c r="E121" s="12">
        <f t="shared" si="28"/>
        <v>1.0990382073101088E-3</v>
      </c>
      <c r="F121" s="12">
        <f t="shared" si="28"/>
        <v>0</v>
      </c>
      <c r="G121" s="12">
        <f t="shared" si="28"/>
        <v>1.0155135533768485E-3</v>
      </c>
      <c r="H121" s="12">
        <f t="shared" si="28"/>
        <v>0</v>
      </c>
      <c r="I121" s="12">
        <f t="shared" si="28"/>
        <v>0</v>
      </c>
      <c r="J121" s="12">
        <f t="shared" si="28"/>
        <v>0</v>
      </c>
      <c r="K121" s="12">
        <f t="shared" si="28"/>
        <v>0</v>
      </c>
      <c r="L121" s="12">
        <f t="shared" si="28"/>
        <v>0.17359724397160511</v>
      </c>
      <c r="M121" s="12">
        <f t="shared" si="28"/>
        <v>1.7277440228077597E-2</v>
      </c>
      <c r="N121" s="12">
        <f t="shared" si="28"/>
        <v>1.9215454070609473E-2</v>
      </c>
      <c r="O121" s="12">
        <f t="shared" si="28"/>
        <v>2.8184880540850846E-2</v>
      </c>
      <c r="P121" s="12" t="e">
        <f t="shared" si="28"/>
        <v>#DIV/0!</v>
      </c>
      <c r="Q121" s="12">
        <f t="shared" si="28"/>
        <v>3.6328233630848389E-2</v>
      </c>
      <c r="R121" s="12">
        <f t="shared" si="28"/>
        <v>1.8534630413732895E-2</v>
      </c>
      <c r="S121" s="12">
        <f t="shared" si="28"/>
        <v>0</v>
      </c>
      <c r="T121" s="12">
        <f t="shared" si="28"/>
        <v>2.1944580615715909E-4</v>
      </c>
      <c r="U121" s="12">
        <f t="shared" si="28"/>
        <v>5.872632325106554E-2</v>
      </c>
      <c r="V121" s="12">
        <f t="shared" si="28"/>
        <v>1.1795840735257959E-2</v>
      </c>
      <c r="W121" s="34">
        <f t="shared" si="28"/>
        <v>0</v>
      </c>
      <c r="X121" s="34">
        <f t="shared" si="28"/>
        <v>1.6386534670836252</v>
      </c>
      <c r="Y121" s="32">
        <f t="shared" si="28"/>
        <v>0.103421475895424</v>
      </c>
      <c r="Z121" s="32">
        <f t="shared" si="28"/>
        <v>0.44904572507700169</v>
      </c>
      <c r="AA121" s="32">
        <f t="shared" si="28"/>
        <v>5.1668479685118607</v>
      </c>
      <c r="AB121" s="12">
        <f t="shared" si="28"/>
        <v>1.0121845228591305E-3</v>
      </c>
      <c r="AC121" s="14">
        <f t="shared" si="6"/>
        <v>1.0155135533768485E-3</v>
      </c>
    </row>
    <row r="122" spans="1:29" x14ac:dyDescent="0.2">
      <c r="A122" s="11" t="s">
        <v>202</v>
      </c>
      <c r="B122" s="11" t="s">
        <v>204</v>
      </c>
      <c r="D122" s="11">
        <f>ABS(MAX(D109:D117)-MIN(D109:D117))</f>
        <v>3.0000000000000003E-4</v>
      </c>
      <c r="E122" s="11">
        <f>ABS(MAX(E109:E117)-MIN(E109:E117))</f>
        <v>9.9999999999997868E-3</v>
      </c>
      <c r="F122" s="11">
        <f t="shared" ref="F122:M122" si="29">ABS(MAX(F109:F117)-MIN(F109:F117))</f>
        <v>0</v>
      </c>
      <c r="G122" s="11">
        <f t="shared" si="29"/>
        <v>9.9999999999995925E-5</v>
      </c>
      <c r="H122" s="11">
        <f t="shared" si="29"/>
        <v>0</v>
      </c>
      <c r="I122" s="11">
        <f t="shared" si="29"/>
        <v>0</v>
      </c>
      <c r="J122" s="11">
        <f t="shared" si="29"/>
        <v>0</v>
      </c>
      <c r="K122" s="11">
        <f t="shared" si="29"/>
        <v>0</v>
      </c>
      <c r="L122" s="11">
        <f t="shared" si="29"/>
        <v>0.56400000000000006</v>
      </c>
      <c r="M122" s="11">
        <f t="shared" si="29"/>
        <v>0.34160000000000057</v>
      </c>
      <c r="N122" s="11">
        <f>ABS(MAX(N109:N117)-MIN(N109:N117))</f>
        <v>0.28939999999999966</v>
      </c>
      <c r="O122" s="11">
        <f t="shared" ref="O122:AB122" si="30">ABS(MAX(O109:O117)-MIN(O109:O117))</f>
        <v>4.5099999999999918E-2</v>
      </c>
      <c r="P122" s="11">
        <f t="shared" si="30"/>
        <v>0</v>
      </c>
      <c r="Q122" s="11">
        <f t="shared" si="30"/>
        <v>5.9400000000000064E-2</v>
      </c>
      <c r="R122" s="11">
        <f t="shared" si="30"/>
        <v>0.42790000000000106</v>
      </c>
      <c r="S122" s="11">
        <f t="shared" si="30"/>
        <v>0</v>
      </c>
      <c r="T122" s="11">
        <f t="shared" si="30"/>
        <v>0.22239999999999327</v>
      </c>
      <c r="U122" s="11">
        <f t="shared" si="30"/>
        <v>0.91019999999999968</v>
      </c>
      <c r="V122" s="11">
        <f t="shared" si="30"/>
        <v>5.1906000000000034</v>
      </c>
      <c r="W122" s="14">
        <f t="shared" si="30"/>
        <v>0</v>
      </c>
      <c r="X122" s="14">
        <f t="shared" si="30"/>
        <v>4.5000000000000005E-3</v>
      </c>
      <c r="Y122" s="29">
        <f t="shared" si="30"/>
        <v>4.9799999999999983E-2</v>
      </c>
      <c r="Z122" s="29">
        <f t="shared" si="30"/>
        <v>0.13739999999999999</v>
      </c>
      <c r="AA122" s="29">
        <f t="shared" si="30"/>
        <v>1.6867000000000001</v>
      </c>
      <c r="AB122" s="11">
        <f t="shared" si="30"/>
        <v>9.2181737886773973E-3</v>
      </c>
      <c r="AC122" s="14">
        <f t="shared" si="6"/>
        <v>9.9999999999995925E-5</v>
      </c>
    </row>
    <row r="123" spans="1:29" x14ac:dyDescent="0.2">
      <c r="AC123" s="14">
        <f t="shared" si="6"/>
        <v>0</v>
      </c>
    </row>
    <row r="124" spans="1:29" ht="25.5" x14ac:dyDescent="0.2">
      <c r="A124" s="25" t="s">
        <v>483</v>
      </c>
      <c r="B124" s="25" t="s">
        <v>131</v>
      </c>
      <c r="C124" s="25">
        <v>41.236199999999997</v>
      </c>
      <c r="D124" s="25">
        <v>1E-4</v>
      </c>
      <c r="E124" s="25">
        <v>-3.99</v>
      </c>
      <c r="F124" s="25">
        <v>0.61850000000000005</v>
      </c>
      <c r="G124" s="25">
        <v>4.3099999999999999E-2</v>
      </c>
      <c r="H124" s="25">
        <v>0</v>
      </c>
      <c r="I124" s="25">
        <v>0</v>
      </c>
      <c r="J124" s="25">
        <v>0</v>
      </c>
      <c r="K124" s="25">
        <v>0</v>
      </c>
      <c r="L124" s="25">
        <v>-0.92320000000000002</v>
      </c>
      <c r="M124" s="25">
        <v>-6.6334</v>
      </c>
      <c r="N124" s="25">
        <v>4.9828999999999999</v>
      </c>
      <c r="O124" s="25">
        <v>0.7046</v>
      </c>
      <c r="P124" s="25" t="s">
        <v>152</v>
      </c>
      <c r="Q124" s="25">
        <v>-0.50070000000000003</v>
      </c>
      <c r="R124" s="25">
        <v>-12.5481</v>
      </c>
      <c r="S124" s="25">
        <v>330.20299999999997</v>
      </c>
      <c r="T124" s="25">
        <v>331.27420000000001</v>
      </c>
      <c r="U124" s="25">
        <v>4.5374999999999996</v>
      </c>
      <c r="V124" s="25">
        <v>115.26430000000001</v>
      </c>
      <c r="W124" s="25">
        <v>0</v>
      </c>
      <c r="X124" s="25">
        <v>5.9999999999999995E-4</v>
      </c>
      <c r="Y124" s="28">
        <v>1.61E-2</v>
      </c>
      <c r="Z124" s="28">
        <v>-0.32640000000000002</v>
      </c>
      <c r="AA124" s="28">
        <v>-15.847200000000001</v>
      </c>
      <c r="AB124">
        <f t="shared" ref="AB124:AB132" si="31">DEGREES(ATAN2(F124,-G124))</f>
        <v>-3.9861964788612871</v>
      </c>
      <c r="AC124" s="14">
        <f t="shared" ref="AC124:AC132" si="32">IF(B124="PMMPSI2",F124*COS(RADIANS(E124)),F124)</f>
        <v>0.61850000000000005</v>
      </c>
    </row>
    <row r="125" spans="1:29" ht="25.5" x14ac:dyDescent="0.2">
      <c r="A125" s="25" t="s">
        <v>484</v>
      </c>
      <c r="B125" s="25" t="s">
        <v>131</v>
      </c>
      <c r="C125" s="25">
        <v>41.237200000000001</v>
      </c>
      <c r="D125" s="25">
        <v>1E-4</v>
      </c>
      <c r="E125" s="25">
        <v>-3.99</v>
      </c>
      <c r="F125" s="25">
        <v>0.61850000000000005</v>
      </c>
      <c r="G125" s="25">
        <v>4.3099999999999999E-2</v>
      </c>
      <c r="H125" s="25">
        <v>0</v>
      </c>
      <c r="I125" s="25">
        <v>0</v>
      </c>
      <c r="J125" s="25">
        <v>0</v>
      </c>
      <c r="K125" s="25">
        <v>0</v>
      </c>
      <c r="L125" s="25">
        <v>-1.1456999999999999</v>
      </c>
      <c r="M125" s="25">
        <v>-6.6985000000000001</v>
      </c>
      <c r="N125" s="25">
        <v>4.8853999999999997</v>
      </c>
      <c r="O125" s="25">
        <v>0.69750000000000001</v>
      </c>
      <c r="P125" s="25" t="s">
        <v>152</v>
      </c>
      <c r="Q125" s="25">
        <v>-0.46989999999999998</v>
      </c>
      <c r="R125" s="25">
        <v>-12.5243</v>
      </c>
      <c r="S125" s="25">
        <v>330.20299999999997</v>
      </c>
      <c r="T125" s="25">
        <v>331.4169</v>
      </c>
      <c r="U125" s="25">
        <v>4.4492000000000003</v>
      </c>
      <c r="V125" s="25">
        <v>115.4543</v>
      </c>
      <c r="W125" s="25">
        <v>0</v>
      </c>
      <c r="X125" s="25">
        <v>-5.0000000000000001E-4</v>
      </c>
      <c r="Y125" s="28">
        <v>1.2999999999999999E-2</v>
      </c>
      <c r="Z125" s="28">
        <v>-0.32419999999999999</v>
      </c>
      <c r="AA125" s="28">
        <v>-16.378399999999999</v>
      </c>
      <c r="AB125">
        <f t="shared" si="31"/>
        <v>-3.9861964788612871</v>
      </c>
      <c r="AC125" s="14">
        <f t="shared" si="32"/>
        <v>0.61850000000000005</v>
      </c>
    </row>
    <row r="126" spans="1:29" ht="25.5" x14ac:dyDescent="0.2">
      <c r="A126" s="25" t="s">
        <v>485</v>
      </c>
      <c r="B126" s="25" t="s">
        <v>131</v>
      </c>
      <c r="C126" s="25">
        <v>41.236800000000002</v>
      </c>
      <c r="D126" s="25">
        <v>1E-4</v>
      </c>
      <c r="E126" s="25">
        <v>-3.99</v>
      </c>
      <c r="F126" s="25">
        <v>0.61850000000000005</v>
      </c>
      <c r="G126" s="25">
        <v>4.3099999999999999E-2</v>
      </c>
      <c r="H126" s="25">
        <v>0</v>
      </c>
      <c r="I126" s="25">
        <v>0</v>
      </c>
      <c r="J126" s="25">
        <v>0</v>
      </c>
      <c r="K126" s="25">
        <v>0</v>
      </c>
      <c r="L126" s="25">
        <v>-1.0583</v>
      </c>
      <c r="M126" s="25">
        <v>-6.4934000000000003</v>
      </c>
      <c r="N126" s="25">
        <v>4.8983999999999996</v>
      </c>
      <c r="O126" s="25">
        <v>0.69789999999999996</v>
      </c>
      <c r="P126" s="25" t="s">
        <v>152</v>
      </c>
      <c r="Q126" s="25">
        <v>-0.4758</v>
      </c>
      <c r="R126" s="25">
        <v>-13.0022</v>
      </c>
      <c r="S126" s="25">
        <v>330.20299999999997</v>
      </c>
      <c r="T126" s="25">
        <v>331.435</v>
      </c>
      <c r="U126" s="25">
        <v>4.6361999999999997</v>
      </c>
      <c r="V126" s="25">
        <v>119.14660000000001</v>
      </c>
      <c r="W126" s="25">
        <v>0</v>
      </c>
      <c r="X126" s="25">
        <v>-1.4E-3</v>
      </c>
      <c r="Y126" s="28">
        <v>-1.9099999999999999E-2</v>
      </c>
      <c r="Z126" s="28">
        <v>-0.1981</v>
      </c>
      <c r="AA126" s="28">
        <v>-14.984500000000001</v>
      </c>
      <c r="AB126">
        <f t="shared" si="31"/>
        <v>-3.9861964788612871</v>
      </c>
      <c r="AC126" s="14">
        <f t="shared" si="32"/>
        <v>0.61850000000000005</v>
      </c>
    </row>
    <row r="127" spans="1:29" ht="25.5" x14ac:dyDescent="0.2">
      <c r="A127" s="25" t="s">
        <v>486</v>
      </c>
      <c r="B127" s="25" t="s">
        <v>131</v>
      </c>
      <c r="C127" s="25">
        <v>41.2378</v>
      </c>
      <c r="D127" s="25">
        <v>-1E-4</v>
      </c>
      <c r="E127" s="25">
        <v>-3.99</v>
      </c>
      <c r="F127" s="25">
        <v>0.61850000000000005</v>
      </c>
      <c r="G127" s="25">
        <v>4.3099999999999999E-2</v>
      </c>
      <c r="H127" s="25">
        <v>0</v>
      </c>
      <c r="I127" s="25">
        <v>0</v>
      </c>
      <c r="J127" s="25">
        <v>0</v>
      </c>
      <c r="K127" s="25">
        <v>0</v>
      </c>
      <c r="L127" s="25">
        <v>-1.1721999999999999</v>
      </c>
      <c r="M127" s="25">
        <v>-6.4298000000000002</v>
      </c>
      <c r="N127" s="25">
        <v>4.9168000000000003</v>
      </c>
      <c r="O127" s="25">
        <v>0.66820000000000002</v>
      </c>
      <c r="P127" s="25" t="s">
        <v>152</v>
      </c>
      <c r="Q127" s="25">
        <v>-0.46700000000000003</v>
      </c>
      <c r="R127" s="25">
        <v>-12.9323</v>
      </c>
      <c r="S127" s="25">
        <v>330.20299999999997</v>
      </c>
      <c r="T127" s="25">
        <v>331.45909999999998</v>
      </c>
      <c r="U127" s="25">
        <v>5.3399000000000001</v>
      </c>
      <c r="V127" s="25">
        <v>120.705</v>
      </c>
      <c r="W127" s="25">
        <v>0</v>
      </c>
      <c r="X127" s="25">
        <v>-2E-3</v>
      </c>
      <c r="Y127" s="28">
        <v>-1.6799999999999999E-2</v>
      </c>
      <c r="Z127" s="28">
        <v>-0.17599999999999999</v>
      </c>
      <c r="AA127" s="28">
        <v>-15.043900000000001</v>
      </c>
      <c r="AB127">
        <f t="shared" si="31"/>
        <v>-3.9861964788612871</v>
      </c>
      <c r="AC127" s="14">
        <f t="shared" si="32"/>
        <v>0.61850000000000005</v>
      </c>
    </row>
    <row r="128" spans="1:29" ht="25.5" x14ac:dyDescent="0.2">
      <c r="A128" s="25" t="s">
        <v>487</v>
      </c>
      <c r="B128" s="25" t="s">
        <v>131</v>
      </c>
      <c r="C128" s="25">
        <v>41.239199999999997</v>
      </c>
      <c r="D128" s="25">
        <v>1E-4</v>
      </c>
      <c r="E128" s="25">
        <v>-3.99</v>
      </c>
      <c r="F128" s="25">
        <v>0.61850000000000005</v>
      </c>
      <c r="G128" s="25">
        <v>4.3099999999999999E-2</v>
      </c>
      <c r="H128" s="25">
        <v>0</v>
      </c>
      <c r="I128" s="25">
        <v>0</v>
      </c>
      <c r="J128" s="25">
        <v>0</v>
      </c>
      <c r="K128" s="25">
        <v>0</v>
      </c>
      <c r="L128" s="25">
        <v>-1.0742</v>
      </c>
      <c r="M128" s="25">
        <v>-6.3897000000000004</v>
      </c>
      <c r="N128" s="25">
        <v>4.9457000000000004</v>
      </c>
      <c r="O128" s="25">
        <v>0.68989999999999996</v>
      </c>
      <c r="P128" s="25" t="s">
        <v>152</v>
      </c>
      <c r="Q128" s="25">
        <v>-0.48080000000000001</v>
      </c>
      <c r="R128" s="25">
        <v>-12.940799999999999</v>
      </c>
      <c r="S128" s="25">
        <v>330.20299999999997</v>
      </c>
      <c r="T128" s="25">
        <v>331.32089999999999</v>
      </c>
      <c r="U128" s="25">
        <v>5.1595000000000004</v>
      </c>
      <c r="V128" s="25">
        <v>111.51990000000001</v>
      </c>
      <c r="W128" s="25">
        <v>0</v>
      </c>
      <c r="X128" s="25">
        <v>-1.5E-3</v>
      </c>
      <c r="Y128" s="28">
        <v>-2.92E-2</v>
      </c>
      <c r="Z128" s="28">
        <v>-0.17730000000000001</v>
      </c>
      <c r="AA128" s="28">
        <v>-15.0433</v>
      </c>
      <c r="AB128">
        <f t="shared" si="31"/>
        <v>-3.9861964788612871</v>
      </c>
      <c r="AC128" s="14">
        <f t="shared" si="32"/>
        <v>0.61850000000000005</v>
      </c>
    </row>
    <row r="129" spans="1:29" ht="25.5" x14ac:dyDescent="0.2">
      <c r="A129" s="25" t="s">
        <v>488</v>
      </c>
      <c r="B129" s="25" t="s">
        <v>131</v>
      </c>
      <c r="C129" s="25">
        <v>41.237099999999998</v>
      </c>
      <c r="D129" s="25">
        <v>1E-4</v>
      </c>
      <c r="E129" s="25">
        <v>-3.99</v>
      </c>
      <c r="F129" s="25">
        <v>0.61850000000000005</v>
      </c>
      <c r="G129" s="25">
        <v>4.3099999999999999E-2</v>
      </c>
      <c r="H129" s="25">
        <v>0</v>
      </c>
      <c r="I129" s="25">
        <v>0</v>
      </c>
      <c r="J129" s="25">
        <v>0</v>
      </c>
      <c r="K129" s="25">
        <v>0</v>
      </c>
      <c r="L129" s="25">
        <v>-1.2815000000000001</v>
      </c>
      <c r="M129" s="25">
        <v>-6.6212999999999997</v>
      </c>
      <c r="N129" s="25">
        <v>4.8613</v>
      </c>
      <c r="O129" s="25">
        <v>0.70430000000000004</v>
      </c>
      <c r="P129" s="25" t="s">
        <v>152</v>
      </c>
      <c r="Q129" s="25">
        <v>-0.47589999999999999</v>
      </c>
      <c r="R129" s="25">
        <v>-12.6104</v>
      </c>
      <c r="S129" s="25">
        <v>330.20299999999997</v>
      </c>
      <c r="T129" s="25">
        <v>331.25549999999998</v>
      </c>
      <c r="U129" s="25">
        <v>4.6791</v>
      </c>
      <c r="V129" s="25">
        <v>119.2347</v>
      </c>
      <c r="W129" s="25">
        <v>0</v>
      </c>
      <c r="X129" s="25">
        <v>-1.2999999999999999E-3</v>
      </c>
      <c r="Y129" s="28">
        <v>1.4200000000000001E-2</v>
      </c>
      <c r="Z129" s="28">
        <v>-0.3216</v>
      </c>
      <c r="AA129" s="28">
        <v>-15.9765</v>
      </c>
      <c r="AB129">
        <f t="shared" si="31"/>
        <v>-3.9861964788612871</v>
      </c>
      <c r="AC129" s="14">
        <f t="shared" si="32"/>
        <v>0.61850000000000005</v>
      </c>
    </row>
    <row r="130" spans="1:29" ht="25.5" x14ac:dyDescent="0.2">
      <c r="A130" s="25" t="s">
        <v>489</v>
      </c>
      <c r="B130" s="25" t="s">
        <v>131</v>
      </c>
      <c r="C130" s="25">
        <v>41.236899999999999</v>
      </c>
      <c r="D130" s="25">
        <v>-1E-4</v>
      </c>
      <c r="E130" s="25">
        <v>-3.99</v>
      </c>
      <c r="F130" s="25">
        <v>0.61850000000000005</v>
      </c>
      <c r="G130" s="25">
        <v>4.3099999999999999E-2</v>
      </c>
      <c r="H130" s="25">
        <v>0</v>
      </c>
      <c r="I130" s="25">
        <v>0</v>
      </c>
      <c r="J130" s="25">
        <v>0</v>
      </c>
      <c r="K130" s="25">
        <v>0</v>
      </c>
      <c r="L130" s="25">
        <v>-1.2443</v>
      </c>
      <c r="M130" s="25">
        <v>-6.7176</v>
      </c>
      <c r="N130" s="25">
        <v>5.0072999999999999</v>
      </c>
      <c r="O130" s="25">
        <v>0.68220000000000003</v>
      </c>
      <c r="P130" s="25" t="s">
        <v>152</v>
      </c>
      <c r="Q130" s="25">
        <v>-0.50009999999999999</v>
      </c>
      <c r="R130" s="25">
        <v>-12.603899999999999</v>
      </c>
      <c r="S130" s="25">
        <v>330.20299999999997</v>
      </c>
      <c r="T130" s="25">
        <v>331.25569999999999</v>
      </c>
      <c r="U130" s="25">
        <v>4.6708999999999996</v>
      </c>
      <c r="V130" s="25">
        <v>117.8434</v>
      </c>
      <c r="W130" s="25">
        <v>0</v>
      </c>
      <c r="X130" s="25">
        <v>-1.8E-3</v>
      </c>
      <c r="Y130" s="28">
        <v>1.9E-2</v>
      </c>
      <c r="Z130" s="28">
        <v>-0.3306</v>
      </c>
      <c r="AA130" s="28">
        <v>-16.199400000000001</v>
      </c>
      <c r="AB130">
        <f t="shared" si="31"/>
        <v>-3.9861964788612871</v>
      </c>
      <c r="AC130" s="14">
        <f t="shared" si="32"/>
        <v>0.61850000000000005</v>
      </c>
    </row>
    <row r="131" spans="1:29" ht="25.5" x14ac:dyDescent="0.2">
      <c r="A131" s="25" t="s">
        <v>490</v>
      </c>
      <c r="B131" s="25" t="s">
        <v>131</v>
      </c>
      <c r="C131" s="25">
        <v>41.237200000000001</v>
      </c>
      <c r="D131" s="25">
        <v>1E-4</v>
      </c>
      <c r="E131" s="25">
        <v>-3.99</v>
      </c>
      <c r="F131" s="25">
        <v>0.61850000000000005</v>
      </c>
      <c r="G131" s="25">
        <v>4.3099999999999999E-2</v>
      </c>
      <c r="H131" s="25">
        <v>0</v>
      </c>
      <c r="I131" s="25">
        <v>0</v>
      </c>
      <c r="J131" s="25">
        <v>0</v>
      </c>
      <c r="K131" s="25">
        <v>0</v>
      </c>
      <c r="L131" s="25">
        <v>-1.3674999999999999</v>
      </c>
      <c r="M131" s="25">
        <v>-6.6689999999999996</v>
      </c>
      <c r="N131" s="25">
        <v>4.8948999999999998</v>
      </c>
      <c r="O131" s="25">
        <v>0.67659999999999998</v>
      </c>
      <c r="P131" s="25" t="s">
        <v>152</v>
      </c>
      <c r="Q131" s="25">
        <v>-0.4904</v>
      </c>
      <c r="R131" s="25">
        <v>-12.6135</v>
      </c>
      <c r="S131" s="25">
        <v>330.20299999999997</v>
      </c>
      <c r="T131" s="25">
        <v>331.2364</v>
      </c>
      <c r="U131" s="25">
        <v>4.4420999999999999</v>
      </c>
      <c r="V131" s="25">
        <v>119.4833</v>
      </c>
      <c r="W131" s="25">
        <v>0</v>
      </c>
      <c r="X131" s="25">
        <v>1.1000000000000001E-3</v>
      </c>
      <c r="Y131" s="28">
        <v>1.1900000000000001E-2</v>
      </c>
      <c r="Z131" s="28">
        <v>-0.31790000000000002</v>
      </c>
      <c r="AA131" s="28">
        <v>-16.092600000000001</v>
      </c>
      <c r="AB131">
        <f t="shared" si="31"/>
        <v>-3.9861964788612871</v>
      </c>
      <c r="AC131" s="14">
        <f t="shared" si="32"/>
        <v>0.61850000000000005</v>
      </c>
    </row>
    <row r="132" spans="1:29" ht="25.5" x14ac:dyDescent="0.2">
      <c r="A132" s="25" t="s">
        <v>491</v>
      </c>
      <c r="B132" s="25" t="s">
        <v>131</v>
      </c>
      <c r="C132" s="25">
        <v>41.24</v>
      </c>
      <c r="D132" s="25">
        <v>1E-4</v>
      </c>
      <c r="E132" s="25">
        <v>-3.99</v>
      </c>
      <c r="F132" s="25">
        <v>0.61850000000000005</v>
      </c>
      <c r="G132" s="25">
        <v>4.3099999999999999E-2</v>
      </c>
      <c r="H132" s="25">
        <v>0</v>
      </c>
      <c r="I132" s="25">
        <v>0</v>
      </c>
      <c r="J132" s="25">
        <v>0</v>
      </c>
      <c r="K132" s="25">
        <v>0</v>
      </c>
      <c r="L132" s="25">
        <v>-1.1436999999999999</v>
      </c>
      <c r="M132" s="25">
        <v>-6.6341000000000001</v>
      </c>
      <c r="N132" s="25">
        <v>4.9180999999999999</v>
      </c>
      <c r="O132" s="25">
        <v>0.6794</v>
      </c>
      <c r="P132" s="25" t="s">
        <v>152</v>
      </c>
      <c r="Q132" s="25">
        <v>-0.48870000000000002</v>
      </c>
      <c r="R132" s="25">
        <v>-12.5899</v>
      </c>
      <c r="S132" s="25">
        <v>330.20299999999997</v>
      </c>
      <c r="T132" s="25">
        <v>331.2072</v>
      </c>
      <c r="U132" s="25">
        <v>4.7279</v>
      </c>
      <c r="V132" s="25">
        <v>119.99509999999999</v>
      </c>
      <c r="W132" s="25">
        <v>0</v>
      </c>
      <c r="X132" s="25">
        <v>-3.3E-3</v>
      </c>
      <c r="Y132" s="28">
        <v>1.5800000000000002E-2</v>
      </c>
      <c r="Z132" s="28">
        <v>-0.30709999999999998</v>
      </c>
      <c r="AA132" s="28">
        <v>-16.121700000000001</v>
      </c>
      <c r="AB132">
        <f t="shared" si="31"/>
        <v>-3.9861964788612871</v>
      </c>
      <c r="AC132" s="14">
        <f t="shared" si="32"/>
        <v>0.61850000000000005</v>
      </c>
    </row>
    <row r="133" spans="1:29" x14ac:dyDescent="0.2">
      <c r="AC133" s="14">
        <f t="shared" si="6"/>
        <v>0</v>
      </c>
    </row>
    <row r="134" spans="1:29" x14ac:dyDescent="0.2">
      <c r="A134" s="11" t="s">
        <v>203</v>
      </c>
      <c r="B134" s="11" t="s">
        <v>197</v>
      </c>
      <c r="C134" s="11"/>
      <c r="D134" s="11">
        <f t="shared" ref="D134:M134" si="33">AVERAGE(D124:D132)</f>
        <v>5.5555555555555558E-5</v>
      </c>
      <c r="E134" s="11">
        <f t="shared" si="33"/>
        <v>-3.9900000000000011</v>
      </c>
      <c r="F134" s="11">
        <f t="shared" si="33"/>
        <v>0.61850000000000005</v>
      </c>
      <c r="G134" s="11">
        <f t="shared" si="33"/>
        <v>4.3099999999999999E-2</v>
      </c>
      <c r="H134" s="11">
        <f t="shared" si="33"/>
        <v>0</v>
      </c>
      <c r="I134" s="11">
        <f t="shared" si="33"/>
        <v>0</v>
      </c>
      <c r="J134" s="11">
        <f t="shared" si="33"/>
        <v>0</v>
      </c>
      <c r="K134" s="11">
        <f t="shared" si="33"/>
        <v>0</v>
      </c>
      <c r="L134" s="11">
        <f t="shared" si="33"/>
        <v>-1.1567333333333336</v>
      </c>
      <c r="M134" s="11">
        <f t="shared" si="33"/>
        <v>-6.5874222222222221</v>
      </c>
      <c r="N134" s="11">
        <f t="shared" ref="N134:AB134" si="34">AVERAGE(N124:N132)</f>
        <v>4.9234222222222233</v>
      </c>
      <c r="O134" s="11">
        <f t="shared" si="34"/>
        <v>0.68895555555555554</v>
      </c>
      <c r="P134" s="11" t="e">
        <f t="shared" si="34"/>
        <v>#DIV/0!</v>
      </c>
      <c r="Q134" s="11">
        <f t="shared" si="34"/>
        <v>-0.48325555555555549</v>
      </c>
      <c r="R134" s="11">
        <f t="shared" si="34"/>
        <v>-12.707266666666666</v>
      </c>
      <c r="S134" s="11">
        <f t="shared" si="34"/>
        <v>330.20299999999997</v>
      </c>
      <c r="T134" s="11">
        <f t="shared" si="34"/>
        <v>331.31787777777777</v>
      </c>
      <c r="U134" s="11">
        <f t="shared" si="34"/>
        <v>4.7380333333333331</v>
      </c>
      <c r="V134" s="11">
        <f t="shared" si="34"/>
        <v>117.62740000000001</v>
      </c>
      <c r="W134" s="14">
        <f t="shared" si="34"/>
        <v>0</v>
      </c>
      <c r="X134" s="14">
        <f t="shared" si="34"/>
        <v>-1.1222222222222224E-3</v>
      </c>
      <c r="Y134" s="29">
        <f t="shared" si="34"/>
        <v>2.7666666666666673E-3</v>
      </c>
      <c r="Z134" s="29">
        <f t="shared" si="34"/>
        <v>-0.27546666666666669</v>
      </c>
      <c r="AA134" s="29">
        <f t="shared" si="34"/>
        <v>-15.743055555555555</v>
      </c>
      <c r="AB134" s="11">
        <f t="shared" si="34"/>
        <v>-3.9861964788612871</v>
      </c>
      <c r="AC134" s="14">
        <f t="shared" ref="AC134:AC202" si="35">IF(B134="PMMPSI2",G134*COS(RADIANS(F134)),G134)</f>
        <v>4.3099999999999999E-2</v>
      </c>
    </row>
    <row r="135" spans="1:29" x14ac:dyDescent="0.2">
      <c r="A135" s="11" t="s">
        <v>203</v>
      </c>
      <c r="B135" s="11" t="s">
        <v>198</v>
      </c>
      <c r="C135" s="11"/>
      <c r="D135" s="11">
        <f>STDEV(D124:D132)</f>
        <v>8.8191710368819686E-5</v>
      </c>
      <c r="E135" s="11">
        <f t="shared" ref="E135:AB135" si="36">STDEV(E124:E132)</f>
        <v>9.4205547521026495E-16</v>
      </c>
      <c r="F135" s="11">
        <f t="shared" si="36"/>
        <v>0</v>
      </c>
      <c r="G135" s="11">
        <f t="shared" si="36"/>
        <v>0</v>
      </c>
      <c r="H135" s="11">
        <f t="shared" si="36"/>
        <v>0</v>
      </c>
      <c r="I135" s="11">
        <f t="shared" si="36"/>
        <v>0</v>
      </c>
      <c r="J135" s="11">
        <f t="shared" si="36"/>
        <v>0</v>
      </c>
      <c r="K135" s="11">
        <f t="shared" si="36"/>
        <v>0</v>
      </c>
      <c r="L135" s="11">
        <f t="shared" si="36"/>
        <v>0.1319217286878826</v>
      </c>
      <c r="M135" s="11">
        <f t="shared" si="36"/>
        <v>0.11945655881718846</v>
      </c>
      <c r="N135" s="11">
        <f t="shared" si="36"/>
        <v>4.7283791561638207E-2</v>
      </c>
      <c r="O135" s="11">
        <f t="shared" si="36"/>
        <v>1.3012024353565351E-2</v>
      </c>
      <c r="P135" s="11" t="e">
        <f t="shared" si="36"/>
        <v>#DIV/0!</v>
      </c>
      <c r="Q135" s="11">
        <f t="shared" si="36"/>
        <v>1.2384780085967528E-2</v>
      </c>
      <c r="R135" s="11">
        <f t="shared" si="36"/>
        <v>0.19157546163326858</v>
      </c>
      <c r="S135" s="11">
        <f t="shared" si="36"/>
        <v>0</v>
      </c>
      <c r="T135" s="11">
        <f t="shared" si="36"/>
        <v>9.4887351340649934E-2</v>
      </c>
      <c r="U135" s="11">
        <f t="shared" si="36"/>
        <v>0.31015020957594092</v>
      </c>
      <c r="V135" s="11">
        <f t="shared" si="36"/>
        <v>2.980524057527465</v>
      </c>
      <c r="W135" s="14">
        <f t="shared" si="36"/>
        <v>0</v>
      </c>
      <c r="X135" s="14">
        <f t="shared" si="36"/>
        <v>1.3470131567451164E-3</v>
      </c>
      <c r="Y135" s="29">
        <f t="shared" si="36"/>
        <v>1.87513332859293E-2</v>
      </c>
      <c r="Z135" s="29">
        <f t="shared" si="36"/>
        <v>6.9330981530625932E-2</v>
      </c>
      <c r="AA135" s="29">
        <f t="shared" si="36"/>
        <v>0.55864691243913411</v>
      </c>
      <c r="AB135" s="11">
        <f t="shared" si="36"/>
        <v>0</v>
      </c>
      <c r="AC135" s="14">
        <f t="shared" si="35"/>
        <v>0</v>
      </c>
    </row>
    <row r="136" spans="1:29" x14ac:dyDescent="0.2">
      <c r="A136" s="11" t="s">
        <v>203</v>
      </c>
      <c r="B136" s="11" t="s">
        <v>200</v>
      </c>
      <c r="C136" s="11"/>
      <c r="D136" s="12">
        <f t="shared" ref="D136:AB136" si="37">IF(D134=0,0,ABS(D135/D134))</f>
        <v>1.5874507866387542</v>
      </c>
      <c r="E136" s="12">
        <f t="shared" si="37"/>
        <v>2.3610412912537964E-16</v>
      </c>
      <c r="F136" s="12">
        <f t="shared" si="37"/>
        <v>0</v>
      </c>
      <c r="G136" s="12">
        <f t="shared" si="37"/>
        <v>0</v>
      </c>
      <c r="H136" s="12">
        <f t="shared" si="37"/>
        <v>0</v>
      </c>
      <c r="I136" s="12">
        <f t="shared" si="37"/>
        <v>0</v>
      </c>
      <c r="J136" s="12">
        <f t="shared" si="37"/>
        <v>0</v>
      </c>
      <c r="K136" s="12">
        <f t="shared" si="37"/>
        <v>0</v>
      </c>
      <c r="L136" s="12">
        <f t="shared" si="37"/>
        <v>0.11404679443941206</v>
      </c>
      <c r="M136" s="12">
        <f t="shared" si="37"/>
        <v>1.8134037076629136E-2</v>
      </c>
      <c r="N136" s="12">
        <f t="shared" si="37"/>
        <v>9.6038465578311329E-3</v>
      </c>
      <c r="O136" s="12">
        <f t="shared" si="37"/>
        <v>1.8886594713751599E-2</v>
      </c>
      <c r="P136" s="12" t="e">
        <f t="shared" si="37"/>
        <v>#DIV/0!</v>
      </c>
      <c r="Q136" s="12">
        <f t="shared" si="37"/>
        <v>2.5627806951396263E-2</v>
      </c>
      <c r="R136" s="12">
        <f t="shared" si="37"/>
        <v>1.5076055823696829E-2</v>
      </c>
      <c r="S136" s="12">
        <f t="shared" si="37"/>
        <v>0</v>
      </c>
      <c r="T136" s="12">
        <f t="shared" si="37"/>
        <v>2.86393695314845E-4</v>
      </c>
      <c r="U136" s="12">
        <f t="shared" si="37"/>
        <v>6.5459693454233664E-2</v>
      </c>
      <c r="V136" s="12">
        <f t="shared" si="37"/>
        <v>2.533868858384581E-2</v>
      </c>
      <c r="W136" s="34">
        <f t="shared" si="37"/>
        <v>0</v>
      </c>
      <c r="X136" s="34">
        <f t="shared" si="37"/>
        <v>1.2003087535352521</v>
      </c>
      <c r="Y136" s="32">
        <f t="shared" si="37"/>
        <v>6.7775903443117933</v>
      </c>
      <c r="Z136" s="32">
        <f t="shared" si="37"/>
        <v>0.25168555734738357</v>
      </c>
      <c r="AA136" s="32">
        <f t="shared" si="37"/>
        <v>3.5485291306235248E-2</v>
      </c>
      <c r="AB136" s="12">
        <f t="shared" si="37"/>
        <v>0</v>
      </c>
      <c r="AC136" s="14">
        <f t="shared" si="35"/>
        <v>0</v>
      </c>
    </row>
    <row r="137" spans="1:29" x14ac:dyDescent="0.2">
      <c r="A137" s="11" t="s">
        <v>202</v>
      </c>
      <c r="B137" s="11" t="s">
        <v>204</v>
      </c>
      <c r="D137" s="11">
        <f>ABS(MAX(D124:D132)-MIN(D124:D132))</f>
        <v>2.0000000000000001E-4</v>
      </c>
      <c r="E137" s="11">
        <f>ABS(MAX(E124:E132)-MIN(E124:E132))</f>
        <v>0</v>
      </c>
      <c r="F137" s="11">
        <f t="shared" ref="F137:M137" si="38">ABS(MAX(F124:F132)-MIN(F124:F132))</f>
        <v>0</v>
      </c>
      <c r="G137" s="11">
        <f t="shared" si="38"/>
        <v>0</v>
      </c>
      <c r="H137" s="11">
        <f t="shared" si="38"/>
        <v>0</v>
      </c>
      <c r="I137" s="11">
        <f t="shared" si="38"/>
        <v>0</v>
      </c>
      <c r="J137" s="11">
        <f t="shared" si="38"/>
        <v>0</v>
      </c>
      <c r="K137" s="11">
        <f t="shared" si="38"/>
        <v>0</v>
      </c>
      <c r="L137" s="11">
        <f t="shared" si="38"/>
        <v>0.44429999999999992</v>
      </c>
      <c r="M137" s="11">
        <f t="shared" si="38"/>
        <v>0.32789999999999964</v>
      </c>
      <c r="N137" s="11">
        <f>ABS(MAX(N124:N132)-MIN(N124:N132))</f>
        <v>0.14599999999999991</v>
      </c>
      <c r="O137" s="11">
        <f t="shared" ref="O137:AB137" si="39">ABS(MAX(O124:O132)-MIN(O124:O132))</f>
        <v>3.6399999999999988E-2</v>
      </c>
      <c r="P137" s="11">
        <f t="shared" si="39"/>
        <v>0</v>
      </c>
      <c r="Q137" s="11">
        <f t="shared" si="39"/>
        <v>3.3700000000000008E-2</v>
      </c>
      <c r="R137" s="11">
        <f t="shared" si="39"/>
        <v>0.47789999999999999</v>
      </c>
      <c r="S137" s="11">
        <f t="shared" si="39"/>
        <v>0</v>
      </c>
      <c r="T137" s="11">
        <f t="shared" si="39"/>
        <v>0.25189999999997781</v>
      </c>
      <c r="U137" s="11">
        <f t="shared" si="39"/>
        <v>0.89780000000000015</v>
      </c>
      <c r="V137" s="11">
        <f t="shared" si="39"/>
        <v>9.1850999999999914</v>
      </c>
      <c r="W137" s="14">
        <f t="shared" si="39"/>
        <v>0</v>
      </c>
      <c r="X137" s="14">
        <f t="shared" si="39"/>
        <v>4.4000000000000003E-3</v>
      </c>
      <c r="Y137" s="29">
        <f t="shared" si="39"/>
        <v>4.82E-2</v>
      </c>
      <c r="Z137" s="29">
        <f t="shared" si="39"/>
        <v>0.15460000000000002</v>
      </c>
      <c r="AA137" s="29">
        <f t="shared" si="39"/>
        <v>1.3938999999999986</v>
      </c>
      <c r="AB137" s="11">
        <f t="shared" si="39"/>
        <v>0</v>
      </c>
      <c r="AC137" s="14">
        <f t="shared" si="35"/>
        <v>0</v>
      </c>
    </row>
    <row r="138" spans="1:29" x14ac:dyDescent="0.2">
      <c r="A138" s="11"/>
      <c r="B138" s="11"/>
      <c r="C138" s="1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34"/>
      <c r="X138" s="34"/>
      <c r="Y138" s="32"/>
      <c r="Z138" s="32"/>
      <c r="AA138" s="32"/>
      <c r="AB138" s="12"/>
    </row>
    <row r="139" spans="1:29" s="18" customFormat="1" x14ac:dyDescent="0.2">
      <c r="A139" s="18" t="s">
        <v>117</v>
      </c>
      <c r="B139" s="18" t="s">
        <v>113</v>
      </c>
      <c r="D139" s="18">
        <f>AVERAGE(D77,D92,D120,D135)</f>
        <v>6.7881260925538265E-5</v>
      </c>
      <c r="E139" s="18">
        <f t="shared" ref="E139:AC139" si="40">AVERAGE(E77,E92,E120,E135)</f>
        <v>1.1023963796104581E-3</v>
      </c>
      <c r="F139" s="18">
        <f t="shared" si="40"/>
        <v>0</v>
      </c>
      <c r="G139" s="18">
        <f t="shared" si="40"/>
        <v>1.1023963796102012E-5</v>
      </c>
      <c r="H139" s="18">
        <f t="shared" si="40"/>
        <v>0</v>
      </c>
      <c r="I139" s="18">
        <f t="shared" si="40"/>
        <v>0</v>
      </c>
      <c r="J139" s="18">
        <f t="shared" si="40"/>
        <v>0</v>
      </c>
      <c r="K139" s="18">
        <f t="shared" si="40"/>
        <v>0</v>
      </c>
      <c r="L139" s="18">
        <f t="shared" si="40"/>
        <v>0.13458554784543789</v>
      </c>
      <c r="M139" s="18">
        <f>AVERAGE(M77,M92,M120,M135)</f>
        <v>7.5988302605926233E-2</v>
      </c>
      <c r="N139" s="18">
        <f t="shared" si="40"/>
        <v>8.5517183631945659E-2</v>
      </c>
      <c r="O139" s="18">
        <f t="shared" si="40"/>
        <v>1.5800680258868164E-2</v>
      </c>
      <c r="P139" s="18" t="e">
        <f t="shared" si="40"/>
        <v>#DIV/0!</v>
      </c>
      <c r="Q139" s="18">
        <f t="shared" si="40"/>
        <v>1.7715482518016634E-2</v>
      </c>
      <c r="R139" s="18">
        <f t="shared" si="40"/>
        <v>0.12732622598239227</v>
      </c>
      <c r="S139" s="18">
        <f t="shared" si="40"/>
        <v>0</v>
      </c>
      <c r="T139" s="18">
        <f t="shared" si="40"/>
        <v>9.2489891180337375E-2</v>
      </c>
      <c r="U139" s="18">
        <f t="shared" si="40"/>
        <v>0.23775793202555323</v>
      </c>
      <c r="V139" s="18">
        <f t="shared" si="40"/>
        <v>2.8100491472319313</v>
      </c>
      <c r="W139" s="14">
        <f t="shared" si="40"/>
        <v>0</v>
      </c>
      <c r="X139" s="14">
        <f t="shared" si="40"/>
        <v>0.1363056637555139</v>
      </c>
      <c r="Y139" s="29">
        <f t="shared" si="40"/>
        <v>1.3806241818397628E-2</v>
      </c>
      <c r="Z139" s="29">
        <f t="shared" si="40"/>
        <v>3.9371773826362116E-2</v>
      </c>
      <c r="AA139" s="29">
        <f t="shared" si="40"/>
        <v>0.4411991718575462</v>
      </c>
      <c r="AB139" s="18">
        <f t="shared" si="40"/>
        <v>1.016208141125603E-3</v>
      </c>
      <c r="AC139" s="18">
        <f t="shared" si="40"/>
        <v>1.1023963796102012E-5</v>
      </c>
    </row>
    <row r="140" spans="1:29" s="18" customFormat="1" x14ac:dyDescent="0.2">
      <c r="A140" s="18" t="s">
        <v>117</v>
      </c>
      <c r="B140" s="18" t="s">
        <v>208</v>
      </c>
      <c r="D140" s="18">
        <f>MAX(D137,D122,D94,D79)</f>
        <v>3.0000000000000003E-4</v>
      </c>
      <c r="E140" s="18">
        <f t="shared" ref="E140:AC140" si="41">MAX(E137,E122,E94,E79)</f>
        <v>9.9999999999997868E-3</v>
      </c>
      <c r="F140" s="18">
        <f t="shared" si="41"/>
        <v>0</v>
      </c>
      <c r="G140" s="18">
        <f t="shared" si="41"/>
        <v>9.9999999999995925E-5</v>
      </c>
      <c r="H140" s="18">
        <f t="shared" si="41"/>
        <v>0</v>
      </c>
      <c r="I140" s="18">
        <f t="shared" si="41"/>
        <v>0</v>
      </c>
      <c r="J140" s="18">
        <f t="shared" si="41"/>
        <v>0</v>
      </c>
      <c r="K140" s="18">
        <f t="shared" si="41"/>
        <v>0</v>
      </c>
      <c r="L140" s="18">
        <f t="shared" si="41"/>
        <v>0.56400000000000006</v>
      </c>
      <c r="M140" s="18">
        <f t="shared" si="41"/>
        <v>0.34160000000000057</v>
      </c>
      <c r="N140" s="18">
        <f t="shared" si="41"/>
        <v>0.34170000000000034</v>
      </c>
      <c r="O140" s="18">
        <f t="shared" si="41"/>
        <v>7.8699999999999992E-2</v>
      </c>
      <c r="P140" s="18">
        <f t="shared" si="41"/>
        <v>0</v>
      </c>
      <c r="Q140" s="18">
        <f t="shared" si="41"/>
        <v>6.9000000000000006E-2</v>
      </c>
      <c r="R140" s="18">
        <f t="shared" si="41"/>
        <v>0.47789999999999999</v>
      </c>
      <c r="S140" s="18">
        <f t="shared" si="41"/>
        <v>0</v>
      </c>
      <c r="T140" s="18">
        <f t="shared" si="41"/>
        <v>0.31119999999998527</v>
      </c>
      <c r="U140" s="18">
        <f t="shared" si="41"/>
        <v>0.91019999999999968</v>
      </c>
      <c r="V140" s="18">
        <f t="shared" si="41"/>
        <v>12.931099999999986</v>
      </c>
      <c r="W140" s="14">
        <f t="shared" si="41"/>
        <v>0</v>
      </c>
      <c r="X140" s="14">
        <f t="shared" si="41"/>
        <v>0.72240000000000038</v>
      </c>
      <c r="Y140" s="29">
        <f t="shared" si="41"/>
        <v>4.9799999999999983E-2</v>
      </c>
      <c r="Z140" s="29">
        <f t="shared" si="41"/>
        <v>0.15460000000000002</v>
      </c>
      <c r="AA140" s="29">
        <f t="shared" si="41"/>
        <v>1.6867000000000001</v>
      </c>
      <c r="AB140" s="18">
        <f t="shared" si="41"/>
        <v>9.2181737886773973E-3</v>
      </c>
      <c r="AC140" s="18">
        <f t="shared" si="41"/>
        <v>9.9999999999995925E-5</v>
      </c>
    </row>
    <row r="142" spans="1:29" x14ac:dyDescent="0.2">
      <c r="A142" s="25" t="s">
        <v>492</v>
      </c>
      <c r="B142" s="25" t="s">
        <v>132</v>
      </c>
      <c r="C142" s="25">
        <v>6.1999999999999998E-3</v>
      </c>
      <c r="D142" s="25">
        <v>0.2</v>
      </c>
      <c r="E142" s="25">
        <v>0</v>
      </c>
      <c r="F142" s="25">
        <v>0.62</v>
      </c>
      <c r="G142" s="25">
        <v>0</v>
      </c>
      <c r="H142" s="25">
        <v>0</v>
      </c>
      <c r="I142" s="25">
        <v>0</v>
      </c>
      <c r="J142" s="25">
        <v>-3.0999999999999999E-3</v>
      </c>
      <c r="K142" s="25">
        <v>0</v>
      </c>
      <c r="L142" s="25">
        <v>-0.32790000000000002</v>
      </c>
      <c r="M142" s="25">
        <v>3.3717000000000001</v>
      </c>
      <c r="N142" s="25">
        <v>4.3489000000000004</v>
      </c>
      <c r="O142" s="25">
        <v>5.7500000000000002E-2</v>
      </c>
      <c r="P142" s="25" t="s">
        <v>152</v>
      </c>
      <c r="Q142" s="25">
        <v>-0.35139999999999999</v>
      </c>
      <c r="R142" s="25">
        <v>-1.6725000000000001</v>
      </c>
      <c r="S142" s="25">
        <v>330.20299999999997</v>
      </c>
      <c r="T142" s="25">
        <v>331.48579999999998</v>
      </c>
      <c r="U142" s="25">
        <v>5.5864000000000003</v>
      </c>
      <c r="V142" s="25">
        <v>127.1889</v>
      </c>
      <c r="W142" s="25">
        <v>0</v>
      </c>
      <c r="X142" s="25">
        <v>-2.0000000000000001E-4</v>
      </c>
      <c r="Y142" s="28">
        <v>-9.6600000000000005E-2</v>
      </c>
      <c r="Z142" s="28">
        <v>9.5000000000000001E-2</v>
      </c>
      <c r="AA142" s="28">
        <v>-12.0975</v>
      </c>
      <c r="AB142">
        <f t="shared" ref="AB142" si="42">DEGREES(ATAN2(F142,-G142))</f>
        <v>0</v>
      </c>
      <c r="AC142" s="14">
        <f t="shared" ref="AC142" si="43">IF(B142="PMMPSI2",F142*COS(RADIANS(E142)),F142)</f>
        <v>0.62</v>
      </c>
    </row>
    <row r="143" spans="1:29" x14ac:dyDescent="0.2">
      <c r="A143" s="25" t="s">
        <v>492</v>
      </c>
      <c r="B143" s="25" t="s">
        <v>132</v>
      </c>
      <c r="C143" s="25">
        <v>1.3144</v>
      </c>
      <c r="D143" s="25">
        <v>0.19320000000000001</v>
      </c>
      <c r="E143" s="25">
        <v>0</v>
      </c>
      <c r="F143" s="25">
        <v>0.62</v>
      </c>
      <c r="G143" s="25">
        <v>-6.4000000000000003E-3</v>
      </c>
      <c r="H143" s="25">
        <v>0</v>
      </c>
      <c r="I143" s="25">
        <v>0</v>
      </c>
      <c r="J143" s="25">
        <v>-3.0000000000000001E-3</v>
      </c>
      <c r="K143" s="25">
        <v>0</v>
      </c>
      <c r="L143" s="25">
        <v>-0.2928</v>
      </c>
      <c r="M143" s="25">
        <v>3.7326000000000001</v>
      </c>
      <c r="N143" s="25">
        <v>4.3329000000000004</v>
      </c>
      <c r="O143" s="25">
        <v>-3.4500000000000003E-2</v>
      </c>
      <c r="P143" s="25" t="s">
        <v>152</v>
      </c>
      <c r="Q143" s="25">
        <v>-0.35849999999999999</v>
      </c>
      <c r="R143" s="25">
        <v>-0.4793</v>
      </c>
      <c r="S143" s="25">
        <v>330.20299999999997</v>
      </c>
      <c r="T143" s="25">
        <v>331.46199999999999</v>
      </c>
      <c r="U143" s="25">
        <v>5.6173000000000002</v>
      </c>
      <c r="V143" s="25">
        <v>127.5938</v>
      </c>
      <c r="W143" s="25">
        <v>0</v>
      </c>
      <c r="X143" s="25">
        <v>8.0000000000000004E-4</v>
      </c>
      <c r="Y143" s="28">
        <v>-0.1094</v>
      </c>
      <c r="Z143" s="28">
        <v>9.9199999999999997E-2</v>
      </c>
      <c r="AA143" s="28">
        <v>-10.7079</v>
      </c>
      <c r="AB143">
        <f t="shared" ref="AB143:AB189" si="44">DEGREES(ATAN2(F143,-G143))</f>
        <v>0.59141929888791833</v>
      </c>
      <c r="AC143" s="14">
        <f t="shared" ref="AC143:AC189" si="45">IF(B143="PMMPSI2",F143*COS(RADIANS(E143)),F143)</f>
        <v>0.62</v>
      </c>
    </row>
    <row r="144" spans="1:29" x14ac:dyDescent="0.2">
      <c r="A144" s="25" t="s">
        <v>492</v>
      </c>
      <c r="B144" s="25" t="s">
        <v>132</v>
      </c>
      <c r="C144" s="25">
        <v>2.6225999999999998</v>
      </c>
      <c r="D144" s="25">
        <v>0.17330000000000001</v>
      </c>
      <c r="E144" s="25">
        <v>0</v>
      </c>
      <c r="F144" s="25">
        <v>0.62</v>
      </c>
      <c r="G144" s="25">
        <v>-1.24E-2</v>
      </c>
      <c r="H144" s="25">
        <v>0</v>
      </c>
      <c r="I144" s="25">
        <v>0</v>
      </c>
      <c r="J144" s="25">
        <v>-2.7000000000000001E-3</v>
      </c>
      <c r="K144" s="25">
        <v>0</v>
      </c>
      <c r="L144" s="25">
        <v>-0.30020000000000002</v>
      </c>
      <c r="M144" s="25">
        <v>3.9982000000000002</v>
      </c>
      <c r="N144" s="25">
        <v>4.3337000000000003</v>
      </c>
      <c r="O144" s="25">
        <v>-0.1118</v>
      </c>
      <c r="P144" s="25" t="s">
        <v>152</v>
      </c>
      <c r="Q144" s="25">
        <v>-0.36780000000000002</v>
      </c>
      <c r="R144" s="25">
        <v>0.76429999999999998</v>
      </c>
      <c r="S144" s="25">
        <v>330.20299999999997</v>
      </c>
      <c r="T144" s="25">
        <v>331.43720000000002</v>
      </c>
      <c r="U144" s="25">
        <v>5.6261999999999999</v>
      </c>
      <c r="V144" s="25">
        <v>127.61320000000001</v>
      </c>
      <c r="W144" s="25">
        <v>0</v>
      </c>
      <c r="X144" s="25">
        <v>1.4E-3</v>
      </c>
      <c r="Y144" s="28">
        <v>-0.1187</v>
      </c>
      <c r="Z144" s="28">
        <v>8.2400000000000001E-2</v>
      </c>
      <c r="AA144" s="28">
        <v>-9.2213999999999992</v>
      </c>
      <c r="AB144">
        <f t="shared" si="44"/>
        <v>1.1457628381751035</v>
      </c>
      <c r="AC144" s="14">
        <f t="shared" si="45"/>
        <v>0.62</v>
      </c>
    </row>
    <row r="145" spans="1:29" x14ac:dyDescent="0.2">
      <c r="A145" s="25" t="s">
        <v>492</v>
      </c>
      <c r="B145" s="25" t="s">
        <v>132</v>
      </c>
      <c r="C145" s="25">
        <v>3.9369999999999998</v>
      </c>
      <c r="D145" s="25">
        <v>0.1414</v>
      </c>
      <c r="E145" s="25">
        <v>0</v>
      </c>
      <c r="F145" s="25">
        <v>0.62</v>
      </c>
      <c r="G145" s="25">
        <v>-1.7500000000000002E-2</v>
      </c>
      <c r="H145" s="25">
        <v>0</v>
      </c>
      <c r="I145" s="25">
        <v>0</v>
      </c>
      <c r="J145" s="25">
        <v>-2.2000000000000001E-3</v>
      </c>
      <c r="K145" s="25">
        <v>0</v>
      </c>
      <c r="L145" s="25">
        <v>-0.35570000000000002</v>
      </c>
      <c r="M145" s="25">
        <v>4.2064000000000004</v>
      </c>
      <c r="N145" s="25">
        <v>4.3529</v>
      </c>
      <c r="O145" s="25">
        <v>-0.16980000000000001</v>
      </c>
      <c r="P145" s="25" t="s">
        <v>152</v>
      </c>
      <c r="Q145" s="25">
        <v>-0.37230000000000002</v>
      </c>
      <c r="R145" s="25">
        <v>2.0398000000000001</v>
      </c>
      <c r="S145" s="25">
        <v>330.20299999999997</v>
      </c>
      <c r="T145" s="25">
        <v>331.41930000000002</v>
      </c>
      <c r="U145" s="25">
        <v>5.6192000000000002</v>
      </c>
      <c r="V145" s="25">
        <v>127.4051</v>
      </c>
      <c r="W145" s="25">
        <v>0</v>
      </c>
      <c r="X145" s="25">
        <v>1.2999999999999999E-3</v>
      </c>
      <c r="Y145" s="28">
        <v>-0.1236</v>
      </c>
      <c r="Z145" s="28">
        <v>5.3800000000000001E-2</v>
      </c>
      <c r="AA145" s="28">
        <v>-7.8413000000000004</v>
      </c>
      <c r="AB145">
        <f t="shared" si="44"/>
        <v>1.6167903106732366</v>
      </c>
      <c r="AC145" s="14">
        <f t="shared" si="45"/>
        <v>0.62</v>
      </c>
    </row>
    <row r="146" spans="1:29" x14ac:dyDescent="0.2">
      <c r="A146" s="25" t="s">
        <v>492</v>
      </c>
      <c r="B146" s="25" t="s">
        <v>132</v>
      </c>
      <c r="C146" s="25">
        <v>5.2451999999999996</v>
      </c>
      <c r="D146" s="25">
        <v>0.1</v>
      </c>
      <c r="E146" s="25">
        <v>0</v>
      </c>
      <c r="F146" s="25">
        <v>0.62</v>
      </c>
      <c r="G146" s="25">
        <v>-2.1499999999999998E-2</v>
      </c>
      <c r="H146" s="25">
        <v>0</v>
      </c>
      <c r="I146" s="25">
        <v>0</v>
      </c>
      <c r="J146" s="25">
        <v>-1.5E-3</v>
      </c>
      <c r="K146" s="25">
        <v>0</v>
      </c>
      <c r="L146" s="25">
        <v>-0.45800000000000002</v>
      </c>
      <c r="M146" s="25">
        <v>4.3235000000000001</v>
      </c>
      <c r="N146" s="25">
        <v>4.3891</v>
      </c>
      <c r="O146" s="25">
        <v>-0.21029999999999999</v>
      </c>
      <c r="P146" s="25" t="s">
        <v>152</v>
      </c>
      <c r="Q146" s="25">
        <v>-0.36770000000000003</v>
      </c>
      <c r="R146" s="25">
        <v>3.2574999999999998</v>
      </c>
      <c r="S146" s="25">
        <v>330.20299999999997</v>
      </c>
      <c r="T146" s="25">
        <v>331.4117</v>
      </c>
      <c r="U146" s="25">
        <v>5.6021999999999998</v>
      </c>
      <c r="V146" s="25">
        <v>127.0972</v>
      </c>
      <c r="W146" s="25">
        <v>0</v>
      </c>
      <c r="X146" s="25">
        <v>5.0000000000000001E-4</v>
      </c>
      <c r="Y146" s="28">
        <v>-0.1245</v>
      </c>
      <c r="Z146" s="28">
        <v>2.5399999999999999E-2</v>
      </c>
      <c r="AA146" s="28">
        <v>-6.7447999999999997</v>
      </c>
      <c r="AB146">
        <f t="shared" si="44"/>
        <v>1.9860739284315636</v>
      </c>
      <c r="AC146" s="14">
        <f t="shared" si="45"/>
        <v>0.62</v>
      </c>
    </row>
    <row r="147" spans="1:29" x14ac:dyDescent="0.2">
      <c r="A147" s="25" t="s">
        <v>492</v>
      </c>
      <c r="B147" s="25" t="s">
        <v>132</v>
      </c>
      <c r="C147" s="25">
        <v>6.5533999999999999</v>
      </c>
      <c r="D147" s="25">
        <v>5.1799999999999999E-2</v>
      </c>
      <c r="E147" s="25">
        <v>0</v>
      </c>
      <c r="F147" s="25">
        <v>0.62</v>
      </c>
      <c r="G147" s="25">
        <v>-2.4E-2</v>
      </c>
      <c r="H147" s="25">
        <v>0</v>
      </c>
      <c r="I147" s="25">
        <v>0</v>
      </c>
      <c r="J147" s="25">
        <v>-8.0000000000000004E-4</v>
      </c>
      <c r="K147" s="25">
        <v>0</v>
      </c>
      <c r="L147" s="25">
        <v>-0.59419999999999995</v>
      </c>
      <c r="M147" s="25">
        <v>4.2595000000000001</v>
      </c>
      <c r="N147" s="25">
        <v>4.4371</v>
      </c>
      <c r="O147" s="25">
        <v>-0.23860000000000001</v>
      </c>
      <c r="P147" s="25" t="s">
        <v>152</v>
      </c>
      <c r="Q147" s="25">
        <v>-0.35499999999999998</v>
      </c>
      <c r="R147" s="25">
        <v>4.2682000000000002</v>
      </c>
      <c r="S147" s="25">
        <v>330.20299999999997</v>
      </c>
      <c r="T147" s="25">
        <v>331.41140000000001</v>
      </c>
      <c r="U147" s="25">
        <v>5.5800999999999998</v>
      </c>
      <c r="V147" s="25">
        <v>126.7544</v>
      </c>
      <c r="W147" s="25">
        <v>0</v>
      </c>
      <c r="X147" s="25">
        <v>-5.9999999999999995E-4</v>
      </c>
      <c r="Y147" s="28">
        <v>-0.1236</v>
      </c>
      <c r="Z147" s="28">
        <v>6.4000000000000003E-3</v>
      </c>
      <c r="AA147" s="28">
        <v>-6.0231000000000003</v>
      </c>
      <c r="AB147">
        <f t="shared" si="44"/>
        <v>2.2167943407401909</v>
      </c>
      <c r="AC147" s="14">
        <f t="shared" si="45"/>
        <v>0.62</v>
      </c>
    </row>
    <row r="148" spans="1:29" x14ac:dyDescent="0.2">
      <c r="A148" s="25" t="s">
        <v>492</v>
      </c>
      <c r="B148" s="25" t="s">
        <v>132</v>
      </c>
      <c r="C148" s="25">
        <v>7.8616000000000001</v>
      </c>
      <c r="D148" s="25">
        <v>1E-4</v>
      </c>
      <c r="E148" s="25">
        <v>0</v>
      </c>
      <c r="F148" s="25">
        <v>0.62</v>
      </c>
      <c r="G148" s="25">
        <v>-2.4799999999999999E-2</v>
      </c>
      <c r="H148" s="25">
        <v>0</v>
      </c>
      <c r="I148" s="25">
        <v>0</v>
      </c>
      <c r="J148" s="25">
        <v>0</v>
      </c>
      <c r="K148" s="25">
        <v>0</v>
      </c>
      <c r="L148" s="25">
        <v>-0.73719999999999997</v>
      </c>
      <c r="M148" s="25">
        <v>3.9165000000000001</v>
      </c>
      <c r="N148" s="25">
        <v>4.4890999999999996</v>
      </c>
      <c r="O148" s="25">
        <v>-0.26050000000000001</v>
      </c>
      <c r="P148" s="25" t="s">
        <v>152</v>
      </c>
      <c r="Q148" s="25">
        <v>-0.34010000000000001</v>
      </c>
      <c r="R148" s="25">
        <v>4.9054000000000002</v>
      </c>
      <c r="S148" s="25">
        <v>330.20299999999997</v>
      </c>
      <c r="T148" s="25">
        <v>331.4117</v>
      </c>
      <c r="U148" s="25">
        <v>5.5564999999999998</v>
      </c>
      <c r="V148" s="25">
        <v>126.40309999999999</v>
      </c>
      <c r="W148" s="25">
        <v>0</v>
      </c>
      <c r="X148" s="25">
        <v>-1.5E-3</v>
      </c>
      <c r="Y148" s="28">
        <v>-0.1227</v>
      </c>
      <c r="Z148" s="28">
        <v>-8.0000000000000004E-4</v>
      </c>
      <c r="AA148" s="28">
        <v>-5.6703000000000001</v>
      </c>
      <c r="AB148">
        <f t="shared" si="44"/>
        <v>2.2906100426385296</v>
      </c>
      <c r="AC148" s="14">
        <f t="shared" si="45"/>
        <v>0.62</v>
      </c>
    </row>
    <row r="149" spans="1:29" x14ac:dyDescent="0.2">
      <c r="A149" s="25" t="s">
        <v>492</v>
      </c>
      <c r="B149" s="25" t="s">
        <v>132</v>
      </c>
      <c r="C149" s="25">
        <v>9.1760000000000002</v>
      </c>
      <c r="D149" s="25">
        <v>-5.1799999999999999E-2</v>
      </c>
      <c r="E149" s="25">
        <v>0</v>
      </c>
      <c r="F149" s="25">
        <v>0.62</v>
      </c>
      <c r="G149" s="25">
        <v>-2.4E-2</v>
      </c>
      <c r="H149" s="25">
        <v>0</v>
      </c>
      <c r="I149" s="25">
        <v>0</v>
      </c>
      <c r="J149" s="25">
        <v>8.0000000000000004E-4</v>
      </c>
      <c r="K149" s="25">
        <v>0</v>
      </c>
      <c r="L149" s="25">
        <v>-0.85199999999999998</v>
      </c>
      <c r="M149" s="25">
        <v>3.2410999999999999</v>
      </c>
      <c r="N149" s="25">
        <v>4.5358999999999998</v>
      </c>
      <c r="O149" s="25">
        <v>-0.27750000000000002</v>
      </c>
      <c r="P149" s="25" t="s">
        <v>152</v>
      </c>
      <c r="Q149" s="25">
        <v>-0.33050000000000002</v>
      </c>
      <c r="R149" s="25">
        <v>5.0373999999999999</v>
      </c>
      <c r="S149" s="25">
        <v>330.20299999999997</v>
      </c>
      <c r="T149" s="25">
        <v>331.40679999999998</v>
      </c>
      <c r="U149" s="25">
        <v>5.5358000000000001</v>
      </c>
      <c r="V149" s="25">
        <v>126.0757</v>
      </c>
      <c r="W149" s="25">
        <v>0</v>
      </c>
      <c r="X149" s="25">
        <v>-2E-3</v>
      </c>
      <c r="Y149" s="28">
        <v>-0.1222</v>
      </c>
      <c r="Z149" s="28">
        <v>-1.8E-3</v>
      </c>
      <c r="AA149" s="28">
        <v>-5.6224999999999996</v>
      </c>
      <c r="AB149">
        <f t="shared" si="44"/>
        <v>2.2167943407401909</v>
      </c>
      <c r="AC149" s="14">
        <f t="shared" si="45"/>
        <v>0.62</v>
      </c>
    </row>
    <row r="150" spans="1:29" x14ac:dyDescent="0.2">
      <c r="A150" s="25" t="s">
        <v>492</v>
      </c>
      <c r="B150" s="25" t="s">
        <v>132</v>
      </c>
      <c r="C150" s="25">
        <v>10.4842</v>
      </c>
      <c r="D150" s="25">
        <v>-0.1</v>
      </c>
      <c r="E150" s="25">
        <v>0</v>
      </c>
      <c r="F150" s="25">
        <v>0.62</v>
      </c>
      <c r="G150" s="25">
        <v>-2.1499999999999998E-2</v>
      </c>
      <c r="H150" s="25">
        <v>0</v>
      </c>
      <c r="I150" s="25">
        <v>0</v>
      </c>
      <c r="J150" s="25">
        <v>1.5E-3</v>
      </c>
      <c r="K150" s="25">
        <v>0</v>
      </c>
      <c r="L150" s="25">
        <v>-0.90720000000000001</v>
      </c>
      <c r="M150" s="25">
        <v>2.2566999999999999</v>
      </c>
      <c r="N150" s="25">
        <v>4.5693999999999999</v>
      </c>
      <c r="O150" s="25">
        <v>-0.2853</v>
      </c>
      <c r="P150" s="25" t="s">
        <v>152</v>
      </c>
      <c r="Q150" s="25">
        <v>-0.33069999999999999</v>
      </c>
      <c r="R150" s="25">
        <v>4.6060999999999996</v>
      </c>
      <c r="S150" s="25">
        <v>330.20299999999997</v>
      </c>
      <c r="T150" s="25">
        <v>331.39620000000002</v>
      </c>
      <c r="U150" s="25">
        <v>5.5228999999999999</v>
      </c>
      <c r="V150" s="25">
        <v>125.8356</v>
      </c>
      <c r="W150" s="25">
        <v>0</v>
      </c>
      <c r="X150" s="25">
        <v>-2.0999999999999999E-3</v>
      </c>
      <c r="Y150" s="28">
        <v>-0.12039999999999999</v>
      </c>
      <c r="Z150" s="28">
        <v>-6.1000000000000004E-3</v>
      </c>
      <c r="AA150" s="28">
        <v>-5.8219000000000003</v>
      </c>
      <c r="AB150">
        <f t="shared" si="44"/>
        <v>1.9860739284315636</v>
      </c>
      <c r="AC150" s="14">
        <f t="shared" si="45"/>
        <v>0.62</v>
      </c>
    </row>
    <row r="151" spans="1:29" x14ac:dyDescent="0.2">
      <c r="A151" s="25" t="s">
        <v>492</v>
      </c>
      <c r="B151" s="25" t="s">
        <v>132</v>
      </c>
      <c r="C151" s="25">
        <v>11.792400000000001</v>
      </c>
      <c r="D151" s="25">
        <v>-0.1414</v>
      </c>
      <c r="E151" s="25">
        <v>0</v>
      </c>
      <c r="F151" s="25">
        <v>0.62</v>
      </c>
      <c r="G151" s="25">
        <v>-1.7500000000000002E-2</v>
      </c>
      <c r="H151" s="25">
        <v>0</v>
      </c>
      <c r="I151" s="25">
        <v>0</v>
      </c>
      <c r="J151" s="25">
        <v>2.2000000000000001E-3</v>
      </c>
      <c r="K151" s="25">
        <v>0</v>
      </c>
      <c r="L151" s="25">
        <v>-0.88890000000000002</v>
      </c>
      <c r="M151" s="25">
        <v>1.0596000000000001</v>
      </c>
      <c r="N151" s="25">
        <v>4.5853000000000002</v>
      </c>
      <c r="O151" s="25">
        <v>-0.27529999999999999</v>
      </c>
      <c r="P151" s="25" t="s">
        <v>152</v>
      </c>
      <c r="Q151" s="25">
        <v>-0.34010000000000001</v>
      </c>
      <c r="R151" s="25">
        <v>3.6393</v>
      </c>
      <c r="S151" s="25">
        <v>330.20299999999997</v>
      </c>
      <c r="T151" s="25">
        <v>331.38589999999999</v>
      </c>
      <c r="U151" s="25">
        <v>5.5217000000000001</v>
      </c>
      <c r="V151" s="25">
        <v>125.7542</v>
      </c>
      <c r="W151" s="25">
        <v>0</v>
      </c>
      <c r="X151" s="25">
        <v>-1.8E-3</v>
      </c>
      <c r="Y151" s="28">
        <v>-0.1144</v>
      </c>
      <c r="Z151" s="28">
        <v>-2.2100000000000002E-2</v>
      </c>
      <c r="AA151" s="28">
        <v>-6.2622999999999998</v>
      </c>
      <c r="AB151">
        <f t="shared" si="44"/>
        <v>1.6167903106732366</v>
      </c>
      <c r="AC151" s="14">
        <f t="shared" si="45"/>
        <v>0.62</v>
      </c>
    </row>
    <row r="152" spans="1:29" x14ac:dyDescent="0.2">
      <c r="A152" s="25" t="s">
        <v>492</v>
      </c>
      <c r="B152" s="25" t="s">
        <v>132</v>
      </c>
      <c r="C152" s="25">
        <v>13.1006</v>
      </c>
      <c r="D152" s="25">
        <v>-0.1731</v>
      </c>
      <c r="E152" s="25">
        <v>0</v>
      </c>
      <c r="F152" s="25">
        <v>0.62</v>
      </c>
      <c r="G152" s="25">
        <v>-1.24E-2</v>
      </c>
      <c r="H152" s="25">
        <v>0</v>
      </c>
      <c r="I152" s="25">
        <v>0</v>
      </c>
      <c r="J152" s="25">
        <v>2.7000000000000001E-3</v>
      </c>
      <c r="K152" s="25">
        <v>0</v>
      </c>
      <c r="L152" s="25">
        <v>-0.80810000000000004</v>
      </c>
      <c r="M152" s="25">
        <v>-0.2152</v>
      </c>
      <c r="N152" s="25">
        <v>4.5838000000000001</v>
      </c>
      <c r="O152" s="25">
        <v>-0.23849999999999999</v>
      </c>
      <c r="P152" s="25" t="s">
        <v>152</v>
      </c>
      <c r="Q152" s="25">
        <v>-0.3528</v>
      </c>
      <c r="R152" s="25">
        <v>2.2347999999999999</v>
      </c>
      <c r="S152" s="25">
        <v>330.20299999999997</v>
      </c>
      <c r="T152" s="25">
        <v>331.38479999999998</v>
      </c>
      <c r="U152" s="25">
        <v>5.5324</v>
      </c>
      <c r="V152" s="25">
        <v>125.85169999999999</v>
      </c>
      <c r="W152" s="25">
        <v>0</v>
      </c>
      <c r="X152" s="25">
        <v>-1.6000000000000001E-3</v>
      </c>
      <c r="Y152" s="28">
        <v>-0.1016</v>
      </c>
      <c r="Z152" s="28">
        <v>-5.21E-2</v>
      </c>
      <c r="AA152" s="28">
        <v>-6.9889999999999999</v>
      </c>
      <c r="AB152">
        <f t="shared" si="44"/>
        <v>1.1457628381751035</v>
      </c>
      <c r="AC152" s="14">
        <f t="shared" si="45"/>
        <v>0.62</v>
      </c>
    </row>
    <row r="153" spans="1:29" x14ac:dyDescent="0.2">
      <c r="A153" s="25" t="s">
        <v>492</v>
      </c>
      <c r="B153" s="25" t="s">
        <v>132</v>
      </c>
      <c r="C153" s="25">
        <v>14.414999999999999</v>
      </c>
      <c r="D153" s="25">
        <v>-0.19320000000000001</v>
      </c>
      <c r="E153" s="25">
        <v>0</v>
      </c>
      <c r="F153" s="25">
        <v>0.62</v>
      </c>
      <c r="G153" s="25">
        <v>-6.4000000000000003E-3</v>
      </c>
      <c r="H153" s="25">
        <v>0</v>
      </c>
      <c r="I153" s="25">
        <v>0</v>
      </c>
      <c r="J153" s="25">
        <v>3.0000000000000001E-3</v>
      </c>
      <c r="K153" s="25">
        <v>0</v>
      </c>
      <c r="L153" s="25">
        <v>-0.6986</v>
      </c>
      <c r="M153" s="25">
        <v>-1.4361999999999999</v>
      </c>
      <c r="N153" s="25">
        <v>4.5698999999999996</v>
      </c>
      <c r="O153" s="25">
        <v>-0.17050000000000001</v>
      </c>
      <c r="P153" s="25" t="s">
        <v>152</v>
      </c>
      <c r="Q153" s="25">
        <v>-0.36149999999999999</v>
      </c>
      <c r="R153" s="25">
        <v>0.53080000000000005</v>
      </c>
      <c r="S153" s="25">
        <v>330.20299999999997</v>
      </c>
      <c r="T153" s="25">
        <v>331.4</v>
      </c>
      <c r="U153" s="25">
        <v>5.5490000000000004</v>
      </c>
      <c r="V153" s="25">
        <v>126.0441</v>
      </c>
      <c r="W153" s="25">
        <v>0</v>
      </c>
      <c r="X153" s="25">
        <v>-1.5E-3</v>
      </c>
      <c r="Y153" s="28">
        <v>-8.1600000000000006E-2</v>
      </c>
      <c r="Z153" s="28">
        <v>-9.1700000000000004E-2</v>
      </c>
      <c r="AA153" s="28">
        <v>-8.0500000000000007</v>
      </c>
      <c r="AB153">
        <f t="shared" si="44"/>
        <v>0.59141929888791833</v>
      </c>
      <c r="AC153" s="14">
        <f t="shared" si="45"/>
        <v>0.62</v>
      </c>
    </row>
    <row r="154" spans="1:29" x14ac:dyDescent="0.2">
      <c r="A154" s="25" t="s">
        <v>492</v>
      </c>
      <c r="B154" s="25" t="s">
        <v>132</v>
      </c>
      <c r="C154" s="25">
        <v>15.7232</v>
      </c>
      <c r="D154" s="25">
        <v>-0.2</v>
      </c>
      <c r="E154" s="25">
        <v>0</v>
      </c>
      <c r="F154" s="25">
        <v>0.62</v>
      </c>
      <c r="G154" s="25">
        <v>0</v>
      </c>
      <c r="H154" s="25">
        <v>0</v>
      </c>
      <c r="I154" s="25">
        <v>0</v>
      </c>
      <c r="J154" s="25">
        <v>3.0999999999999999E-3</v>
      </c>
      <c r="K154" s="25">
        <v>0</v>
      </c>
      <c r="L154" s="25">
        <v>-0.60450000000000004</v>
      </c>
      <c r="M154" s="25">
        <v>-2.5041000000000002</v>
      </c>
      <c r="N154" s="25">
        <v>4.5511999999999997</v>
      </c>
      <c r="O154" s="25">
        <v>-7.4499999999999997E-2</v>
      </c>
      <c r="P154" s="25" t="s">
        <v>152</v>
      </c>
      <c r="Q154" s="25">
        <v>-0.36159999999999998</v>
      </c>
      <c r="R154" s="25">
        <v>-1.3211999999999999</v>
      </c>
      <c r="S154" s="25">
        <v>330.20299999999997</v>
      </c>
      <c r="T154" s="25">
        <v>331.4316</v>
      </c>
      <c r="U154" s="25">
        <v>5.5602</v>
      </c>
      <c r="V154" s="25">
        <v>126.1403</v>
      </c>
      <c r="W154" s="25">
        <v>0</v>
      </c>
      <c r="X154" s="25">
        <v>-1.6000000000000001E-3</v>
      </c>
      <c r="Y154" s="28">
        <v>-5.7000000000000002E-2</v>
      </c>
      <c r="Z154" s="28">
        <v>-0.13159999999999999</v>
      </c>
      <c r="AA154" s="28">
        <v>-9.4319000000000006</v>
      </c>
      <c r="AB154">
        <f t="shared" si="44"/>
        <v>0</v>
      </c>
      <c r="AC154" s="14">
        <f t="shared" si="45"/>
        <v>0.62</v>
      </c>
    </row>
    <row r="155" spans="1:29" x14ac:dyDescent="0.2">
      <c r="A155" s="25" t="s">
        <v>492</v>
      </c>
      <c r="B155" s="25" t="s">
        <v>132</v>
      </c>
      <c r="C155" s="25">
        <v>17.031400000000001</v>
      </c>
      <c r="D155" s="25">
        <v>-0.19320000000000001</v>
      </c>
      <c r="E155" s="25">
        <v>0</v>
      </c>
      <c r="F155" s="25">
        <v>0.62</v>
      </c>
      <c r="G155" s="25">
        <v>6.4000000000000003E-3</v>
      </c>
      <c r="H155" s="25">
        <v>0</v>
      </c>
      <c r="I155" s="25">
        <v>0</v>
      </c>
      <c r="J155" s="25">
        <v>3.0000000000000001E-3</v>
      </c>
      <c r="K155" s="25">
        <v>0</v>
      </c>
      <c r="L155" s="25">
        <v>-0.56189999999999996</v>
      </c>
      <c r="M155" s="25">
        <v>-3.3548</v>
      </c>
      <c r="N155" s="25">
        <v>4.5349000000000004</v>
      </c>
      <c r="O155" s="25">
        <v>3.8800000000000001E-2</v>
      </c>
      <c r="P155" s="25" t="s">
        <v>152</v>
      </c>
      <c r="Q155" s="25">
        <v>-0.35360000000000003</v>
      </c>
      <c r="R155" s="25">
        <v>-3.1714000000000002</v>
      </c>
      <c r="S155" s="25">
        <v>330.20299999999997</v>
      </c>
      <c r="T155" s="25">
        <v>331.4717</v>
      </c>
      <c r="U155" s="25">
        <v>5.5529999999999999</v>
      </c>
      <c r="V155" s="25">
        <v>125.91079999999999</v>
      </c>
      <c r="W155" s="25">
        <v>0</v>
      </c>
      <c r="X155" s="25">
        <v>-1.6000000000000001E-3</v>
      </c>
      <c r="Y155" s="28">
        <v>-3.2599999999999997E-2</v>
      </c>
      <c r="Z155" s="28">
        <v>-0.16259999999999999</v>
      </c>
      <c r="AA155" s="28">
        <v>-11.018800000000001</v>
      </c>
      <c r="AB155">
        <f t="shared" si="44"/>
        <v>-0.59141929888791833</v>
      </c>
      <c r="AC155" s="14">
        <f t="shared" si="45"/>
        <v>0.62</v>
      </c>
    </row>
    <row r="156" spans="1:29" x14ac:dyDescent="0.2">
      <c r="A156" s="25" t="s">
        <v>492</v>
      </c>
      <c r="B156" s="25" t="s">
        <v>132</v>
      </c>
      <c r="C156" s="25">
        <v>18.339600000000001</v>
      </c>
      <c r="D156" s="25">
        <v>-0.17330000000000001</v>
      </c>
      <c r="E156" s="25">
        <v>0</v>
      </c>
      <c r="F156" s="25">
        <v>0.62</v>
      </c>
      <c r="G156" s="25">
        <v>1.24E-2</v>
      </c>
      <c r="H156" s="25">
        <v>0</v>
      </c>
      <c r="I156" s="25">
        <v>0</v>
      </c>
      <c r="J156" s="25">
        <v>2.7000000000000001E-3</v>
      </c>
      <c r="K156" s="25">
        <v>0</v>
      </c>
      <c r="L156" s="25">
        <v>-0.5847</v>
      </c>
      <c r="M156" s="25">
        <v>-3.9413999999999998</v>
      </c>
      <c r="N156" s="25">
        <v>4.5258000000000003</v>
      </c>
      <c r="O156" s="25">
        <v>0.1545</v>
      </c>
      <c r="P156" s="25" t="s">
        <v>152</v>
      </c>
      <c r="Q156" s="25">
        <v>-0.34339999999999998</v>
      </c>
      <c r="R156" s="25">
        <v>-4.8738000000000001</v>
      </c>
      <c r="S156" s="25">
        <v>330.20299999999997</v>
      </c>
      <c r="T156" s="25">
        <v>331.50799999999998</v>
      </c>
      <c r="U156" s="25">
        <v>5.5187999999999997</v>
      </c>
      <c r="V156" s="25">
        <v>125.20189999999999</v>
      </c>
      <c r="W156" s="25">
        <v>0</v>
      </c>
      <c r="X156" s="25">
        <v>-1.4E-3</v>
      </c>
      <c r="Y156" s="28">
        <v>-1.38E-2</v>
      </c>
      <c r="Z156" s="28">
        <v>-0.17949999999999999</v>
      </c>
      <c r="AA156" s="28">
        <v>-12.605399999999999</v>
      </c>
      <c r="AB156">
        <f t="shared" si="44"/>
        <v>-1.1457628381751035</v>
      </c>
      <c r="AC156" s="14">
        <f t="shared" si="45"/>
        <v>0.62</v>
      </c>
    </row>
    <row r="157" spans="1:29" x14ac:dyDescent="0.2">
      <c r="A157" s="25" t="s">
        <v>492</v>
      </c>
      <c r="B157" s="25" t="s">
        <v>132</v>
      </c>
      <c r="C157" s="25">
        <v>19.654</v>
      </c>
      <c r="D157" s="25">
        <v>-0.1414</v>
      </c>
      <c r="E157" s="25">
        <v>0</v>
      </c>
      <c r="F157" s="25">
        <v>0.62</v>
      </c>
      <c r="G157" s="25">
        <v>1.7500000000000002E-2</v>
      </c>
      <c r="H157" s="25">
        <v>0</v>
      </c>
      <c r="I157" s="25">
        <v>0</v>
      </c>
      <c r="J157" s="25">
        <v>2.2000000000000001E-3</v>
      </c>
      <c r="K157" s="25">
        <v>0</v>
      </c>
      <c r="L157" s="25">
        <v>-0.6593</v>
      </c>
      <c r="M157" s="25">
        <v>-4.2160000000000002</v>
      </c>
      <c r="N157" s="25">
        <v>4.5243000000000002</v>
      </c>
      <c r="O157" s="25">
        <v>0.25779999999999997</v>
      </c>
      <c r="P157" s="25" t="s">
        <v>152</v>
      </c>
      <c r="Q157" s="25">
        <v>-0.33810000000000001</v>
      </c>
      <c r="R157" s="25">
        <v>-6.2869999999999999</v>
      </c>
      <c r="S157" s="25">
        <v>330.20299999999997</v>
      </c>
      <c r="T157" s="25">
        <v>331.52949999999998</v>
      </c>
      <c r="U157" s="25">
        <v>5.4584000000000001</v>
      </c>
      <c r="V157" s="25">
        <v>124.04049999999999</v>
      </c>
      <c r="W157" s="25">
        <v>0</v>
      </c>
      <c r="X157" s="25">
        <v>-8.9999999999999998E-4</v>
      </c>
      <c r="Y157" s="28">
        <v>-4.0000000000000001E-3</v>
      </c>
      <c r="Z157" s="28">
        <v>-0.18240000000000001</v>
      </c>
      <c r="AA157" s="28">
        <v>-13.9617</v>
      </c>
      <c r="AB157">
        <f t="shared" si="44"/>
        <v>-1.6167903106732366</v>
      </c>
      <c r="AC157" s="14">
        <f t="shared" si="45"/>
        <v>0.62</v>
      </c>
    </row>
    <row r="158" spans="1:29" x14ac:dyDescent="0.2">
      <c r="A158" s="25" t="s">
        <v>492</v>
      </c>
      <c r="B158" s="25" t="s">
        <v>132</v>
      </c>
      <c r="C158" s="25">
        <v>20.962199999999999</v>
      </c>
      <c r="D158" s="25">
        <v>-0.1</v>
      </c>
      <c r="E158" s="25">
        <v>0</v>
      </c>
      <c r="F158" s="25">
        <v>0.62</v>
      </c>
      <c r="G158" s="25">
        <v>2.1499999999999998E-2</v>
      </c>
      <c r="H158" s="25">
        <v>0</v>
      </c>
      <c r="I158" s="25">
        <v>0</v>
      </c>
      <c r="J158" s="25">
        <v>1.5E-3</v>
      </c>
      <c r="K158" s="25">
        <v>0</v>
      </c>
      <c r="L158" s="25">
        <v>-0.75209999999999999</v>
      </c>
      <c r="M158" s="25">
        <v>-4.1269</v>
      </c>
      <c r="N158" s="25">
        <v>4.5273000000000003</v>
      </c>
      <c r="O158" s="25">
        <v>0.3382</v>
      </c>
      <c r="P158" s="25" t="s">
        <v>152</v>
      </c>
      <c r="Q158" s="25">
        <v>-0.34229999999999999</v>
      </c>
      <c r="R158" s="25">
        <v>-7.2843999999999998</v>
      </c>
      <c r="S158" s="25">
        <v>330.20299999999997</v>
      </c>
      <c r="T158" s="25">
        <v>331.53190000000001</v>
      </c>
      <c r="U158" s="25">
        <v>5.3837999999999999</v>
      </c>
      <c r="V158" s="25">
        <v>122.6658</v>
      </c>
      <c r="W158" s="25">
        <v>0</v>
      </c>
      <c r="X158" s="25">
        <v>-1E-4</v>
      </c>
      <c r="Y158" s="28">
        <v>-4.1000000000000003E-3</v>
      </c>
      <c r="Z158" s="28">
        <v>-0.17499999999999999</v>
      </c>
      <c r="AA158" s="28">
        <v>-14.9168</v>
      </c>
      <c r="AB158">
        <f t="shared" si="44"/>
        <v>-1.9860739284315636</v>
      </c>
      <c r="AC158" s="14">
        <f t="shared" si="45"/>
        <v>0.62</v>
      </c>
    </row>
    <row r="159" spans="1:29" x14ac:dyDescent="0.2">
      <c r="A159" s="25" t="s">
        <v>492</v>
      </c>
      <c r="B159" s="25" t="s">
        <v>132</v>
      </c>
      <c r="C159" s="25">
        <v>22.270399999999999</v>
      </c>
      <c r="D159" s="25">
        <v>-5.1799999999999999E-2</v>
      </c>
      <c r="E159" s="25">
        <v>0</v>
      </c>
      <c r="F159" s="25">
        <v>0.62</v>
      </c>
      <c r="G159" s="25">
        <v>2.4E-2</v>
      </c>
      <c r="H159" s="25">
        <v>0</v>
      </c>
      <c r="I159" s="25">
        <v>0</v>
      </c>
      <c r="J159" s="25">
        <v>8.0000000000000004E-4</v>
      </c>
      <c r="K159" s="25">
        <v>0</v>
      </c>
      <c r="L159" s="25">
        <v>-0.82369999999999999</v>
      </c>
      <c r="M159" s="25">
        <v>-3.6396000000000002</v>
      </c>
      <c r="N159" s="25">
        <v>4.5292000000000003</v>
      </c>
      <c r="O159" s="25">
        <v>0.39050000000000001</v>
      </c>
      <c r="P159" s="25" t="s">
        <v>152</v>
      </c>
      <c r="Q159" s="25">
        <v>-0.35499999999999998</v>
      </c>
      <c r="R159" s="25">
        <v>-7.7758000000000003</v>
      </c>
      <c r="S159" s="25">
        <v>330.20299999999997</v>
      </c>
      <c r="T159" s="25">
        <v>331.51949999999999</v>
      </c>
      <c r="U159" s="25">
        <v>5.3148</v>
      </c>
      <c r="V159" s="25">
        <v>121.4636</v>
      </c>
      <c r="W159" s="25">
        <v>0</v>
      </c>
      <c r="X159" s="25">
        <v>4.0000000000000002E-4</v>
      </c>
      <c r="Y159" s="28">
        <v>-1.18E-2</v>
      </c>
      <c r="Z159" s="28">
        <v>-0.16089999999999999</v>
      </c>
      <c r="AA159" s="28">
        <v>-15.417400000000001</v>
      </c>
      <c r="AB159">
        <f t="shared" si="44"/>
        <v>-2.2167943407401909</v>
      </c>
      <c r="AC159" s="14">
        <f t="shared" si="45"/>
        <v>0.62</v>
      </c>
    </row>
    <row r="160" spans="1:29" x14ac:dyDescent="0.2">
      <c r="A160" s="25" t="s">
        <v>492</v>
      </c>
      <c r="B160" s="25" t="s">
        <v>132</v>
      </c>
      <c r="C160" s="25">
        <v>23.578600000000002</v>
      </c>
      <c r="D160" s="25">
        <v>-1E-4</v>
      </c>
      <c r="E160" s="25">
        <v>0</v>
      </c>
      <c r="F160" s="25">
        <v>0.62</v>
      </c>
      <c r="G160" s="25">
        <v>2.4799999999999999E-2</v>
      </c>
      <c r="H160" s="25">
        <v>0</v>
      </c>
      <c r="I160" s="25">
        <v>0</v>
      </c>
      <c r="J160" s="25">
        <v>0</v>
      </c>
      <c r="K160" s="25">
        <v>0</v>
      </c>
      <c r="L160" s="25">
        <v>-0.84560000000000002</v>
      </c>
      <c r="M160" s="25">
        <v>-2.7692999999999999</v>
      </c>
      <c r="N160" s="25">
        <v>4.5247000000000002</v>
      </c>
      <c r="O160" s="25">
        <v>0.41389999999999999</v>
      </c>
      <c r="P160" s="25" t="s">
        <v>152</v>
      </c>
      <c r="Q160" s="25">
        <v>-0.37030000000000002</v>
      </c>
      <c r="R160" s="25">
        <v>-7.7339000000000002</v>
      </c>
      <c r="S160" s="25">
        <v>330.20299999999997</v>
      </c>
      <c r="T160" s="25">
        <v>331.5025</v>
      </c>
      <c r="U160" s="25">
        <v>5.2721</v>
      </c>
      <c r="V160" s="25">
        <v>120.82170000000001</v>
      </c>
      <c r="W160" s="25">
        <v>0</v>
      </c>
      <c r="X160" s="25">
        <v>5.0000000000000001E-4</v>
      </c>
      <c r="Y160" s="28">
        <v>-2.3300000000000001E-2</v>
      </c>
      <c r="Z160" s="28">
        <v>-0.14099999999999999</v>
      </c>
      <c r="AA160" s="28">
        <v>-15.528700000000001</v>
      </c>
      <c r="AB160">
        <f t="shared" si="44"/>
        <v>-2.2906100426385296</v>
      </c>
      <c r="AC160" s="14">
        <f t="shared" si="45"/>
        <v>0.62</v>
      </c>
    </row>
    <row r="161" spans="1:29" x14ac:dyDescent="0.2">
      <c r="A161" s="25" t="s">
        <v>492</v>
      </c>
      <c r="B161" s="25" t="s">
        <v>132</v>
      </c>
      <c r="C161" s="25">
        <v>24.893000000000001</v>
      </c>
      <c r="D161" s="25">
        <v>5.1799999999999999E-2</v>
      </c>
      <c r="E161" s="25">
        <v>0</v>
      </c>
      <c r="F161" s="25">
        <v>0.62</v>
      </c>
      <c r="G161" s="25">
        <v>2.4E-2</v>
      </c>
      <c r="H161" s="25">
        <v>0</v>
      </c>
      <c r="I161" s="25">
        <v>0</v>
      </c>
      <c r="J161" s="25">
        <v>-8.0000000000000004E-4</v>
      </c>
      <c r="K161" s="25">
        <v>0</v>
      </c>
      <c r="L161" s="25">
        <v>-0.8085</v>
      </c>
      <c r="M161" s="25">
        <v>-1.6041000000000001</v>
      </c>
      <c r="N161" s="25">
        <v>4.5101000000000004</v>
      </c>
      <c r="O161" s="25">
        <v>0.40960000000000002</v>
      </c>
      <c r="P161" s="25" t="s">
        <v>152</v>
      </c>
      <c r="Q161" s="25">
        <v>-0.38069999999999998</v>
      </c>
      <c r="R161" s="25">
        <v>-7.2088999999999999</v>
      </c>
      <c r="S161" s="25">
        <v>330.20299999999997</v>
      </c>
      <c r="T161" s="25">
        <v>331.49110000000002</v>
      </c>
      <c r="U161" s="25">
        <v>5.2690999999999999</v>
      </c>
      <c r="V161" s="25">
        <v>120.97369999999999</v>
      </c>
      <c r="W161" s="25">
        <v>0</v>
      </c>
      <c r="X161" s="25">
        <v>1E-4</v>
      </c>
      <c r="Y161" s="28">
        <v>-3.5499999999999997E-2</v>
      </c>
      <c r="Z161" s="28">
        <v>-0.1133</v>
      </c>
      <c r="AA161" s="28">
        <v>-15.379200000000001</v>
      </c>
      <c r="AB161">
        <f t="shared" si="44"/>
        <v>-2.2167943407401909</v>
      </c>
      <c r="AC161" s="14">
        <f t="shared" si="45"/>
        <v>0.62</v>
      </c>
    </row>
    <row r="162" spans="1:29" x14ac:dyDescent="0.2">
      <c r="A162" s="25" t="s">
        <v>492</v>
      </c>
      <c r="B162" s="25" t="s">
        <v>132</v>
      </c>
      <c r="C162" s="25">
        <v>26.2012</v>
      </c>
      <c r="D162" s="25">
        <v>0.1</v>
      </c>
      <c r="E162" s="25">
        <v>0</v>
      </c>
      <c r="F162" s="25">
        <v>0.62</v>
      </c>
      <c r="G162" s="25">
        <v>2.1499999999999998E-2</v>
      </c>
      <c r="H162" s="25">
        <v>0</v>
      </c>
      <c r="I162" s="25">
        <v>0</v>
      </c>
      <c r="J162" s="25">
        <v>-1.5E-3</v>
      </c>
      <c r="K162" s="25">
        <v>0</v>
      </c>
      <c r="L162" s="25">
        <v>-0.72309999999999997</v>
      </c>
      <c r="M162" s="25">
        <v>-0.29870000000000002</v>
      </c>
      <c r="N162" s="25">
        <v>4.4848999999999997</v>
      </c>
      <c r="O162" s="25">
        <v>0.379</v>
      </c>
      <c r="P162" s="25" t="s">
        <v>152</v>
      </c>
      <c r="Q162" s="25">
        <v>-0.38129999999999997</v>
      </c>
      <c r="R162" s="25">
        <v>-6.3188000000000004</v>
      </c>
      <c r="S162" s="25">
        <v>330.20299999999997</v>
      </c>
      <c r="T162" s="25">
        <v>331.49020000000002</v>
      </c>
      <c r="U162" s="25">
        <v>5.3072999999999997</v>
      </c>
      <c r="V162" s="25">
        <v>121.9032</v>
      </c>
      <c r="W162" s="25">
        <v>0</v>
      </c>
      <c r="X162" s="25">
        <v>-6.9999999999999999E-4</v>
      </c>
      <c r="Y162" s="28">
        <v>-4.6800000000000001E-2</v>
      </c>
      <c r="Z162" s="28">
        <v>-7.5300000000000006E-2</v>
      </c>
      <c r="AA162" s="28">
        <v>-15.079700000000001</v>
      </c>
      <c r="AB162">
        <f t="shared" si="44"/>
        <v>-1.9860739284315636</v>
      </c>
      <c r="AC162" s="14">
        <f t="shared" si="45"/>
        <v>0.62</v>
      </c>
    </row>
    <row r="163" spans="1:29" x14ac:dyDescent="0.2">
      <c r="A163" s="25" t="s">
        <v>492</v>
      </c>
      <c r="B163" s="25" t="s">
        <v>132</v>
      </c>
      <c r="C163" s="25">
        <v>27.509399999999999</v>
      </c>
      <c r="D163" s="25">
        <v>0.1414</v>
      </c>
      <c r="E163" s="25">
        <v>0</v>
      </c>
      <c r="F163" s="25">
        <v>0.62</v>
      </c>
      <c r="G163" s="25">
        <v>1.7500000000000002E-2</v>
      </c>
      <c r="H163" s="25">
        <v>0</v>
      </c>
      <c r="I163" s="25">
        <v>0</v>
      </c>
      <c r="J163" s="25">
        <v>-2.2000000000000001E-3</v>
      </c>
      <c r="K163" s="25">
        <v>0</v>
      </c>
      <c r="L163" s="25">
        <v>-0.61129999999999995</v>
      </c>
      <c r="M163" s="25">
        <v>0.96479999999999999</v>
      </c>
      <c r="N163" s="25">
        <v>4.4512999999999998</v>
      </c>
      <c r="O163" s="25">
        <v>0.32369999999999999</v>
      </c>
      <c r="P163" s="25" t="s">
        <v>152</v>
      </c>
      <c r="Q163" s="25">
        <v>-0.37280000000000002</v>
      </c>
      <c r="R163" s="25">
        <v>-5.2142999999999997</v>
      </c>
      <c r="S163" s="25">
        <v>330.20299999999997</v>
      </c>
      <c r="T163" s="25">
        <v>331.49689999999998</v>
      </c>
      <c r="U163" s="25">
        <v>5.3758999999999997</v>
      </c>
      <c r="V163" s="25">
        <v>123.35420000000001</v>
      </c>
      <c r="W163" s="25">
        <v>0</v>
      </c>
      <c r="X163" s="25">
        <v>-1.4E-3</v>
      </c>
      <c r="Y163" s="28">
        <v>-5.7599999999999998E-2</v>
      </c>
      <c r="Z163" s="28">
        <v>-2.7699999999999999E-2</v>
      </c>
      <c r="AA163" s="28">
        <v>-14.6631</v>
      </c>
      <c r="AB163">
        <f t="shared" si="44"/>
        <v>-1.6167903106732366</v>
      </c>
      <c r="AC163" s="14">
        <f t="shared" si="45"/>
        <v>0.62</v>
      </c>
    </row>
    <row r="164" spans="1:29" x14ac:dyDescent="0.2">
      <c r="A164" s="25" t="s">
        <v>492</v>
      </c>
      <c r="B164" s="25" t="s">
        <v>132</v>
      </c>
      <c r="C164" s="25">
        <v>28.817599999999999</v>
      </c>
      <c r="D164" s="25">
        <v>0.1731</v>
      </c>
      <c r="E164" s="25">
        <v>0</v>
      </c>
      <c r="F164" s="25">
        <v>0.62</v>
      </c>
      <c r="G164" s="25">
        <v>1.24E-2</v>
      </c>
      <c r="H164" s="25">
        <v>0</v>
      </c>
      <c r="I164" s="25">
        <v>0</v>
      </c>
      <c r="J164" s="25">
        <v>-2.7000000000000001E-3</v>
      </c>
      <c r="K164" s="25">
        <v>0</v>
      </c>
      <c r="L164" s="25">
        <v>-0.497</v>
      </c>
      <c r="M164" s="25">
        <v>2.0333999999999999</v>
      </c>
      <c r="N164" s="25">
        <v>4.4135999999999997</v>
      </c>
      <c r="O164" s="25">
        <v>0.247</v>
      </c>
      <c r="P164" s="25" t="s">
        <v>152</v>
      </c>
      <c r="Q164" s="25">
        <v>-0.36049999999999999</v>
      </c>
      <c r="R164" s="25">
        <v>-4.03</v>
      </c>
      <c r="S164" s="25">
        <v>330.20299999999997</v>
      </c>
      <c r="T164" s="25">
        <v>331.50319999999999</v>
      </c>
      <c r="U164" s="25">
        <v>5.4568000000000003</v>
      </c>
      <c r="V164" s="25">
        <v>124.93940000000001</v>
      </c>
      <c r="W164" s="25">
        <v>0</v>
      </c>
      <c r="X164" s="25">
        <v>-1.6000000000000001E-3</v>
      </c>
      <c r="Y164" s="28">
        <v>-6.93E-2</v>
      </c>
      <c r="Z164" s="28">
        <v>2.3400000000000001E-2</v>
      </c>
      <c r="AA164" s="28">
        <v>-14.0778</v>
      </c>
      <c r="AB164">
        <f t="shared" si="44"/>
        <v>-1.1457628381751035</v>
      </c>
      <c r="AC164" s="14">
        <f t="shared" si="45"/>
        <v>0.62</v>
      </c>
    </row>
    <row r="165" spans="1:29" x14ac:dyDescent="0.2">
      <c r="A165" s="25" t="s">
        <v>492</v>
      </c>
      <c r="B165" s="25" t="s">
        <v>132</v>
      </c>
      <c r="C165" s="25">
        <v>30.132000000000001</v>
      </c>
      <c r="D165" s="25">
        <v>0.19320000000000001</v>
      </c>
      <c r="E165" s="25">
        <v>0</v>
      </c>
      <c r="F165" s="25">
        <v>0.62</v>
      </c>
      <c r="G165" s="25">
        <v>6.4000000000000003E-3</v>
      </c>
      <c r="H165" s="25">
        <v>0</v>
      </c>
      <c r="I165" s="25">
        <v>0</v>
      </c>
      <c r="J165" s="25">
        <v>-3.0000000000000001E-3</v>
      </c>
      <c r="K165" s="25">
        <v>0</v>
      </c>
      <c r="L165" s="25">
        <v>-0.39860000000000001</v>
      </c>
      <c r="M165" s="25">
        <v>2.831</v>
      </c>
      <c r="N165" s="25">
        <v>4.3775000000000004</v>
      </c>
      <c r="O165" s="25">
        <v>0.155</v>
      </c>
      <c r="P165" s="25" t="s">
        <v>152</v>
      </c>
      <c r="Q165" s="25">
        <v>-0.35189999999999999</v>
      </c>
      <c r="R165" s="25">
        <v>-2.8454000000000002</v>
      </c>
      <c r="S165" s="25">
        <v>330.20299999999997</v>
      </c>
      <c r="T165" s="25">
        <v>331.50060000000002</v>
      </c>
      <c r="U165" s="25">
        <v>5.5312999999999999</v>
      </c>
      <c r="V165" s="25">
        <v>126.2919</v>
      </c>
      <c r="W165" s="25">
        <v>0</v>
      </c>
      <c r="X165" s="25">
        <v>-1.1000000000000001E-3</v>
      </c>
      <c r="Y165" s="28">
        <v>-8.2600000000000007E-2</v>
      </c>
      <c r="Z165" s="28">
        <v>6.7799999999999999E-2</v>
      </c>
      <c r="AA165" s="28">
        <v>-13.2379</v>
      </c>
      <c r="AB165">
        <f t="shared" si="44"/>
        <v>-0.59141929888791833</v>
      </c>
      <c r="AC165" s="14">
        <f t="shared" si="45"/>
        <v>0.62</v>
      </c>
    </row>
    <row r="166" spans="1:29" x14ac:dyDescent="0.2">
      <c r="A166" s="25" t="s">
        <v>493</v>
      </c>
      <c r="B166" s="25" t="s">
        <v>132</v>
      </c>
      <c r="C166" s="25">
        <v>6.1999999999999998E-3</v>
      </c>
      <c r="D166" s="25">
        <v>0.2</v>
      </c>
      <c r="E166" s="25">
        <v>0</v>
      </c>
      <c r="F166" s="25">
        <v>0.62</v>
      </c>
      <c r="G166" s="25">
        <v>0</v>
      </c>
      <c r="H166" s="25">
        <v>0</v>
      </c>
      <c r="I166" s="25">
        <v>0</v>
      </c>
      <c r="J166" s="25">
        <v>-1.23E-2</v>
      </c>
      <c r="K166" s="25">
        <v>0</v>
      </c>
      <c r="L166" s="25">
        <v>-0.29459999999999997</v>
      </c>
      <c r="M166" s="25">
        <v>12.2265</v>
      </c>
      <c r="N166" s="25">
        <v>4.8026</v>
      </c>
      <c r="O166" s="25">
        <v>0.3629</v>
      </c>
      <c r="P166" s="25" t="s">
        <v>152</v>
      </c>
      <c r="Q166" s="25">
        <v>-0.41449999999999998</v>
      </c>
      <c r="R166" s="25">
        <v>-2.5114000000000001</v>
      </c>
      <c r="S166" s="25">
        <v>330.20299999999997</v>
      </c>
      <c r="T166" s="25">
        <v>331.49220000000003</v>
      </c>
      <c r="U166" s="25">
        <v>4.9080000000000004</v>
      </c>
      <c r="V166" s="25">
        <v>124.9038</v>
      </c>
      <c r="W166" s="25">
        <v>0</v>
      </c>
      <c r="X166" s="25">
        <v>2.5000000000000001E-3</v>
      </c>
      <c r="Y166" s="28">
        <v>-0.17510000000000001</v>
      </c>
      <c r="Z166" s="28">
        <v>0.26300000000000001</v>
      </c>
      <c r="AA166" s="28">
        <v>-12.8132</v>
      </c>
      <c r="AB166">
        <f t="shared" si="44"/>
        <v>0</v>
      </c>
      <c r="AC166" s="14">
        <f t="shared" si="45"/>
        <v>0.62</v>
      </c>
    </row>
    <row r="167" spans="1:29" x14ac:dyDescent="0.2">
      <c r="A167" s="25" t="s">
        <v>493</v>
      </c>
      <c r="B167" s="25" t="s">
        <v>132</v>
      </c>
      <c r="C167" s="25">
        <v>0.65720000000000001</v>
      </c>
      <c r="D167" s="25">
        <v>0.19320000000000001</v>
      </c>
      <c r="E167" s="25">
        <v>0</v>
      </c>
      <c r="F167" s="25">
        <v>0.62</v>
      </c>
      <c r="G167" s="25">
        <v>-1.29E-2</v>
      </c>
      <c r="H167" s="25">
        <v>0</v>
      </c>
      <c r="I167" s="25">
        <v>0</v>
      </c>
      <c r="J167" s="25">
        <v>-1.1900000000000001E-2</v>
      </c>
      <c r="K167" s="25">
        <v>0</v>
      </c>
      <c r="L167" s="25">
        <v>-0.18690000000000001</v>
      </c>
      <c r="M167" s="25">
        <v>13.1235</v>
      </c>
      <c r="N167" s="25">
        <v>4.7511999999999999</v>
      </c>
      <c r="O167" s="25">
        <v>0.14149999999999999</v>
      </c>
      <c r="P167" s="25" t="s">
        <v>152</v>
      </c>
      <c r="Q167" s="25">
        <v>-0.40810000000000002</v>
      </c>
      <c r="R167" s="25">
        <v>0.64829999999999999</v>
      </c>
      <c r="S167" s="25">
        <v>330.20299999999997</v>
      </c>
      <c r="T167" s="25">
        <v>331.4676</v>
      </c>
      <c r="U167" s="25">
        <v>5.0148999999999999</v>
      </c>
      <c r="V167" s="25">
        <v>126.7955</v>
      </c>
      <c r="W167" s="25">
        <v>0</v>
      </c>
      <c r="X167" s="25">
        <v>1.6000000000000001E-3</v>
      </c>
      <c r="Y167" s="28">
        <v>-0.2031</v>
      </c>
      <c r="Z167" s="28">
        <v>0.32540000000000002</v>
      </c>
      <c r="AA167" s="28">
        <v>-11.430899999999999</v>
      </c>
      <c r="AB167">
        <f t="shared" si="44"/>
        <v>1.1919498821974108</v>
      </c>
      <c r="AC167" s="14">
        <f t="shared" si="45"/>
        <v>0.62</v>
      </c>
    </row>
    <row r="168" spans="1:29" x14ac:dyDescent="0.2">
      <c r="A168" s="25" t="s">
        <v>493</v>
      </c>
      <c r="B168" s="25" t="s">
        <v>132</v>
      </c>
      <c r="C168" s="25">
        <v>1.3144</v>
      </c>
      <c r="D168" s="25">
        <v>0.17319999999999999</v>
      </c>
      <c r="E168" s="25">
        <v>0</v>
      </c>
      <c r="F168" s="25">
        <v>0.62</v>
      </c>
      <c r="G168" s="25">
        <v>-2.4899999999999999E-2</v>
      </c>
      <c r="H168" s="25">
        <v>0</v>
      </c>
      <c r="I168" s="25">
        <v>0</v>
      </c>
      <c r="J168" s="25">
        <v>-1.0699999999999999E-2</v>
      </c>
      <c r="K168" s="25">
        <v>0</v>
      </c>
      <c r="L168" s="25">
        <v>-0.20810000000000001</v>
      </c>
      <c r="M168" s="25">
        <v>13.419499999999999</v>
      </c>
      <c r="N168" s="25">
        <v>4.7305000000000001</v>
      </c>
      <c r="O168" s="25">
        <v>-8.1299999999999997E-2</v>
      </c>
      <c r="P168" s="25" t="s">
        <v>152</v>
      </c>
      <c r="Q168" s="25">
        <v>-0.40679999999999999</v>
      </c>
      <c r="R168" s="25">
        <v>3.7683</v>
      </c>
      <c r="S168" s="25">
        <v>330.20299999999997</v>
      </c>
      <c r="T168" s="25">
        <v>331.43639999999999</v>
      </c>
      <c r="U168" s="25">
        <v>5.0750999999999999</v>
      </c>
      <c r="V168" s="25">
        <v>127.9087</v>
      </c>
      <c r="W168" s="25">
        <v>0</v>
      </c>
      <c r="X168" s="25">
        <v>1.1999999999999999E-3</v>
      </c>
      <c r="Y168" s="28">
        <v>-0.21640000000000001</v>
      </c>
      <c r="Z168" s="28">
        <v>0.34350000000000003</v>
      </c>
      <c r="AA168" s="28">
        <v>-9.1820000000000004</v>
      </c>
      <c r="AB168">
        <f t="shared" si="44"/>
        <v>2.2998364755008724</v>
      </c>
      <c r="AC168" s="14">
        <f t="shared" si="45"/>
        <v>0.62</v>
      </c>
    </row>
    <row r="169" spans="1:29" x14ac:dyDescent="0.2">
      <c r="A169" s="25" t="s">
        <v>493</v>
      </c>
      <c r="B169" s="25" t="s">
        <v>132</v>
      </c>
      <c r="C169" s="25">
        <v>1.9654</v>
      </c>
      <c r="D169" s="25">
        <v>0.14149999999999999</v>
      </c>
      <c r="E169" s="25">
        <v>0</v>
      </c>
      <c r="F169" s="25">
        <v>0.62</v>
      </c>
      <c r="G169" s="25">
        <v>-3.5099999999999999E-2</v>
      </c>
      <c r="H169" s="25">
        <v>0</v>
      </c>
      <c r="I169" s="25">
        <v>0</v>
      </c>
      <c r="J169" s="25">
        <v>-8.6999999999999994E-3</v>
      </c>
      <c r="K169" s="25">
        <v>0</v>
      </c>
      <c r="L169" s="25">
        <v>-0.36990000000000001</v>
      </c>
      <c r="M169" s="25">
        <v>13.1998</v>
      </c>
      <c r="N169" s="25">
        <v>4.7504</v>
      </c>
      <c r="O169" s="25">
        <v>-0.29110000000000003</v>
      </c>
      <c r="P169" s="25" t="s">
        <v>152</v>
      </c>
      <c r="Q169" s="25">
        <v>-0.41049999999999998</v>
      </c>
      <c r="R169" s="25">
        <v>6.7196999999999996</v>
      </c>
      <c r="S169" s="25">
        <v>330.20299999999997</v>
      </c>
      <c r="T169" s="25">
        <v>331.40719999999999</v>
      </c>
      <c r="U169" s="25">
        <v>5.0709999999999997</v>
      </c>
      <c r="V169" s="25">
        <v>127.8823</v>
      </c>
      <c r="W169" s="25">
        <v>0</v>
      </c>
      <c r="X169" s="25">
        <v>1.2999999999999999E-3</v>
      </c>
      <c r="Y169" s="28">
        <v>-0.21540000000000001</v>
      </c>
      <c r="Z169" s="28">
        <v>0.32050000000000001</v>
      </c>
      <c r="AA169" s="28">
        <v>-6.1524000000000001</v>
      </c>
      <c r="AB169">
        <f t="shared" si="44"/>
        <v>3.2402217151049433</v>
      </c>
      <c r="AC169" s="14">
        <f t="shared" si="45"/>
        <v>0.62</v>
      </c>
    </row>
    <row r="170" spans="1:29" x14ac:dyDescent="0.2">
      <c r="A170" s="25" t="s">
        <v>493</v>
      </c>
      <c r="B170" s="25" t="s">
        <v>132</v>
      </c>
      <c r="C170" s="25">
        <v>2.6225999999999998</v>
      </c>
      <c r="D170" s="25">
        <v>9.9900000000000003E-2</v>
      </c>
      <c r="E170" s="25">
        <v>0</v>
      </c>
      <c r="F170" s="25">
        <v>0.62</v>
      </c>
      <c r="G170" s="25">
        <v>-4.2999999999999997E-2</v>
      </c>
      <c r="H170" s="25">
        <v>0</v>
      </c>
      <c r="I170" s="25">
        <v>0</v>
      </c>
      <c r="J170" s="25">
        <v>-6.1999999999999998E-3</v>
      </c>
      <c r="K170" s="25">
        <v>0</v>
      </c>
      <c r="L170" s="25">
        <v>-0.63700000000000001</v>
      </c>
      <c r="M170" s="25">
        <v>12.373100000000001</v>
      </c>
      <c r="N170" s="25">
        <v>4.8079999999999998</v>
      </c>
      <c r="O170" s="25">
        <v>-0.47589999999999999</v>
      </c>
      <c r="P170" s="25" t="s">
        <v>152</v>
      </c>
      <c r="Q170" s="25">
        <v>-0.41899999999999998</v>
      </c>
      <c r="R170" s="25">
        <v>9.2902000000000005</v>
      </c>
      <c r="S170" s="25">
        <v>330.20299999999997</v>
      </c>
      <c r="T170" s="25">
        <v>331.38830000000002</v>
      </c>
      <c r="U170" s="25">
        <v>5.0034999999999998</v>
      </c>
      <c r="V170" s="25">
        <v>126.6597</v>
      </c>
      <c r="W170" s="25">
        <v>0</v>
      </c>
      <c r="X170" s="25">
        <v>1.9E-3</v>
      </c>
      <c r="Y170" s="28">
        <v>-0.2059</v>
      </c>
      <c r="Z170" s="28">
        <v>0.27250000000000002</v>
      </c>
      <c r="AA170" s="28">
        <v>-2.7848999999999999</v>
      </c>
      <c r="AB170">
        <f t="shared" si="44"/>
        <v>3.9673865188925648</v>
      </c>
      <c r="AC170" s="14">
        <f t="shared" si="45"/>
        <v>0.62</v>
      </c>
    </row>
    <row r="171" spans="1:29" x14ac:dyDescent="0.2">
      <c r="A171" s="25" t="s">
        <v>493</v>
      </c>
      <c r="B171" s="25" t="s">
        <v>132</v>
      </c>
      <c r="C171" s="25">
        <v>3.2736000000000001</v>
      </c>
      <c r="D171" s="25">
        <v>5.1799999999999999E-2</v>
      </c>
      <c r="E171" s="25">
        <v>0</v>
      </c>
      <c r="F171" s="25">
        <v>0.62</v>
      </c>
      <c r="G171" s="25">
        <v>-4.8000000000000001E-2</v>
      </c>
      <c r="H171" s="25">
        <v>0</v>
      </c>
      <c r="I171" s="25">
        <v>0</v>
      </c>
      <c r="J171" s="25">
        <v>-3.2000000000000002E-3</v>
      </c>
      <c r="K171" s="25">
        <v>0</v>
      </c>
      <c r="L171" s="25">
        <v>-0.93420000000000003</v>
      </c>
      <c r="M171" s="25">
        <v>10.749700000000001</v>
      </c>
      <c r="N171" s="25">
        <v>4.8882000000000003</v>
      </c>
      <c r="O171" s="25">
        <v>-0.62619999999999998</v>
      </c>
      <c r="P171" s="25" t="s">
        <v>152</v>
      </c>
      <c r="Q171" s="25">
        <v>-0.43180000000000002</v>
      </c>
      <c r="R171" s="25">
        <v>11.2005</v>
      </c>
      <c r="S171" s="25">
        <v>330.20299999999997</v>
      </c>
      <c r="T171" s="25">
        <v>331.38299999999998</v>
      </c>
      <c r="U171" s="25">
        <v>4.8945999999999996</v>
      </c>
      <c r="V171" s="25">
        <v>124.5831</v>
      </c>
      <c r="W171" s="25">
        <v>0</v>
      </c>
      <c r="X171" s="25">
        <v>2.7000000000000001E-3</v>
      </c>
      <c r="Y171" s="28">
        <v>-0.19570000000000001</v>
      </c>
      <c r="Z171" s="28">
        <v>0.22120000000000001</v>
      </c>
      <c r="AA171" s="28">
        <v>0.2326</v>
      </c>
      <c r="AB171">
        <f t="shared" si="44"/>
        <v>4.4269716474793936</v>
      </c>
      <c r="AC171" s="14">
        <f t="shared" si="45"/>
        <v>0.62</v>
      </c>
    </row>
    <row r="172" spans="1:29" x14ac:dyDescent="0.2">
      <c r="A172" s="25" t="s">
        <v>493</v>
      </c>
      <c r="B172" s="25" t="s">
        <v>132</v>
      </c>
      <c r="C172" s="25">
        <v>3.9245999999999999</v>
      </c>
      <c r="D172" s="25">
        <v>2.0000000000000001E-4</v>
      </c>
      <c r="E172" s="25">
        <v>0</v>
      </c>
      <c r="F172" s="25">
        <v>0.62</v>
      </c>
      <c r="G172" s="25">
        <v>-4.9700000000000001E-2</v>
      </c>
      <c r="H172" s="25">
        <v>0</v>
      </c>
      <c r="I172" s="25">
        <v>0</v>
      </c>
      <c r="J172" s="25">
        <v>0</v>
      </c>
      <c r="K172" s="25">
        <v>0</v>
      </c>
      <c r="L172" s="25">
        <v>-1.1721999999999999</v>
      </c>
      <c r="M172" s="25">
        <v>8.2042999999999999</v>
      </c>
      <c r="N172" s="25">
        <v>4.9687000000000001</v>
      </c>
      <c r="O172" s="25">
        <v>-0.73409999999999997</v>
      </c>
      <c r="P172" s="25" t="s">
        <v>152</v>
      </c>
      <c r="Q172" s="25">
        <v>-0.44750000000000001</v>
      </c>
      <c r="R172" s="25">
        <v>12.1759</v>
      </c>
      <c r="S172" s="25">
        <v>330.20299999999997</v>
      </c>
      <c r="T172" s="25">
        <v>331.38830000000002</v>
      </c>
      <c r="U172" s="25">
        <v>4.7801</v>
      </c>
      <c r="V172" s="25">
        <v>122.3014</v>
      </c>
      <c r="W172" s="25">
        <v>0</v>
      </c>
      <c r="X172" s="25">
        <v>3.5000000000000001E-3</v>
      </c>
      <c r="Y172" s="28">
        <v>-0.18990000000000001</v>
      </c>
      <c r="Z172" s="28">
        <v>0.1817</v>
      </c>
      <c r="AA172" s="28">
        <v>2.1970000000000001</v>
      </c>
      <c r="AB172">
        <f t="shared" si="44"/>
        <v>4.5831036289379004</v>
      </c>
      <c r="AC172" s="14">
        <f t="shared" si="45"/>
        <v>0.62</v>
      </c>
    </row>
    <row r="173" spans="1:29" x14ac:dyDescent="0.2">
      <c r="A173" s="25" t="s">
        <v>493</v>
      </c>
      <c r="B173" s="25" t="s">
        <v>132</v>
      </c>
      <c r="C173" s="25">
        <v>4.5818000000000003</v>
      </c>
      <c r="D173" s="25">
        <v>-5.1799999999999999E-2</v>
      </c>
      <c r="E173" s="25">
        <v>0</v>
      </c>
      <c r="F173" s="25">
        <v>0.62</v>
      </c>
      <c r="G173" s="25">
        <v>-4.8000000000000001E-2</v>
      </c>
      <c r="H173" s="25">
        <v>0</v>
      </c>
      <c r="I173" s="25">
        <v>0</v>
      </c>
      <c r="J173" s="25">
        <v>3.2000000000000002E-3</v>
      </c>
      <c r="K173" s="25">
        <v>0</v>
      </c>
      <c r="L173" s="25">
        <v>-1.2807999999999999</v>
      </c>
      <c r="M173" s="25">
        <v>4.8231999999999999</v>
      </c>
      <c r="N173" s="25">
        <v>5.0282</v>
      </c>
      <c r="O173" s="25">
        <v>-0.79349999999999998</v>
      </c>
      <c r="P173" s="25" t="s">
        <v>152</v>
      </c>
      <c r="Q173" s="25">
        <v>-0.46300000000000002</v>
      </c>
      <c r="R173" s="25">
        <v>12.041499999999999</v>
      </c>
      <c r="S173" s="25">
        <v>330.20299999999997</v>
      </c>
      <c r="T173" s="25">
        <v>331.39690000000002</v>
      </c>
      <c r="U173" s="25">
        <v>4.6955999999999998</v>
      </c>
      <c r="V173" s="25">
        <v>120.5176</v>
      </c>
      <c r="W173" s="25">
        <v>0</v>
      </c>
      <c r="X173" s="25">
        <v>4.1000000000000003E-3</v>
      </c>
      <c r="Y173" s="28">
        <v>-0.18770000000000001</v>
      </c>
      <c r="Z173" s="28">
        <v>0.1545</v>
      </c>
      <c r="AA173" s="28">
        <v>2.6396999999999999</v>
      </c>
      <c r="AB173">
        <f t="shared" si="44"/>
        <v>4.4269716474793936</v>
      </c>
      <c r="AC173" s="14">
        <f t="shared" si="45"/>
        <v>0.62</v>
      </c>
    </row>
    <row r="174" spans="1:29" x14ac:dyDescent="0.2">
      <c r="A174" s="25" t="s">
        <v>493</v>
      </c>
      <c r="B174" s="25" t="s">
        <v>132</v>
      </c>
      <c r="C174" s="25">
        <v>5.2328000000000001</v>
      </c>
      <c r="D174" s="25">
        <v>-9.9900000000000003E-2</v>
      </c>
      <c r="E174" s="25">
        <v>0</v>
      </c>
      <c r="F174" s="25">
        <v>0.62</v>
      </c>
      <c r="G174" s="25">
        <v>-4.2999999999999997E-2</v>
      </c>
      <c r="H174" s="25">
        <v>0</v>
      </c>
      <c r="I174" s="25">
        <v>0</v>
      </c>
      <c r="J174" s="25">
        <v>6.1999999999999998E-3</v>
      </c>
      <c r="K174" s="25">
        <v>0</v>
      </c>
      <c r="L174" s="25">
        <v>-1.2361</v>
      </c>
      <c r="M174" s="25">
        <v>0.94410000000000005</v>
      </c>
      <c r="N174" s="25">
        <v>5.0537999999999998</v>
      </c>
      <c r="O174" s="25">
        <v>-0.8004</v>
      </c>
      <c r="P174" s="25" t="s">
        <v>152</v>
      </c>
      <c r="Q174" s="25">
        <v>-0.47460000000000002</v>
      </c>
      <c r="R174" s="25">
        <v>10.790100000000001</v>
      </c>
      <c r="S174" s="25">
        <v>330.20299999999997</v>
      </c>
      <c r="T174" s="25">
        <v>331.40170000000001</v>
      </c>
      <c r="U174" s="25">
        <v>4.6623000000000001</v>
      </c>
      <c r="V174" s="25">
        <v>119.68980000000001</v>
      </c>
      <c r="W174" s="25">
        <v>0</v>
      </c>
      <c r="X174" s="25">
        <v>4.4999999999999997E-3</v>
      </c>
      <c r="Y174" s="28">
        <v>-0.1822</v>
      </c>
      <c r="Z174" s="28">
        <v>0.12529999999999999</v>
      </c>
      <c r="AA174" s="28">
        <v>1.4834000000000001</v>
      </c>
      <c r="AB174">
        <f t="shared" si="44"/>
        <v>3.9673865188925648</v>
      </c>
      <c r="AC174" s="14">
        <f t="shared" si="45"/>
        <v>0.62</v>
      </c>
    </row>
    <row r="175" spans="1:29" x14ac:dyDescent="0.2">
      <c r="A175" s="25" t="s">
        <v>493</v>
      </c>
      <c r="B175" s="25" t="s">
        <v>132</v>
      </c>
      <c r="C175" s="25">
        <v>5.89</v>
      </c>
      <c r="D175" s="25">
        <v>-0.14149999999999999</v>
      </c>
      <c r="E175" s="25">
        <v>0</v>
      </c>
      <c r="F175" s="25">
        <v>0.62</v>
      </c>
      <c r="G175" s="25">
        <v>-3.5099999999999999E-2</v>
      </c>
      <c r="H175" s="25">
        <v>0</v>
      </c>
      <c r="I175" s="25">
        <v>0</v>
      </c>
      <c r="J175" s="25">
        <v>8.6999999999999994E-3</v>
      </c>
      <c r="K175" s="25">
        <v>0</v>
      </c>
      <c r="L175" s="25">
        <v>-1.0686</v>
      </c>
      <c r="M175" s="25">
        <v>-2.9384000000000001</v>
      </c>
      <c r="N175" s="25">
        <v>5.0448000000000004</v>
      </c>
      <c r="O175" s="25">
        <v>-0.753</v>
      </c>
      <c r="P175" s="25" t="s">
        <v>152</v>
      </c>
      <c r="Q175" s="25">
        <v>-0.47860000000000003</v>
      </c>
      <c r="R175" s="25">
        <v>8.5889000000000006</v>
      </c>
      <c r="S175" s="25">
        <v>330.20299999999997</v>
      </c>
      <c r="T175" s="25">
        <v>331.40019999999998</v>
      </c>
      <c r="U175" s="25">
        <v>4.6788999999999996</v>
      </c>
      <c r="V175" s="25">
        <v>119.8359</v>
      </c>
      <c r="W175" s="25">
        <v>0</v>
      </c>
      <c r="X175" s="25">
        <v>4.7000000000000002E-3</v>
      </c>
      <c r="Y175" s="28">
        <v>-0.1641</v>
      </c>
      <c r="Z175" s="28">
        <v>7.3800000000000004E-2</v>
      </c>
      <c r="AA175" s="28">
        <v>-0.95720000000000005</v>
      </c>
      <c r="AB175">
        <f t="shared" si="44"/>
        <v>3.2402217151049433</v>
      </c>
      <c r="AC175" s="14">
        <f t="shared" si="45"/>
        <v>0.62</v>
      </c>
    </row>
    <row r="176" spans="1:29" x14ac:dyDescent="0.2">
      <c r="A176" s="25" t="s">
        <v>493</v>
      </c>
      <c r="B176" s="25" t="s">
        <v>132</v>
      </c>
      <c r="C176" s="25">
        <v>6.5410000000000004</v>
      </c>
      <c r="D176" s="25">
        <v>-0.17319999999999999</v>
      </c>
      <c r="E176" s="25">
        <v>0</v>
      </c>
      <c r="F176" s="25">
        <v>0.62</v>
      </c>
      <c r="G176" s="25">
        <v>-2.4899999999999999E-2</v>
      </c>
      <c r="H176" s="25">
        <v>0</v>
      </c>
      <c r="I176" s="25">
        <v>0</v>
      </c>
      <c r="J176" s="25">
        <v>1.0699999999999999E-2</v>
      </c>
      <c r="K176" s="25">
        <v>0</v>
      </c>
      <c r="L176" s="25">
        <v>-0.84850000000000003</v>
      </c>
      <c r="M176" s="25">
        <v>-6.3528000000000002</v>
      </c>
      <c r="N176" s="25">
        <v>5.0111999999999997</v>
      </c>
      <c r="O176" s="25">
        <v>-0.65339999999999998</v>
      </c>
      <c r="P176" s="25" t="s">
        <v>152</v>
      </c>
      <c r="Q176" s="25">
        <v>-0.47389999999999999</v>
      </c>
      <c r="R176" s="25">
        <v>5.7211999999999996</v>
      </c>
      <c r="S176" s="25">
        <v>330.20299999999997</v>
      </c>
      <c r="T176" s="25">
        <v>331.3956</v>
      </c>
      <c r="U176" s="25">
        <v>4.7233999999999998</v>
      </c>
      <c r="V176" s="25">
        <v>120.54130000000001</v>
      </c>
      <c r="W176" s="25">
        <v>0</v>
      </c>
      <c r="X176" s="25">
        <v>5.0000000000000001E-3</v>
      </c>
      <c r="Y176" s="28">
        <v>-0.12770000000000001</v>
      </c>
      <c r="Z176" s="28">
        <v>-1.43E-2</v>
      </c>
      <c r="AA176" s="28">
        <v>-4.1211000000000002</v>
      </c>
      <c r="AB176">
        <f t="shared" si="44"/>
        <v>2.2998364755008724</v>
      </c>
      <c r="AC176" s="14">
        <f t="shared" si="45"/>
        <v>0.62</v>
      </c>
    </row>
    <row r="177" spans="1:29" x14ac:dyDescent="0.2">
      <c r="A177" s="25" t="s">
        <v>493</v>
      </c>
      <c r="B177" s="25" t="s">
        <v>132</v>
      </c>
      <c r="C177" s="25">
        <v>7.1981999999999999</v>
      </c>
      <c r="D177" s="25">
        <v>-0.19320000000000001</v>
      </c>
      <c r="E177" s="25">
        <v>0</v>
      </c>
      <c r="F177" s="25">
        <v>0.62</v>
      </c>
      <c r="G177" s="25">
        <v>-1.29E-2</v>
      </c>
      <c r="H177" s="25">
        <v>0</v>
      </c>
      <c r="I177" s="25">
        <v>0</v>
      </c>
      <c r="J177" s="25">
        <v>1.1900000000000001E-2</v>
      </c>
      <c r="K177" s="25">
        <v>0</v>
      </c>
      <c r="L177" s="25">
        <v>-0.65629999999999999</v>
      </c>
      <c r="M177" s="25">
        <v>-9.0131999999999994</v>
      </c>
      <c r="N177" s="25">
        <v>4.9687000000000001</v>
      </c>
      <c r="O177" s="25">
        <v>-0.50700000000000001</v>
      </c>
      <c r="P177" s="25" t="s">
        <v>152</v>
      </c>
      <c r="Q177" s="25">
        <v>-0.4622</v>
      </c>
      <c r="R177" s="25">
        <v>2.4935999999999998</v>
      </c>
      <c r="S177" s="25">
        <v>330.20299999999997</v>
      </c>
      <c r="T177" s="25">
        <v>331.3956</v>
      </c>
      <c r="U177" s="25">
        <v>4.7643000000000004</v>
      </c>
      <c r="V177" s="25">
        <v>121.1686</v>
      </c>
      <c r="W177" s="25">
        <v>0</v>
      </c>
      <c r="X177" s="25">
        <v>5.3E-3</v>
      </c>
      <c r="Y177" s="28">
        <v>-7.4499999999999997E-2</v>
      </c>
      <c r="Z177" s="28">
        <v>-0.13739999999999999</v>
      </c>
      <c r="AA177" s="28">
        <v>-7.4128999999999996</v>
      </c>
      <c r="AB177">
        <f t="shared" si="44"/>
        <v>1.1919498821974108</v>
      </c>
      <c r="AC177" s="14">
        <f t="shared" si="45"/>
        <v>0.62</v>
      </c>
    </row>
    <row r="178" spans="1:29" x14ac:dyDescent="0.2">
      <c r="A178" s="25" t="s">
        <v>493</v>
      </c>
      <c r="B178" s="25" t="s">
        <v>132</v>
      </c>
      <c r="C178" s="25">
        <v>7.8491999999999997</v>
      </c>
      <c r="D178" s="25">
        <v>-0.2</v>
      </c>
      <c r="E178" s="25">
        <v>0</v>
      </c>
      <c r="F178" s="25">
        <v>0.62</v>
      </c>
      <c r="G178" s="25">
        <v>0</v>
      </c>
      <c r="H178" s="25">
        <v>0</v>
      </c>
      <c r="I178" s="25">
        <v>0</v>
      </c>
      <c r="J178" s="25">
        <v>1.23E-2</v>
      </c>
      <c r="K178" s="25">
        <v>0</v>
      </c>
      <c r="L178" s="25">
        <v>-0.55200000000000005</v>
      </c>
      <c r="M178" s="25">
        <v>-10.875500000000001</v>
      </c>
      <c r="N178" s="25">
        <v>4.9318</v>
      </c>
      <c r="O178" s="25">
        <v>-0.32269999999999999</v>
      </c>
      <c r="P178" s="25" t="s">
        <v>152</v>
      </c>
      <c r="Q178" s="25">
        <v>-0.44819999999999999</v>
      </c>
      <c r="R178" s="25">
        <v>-0.84160000000000001</v>
      </c>
      <c r="S178" s="25">
        <v>330.20299999999997</v>
      </c>
      <c r="T178" s="25">
        <v>331.40699999999998</v>
      </c>
      <c r="U178" s="25">
        <v>4.7750000000000004</v>
      </c>
      <c r="V178" s="25">
        <v>121.1628</v>
      </c>
      <c r="W178" s="25">
        <v>0</v>
      </c>
      <c r="X178" s="25">
        <v>5.4999999999999997E-3</v>
      </c>
      <c r="Y178" s="28">
        <v>-1.3899999999999999E-2</v>
      </c>
      <c r="Z178" s="28">
        <v>-0.27579999999999999</v>
      </c>
      <c r="AA178" s="28">
        <v>-10.380800000000001</v>
      </c>
      <c r="AB178">
        <f t="shared" si="44"/>
        <v>0</v>
      </c>
      <c r="AC178" s="14">
        <f t="shared" si="45"/>
        <v>0.62</v>
      </c>
    </row>
    <row r="179" spans="1:29" x14ac:dyDescent="0.2">
      <c r="A179" s="25" t="s">
        <v>493</v>
      </c>
      <c r="B179" s="25" t="s">
        <v>132</v>
      </c>
      <c r="C179" s="25">
        <v>8.5001999999999995</v>
      </c>
      <c r="D179" s="25">
        <v>-0.19320000000000001</v>
      </c>
      <c r="E179" s="25">
        <v>0</v>
      </c>
      <c r="F179" s="25">
        <v>0.62</v>
      </c>
      <c r="G179" s="25">
        <v>1.29E-2</v>
      </c>
      <c r="H179" s="25">
        <v>0</v>
      </c>
      <c r="I179" s="25">
        <v>0</v>
      </c>
      <c r="J179" s="25">
        <v>1.1900000000000001E-2</v>
      </c>
      <c r="K179" s="25">
        <v>0</v>
      </c>
      <c r="L179" s="25">
        <v>-0.55620000000000003</v>
      </c>
      <c r="M179" s="25">
        <v>-12.061</v>
      </c>
      <c r="N179" s="25">
        <v>4.9097</v>
      </c>
      <c r="O179" s="25">
        <v>-0.11210000000000001</v>
      </c>
      <c r="P179" s="25" t="s">
        <v>152</v>
      </c>
      <c r="Q179" s="25">
        <v>-0.4375</v>
      </c>
      <c r="R179" s="25">
        <v>-4.1142000000000003</v>
      </c>
      <c r="S179" s="25">
        <v>330.20299999999997</v>
      </c>
      <c r="T179" s="25">
        <v>331.43169999999998</v>
      </c>
      <c r="U179" s="25">
        <v>4.7439999999999998</v>
      </c>
      <c r="V179" s="25">
        <v>120.301</v>
      </c>
      <c r="W179" s="25">
        <v>0</v>
      </c>
      <c r="X179" s="25">
        <v>5.4999999999999997E-3</v>
      </c>
      <c r="Y179" s="28">
        <v>4.0300000000000002E-2</v>
      </c>
      <c r="Z179" s="28">
        <v>-0.39979999999999999</v>
      </c>
      <c r="AA179" s="28">
        <v>-12.7906</v>
      </c>
      <c r="AB179">
        <f t="shared" si="44"/>
        <v>-1.1919498821974108</v>
      </c>
      <c r="AC179" s="14">
        <f t="shared" si="45"/>
        <v>0.62</v>
      </c>
    </row>
    <row r="180" spans="1:29" x14ac:dyDescent="0.2">
      <c r="A180" s="25" t="s">
        <v>493</v>
      </c>
      <c r="B180" s="25" t="s">
        <v>132</v>
      </c>
      <c r="C180" s="25">
        <v>9.1574000000000009</v>
      </c>
      <c r="D180" s="25">
        <v>-0.17319999999999999</v>
      </c>
      <c r="E180" s="25">
        <v>0</v>
      </c>
      <c r="F180" s="25">
        <v>0.62</v>
      </c>
      <c r="G180" s="25">
        <v>2.4799999999999999E-2</v>
      </c>
      <c r="H180" s="25">
        <v>0</v>
      </c>
      <c r="I180" s="25">
        <v>0</v>
      </c>
      <c r="J180" s="25">
        <v>1.0699999999999999E-2</v>
      </c>
      <c r="K180" s="25">
        <v>0</v>
      </c>
      <c r="L180" s="25">
        <v>-0.65049999999999997</v>
      </c>
      <c r="M180" s="25">
        <v>-12.697100000000001</v>
      </c>
      <c r="N180" s="25">
        <v>4.9047000000000001</v>
      </c>
      <c r="O180" s="25">
        <v>0.11119999999999999</v>
      </c>
      <c r="P180" s="25" t="s">
        <v>152</v>
      </c>
      <c r="Q180" s="25">
        <v>-0.43469999999999998</v>
      </c>
      <c r="R180" s="25">
        <v>-7.2069999999999999</v>
      </c>
      <c r="S180" s="25">
        <v>330.20299999999997</v>
      </c>
      <c r="T180" s="25">
        <v>331.4649</v>
      </c>
      <c r="U180" s="25">
        <v>4.6779999999999999</v>
      </c>
      <c r="V180" s="25">
        <v>118.768</v>
      </c>
      <c r="W180" s="25">
        <v>0</v>
      </c>
      <c r="X180" s="25">
        <v>5.1999999999999998E-3</v>
      </c>
      <c r="Y180" s="28">
        <v>7.5899999999999995E-2</v>
      </c>
      <c r="Z180" s="28">
        <v>-0.48180000000000001</v>
      </c>
      <c r="AA180" s="28">
        <v>-14.589600000000001</v>
      </c>
      <c r="AB180">
        <f t="shared" si="44"/>
        <v>-2.2906100426385296</v>
      </c>
      <c r="AC180" s="14">
        <f t="shared" si="45"/>
        <v>0.62</v>
      </c>
    </row>
    <row r="181" spans="1:29" x14ac:dyDescent="0.2">
      <c r="A181" s="25" t="s">
        <v>493</v>
      </c>
      <c r="B181" s="25" t="s">
        <v>132</v>
      </c>
      <c r="C181" s="25">
        <v>9.8084000000000007</v>
      </c>
      <c r="D181" s="25">
        <v>-0.14149999999999999</v>
      </c>
      <c r="E181" s="25">
        <v>0</v>
      </c>
      <c r="F181" s="25">
        <v>0.62</v>
      </c>
      <c r="G181" s="25">
        <v>3.5099999999999999E-2</v>
      </c>
      <c r="H181" s="25">
        <v>0</v>
      </c>
      <c r="I181" s="25">
        <v>0</v>
      </c>
      <c r="J181" s="25">
        <v>8.6999999999999994E-3</v>
      </c>
      <c r="K181" s="25">
        <v>0</v>
      </c>
      <c r="L181" s="25">
        <v>-0.79249999999999998</v>
      </c>
      <c r="M181" s="25">
        <v>-12.777799999999999</v>
      </c>
      <c r="N181" s="25">
        <v>4.9139999999999997</v>
      </c>
      <c r="O181" s="25">
        <v>0.33289999999999997</v>
      </c>
      <c r="P181" s="25" t="s">
        <v>152</v>
      </c>
      <c r="Q181" s="25">
        <v>-0.441</v>
      </c>
      <c r="R181" s="25">
        <v>-9.9982000000000006</v>
      </c>
      <c r="S181" s="25">
        <v>330.20299999999997</v>
      </c>
      <c r="T181" s="25">
        <v>331.49759999999998</v>
      </c>
      <c r="U181" s="25">
        <v>4.5961999999999996</v>
      </c>
      <c r="V181" s="25">
        <v>117.03749999999999</v>
      </c>
      <c r="W181" s="25">
        <v>0</v>
      </c>
      <c r="X181" s="25">
        <v>4.7000000000000002E-3</v>
      </c>
      <c r="Y181" s="28">
        <v>8.72E-2</v>
      </c>
      <c r="Z181" s="28">
        <v>-0.50790000000000002</v>
      </c>
      <c r="AA181" s="28">
        <v>-15.8124</v>
      </c>
      <c r="AB181">
        <f t="shared" si="44"/>
        <v>-3.2402217151049433</v>
      </c>
      <c r="AC181" s="14">
        <f t="shared" si="45"/>
        <v>0.62</v>
      </c>
    </row>
    <row r="182" spans="1:29" x14ac:dyDescent="0.2">
      <c r="A182" s="25" t="s">
        <v>493</v>
      </c>
      <c r="B182" s="25" t="s">
        <v>132</v>
      </c>
      <c r="C182" s="25">
        <v>10.4656</v>
      </c>
      <c r="D182" s="25">
        <v>-9.9900000000000003E-2</v>
      </c>
      <c r="E182" s="25">
        <v>0</v>
      </c>
      <c r="F182" s="25">
        <v>0.62</v>
      </c>
      <c r="G182" s="25">
        <v>4.2999999999999997E-2</v>
      </c>
      <c r="H182" s="25">
        <v>0</v>
      </c>
      <c r="I182" s="25">
        <v>0</v>
      </c>
      <c r="J182" s="25">
        <v>6.1999999999999998E-3</v>
      </c>
      <c r="K182" s="25">
        <v>0</v>
      </c>
      <c r="L182" s="25">
        <v>-0.93589999999999995</v>
      </c>
      <c r="M182" s="25">
        <v>-12.131399999999999</v>
      </c>
      <c r="N182" s="25">
        <v>4.9325999999999999</v>
      </c>
      <c r="O182" s="25">
        <v>0.53769999999999996</v>
      </c>
      <c r="P182" s="25" t="s">
        <v>152</v>
      </c>
      <c r="Q182" s="25">
        <v>-0.45400000000000001</v>
      </c>
      <c r="R182" s="25">
        <v>-12.3186</v>
      </c>
      <c r="S182" s="25">
        <v>330.20299999999997</v>
      </c>
      <c r="T182" s="25">
        <v>331.5206</v>
      </c>
      <c r="U182" s="25">
        <v>4.5206999999999997</v>
      </c>
      <c r="V182" s="25">
        <v>115.63679999999999</v>
      </c>
      <c r="W182" s="25">
        <v>0</v>
      </c>
      <c r="X182" s="25">
        <v>4.1000000000000003E-3</v>
      </c>
      <c r="Y182" s="28">
        <v>7.6799999999999993E-2</v>
      </c>
      <c r="Z182" s="28">
        <v>-0.48099999999999998</v>
      </c>
      <c r="AA182" s="28">
        <v>-16.500299999999999</v>
      </c>
      <c r="AB182">
        <f t="shared" si="44"/>
        <v>-3.9673865188925648</v>
      </c>
      <c r="AC182" s="14">
        <f t="shared" si="45"/>
        <v>0.62</v>
      </c>
    </row>
    <row r="183" spans="1:29" x14ac:dyDescent="0.2">
      <c r="A183" s="25" t="s">
        <v>493</v>
      </c>
      <c r="B183" s="25" t="s">
        <v>132</v>
      </c>
      <c r="C183" s="25">
        <v>11.1166</v>
      </c>
      <c r="D183" s="25">
        <v>-5.1799999999999999E-2</v>
      </c>
      <c r="E183" s="25">
        <v>0</v>
      </c>
      <c r="F183" s="25">
        <v>0.62</v>
      </c>
      <c r="G183" s="25">
        <v>4.8000000000000001E-2</v>
      </c>
      <c r="H183" s="25">
        <v>0</v>
      </c>
      <c r="I183" s="25">
        <v>0</v>
      </c>
      <c r="J183" s="25">
        <v>3.2000000000000002E-3</v>
      </c>
      <c r="K183" s="25">
        <v>0</v>
      </c>
      <c r="L183" s="25">
        <v>-1.0459000000000001</v>
      </c>
      <c r="M183" s="25">
        <v>-10.52</v>
      </c>
      <c r="N183" s="25">
        <v>4.9550999999999998</v>
      </c>
      <c r="O183" s="25">
        <v>0.71060000000000001</v>
      </c>
      <c r="P183" s="25" t="s">
        <v>152</v>
      </c>
      <c r="Q183" s="25">
        <v>-0.46820000000000001</v>
      </c>
      <c r="R183" s="25">
        <v>-13.9558</v>
      </c>
      <c r="S183" s="25">
        <v>330.20299999999997</v>
      </c>
      <c r="T183" s="25">
        <v>331.52940000000001</v>
      </c>
      <c r="U183" s="25">
        <v>4.4676999999999998</v>
      </c>
      <c r="V183" s="25">
        <v>114.9267</v>
      </c>
      <c r="W183" s="25">
        <v>0</v>
      </c>
      <c r="X183" s="25">
        <v>3.7000000000000002E-3</v>
      </c>
      <c r="Y183" s="28">
        <v>5.2600000000000001E-2</v>
      </c>
      <c r="Z183" s="28">
        <v>-0.41720000000000002</v>
      </c>
      <c r="AA183" s="28">
        <v>-16.683399999999999</v>
      </c>
      <c r="AB183">
        <f t="shared" si="44"/>
        <v>-4.4269716474793936</v>
      </c>
      <c r="AC183" s="14">
        <f t="shared" si="45"/>
        <v>0.62</v>
      </c>
    </row>
    <row r="184" spans="1:29" x14ac:dyDescent="0.2">
      <c r="A184" s="25" t="s">
        <v>493</v>
      </c>
      <c r="B184" s="25" t="s">
        <v>132</v>
      </c>
      <c r="C184" s="25">
        <v>11.7676</v>
      </c>
      <c r="D184" s="25">
        <v>-2.0000000000000001E-4</v>
      </c>
      <c r="E184" s="25">
        <v>0</v>
      </c>
      <c r="F184" s="25">
        <v>0.62</v>
      </c>
      <c r="G184" s="25">
        <v>4.9700000000000001E-2</v>
      </c>
      <c r="H184" s="25">
        <v>0</v>
      </c>
      <c r="I184" s="25">
        <v>0</v>
      </c>
      <c r="J184" s="25">
        <v>0</v>
      </c>
      <c r="K184" s="25">
        <v>0</v>
      </c>
      <c r="L184" s="25">
        <v>-1.1028</v>
      </c>
      <c r="M184" s="25">
        <v>-7.8148999999999997</v>
      </c>
      <c r="N184" s="25">
        <v>4.9763000000000002</v>
      </c>
      <c r="O184" s="25">
        <v>0.83789999999999998</v>
      </c>
      <c r="P184" s="25" t="s">
        <v>152</v>
      </c>
      <c r="Q184" s="25">
        <v>-0.47810000000000002</v>
      </c>
      <c r="R184" s="25">
        <v>-14.708399999999999</v>
      </c>
      <c r="S184" s="25">
        <v>330.20299999999997</v>
      </c>
      <c r="T184" s="25">
        <v>331.52609999999999</v>
      </c>
      <c r="U184" s="25">
        <v>4.4448999999999996</v>
      </c>
      <c r="V184" s="25">
        <v>115.0048</v>
      </c>
      <c r="W184" s="25">
        <v>0</v>
      </c>
      <c r="X184" s="25">
        <v>3.7000000000000002E-3</v>
      </c>
      <c r="Y184" s="28">
        <v>2.3699999999999999E-2</v>
      </c>
      <c r="Z184" s="28">
        <v>-0.33489999999999998</v>
      </c>
      <c r="AA184" s="28">
        <v>-16.418199999999999</v>
      </c>
      <c r="AB184">
        <f t="shared" si="44"/>
        <v>-4.5831036289379004</v>
      </c>
      <c r="AC184" s="14">
        <f t="shared" si="45"/>
        <v>0.62</v>
      </c>
    </row>
    <row r="185" spans="1:29" x14ac:dyDescent="0.2">
      <c r="A185" s="25" t="s">
        <v>493</v>
      </c>
      <c r="B185" s="25" t="s">
        <v>132</v>
      </c>
      <c r="C185" s="25">
        <v>12.424799999999999</v>
      </c>
      <c r="D185" s="25">
        <v>5.1799999999999999E-2</v>
      </c>
      <c r="E185" s="25">
        <v>0</v>
      </c>
      <c r="F185" s="25">
        <v>0.62</v>
      </c>
      <c r="G185" s="25">
        <v>4.8000000000000001E-2</v>
      </c>
      <c r="H185" s="25">
        <v>0</v>
      </c>
      <c r="I185" s="25">
        <v>0</v>
      </c>
      <c r="J185" s="25">
        <v>-3.2000000000000002E-3</v>
      </c>
      <c r="K185" s="25">
        <v>0</v>
      </c>
      <c r="L185" s="25">
        <v>-1.0976999999999999</v>
      </c>
      <c r="M185" s="25">
        <v>-4.1452999999999998</v>
      </c>
      <c r="N185" s="25">
        <v>4.9904000000000002</v>
      </c>
      <c r="O185" s="25">
        <v>0.90820000000000001</v>
      </c>
      <c r="P185" s="25" t="s">
        <v>152</v>
      </c>
      <c r="Q185" s="25">
        <v>-0.47960000000000003</v>
      </c>
      <c r="R185" s="25">
        <v>-14.4611</v>
      </c>
      <c r="S185" s="25">
        <v>330.20299999999997</v>
      </c>
      <c r="T185" s="25">
        <v>331.51749999999998</v>
      </c>
      <c r="U185" s="25">
        <v>4.4535</v>
      </c>
      <c r="V185" s="25">
        <v>115.75879999999999</v>
      </c>
      <c r="W185" s="25">
        <v>0</v>
      </c>
      <c r="X185" s="25">
        <v>4.0000000000000001E-3</v>
      </c>
      <c r="Y185" s="28">
        <v>-4.7000000000000002E-3</v>
      </c>
      <c r="Z185" s="28">
        <v>-0.24610000000000001</v>
      </c>
      <c r="AA185" s="28">
        <v>-15.833299999999999</v>
      </c>
      <c r="AB185">
        <f t="shared" si="44"/>
        <v>-4.4269716474793936</v>
      </c>
      <c r="AC185" s="14">
        <f t="shared" si="45"/>
        <v>0.62</v>
      </c>
    </row>
    <row r="186" spans="1:29" x14ac:dyDescent="0.2">
      <c r="A186" s="25" t="s">
        <v>493</v>
      </c>
      <c r="B186" s="25" t="s">
        <v>132</v>
      </c>
      <c r="C186" s="25">
        <v>13.075799999999999</v>
      </c>
      <c r="D186" s="25">
        <v>9.9900000000000003E-2</v>
      </c>
      <c r="E186" s="25">
        <v>0</v>
      </c>
      <c r="F186" s="25">
        <v>0.62</v>
      </c>
      <c r="G186" s="25">
        <v>4.2999999999999997E-2</v>
      </c>
      <c r="H186" s="25">
        <v>0</v>
      </c>
      <c r="I186" s="25">
        <v>0</v>
      </c>
      <c r="J186" s="25">
        <v>-6.1999999999999998E-3</v>
      </c>
      <c r="K186" s="25">
        <v>0</v>
      </c>
      <c r="L186" s="25">
        <v>-1.0267999999999999</v>
      </c>
      <c r="M186" s="25">
        <v>7.3800000000000004E-2</v>
      </c>
      <c r="N186" s="25">
        <v>4.9904000000000002</v>
      </c>
      <c r="O186" s="25">
        <v>0.91439999999999999</v>
      </c>
      <c r="P186" s="25" t="s">
        <v>152</v>
      </c>
      <c r="Q186" s="25">
        <v>-0.47220000000000001</v>
      </c>
      <c r="R186" s="25">
        <v>-13.237</v>
      </c>
      <c r="S186" s="25">
        <v>330.20299999999997</v>
      </c>
      <c r="T186" s="25">
        <v>331.51060000000001</v>
      </c>
      <c r="U186" s="25">
        <v>4.4924999999999997</v>
      </c>
      <c r="V186" s="25">
        <v>117.0063</v>
      </c>
      <c r="W186" s="25">
        <v>0</v>
      </c>
      <c r="X186" s="25">
        <v>4.3E-3</v>
      </c>
      <c r="Y186" s="28">
        <v>-3.2500000000000001E-2</v>
      </c>
      <c r="Z186" s="28">
        <v>-0.153</v>
      </c>
      <c r="AA186" s="28">
        <v>-15.127000000000001</v>
      </c>
      <c r="AB186">
        <f t="shared" si="44"/>
        <v>-3.9673865188925648</v>
      </c>
      <c r="AC186" s="14">
        <f t="shared" si="45"/>
        <v>0.62</v>
      </c>
    </row>
    <row r="187" spans="1:29" x14ac:dyDescent="0.2">
      <c r="A187" s="25" t="s">
        <v>493</v>
      </c>
      <c r="B187" s="25" t="s">
        <v>132</v>
      </c>
      <c r="C187" s="25">
        <v>13.733000000000001</v>
      </c>
      <c r="D187" s="25">
        <v>0.14149999999999999</v>
      </c>
      <c r="E187" s="25">
        <v>0</v>
      </c>
      <c r="F187" s="25">
        <v>0.62</v>
      </c>
      <c r="G187" s="25">
        <v>3.5099999999999999E-2</v>
      </c>
      <c r="H187" s="25">
        <v>0</v>
      </c>
      <c r="I187" s="25">
        <v>0</v>
      </c>
      <c r="J187" s="25">
        <v>-8.6999999999999994E-3</v>
      </c>
      <c r="K187" s="25">
        <v>0</v>
      </c>
      <c r="L187" s="25">
        <v>-0.89059999999999995</v>
      </c>
      <c r="M187" s="25">
        <v>4.2568000000000001</v>
      </c>
      <c r="N187" s="25">
        <v>4.9702000000000002</v>
      </c>
      <c r="O187" s="25">
        <v>0.85519999999999996</v>
      </c>
      <c r="P187" s="25" t="s">
        <v>152</v>
      </c>
      <c r="Q187" s="25">
        <v>-0.45810000000000001</v>
      </c>
      <c r="R187" s="25">
        <v>-11.196</v>
      </c>
      <c r="S187" s="25">
        <v>330.20299999999997</v>
      </c>
      <c r="T187" s="25">
        <v>331.5086</v>
      </c>
      <c r="U187" s="25">
        <v>4.5618999999999996</v>
      </c>
      <c r="V187" s="25">
        <v>118.61709999999999</v>
      </c>
      <c r="W187" s="25">
        <v>0</v>
      </c>
      <c r="X187" s="25">
        <v>4.4999999999999997E-3</v>
      </c>
      <c r="Y187" s="28">
        <v>-6.2899999999999998E-2</v>
      </c>
      <c r="Z187" s="28">
        <v>-5.2400000000000002E-2</v>
      </c>
      <c r="AA187" s="28">
        <v>-14.4932</v>
      </c>
      <c r="AB187">
        <f t="shared" si="44"/>
        <v>-3.2402217151049433</v>
      </c>
      <c r="AC187" s="14">
        <f t="shared" si="45"/>
        <v>0.62</v>
      </c>
    </row>
    <row r="188" spans="1:29" x14ac:dyDescent="0.2">
      <c r="A188" s="25" t="s">
        <v>493</v>
      </c>
      <c r="B188" s="25" t="s">
        <v>132</v>
      </c>
      <c r="C188" s="25">
        <v>14.384</v>
      </c>
      <c r="D188" s="25">
        <v>0.17319999999999999</v>
      </c>
      <c r="E188" s="25">
        <v>0</v>
      </c>
      <c r="F188" s="25">
        <v>0.62</v>
      </c>
      <c r="G188" s="25">
        <v>2.4899999999999999E-2</v>
      </c>
      <c r="H188" s="25">
        <v>0</v>
      </c>
      <c r="I188" s="25">
        <v>0</v>
      </c>
      <c r="J188" s="25">
        <v>-1.0699999999999999E-2</v>
      </c>
      <c r="K188" s="25">
        <v>0</v>
      </c>
      <c r="L188" s="25">
        <v>-0.70030000000000003</v>
      </c>
      <c r="M188" s="25">
        <v>7.8516000000000004</v>
      </c>
      <c r="N188" s="25">
        <v>4.9276999999999997</v>
      </c>
      <c r="O188" s="25">
        <v>0.73570000000000002</v>
      </c>
      <c r="P188" s="25" t="s">
        <v>152</v>
      </c>
      <c r="Q188" s="25">
        <v>-0.44140000000000001</v>
      </c>
      <c r="R188" s="25">
        <v>-8.5784000000000002</v>
      </c>
      <c r="S188" s="25">
        <v>330.20299999999997</v>
      </c>
      <c r="T188" s="25">
        <v>331.50909999999999</v>
      </c>
      <c r="U188" s="25">
        <v>4.6604999999999999</v>
      </c>
      <c r="V188" s="25">
        <v>120.535</v>
      </c>
      <c r="W188" s="25">
        <v>0</v>
      </c>
      <c r="X188" s="25">
        <v>4.1999999999999997E-3</v>
      </c>
      <c r="Y188" s="28">
        <v>-9.8400000000000001E-2</v>
      </c>
      <c r="Z188" s="28">
        <v>5.6800000000000003E-2</v>
      </c>
      <c r="AA188" s="28">
        <v>-14.008900000000001</v>
      </c>
      <c r="AB188">
        <f t="shared" si="44"/>
        <v>-2.2998364755008724</v>
      </c>
      <c r="AC188" s="14">
        <f t="shared" si="45"/>
        <v>0.62</v>
      </c>
    </row>
    <row r="189" spans="1:29" x14ac:dyDescent="0.2">
      <c r="A189" s="25" t="s">
        <v>493</v>
      </c>
      <c r="B189" s="25" t="s">
        <v>132</v>
      </c>
      <c r="C189" s="25">
        <v>15.0412</v>
      </c>
      <c r="D189" s="25">
        <v>0.19320000000000001</v>
      </c>
      <c r="E189" s="25">
        <v>0</v>
      </c>
      <c r="F189" s="25">
        <v>0.62</v>
      </c>
      <c r="G189" s="25">
        <v>1.29E-2</v>
      </c>
      <c r="H189" s="25">
        <v>0</v>
      </c>
      <c r="I189" s="25">
        <v>0</v>
      </c>
      <c r="J189" s="25">
        <v>-1.1900000000000001E-2</v>
      </c>
      <c r="K189" s="25">
        <v>0</v>
      </c>
      <c r="L189" s="25">
        <v>-0.48520000000000002</v>
      </c>
      <c r="M189" s="25">
        <v>10.5238</v>
      </c>
      <c r="N189" s="25">
        <v>4.8674999999999997</v>
      </c>
      <c r="O189" s="25">
        <v>0.5665</v>
      </c>
      <c r="P189" s="25" t="s">
        <v>152</v>
      </c>
      <c r="Q189" s="25">
        <v>-0.42599999999999999</v>
      </c>
      <c r="R189" s="25">
        <v>-5.6238999999999999</v>
      </c>
      <c r="S189" s="25">
        <v>330.20299999999997</v>
      </c>
      <c r="T189" s="25">
        <v>331.50560000000002</v>
      </c>
      <c r="U189" s="25">
        <v>4.7813999999999997</v>
      </c>
      <c r="V189" s="25">
        <v>122.69450000000001</v>
      </c>
      <c r="W189" s="25">
        <v>0</v>
      </c>
      <c r="X189" s="25">
        <v>3.5000000000000001E-3</v>
      </c>
      <c r="Y189" s="28">
        <v>-0.13769999999999999</v>
      </c>
      <c r="Z189" s="28">
        <v>0.16739999999999999</v>
      </c>
      <c r="AA189" s="28">
        <v>-13.551399999999999</v>
      </c>
      <c r="AB189">
        <f t="shared" si="44"/>
        <v>-1.1919498821974108</v>
      </c>
      <c r="AC189" s="14">
        <f t="shared" si="45"/>
        <v>0.62</v>
      </c>
    </row>
    <row r="191" spans="1:29" x14ac:dyDescent="0.2">
      <c r="A191" s="25" t="s">
        <v>494</v>
      </c>
      <c r="B191" s="25" t="s">
        <v>133</v>
      </c>
      <c r="C191" s="25">
        <v>2.3999999999999998E-3</v>
      </c>
      <c r="D191" s="25">
        <v>-5.9999999999999995E-4</v>
      </c>
      <c r="E191" s="25">
        <v>-15</v>
      </c>
      <c r="F191" s="25">
        <v>0.248</v>
      </c>
      <c r="G191" s="25">
        <v>0</v>
      </c>
      <c r="H191" s="25">
        <v>3.5999999999999999E-3</v>
      </c>
      <c r="I191" s="25">
        <v>0</v>
      </c>
      <c r="J191" s="25">
        <v>0</v>
      </c>
      <c r="K191" s="25">
        <v>0.34920000000000001</v>
      </c>
      <c r="L191" s="25">
        <v>-0.64649999999999996</v>
      </c>
      <c r="M191" s="25">
        <v>-0.154</v>
      </c>
      <c r="N191" s="25">
        <v>0.57930000000000004</v>
      </c>
      <c r="O191" s="25">
        <v>0.1913</v>
      </c>
      <c r="P191" s="25" t="s">
        <v>152</v>
      </c>
      <c r="Q191" s="25">
        <v>2.0299999999999999E-2</v>
      </c>
      <c r="R191" s="25">
        <v>-6.6840999999999999</v>
      </c>
      <c r="S191" s="25">
        <v>110.309</v>
      </c>
      <c r="T191" s="25">
        <v>110.3455</v>
      </c>
      <c r="U191" s="25">
        <v>0.49070000000000003</v>
      </c>
      <c r="V191" s="25">
        <v>22.578199999999999</v>
      </c>
      <c r="W191" s="25">
        <v>0</v>
      </c>
      <c r="X191" s="25">
        <v>-2.3E-3</v>
      </c>
      <c r="Y191" s="28">
        <v>-2.8500000000000001E-2</v>
      </c>
      <c r="Z191" s="28">
        <v>5.3900000000000003E-2</v>
      </c>
      <c r="AA191" s="28">
        <v>-1.3281000000000001</v>
      </c>
      <c r="AB191">
        <f t="shared" ref="AB190:AB191" si="46">DEGREES(ATAN2(F191,-G191))</f>
        <v>0</v>
      </c>
      <c r="AC191" s="14">
        <f t="shared" ref="AC190:AC191" si="47">IF(B191="PMMPSI2",F191*COS(RADIANS(E191)),F191)</f>
        <v>0.23954960491968894</v>
      </c>
    </row>
    <row r="192" spans="1:29" x14ac:dyDescent="0.2">
      <c r="A192" s="25" t="s">
        <v>494</v>
      </c>
      <c r="B192" s="25" t="s">
        <v>133</v>
      </c>
      <c r="C192" s="25">
        <v>0.41470000000000001</v>
      </c>
      <c r="D192" s="25">
        <v>-0.10979999999999999</v>
      </c>
      <c r="E192" s="25">
        <v>-14.4918</v>
      </c>
      <c r="F192" s="25">
        <v>0.248</v>
      </c>
      <c r="G192" s="25">
        <v>0</v>
      </c>
      <c r="H192" s="25">
        <v>0.59850000000000003</v>
      </c>
      <c r="I192" s="25">
        <v>0</v>
      </c>
      <c r="J192" s="25">
        <v>0</v>
      </c>
      <c r="K192" s="25">
        <v>0.33639999999999998</v>
      </c>
      <c r="L192" s="25">
        <v>-0.56479999999999997</v>
      </c>
      <c r="M192" s="25">
        <v>-0.8518</v>
      </c>
      <c r="N192" s="25">
        <v>0.58630000000000004</v>
      </c>
      <c r="O192" s="25">
        <v>0.23150000000000001</v>
      </c>
      <c r="P192" s="25" t="s">
        <v>152</v>
      </c>
      <c r="Q192" s="25">
        <v>2.8E-3</v>
      </c>
      <c r="R192" s="25">
        <v>-7.7173999999999996</v>
      </c>
      <c r="S192" s="25">
        <v>110.309</v>
      </c>
      <c r="T192" s="25">
        <v>110.3476</v>
      </c>
      <c r="U192" s="25">
        <v>0.52669999999999995</v>
      </c>
      <c r="V192" s="25">
        <v>23.409300000000002</v>
      </c>
      <c r="W192" s="25">
        <v>0</v>
      </c>
      <c r="X192" s="25">
        <v>-2E-3</v>
      </c>
      <c r="Y192" s="28">
        <v>-4.3499999999999997E-2</v>
      </c>
      <c r="Z192" s="28">
        <v>8.4500000000000006E-2</v>
      </c>
      <c r="AA192" s="28">
        <v>-0.81979999999999997</v>
      </c>
      <c r="AB192">
        <f t="shared" ref="AB192:AB255" si="48">DEGREES(ATAN2(F192,-G192))</f>
        <v>0</v>
      </c>
      <c r="AC192" s="14">
        <f t="shared" ref="AC192:AC255" si="49">IF(B192="PMMPSI2",F192*COS(RADIANS(E192)),F192)</f>
        <v>0.24010949909621992</v>
      </c>
    </row>
    <row r="193" spans="1:29" x14ac:dyDescent="0.2">
      <c r="A193" s="25" t="s">
        <v>494</v>
      </c>
      <c r="B193" s="25" t="s">
        <v>133</v>
      </c>
      <c r="C193" s="25">
        <v>0.83140000000000003</v>
      </c>
      <c r="D193" s="25">
        <v>-0.21229999999999999</v>
      </c>
      <c r="E193" s="25">
        <v>-12.990399999999999</v>
      </c>
      <c r="F193" s="25">
        <v>0.248</v>
      </c>
      <c r="G193" s="25">
        <v>0</v>
      </c>
      <c r="H193" s="25">
        <v>1.1504000000000001</v>
      </c>
      <c r="I193" s="25">
        <v>0</v>
      </c>
      <c r="J193" s="25">
        <v>0</v>
      </c>
      <c r="K193" s="25">
        <v>0.29970000000000002</v>
      </c>
      <c r="L193" s="25">
        <v>-0.49940000000000001</v>
      </c>
      <c r="M193" s="25">
        <v>-1.6605000000000001</v>
      </c>
      <c r="N193" s="25">
        <v>0.59740000000000004</v>
      </c>
      <c r="O193" s="25">
        <v>0.24970000000000001</v>
      </c>
      <c r="P193" s="25" t="s">
        <v>152</v>
      </c>
      <c r="Q193" s="25">
        <v>-2.0199999999999999E-2</v>
      </c>
      <c r="R193" s="25">
        <v>-8.4695999999999998</v>
      </c>
      <c r="S193" s="25">
        <v>110.309</v>
      </c>
      <c r="T193" s="25">
        <v>110.3561</v>
      </c>
      <c r="U193" s="25">
        <v>0.55759999999999998</v>
      </c>
      <c r="V193" s="25">
        <v>24.120699999999999</v>
      </c>
      <c r="W193" s="25">
        <v>0</v>
      </c>
      <c r="X193" s="25">
        <v>-1.6000000000000001E-3</v>
      </c>
      <c r="Y193" s="28">
        <v>-5.8400000000000001E-2</v>
      </c>
      <c r="Z193" s="28">
        <v>0.1208</v>
      </c>
      <c r="AA193" s="28">
        <v>-5.2499999999999998E-2</v>
      </c>
      <c r="AB193">
        <f t="shared" si="48"/>
        <v>0</v>
      </c>
      <c r="AC193" s="14">
        <f t="shared" si="49"/>
        <v>0.24165312002070441</v>
      </c>
    </row>
    <row r="194" spans="1:29" x14ac:dyDescent="0.2">
      <c r="A194" s="25" t="s">
        <v>494</v>
      </c>
      <c r="B194" s="25" t="s">
        <v>133</v>
      </c>
      <c r="C194" s="25">
        <v>1.2487999999999999</v>
      </c>
      <c r="D194" s="25">
        <v>-0.3</v>
      </c>
      <c r="E194" s="25">
        <v>-10.614599999999999</v>
      </c>
      <c r="F194" s="25">
        <v>0.248</v>
      </c>
      <c r="G194" s="25">
        <v>0</v>
      </c>
      <c r="H194" s="25">
        <v>1.6205000000000001</v>
      </c>
      <c r="I194" s="25">
        <v>0</v>
      </c>
      <c r="J194" s="25">
        <v>0</v>
      </c>
      <c r="K194" s="25">
        <v>0.24229999999999999</v>
      </c>
      <c r="L194" s="25">
        <v>-0.47320000000000001</v>
      </c>
      <c r="M194" s="25">
        <v>-2.4638</v>
      </c>
      <c r="N194" s="25">
        <v>0.60850000000000004</v>
      </c>
      <c r="O194" s="25">
        <v>0.25850000000000001</v>
      </c>
      <c r="P194" s="25" t="s">
        <v>152</v>
      </c>
      <c r="Q194" s="25">
        <v>-4.3099999999999999E-2</v>
      </c>
      <c r="R194" s="25">
        <v>-9.1183999999999994</v>
      </c>
      <c r="S194" s="25">
        <v>110.309</v>
      </c>
      <c r="T194" s="25">
        <v>110.3683</v>
      </c>
      <c r="U194" s="25">
        <v>0.57079999999999997</v>
      </c>
      <c r="V194" s="25">
        <v>24.390699999999999</v>
      </c>
      <c r="W194" s="25">
        <v>0</v>
      </c>
      <c r="X194" s="25">
        <v>-1E-3</v>
      </c>
      <c r="Y194" s="28">
        <v>-7.1900000000000006E-2</v>
      </c>
      <c r="Z194" s="28">
        <v>0.1663</v>
      </c>
      <c r="AA194" s="28">
        <v>0.89159999999999995</v>
      </c>
      <c r="AB194">
        <f t="shared" si="48"/>
        <v>0</v>
      </c>
      <c r="AC194" s="14">
        <f t="shared" si="49"/>
        <v>0.24375633389120005</v>
      </c>
    </row>
    <row r="195" spans="1:29" x14ac:dyDescent="0.2">
      <c r="A195" s="25" t="s">
        <v>494</v>
      </c>
      <c r="B195" s="25" t="s">
        <v>133</v>
      </c>
      <c r="C195" s="25">
        <v>1.6724000000000001</v>
      </c>
      <c r="D195" s="25">
        <v>-0.36780000000000002</v>
      </c>
      <c r="E195" s="25">
        <v>-7.5</v>
      </c>
      <c r="F195" s="25">
        <v>0.248</v>
      </c>
      <c r="G195" s="25">
        <v>0</v>
      </c>
      <c r="H195" s="25">
        <v>1.9771000000000001</v>
      </c>
      <c r="I195" s="25">
        <v>0</v>
      </c>
      <c r="J195" s="25">
        <v>0</v>
      </c>
      <c r="K195" s="25">
        <v>0.16900000000000001</v>
      </c>
      <c r="L195" s="25">
        <v>-0.50029999999999997</v>
      </c>
      <c r="M195" s="25">
        <v>-3.0777000000000001</v>
      </c>
      <c r="N195" s="25">
        <v>0.6149</v>
      </c>
      <c r="O195" s="25">
        <v>0.26790000000000003</v>
      </c>
      <c r="P195" s="25" t="s">
        <v>152</v>
      </c>
      <c r="Q195" s="25">
        <v>-5.9499999999999997E-2</v>
      </c>
      <c r="R195" s="25">
        <v>-9.5929000000000002</v>
      </c>
      <c r="S195" s="25">
        <v>110.309</v>
      </c>
      <c r="T195" s="25">
        <v>110.3798</v>
      </c>
      <c r="U195" s="25">
        <v>0.56010000000000004</v>
      </c>
      <c r="V195" s="25">
        <v>24.0641</v>
      </c>
      <c r="W195" s="25">
        <v>0</v>
      </c>
      <c r="X195" s="25">
        <v>-2.0000000000000001E-4</v>
      </c>
      <c r="Y195" s="28">
        <v>-8.2600000000000007E-2</v>
      </c>
      <c r="Z195" s="28">
        <v>0.21629999999999999</v>
      </c>
      <c r="AA195" s="28">
        <v>1.8582000000000001</v>
      </c>
      <c r="AB195">
        <f t="shared" si="48"/>
        <v>0</v>
      </c>
      <c r="AC195" s="14">
        <f t="shared" si="49"/>
        <v>0.24587832562070497</v>
      </c>
    </row>
    <row r="196" spans="1:29" x14ac:dyDescent="0.2">
      <c r="A196" s="25" t="s">
        <v>494</v>
      </c>
      <c r="B196" s="25" t="s">
        <v>133</v>
      </c>
      <c r="C196" s="25">
        <v>2.0966999999999998</v>
      </c>
      <c r="D196" s="25">
        <v>-0.4103</v>
      </c>
      <c r="E196" s="25">
        <v>-3.8933</v>
      </c>
      <c r="F196" s="25">
        <v>0.248</v>
      </c>
      <c r="G196" s="25">
        <v>0</v>
      </c>
      <c r="H196" s="25">
        <v>2.1978</v>
      </c>
      <c r="I196" s="25">
        <v>0</v>
      </c>
      <c r="J196" s="25">
        <v>0</v>
      </c>
      <c r="K196" s="25">
        <v>8.5599999999999996E-2</v>
      </c>
      <c r="L196" s="25">
        <v>-0.57889999999999997</v>
      </c>
      <c r="M196" s="25">
        <v>-3.3376999999999999</v>
      </c>
      <c r="N196" s="25">
        <v>0.61409999999999998</v>
      </c>
      <c r="O196" s="25">
        <v>0.27850000000000003</v>
      </c>
      <c r="P196" s="25" t="s">
        <v>152</v>
      </c>
      <c r="Q196" s="25">
        <v>-6.4199999999999993E-2</v>
      </c>
      <c r="R196" s="25">
        <v>-9.593</v>
      </c>
      <c r="S196" s="25">
        <v>110.309</v>
      </c>
      <c r="T196" s="25">
        <v>110.387</v>
      </c>
      <c r="U196" s="25">
        <v>0.52980000000000005</v>
      </c>
      <c r="V196" s="25">
        <v>23.245100000000001</v>
      </c>
      <c r="W196" s="25">
        <v>0</v>
      </c>
      <c r="X196" s="25">
        <v>5.0000000000000001E-4</v>
      </c>
      <c r="Y196" s="28">
        <v>-8.9399999999999993E-2</v>
      </c>
      <c r="Z196" s="28">
        <v>0.2596</v>
      </c>
      <c r="AA196" s="28">
        <v>2.6774</v>
      </c>
      <c r="AB196">
        <f t="shared" si="48"/>
        <v>0</v>
      </c>
      <c r="AC196" s="14">
        <f t="shared" si="49"/>
        <v>0.24742767192955512</v>
      </c>
    </row>
    <row r="197" spans="1:29" x14ac:dyDescent="0.2">
      <c r="A197" s="25" t="s">
        <v>494</v>
      </c>
      <c r="B197" s="25" t="s">
        <v>133</v>
      </c>
      <c r="C197" s="25">
        <v>2.5253999999999999</v>
      </c>
      <c r="D197" s="25">
        <v>-0.4249</v>
      </c>
      <c r="E197" s="25">
        <v>0</v>
      </c>
      <c r="F197" s="25">
        <v>0.248</v>
      </c>
      <c r="G197" s="25">
        <v>0</v>
      </c>
      <c r="H197" s="25">
        <v>2.2696999999999998</v>
      </c>
      <c r="I197" s="25">
        <v>0</v>
      </c>
      <c r="J197" s="25">
        <v>0</v>
      </c>
      <c r="K197" s="25">
        <v>-2.5999999999999999E-3</v>
      </c>
      <c r="L197" s="25">
        <v>-0.6885</v>
      </c>
      <c r="M197" s="25">
        <v>-3.1821999999999999</v>
      </c>
      <c r="N197" s="25">
        <v>0.60619999999999996</v>
      </c>
      <c r="O197" s="25">
        <v>0.28060000000000002</v>
      </c>
      <c r="P197" s="25" t="s">
        <v>152</v>
      </c>
      <c r="Q197" s="25">
        <v>-5.5899999999999998E-2</v>
      </c>
      <c r="R197" s="25">
        <v>-8.7637</v>
      </c>
      <c r="S197" s="25">
        <v>110.309</v>
      </c>
      <c r="T197" s="25">
        <v>110.3877</v>
      </c>
      <c r="U197" s="25">
        <v>0.4924</v>
      </c>
      <c r="V197" s="25">
        <v>22.258099999999999</v>
      </c>
      <c r="W197" s="25">
        <v>0</v>
      </c>
      <c r="X197" s="25">
        <v>8.9999999999999998E-4</v>
      </c>
      <c r="Y197" s="28">
        <v>-9.1899999999999996E-2</v>
      </c>
      <c r="Z197" s="28">
        <v>0.28289999999999998</v>
      </c>
      <c r="AA197" s="28">
        <v>3.22</v>
      </c>
      <c r="AB197">
        <f t="shared" si="48"/>
        <v>0</v>
      </c>
      <c r="AC197" s="14">
        <f t="shared" si="49"/>
        <v>0.248</v>
      </c>
    </row>
    <row r="198" spans="1:29" x14ac:dyDescent="0.2">
      <c r="A198" s="25" t="s">
        <v>494</v>
      </c>
      <c r="B198" s="25" t="s">
        <v>133</v>
      </c>
      <c r="C198" s="25">
        <v>2.9517000000000002</v>
      </c>
      <c r="D198" s="25">
        <v>-0.4103</v>
      </c>
      <c r="E198" s="25">
        <v>3.8713000000000002</v>
      </c>
      <c r="F198" s="25">
        <v>0.248</v>
      </c>
      <c r="G198" s="25">
        <v>0</v>
      </c>
      <c r="H198" s="25">
        <v>2.1892</v>
      </c>
      <c r="I198" s="25">
        <v>0</v>
      </c>
      <c r="J198" s="25">
        <v>0</v>
      </c>
      <c r="K198" s="25">
        <v>-9.0200000000000002E-2</v>
      </c>
      <c r="L198" s="25">
        <v>-0.79649999999999999</v>
      </c>
      <c r="M198" s="25">
        <v>-2.6827000000000001</v>
      </c>
      <c r="N198" s="25">
        <v>0.59430000000000005</v>
      </c>
      <c r="O198" s="25">
        <v>0.26040000000000002</v>
      </c>
      <c r="P198" s="25" t="s">
        <v>152</v>
      </c>
      <c r="Q198" s="25">
        <v>-3.78E-2</v>
      </c>
      <c r="R198" s="25">
        <v>-6.9250999999999996</v>
      </c>
      <c r="S198" s="25">
        <v>110.309</v>
      </c>
      <c r="T198" s="25">
        <v>110.3824</v>
      </c>
      <c r="U198" s="25">
        <v>0.46289999999999998</v>
      </c>
      <c r="V198" s="25">
        <v>21.4924</v>
      </c>
      <c r="W198" s="25">
        <v>0</v>
      </c>
      <c r="X198" s="25">
        <v>8.0000000000000004E-4</v>
      </c>
      <c r="Y198" s="28">
        <v>-9.01E-2</v>
      </c>
      <c r="Z198" s="28">
        <v>0.2772</v>
      </c>
      <c r="AA198" s="28">
        <v>3.4281999999999999</v>
      </c>
      <c r="AB198">
        <f t="shared" si="48"/>
        <v>0</v>
      </c>
      <c r="AC198" s="14">
        <f t="shared" si="49"/>
        <v>0.2474341193472667</v>
      </c>
    </row>
    <row r="199" spans="1:29" x14ac:dyDescent="0.2">
      <c r="A199" s="25" t="s">
        <v>494</v>
      </c>
      <c r="B199" s="25" t="s">
        <v>133</v>
      </c>
      <c r="C199" s="25">
        <v>3.3784999999999998</v>
      </c>
      <c r="D199" s="25">
        <v>-0.36749999999999999</v>
      </c>
      <c r="E199" s="25">
        <v>7.5</v>
      </c>
      <c r="F199" s="25">
        <v>0.248</v>
      </c>
      <c r="G199" s="25">
        <v>1E-4</v>
      </c>
      <c r="H199" s="25">
        <v>1.962</v>
      </c>
      <c r="I199" s="25">
        <v>0</v>
      </c>
      <c r="J199" s="25">
        <v>0</v>
      </c>
      <c r="K199" s="25">
        <v>-0.17199999999999999</v>
      </c>
      <c r="L199" s="25">
        <v>-0.87080000000000002</v>
      </c>
      <c r="M199" s="25">
        <v>-2.0049000000000001</v>
      </c>
      <c r="N199" s="25">
        <v>0.58230000000000004</v>
      </c>
      <c r="O199" s="25">
        <v>0.20860000000000001</v>
      </c>
      <c r="P199" s="25" t="s">
        <v>152</v>
      </c>
      <c r="Q199" s="25">
        <v>-1.67E-2</v>
      </c>
      <c r="R199" s="25">
        <v>-4.2209000000000003</v>
      </c>
      <c r="S199" s="25">
        <v>110.309</v>
      </c>
      <c r="T199" s="25">
        <v>110.3734</v>
      </c>
      <c r="U199" s="25">
        <v>0.45169999999999999</v>
      </c>
      <c r="V199" s="25">
        <v>21.2135</v>
      </c>
      <c r="W199" s="25">
        <v>0</v>
      </c>
      <c r="X199" s="25">
        <v>0</v>
      </c>
      <c r="Y199" s="28">
        <v>-8.4000000000000005E-2</v>
      </c>
      <c r="Z199" s="28">
        <v>0.24160000000000001</v>
      </c>
      <c r="AA199" s="28">
        <v>3.3106</v>
      </c>
      <c r="AB199">
        <f t="shared" si="48"/>
        <v>-2.310313564831544E-2</v>
      </c>
      <c r="AC199" s="14">
        <f t="shared" si="49"/>
        <v>0.24587832562070497</v>
      </c>
    </row>
    <row r="200" spans="1:29" x14ac:dyDescent="0.2">
      <c r="A200" s="25" t="s">
        <v>494</v>
      </c>
      <c r="B200" s="25" t="s">
        <v>133</v>
      </c>
      <c r="C200" s="25">
        <v>3.7995999999999999</v>
      </c>
      <c r="D200" s="25">
        <v>-0.3</v>
      </c>
      <c r="E200" s="25">
        <v>10.5985</v>
      </c>
      <c r="F200" s="25">
        <v>0.248</v>
      </c>
      <c r="G200" s="25">
        <v>1E-4</v>
      </c>
      <c r="H200" s="25">
        <v>1.6022000000000001</v>
      </c>
      <c r="I200" s="25">
        <v>0</v>
      </c>
      <c r="J200" s="25">
        <v>0</v>
      </c>
      <c r="K200" s="25">
        <v>-0.2429</v>
      </c>
      <c r="L200" s="25">
        <v>-0.89229999999999998</v>
      </c>
      <c r="M200" s="25">
        <v>-1.3213999999999999</v>
      </c>
      <c r="N200" s="25">
        <v>0.57379999999999998</v>
      </c>
      <c r="O200" s="25">
        <v>0.12790000000000001</v>
      </c>
      <c r="P200" s="25" t="s">
        <v>152</v>
      </c>
      <c r="Q200" s="25">
        <v>-6.9999999999999999E-4</v>
      </c>
      <c r="R200" s="25">
        <v>-1.0964</v>
      </c>
      <c r="S200" s="25">
        <v>110.309</v>
      </c>
      <c r="T200" s="25">
        <v>110.3638</v>
      </c>
      <c r="U200" s="25">
        <v>0.4597</v>
      </c>
      <c r="V200" s="25">
        <v>21.4419</v>
      </c>
      <c r="W200" s="25">
        <v>0</v>
      </c>
      <c r="X200" s="25">
        <v>-1.1000000000000001E-3</v>
      </c>
      <c r="Y200" s="28">
        <v>-7.3300000000000004E-2</v>
      </c>
      <c r="Z200" s="28">
        <v>0.183</v>
      </c>
      <c r="AA200" s="28">
        <v>2.9134000000000002</v>
      </c>
      <c r="AB200">
        <f t="shared" si="48"/>
        <v>-2.310313564831544E-2</v>
      </c>
      <c r="AC200" s="14">
        <f t="shared" si="49"/>
        <v>0.24376916083265551</v>
      </c>
    </row>
    <row r="201" spans="1:29" x14ac:dyDescent="0.2">
      <c r="A201" s="25" t="s">
        <v>494</v>
      </c>
      <c r="B201" s="25" t="s">
        <v>133</v>
      </c>
      <c r="C201" s="25">
        <v>4.2195</v>
      </c>
      <c r="D201" s="25">
        <v>-0.2117</v>
      </c>
      <c r="E201" s="25">
        <v>12.990399999999999</v>
      </c>
      <c r="F201" s="25">
        <v>0.248</v>
      </c>
      <c r="G201" s="25">
        <v>2.0000000000000001E-4</v>
      </c>
      <c r="H201" s="25">
        <v>1.133</v>
      </c>
      <c r="I201" s="25">
        <v>0</v>
      </c>
      <c r="J201" s="25">
        <v>0</v>
      </c>
      <c r="K201" s="25">
        <v>-0.29809999999999998</v>
      </c>
      <c r="L201" s="25">
        <v>-0.86199999999999999</v>
      </c>
      <c r="M201" s="25">
        <v>-0.72719999999999996</v>
      </c>
      <c r="N201" s="25">
        <v>0.57030000000000003</v>
      </c>
      <c r="O201" s="25">
        <v>3.27E-2</v>
      </c>
      <c r="P201" s="25" t="s">
        <v>152</v>
      </c>
      <c r="Q201" s="25">
        <v>4.4000000000000003E-3</v>
      </c>
      <c r="R201" s="25">
        <v>1.8836999999999999</v>
      </c>
      <c r="S201" s="25">
        <v>110.309</v>
      </c>
      <c r="T201" s="25">
        <v>110.35599999999999</v>
      </c>
      <c r="U201" s="25">
        <v>0.47920000000000001</v>
      </c>
      <c r="V201" s="25">
        <v>21.961300000000001</v>
      </c>
      <c r="W201" s="25">
        <v>0</v>
      </c>
      <c r="X201" s="25">
        <v>-2.3E-3</v>
      </c>
      <c r="Y201" s="28">
        <v>-5.7500000000000002E-2</v>
      </c>
      <c r="Z201" s="28">
        <v>0.11269999999999999</v>
      </c>
      <c r="AA201" s="28">
        <v>2.2902999999999998</v>
      </c>
      <c r="AB201">
        <f t="shared" si="48"/>
        <v>-4.6206263783907922E-2</v>
      </c>
      <c r="AC201" s="14">
        <f t="shared" si="49"/>
        <v>0.24165312002070441</v>
      </c>
    </row>
    <row r="202" spans="1:29" x14ac:dyDescent="0.2">
      <c r="A202" s="25" t="s">
        <v>494</v>
      </c>
      <c r="B202" s="25" t="s">
        <v>133</v>
      </c>
      <c r="C202" s="25">
        <v>4.6337000000000002</v>
      </c>
      <c r="D202" s="25">
        <v>-0.10979999999999999</v>
      </c>
      <c r="E202" s="25">
        <v>14.485900000000001</v>
      </c>
      <c r="F202" s="25">
        <v>0.248</v>
      </c>
      <c r="G202" s="25">
        <v>2.0000000000000001E-4</v>
      </c>
      <c r="H202" s="25">
        <v>0.58530000000000004</v>
      </c>
      <c r="I202" s="25">
        <v>0</v>
      </c>
      <c r="J202" s="25">
        <v>0</v>
      </c>
      <c r="K202" s="25">
        <v>-0.3332</v>
      </c>
      <c r="L202" s="25">
        <v>-0.79959999999999998</v>
      </c>
      <c r="M202" s="25">
        <v>-0.2059</v>
      </c>
      <c r="N202" s="25">
        <v>0.57099999999999995</v>
      </c>
      <c r="O202" s="25">
        <v>-5.67E-2</v>
      </c>
      <c r="P202" s="25" t="s">
        <v>152</v>
      </c>
      <c r="Q202" s="25">
        <v>-3.0999999999999999E-3</v>
      </c>
      <c r="R202" s="25">
        <v>4.2789999999999999</v>
      </c>
      <c r="S202" s="25">
        <v>110.309</v>
      </c>
      <c r="T202" s="25">
        <v>110.3515</v>
      </c>
      <c r="U202" s="25">
        <v>0.498</v>
      </c>
      <c r="V202" s="25">
        <v>22.449000000000002</v>
      </c>
      <c r="W202" s="25">
        <v>0</v>
      </c>
      <c r="X202" s="25">
        <v>-3.0000000000000001E-3</v>
      </c>
      <c r="Y202" s="28">
        <v>-3.6799999999999999E-2</v>
      </c>
      <c r="Z202" s="28">
        <v>4.1300000000000003E-2</v>
      </c>
      <c r="AA202" s="28">
        <v>1.4894000000000001</v>
      </c>
      <c r="AB202">
        <f t="shared" si="48"/>
        <v>-4.6206263783907922E-2</v>
      </c>
      <c r="AC202" s="14">
        <f t="shared" si="49"/>
        <v>0.24011588840347536</v>
      </c>
    </row>
    <row r="203" spans="1:29" x14ac:dyDescent="0.2">
      <c r="A203" s="25" t="s">
        <v>494</v>
      </c>
      <c r="B203" s="25" t="s">
        <v>133</v>
      </c>
      <c r="C203" s="25">
        <v>5.0484</v>
      </c>
      <c r="D203" s="25">
        <v>0</v>
      </c>
      <c r="E203" s="25">
        <v>15</v>
      </c>
      <c r="F203" s="25">
        <v>0.248</v>
      </c>
      <c r="G203" s="25">
        <v>2.0000000000000001E-4</v>
      </c>
      <c r="H203" s="25">
        <v>-3.3999999999999998E-3</v>
      </c>
      <c r="I203" s="25">
        <v>0</v>
      </c>
      <c r="J203" s="25">
        <v>0</v>
      </c>
      <c r="K203" s="25">
        <v>-0.3453</v>
      </c>
      <c r="L203" s="25">
        <v>-0.73409999999999997</v>
      </c>
      <c r="M203" s="25">
        <v>0.33639999999999998</v>
      </c>
      <c r="N203" s="25">
        <v>0.57440000000000002</v>
      </c>
      <c r="O203" s="25">
        <v>-0.1237</v>
      </c>
      <c r="P203" s="25" t="s">
        <v>152</v>
      </c>
      <c r="Q203" s="25">
        <v>-2.0199999999999999E-2</v>
      </c>
      <c r="R203" s="25">
        <v>5.9396000000000004</v>
      </c>
      <c r="S203" s="25">
        <v>110.309</v>
      </c>
      <c r="T203" s="25">
        <v>110.3507</v>
      </c>
      <c r="U203" s="25">
        <v>0.50649999999999995</v>
      </c>
      <c r="V203" s="25">
        <v>22.649799999999999</v>
      </c>
      <c r="W203" s="25">
        <v>0</v>
      </c>
      <c r="X203" s="25">
        <v>-3.0999999999999999E-3</v>
      </c>
      <c r="Y203" s="28">
        <v>-1.23E-2</v>
      </c>
      <c r="Z203" s="28">
        <v>-2.4899999999999999E-2</v>
      </c>
      <c r="AA203" s="28">
        <v>0.56310000000000004</v>
      </c>
      <c r="AB203">
        <f t="shared" si="48"/>
        <v>-4.6206263783907922E-2</v>
      </c>
      <c r="AC203" s="14">
        <f t="shared" si="49"/>
        <v>0.23954960491968894</v>
      </c>
    </row>
    <row r="204" spans="1:29" x14ac:dyDescent="0.2">
      <c r="A204" s="25" t="s">
        <v>494</v>
      </c>
      <c r="B204" s="25" t="s">
        <v>133</v>
      </c>
      <c r="C204" s="25">
        <v>5.4607999999999999</v>
      </c>
      <c r="D204" s="25">
        <v>0.10920000000000001</v>
      </c>
      <c r="E204" s="25">
        <v>14.4918</v>
      </c>
      <c r="F204" s="25">
        <v>0.248</v>
      </c>
      <c r="G204" s="25">
        <v>2.0000000000000001E-4</v>
      </c>
      <c r="H204" s="25">
        <v>-0.59199999999999997</v>
      </c>
      <c r="I204" s="25">
        <v>0</v>
      </c>
      <c r="J204" s="25">
        <v>0</v>
      </c>
      <c r="K204" s="25">
        <v>-0.33310000000000001</v>
      </c>
      <c r="L204" s="25">
        <v>-0.69079999999999997</v>
      </c>
      <c r="M204" s="25">
        <v>0.9889</v>
      </c>
      <c r="N204" s="25">
        <v>0.57850000000000001</v>
      </c>
      <c r="O204" s="25">
        <v>-0.16289999999999999</v>
      </c>
      <c r="P204" s="25" t="s">
        <v>152</v>
      </c>
      <c r="Q204" s="25">
        <v>-4.0500000000000001E-2</v>
      </c>
      <c r="R204" s="25">
        <v>7.0060000000000002</v>
      </c>
      <c r="S204" s="25">
        <v>110.309</v>
      </c>
      <c r="T204" s="25">
        <v>110.3531</v>
      </c>
      <c r="U204" s="25">
        <v>0.502</v>
      </c>
      <c r="V204" s="25">
        <v>22.4998</v>
      </c>
      <c r="W204" s="25">
        <v>0</v>
      </c>
      <c r="X204" s="25">
        <v>-2.5000000000000001E-3</v>
      </c>
      <c r="Y204" s="28">
        <v>1.35E-2</v>
      </c>
      <c r="Z204" s="28">
        <v>-8.4400000000000003E-2</v>
      </c>
      <c r="AA204" s="28">
        <v>-0.41299999999999998</v>
      </c>
      <c r="AB204">
        <f t="shared" si="48"/>
        <v>-4.6206263783907922E-2</v>
      </c>
      <c r="AC204" s="14">
        <f t="shared" si="49"/>
        <v>0.24010949909621992</v>
      </c>
    </row>
    <row r="205" spans="1:29" x14ac:dyDescent="0.2">
      <c r="A205" s="25" t="s">
        <v>494</v>
      </c>
      <c r="B205" s="25" t="s">
        <v>133</v>
      </c>
      <c r="C205" s="25">
        <v>5.8773999999999997</v>
      </c>
      <c r="D205" s="25">
        <v>0.21160000000000001</v>
      </c>
      <c r="E205" s="25">
        <v>12.990399999999999</v>
      </c>
      <c r="F205" s="25">
        <v>0.248</v>
      </c>
      <c r="G205" s="25">
        <v>1E-4</v>
      </c>
      <c r="H205" s="25">
        <v>-1.1393</v>
      </c>
      <c r="I205" s="25">
        <v>0</v>
      </c>
      <c r="J205" s="25">
        <v>0</v>
      </c>
      <c r="K205" s="25">
        <v>-0.29780000000000001</v>
      </c>
      <c r="L205" s="25">
        <v>-0.68220000000000003</v>
      </c>
      <c r="M205" s="25">
        <v>1.758</v>
      </c>
      <c r="N205" s="25">
        <v>0.58260000000000001</v>
      </c>
      <c r="O205" s="25">
        <v>-0.18090000000000001</v>
      </c>
      <c r="P205" s="25" t="s">
        <v>152</v>
      </c>
      <c r="Q205" s="25">
        <v>-5.7099999999999998E-2</v>
      </c>
      <c r="R205" s="25">
        <v>7.7488000000000001</v>
      </c>
      <c r="S205" s="25">
        <v>110.309</v>
      </c>
      <c r="T205" s="25">
        <v>110.35809999999999</v>
      </c>
      <c r="U205" s="25">
        <v>0.48880000000000001</v>
      </c>
      <c r="V205" s="25">
        <v>22.133400000000002</v>
      </c>
      <c r="W205" s="25">
        <v>0</v>
      </c>
      <c r="X205" s="25">
        <v>-1.4E-3</v>
      </c>
      <c r="Y205" s="28">
        <v>3.6999999999999998E-2</v>
      </c>
      <c r="Z205" s="28">
        <v>-0.1376</v>
      </c>
      <c r="AA205" s="28">
        <v>-1.3318000000000001</v>
      </c>
      <c r="AB205">
        <f t="shared" si="48"/>
        <v>-2.310313564831544E-2</v>
      </c>
      <c r="AC205" s="14">
        <f t="shared" si="49"/>
        <v>0.24165312002070441</v>
      </c>
    </row>
    <row r="206" spans="1:29" x14ac:dyDescent="0.2">
      <c r="A206" s="25" t="s">
        <v>494</v>
      </c>
      <c r="B206" s="25" t="s">
        <v>133</v>
      </c>
      <c r="C206" s="25">
        <v>6.2948000000000004</v>
      </c>
      <c r="D206" s="25">
        <v>0.29930000000000001</v>
      </c>
      <c r="E206" s="25">
        <v>10.614599999999999</v>
      </c>
      <c r="F206" s="25">
        <v>0.248</v>
      </c>
      <c r="G206" s="25">
        <v>0</v>
      </c>
      <c r="H206" s="25">
        <v>-1.6076999999999999</v>
      </c>
      <c r="I206" s="25">
        <v>0</v>
      </c>
      <c r="J206" s="25">
        <v>-1E-4</v>
      </c>
      <c r="K206" s="25">
        <v>-0.24229999999999999</v>
      </c>
      <c r="L206" s="25">
        <v>-0.7056</v>
      </c>
      <c r="M206" s="25">
        <v>2.5379999999999998</v>
      </c>
      <c r="N206" s="25">
        <v>0.58709999999999996</v>
      </c>
      <c r="O206" s="25">
        <v>-0.1903</v>
      </c>
      <c r="P206" s="25" t="s">
        <v>152</v>
      </c>
      <c r="Q206" s="25">
        <v>-6.4799999999999996E-2</v>
      </c>
      <c r="R206" s="25">
        <v>8.3482000000000003</v>
      </c>
      <c r="S206" s="25">
        <v>110.309</v>
      </c>
      <c r="T206" s="25">
        <v>110.36490000000001</v>
      </c>
      <c r="U206" s="25">
        <v>0.47499999999999998</v>
      </c>
      <c r="V206" s="25">
        <v>21.779699999999998</v>
      </c>
      <c r="W206" s="25">
        <v>0</v>
      </c>
      <c r="X206" s="25">
        <v>-4.0000000000000002E-4</v>
      </c>
      <c r="Y206" s="28">
        <v>5.45E-2</v>
      </c>
      <c r="Z206" s="28">
        <v>-0.18329999999999999</v>
      </c>
      <c r="AA206" s="28">
        <v>-2.0703999999999998</v>
      </c>
      <c r="AB206">
        <f t="shared" si="48"/>
        <v>0</v>
      </c>
      <c r="AC206" s="14">
        <f t="shared" si="49"/>
        <v>0.24375633389120005</v>
      </c>
    </row>
    <row r="207" spans="1:29" x14ac:dyDescent="0.2">
      <c r="A207" s="25" t="s">
        <v>494</v>
      </c>
      <c r="B207" s="25" t="s">
        <v>133</v>
      </c>
      <c r="C207" s="25">
        <v>6.7183999999999999</v>
      </c>
      <c r="D207" s="25">
        <v>0.36720000000000003</v>
      </c>
      <c r="E207" s="25">
        <v>7.5</v>
      </c>
      <c r="F207" s="25">
        <v>0.248</v>
      </c>
      <c r="G207" s="25">
        <v>-1E-4</v>
      </c>
      <c r="H207" s="25">
        <v>-1.9661999999999999</v>
      </c>
      <c r="I207" s="25">
        <v>0</v>
      </c>
      <c r="J207" s="25">
        <v>0</v>
      </c>
      <c r="K207" s="25">
        <v>-0.17100000000000001</v>
      </c>
      <c r="L207" s="25">
        <v>-0.74739999999999995</v>
      </c>
      <c r="M207" s="25">
        <v>3.1509999999999998</v>
      </c>
      <c r="N207" s="25">
        <v>0.59199999999999997</v>
      </c>
      <c r="O207" s="25">
        <v>-0.20100000000000001</v>
      </c>
      <c r="P207" s="25" t="s">
        <v>152</v>
      </c>
      <c r="Q207" s="25">
        <v>-6.2100000000000002E-2</v>
      </c>
      <c r="R207" s="25">
        <v>8.7467000000000006</v>
      </c>
      <c r="S207" s="25">
        <v>110.309</v>
      </c>
      <c r="T207" s="25">
        <v>110.3728</v>
      </c>
      <c r="U207" s="25">
        <v>0.4667</v>
      </c>
      <c r="V207" s="25">
        <v>21.616399999999999</v>
      </c>
      <c r="W207" s="25">
        <v>0</v>
      </c>
      <c r="X207" s="25">
        <v>2.0000000000000001E-4</v>
      </c>
      <c r="Y207" s="28">
        <v>6.3600000000000004E-2</v>
      </c>
      <c r="Z207" s="28">
        <v>-0.21690000000000001</v>
      </c>
      <c r="AA207" s="28">
        <v>-2.5297000000000001</v>
      </c>
      <c r="AB207">
        <f t="shared" si="48"/>
        <v>2.310313564831544E-2</v>
      </c>
      <c r="AC207" s="14">
        <f t="shared" si="49"/>
        <v>0.24587832562070497</v>
      </c>
    </row>
    <row r="208" spans="1:29" x14ac:dyDescent="0.2">
      <c r="A208" s="25" t="s">
        <v>494</v>
      </c>
      <c r="B208" s="25" t="s">
        <v>133</v>
      </c>
      <c r="C208" s="25">
        <v>7.1426999999999996</v>
      </c>
      <c r="D208" s="25">
        <v>0.40970000000000001</v>
      </c>
      <c r="E208" s="25">
        <v>3.8933</v>
      </c>
      <c r="F208" s="25">
        <v>0.248</v>
      </c>
      <c r="G208" s="25">
        <v>-2.0000000000000001E-4</v>
      </c>
      <c r="H208" s="25">
        <v>-2.1916000000000002</v>
      </c>
      <c r="I208" s="25">
        <v>0</v>
      </c>
      <c r="J208" s="25">
        <v>0</v>
      </c>
      <c r="K208" s="25">
        <v>-8.8999999999999996E-2</v>
      </c>
      <c r="L208" s="25">
        <v>-0.79090000000000005</v>
      </c>
      <c r="M208" s="25">
        <v>3.4329999999999998</v>
      </c>
      <c r="N208" s="25">
        <v>0.59719999999999995</v>
      </c>
      <c r="O208" s="25">
        <v>-0.21329999999999999</v>
      </c>
      <c r="P208" s="25" t="s">
        <v>152</v>
      </c>
      <c r="Q208" s="25">
        <v>-5.04E-2</v>
      </c>
      <c r="R208" s="25">
        <v>8.6644000000000005</v>
      </c>
      <c r="S208" s="25">
        <v>110.309</v>
      </c>
      <c r="T208" s="25">
        <v>110.3802</v>
      </c>
      <c r="U208" s="25">
        <v>0.46489999999999998</v>
      </c>
      <c r="V208" s="25">
        <v>21.670500000000001</v>
      </c>
      <c r="W208" s="25">
        <v>0</v>
      </c>
      <c r="X208" s="25">
        <v>2.0000000000000001E-4</v>
      </c>
      <c r="Y208" s="28">
        <v>6.3600000000000004E-2</v>
      </c>
      <c r="Z208" s="28">
        <v>-0.23139999999999999</v>
      </c>
      <c r="AA208" s="28">
        <v>-2.6756000000000002</v>
      </c>
      <c r="AB208">
        <f t="shared" si="48"/>
        <v>4.6206263783907922E-2</v>
      </c>
      <c r="AC208" s="14">
        <f t="shared" si="49"/>
        <v>0.24742767192955512</v>
      </c>
    </row>
    <row r="209" spans="1:29" x14ac:dyDescent="0.2">
      <c r="A209" s="25" t="s">
        <v>494</v>
      </c>
      <c r="B209" s="25" t="s">
        <v>133</v>
      </c>
      <c r="C209" s="25">
        <v>7.5715000000000003</v>
      </c>
      <c r="D209" s="25">
        <v>0.42420000000000002</v>
      </c>
      <c r="E209" s="25">
        <v>0</v>
      </c>
      <c r="F209" s="25">
        <v>0.248</v>
      </c>
      <c r="G209" s="25">
        <v>-2.0000000000000001E-4</v>
      </c>
      <c r="H209" s="25">
        <v>-2.2698999999999998</v>
      </c>
      <c r="I209" s="25">
        <v>0</v>
      </c>
      <c r="J209" s="25">
        <v>0</v>
      </c>
      <c r="K209" s="25">
        <v>-1.2999999999999999E-3</v>
      </c>
      <c r="L209" s="25">
        <v>-0.82410000000000005</v>
      </c>
      <c r="M209" s="25">
        <v>3.3161999999999998</v>
      </c>
      <c r="N209" s="25">
        <v>0.60119999999999996</v>
      </c>
      <c r="O209" s="25">
        <v>-0.217</v>
      </c>
      <c r="P209" s="25" t="s">
        <v>152</v>
      </c>
      <c r="Q209" s="25">
        <v>-3.2800000000000003E-2</v>
      </c>
      <c r="R209" s="25">
        <v>7.7683999999999997</v>
      </c>
      <c r="S209" s="25">
        <v>110.309</v>
      </c>
      <c r="T209" s="25">
        <v>110.3853</v>
      </c>
      <c r="U209" s="25">
        <v>0.46560000000000001</v>
      </c>
      <c r="V209" s="25">
        <v>21.822700000000001</v>
      </c>
      <c r="W209" s="25">
        <v>0</v>
      </c>
      <c r="X209" s="25">
        <v>-2.9999999999999997E-4</v>
      </c>
      <c r="Y209" s="28">
        <v>5.5899999999999998E-2</v>
      </c>
      <c r="Z209" s="28">
        <v>-0.2215</v>
      </c>
      <c r="AA209" s="28">
        <v>-2.5594000000000001</v>
      </c>
      <c r="AB209">
        <f t="shared" si="48"/>
        <v>4.6206263783907922E-2</v>
      </c>
      <c r="AC209" s="14">
        <f t="shared" si="49"/>
        <v>0.248</v>
      </c>
    </row>
    <row r="210" spans="1:29" x14ac:dyDescent="0.2">
      <c r="A210" s="25" t="s">
        <v>494</v>
      </c>
      <c r="B210" s="25" t="s">
        <v>133</v>
      </c>
      <c r="C210" s="25">
        <v>7.9977</v>
      </c>
      <c r="D210" s="25">
        <v>0.40970000000000001</v>
      </c>
      <c r="E210" s="25">
        <v>-3.8713000000000002</v>
      </c>
      <c r="F210" s="25">
        <v>0.248</v>
      </c>
      <c r="G210" s="25">
        <v>-2.0000000000000001E-4</v>
      </c>
      <c r="H210" s="25">
        <v>-2.1958000000000002</v>
      </c>
      <c r="I210" s="25">
        <v>0</v>
      </c>
      <c r="J210" s="25">
        <v>0</v>
      </c>
      <c r="K210" s="25">
        <v>8.6800000000000002E-2</v>
      </c>
      <c r="L210" s="25">
        <v>-0.84109999999999996</v>
      </c>
      <c r="M210" s="25">
        <v>2.8620000000000001</v>
      </c>
      <c r="N210" s="25">
        <v>0.60199999999999998</v>
      </c>
      <c r="O210" s="25">
        <v>-0.1978</v>
      </c>
      <c r="P210" s="25" t="s">
        <v>152</v>
      </c>
      <c r="Q210" s="25">
        <v>-1.32E-2</v>
      </c>
      <c r="R210" s="25">
        <v>5.8967999999999998</v>
      </c>
      <c r="S210" s="25">
        <v>110.309</v>
      </c>
      <c r="T210" s="25">
        <v>110.3861</v>
      </c>
      <c r="U210" s="25">
        <v>0.46360000000000001</v>
      </c>
      <c r="V210" s="25">
        <v>21.907299999999999</v>
      </c>
      <c r="W210" s="25">
        <v>0</v>
      </c>
      <c r="X210" s="25">
        <v>-1.1000000000000001E-3</v>
      </c>
      <c r="Y210" s="28">
        <v>4.3299999999999998E-2</v>
      </c>
      <c r="Z210" s="28">
        <v>-0.18690000000000001</v>
      </c>
      <c r="AA210" s="28">
        <v>-2.2997999999999998</v>
      </c>
      <c r="AB210">
        <f t="shared" si="48"/>
        <v>4.6206263783907922E-2</v>
      </c>
      <c r="AC210" s="14">
        <f t="shared" si="49"/>
        <v>0.2474341193472667</v>
      </c>
    </row>
    <row r="211" spans="1:29" x14ac:dyDescent="0.2">
      <c r="A211" s="25" t="s">
        <v>494</v>
      </c>
      <c r="B211" s="25" t="s">
        <v>133</v>
      </c>
      <c r="C211" s="25">
        <v>8.4245000000000001</v>
      </c>
      <c r="D211" s="25">
        <v>0.36680000000000001</v>
      </c>
      <c r="E211" s="25">
        <v>-7.5</v>
      </c>
      <c r="F211" s="25">
        <v>0.248</v>
      </c>
      <c r="G211" s="25">
        <v>-2.0000000000000001E-4</v>
      </c>
      <c r="H211" s="25">
        <v>-1.9731000000000001</v>
      </c>
      <c r="I211" s="25">
        <v>0</v>
      </c>
      <c r="J211" s="25">
        <v>0</v>
      </c>
      <c r="K211" s="25">
        <v>0.1701</v>
      </c>
      <c r="L211" s="25">
        <v>-0.8407</v>
      </c>
      <c r="M211" s="25">
        <v>2.2238000000000002</v>
      </c>
      <c r="N211" s="25">
        <v>0.59870000000000001</v>
      </c>
      <c r="O211" s="25">
        <v>-0.14630000000000001</v>
      </c>
      <c r="P211" s="25" t="s">
        <v>152</v>
      </c>
      <c r="Q211" s="25">
        <v>5.3E-3</v>
      </c>
      <c r="R211" s="25">
        <v>3.2018</v>
      </c>
      <c r="S211" s="25">
        <v>110.309</v>
      </c>
      <c r="T211" s="25">
        <v>110.38160000000001</v>
      </c>
      <c r="U211" s="25">
        <v>0.45710000000000001</v>
      </c>
      <c r="V211" s="25">
        <v>21.841200000000001</v>
      </c>
      <c r="W211" s="25">
        <v>0</v>
      </c>
      <c r="X211" s="25">
        <v>-1.8E-3</v>
      </c>
      <c r="Y211" s="28">
        <v>2.86E-2</v>
      </c>
      <c r="Z211" s="28">
        <v>-0.13439999999999999</v>
      </c>
      <c r="AA211" s="28">
        <v>-2.0306999999999999</v>
      </c>
      <c r="AB211">
        <f t="shared" si="48"/>
        <v>4.6206263783907922E-2</v>
      </c>
      <c r="AC211" s="14">
        <f t="shared" si="49"/>
        <v>0.24587832562070497</v>
      </c>
    </row>
    <row r="212" spans="1:29" x14ac:dyDescent="0.2">
      <c r="A212" s="25" t="s">
        <v>494</v>
      </c>
      <c r="B212" s="25" t="s">
        <v>133</v>
      </c>
      <c r="C212" s="25">
        <v>8.8455999999999992</v>
      </c>
      <c r="D212" s="25">
        <v>0.29930000000000001</v>
      </c>
      <c r="E212" s="25">
        <v>-10.5985</v>
      </c>
      <c r="F212" s="25">
        <v>0.248</v>
      </c>
      <c r="G212" s="25">
        <v>-1E-4</v>
      </c>
      <c r="H212" s="25">
        <v>-1.615</v>
      </c>
      <c r="I212" s="25">
        <v>0</v>
      </c>
      <c r="J212" s="25">
        <v>0</v>
      </c>
      <c r="K212" s="25">
        <v>0.24299999999999999</v>
      </c>
      <c r="L212" s="25">
        <v>-0.82210000000000005</v>
      </c>
      <c r="M212" s="25">
        <v>1.5636000000000001</v>
      </c>
      <c r="N212" s="25">
        <v>0.5917</v>
      </c>
      <c r="O212" s="25">
        <v>-6.4899999999999999E-2</v>
      </c>
      <c r="P212" s="25" t="s">
        <v>152</v>
      </c>
      <c r="Q212" s="25">
        <v>1.9900000000000001E-2</v>
      </c>
      <c r="R212" s="25">
        <v>0.12670000000000001</v>
      </c>
      <c r="S212" s="25">
        <v>110.309</v>
      </c>
      <c r="T212" s="25">
        <v>110.37220000000001</v>
      </c>
      <c r="U212" s="25">
        <v>0.44969999999999999</v>
      </c>
      <c r="V212" s="25">
        <v>21.6965</v>
      </c>
      <c r="W212" s="25">
        <v>0</v>
      </c>
      <c r="X212" s="25">
        <v>-2.3E-3</v>
      </c>
      <c r="Y212" s="28">
        <v>1.3899999999999999E-2</v>
      </c>
      <c r="Z212" s="28">
        <v>-7.5600000000000001E-2</v>
      </c>
      <c r="AA212" s="28">
        <v>-1.839</v>
      </c>
      <c r="AB212">
        <f t="shared" si="48"/>
        <v>2.310313564831544E-2</v>
      </c>
      <c r="AC212" s="14">
        <f t="shared" si="49"/>
        <v>0.24376916083265551</v>
      </c>
    </row>
    <row r="213" spans="1:29" x14ac:dyDescent="0.2">
      <c r="A213" s="25" t="s">
        <v>494</v>
      </c>
      <c r="B213" s="25" t="s">
        <v>133</v>
      </c>
      <c r="C213" s="25">
        <v>9.2654999999999994</v>
      </c>
      <c r="D213" s="25">
        <v>0.21110000000000001</v>
      </c>
      <c r="E213" s="25">
        <v>-12.990399999999999</v>
      </c>
      <c r="F213" s="25">
        <v>0.248</v>
      </c>
      <c r="G213" s="25">
        <v>-1E-4</v>
      </c>
      <c r="H213" s="25">
        <v>-1.1438999999999999</v>
      </c>
      <c r="I213" s="25">
        <v>0</v>
      </c>
      <c r="J213" s="25">
        <v>0</v>
      </c>
      <c r="K213" s="25">
        <v>0.30009999999999998</v>
      </c>
      <c r="L213" s="25">
        <v>-0.78359999999999996</v>
      </c>
      <c r="M213" s="25">
        <v>0.97030000000000005</v>
      </c>
      <c r="N213" s="25">
        <v>0.58389999999999997</v>
      </c>
      <c r="O213" s="25">
        <v>3.1699999999999999E-2</v>
      </c>
      <c r="P213" s="25" t="s">
        <v>152</v>
      </c>
      <c r="Q213" s="25">
        <v>2.8500000000000001E-2</v>
      </c>
      <c r="R213" s="25">
        <v>-2.7774000000000001</v>
      </c>
      <c r="S213" s="25">
        <v>110.309</v>
      </c>
      <c r="T213" s="25">
        <v>110.36060000000001</v>
      </c>
      <c r="U213" s="25">
        <v>0.44919999999999999</v>
      </c>
      <c r="V213" s="25">
        <v>21.667000000000002</v>
      </c>
      <c r="W213" s="25">
        <v>0</v>
      </c>
      <c r="X213" s="25">
        <v>-2.5000000000000001E-3</v>
      </c>
      <c r="Y213" s="28">
        <v>-2.9999999999999997E-4</v>
      </c>
      <c r="Z213" s="28">
        <v>-2.1700000000000001E-2</v>
      </c>
      <c r="AA213" s="28">
        <v>-1.7232000000000001</v>
      </c>
      <c r="AB213">
        <f t="shared" si="48"/>
        <v>2.310313564831544E-2</v>
      </c>
      <c r="AC213" s="14">
        <f t="shared" si="49"/>
        <v>0.24165312002070441</v>
      </c>
    </row>
    <row r="214" spans="1:29" x14ac:dyDescent="0.2">
      <c r="A214" s="25" t="s">
        <v>494</v>
      </c>
      <c r="B214" s="25" t="s">
        <v>133</v>
      </c>
      <c r="C214" s="25">
        <v>9.6797000000000004</v>
      </c>
      <c r="D214" s="25">
        <v>0.10920000000000001</v>
      </c>
      <c r="E214" s="25">
        <v>-14.485900000000001</v>
      </c>
      <c r="F214" s="25">
        <v>0.248</v>
      </c>
      <c r="G214" s="25">
        <v>0</v>
      </c>
      <c r="H214" s="25">
        <v>-0.59150000000000003</v>
      </c>
      <c r="I214" s="25">
        <v>0</v>
      </c>
      <c r="J214" s="25">
        <v>0</v>
      </c>
      <c r="K214" s="25">
        <v>0.33660000000000001</v>
      </c>
      <c r="L214" s="25">
        <v>-0.72370000000000001</v>
      </c>
      <c r="M214" s="25">
        <v>0.42699999999999999</v>
      </c>
      <c r="N214" s="25">
        <v>0.57869999999999999</v>
      </c>
      <c r="O214" s="25">
        <v>0.1227</v>
      </c>
      <c r="P214" s="25" t="s">
        <v>152</v>
      </c>
      <c r="Q214" s="25">
        <v>2.9100000000000001E-2</v>
      </c>
      <c r="R214" s="25">
        <v>-5.0902000000000003</v>
      </c>
      <c r="S214" s="25">
        <v>110.309</v>
      </c>
      <c r="T214" s="25">
        <v>110.3505</v>
      </c>
      <c r="U214" s="25">
        <v>0.46250000000000002</v>
      </c>
      <c r="V214" s="25">
        <v>21.944199999999999</v>
      </c>
      <c r="W214" s="25">
        <v>0</v>
      </c>
      <c r="X214" s="25">
        <v>-2.5000000000000001E-3</v>
      </c>
      <c r="Y214" s="28">
        <v>-1.4200000000000001E-2</v>
      </c>
      <c r="Z214" s="28">
        <v>2.1000000000000001E-2</v>
      </c>
      <c r="AA214" s="28">
        <v>-1.5955999999999999</v>
      </c>
      <c r="AB214">
        <f t="shared" si="48"/>
        <v>0</v>
      </c>
      <c r="AC214" s="14">
        <f t="shared" si="49"/>
        <v>0.24011588840347536</v>
      </c>
    </row>
    <row r="215" spans="1:29" x14ac:dyDescent="0.2">
      <c r="A215" s="25" t="s">
        <v>495</v>
      </c>
      <c r="B215" s="25" t="s">
        <v>133</v>
      </c>
      <c r="C215" s="25">
        <v>2.3999999999999998E-3</v>
      </c>
      <c r="D215" s="25">
        <v>-5.9999999999999995E-4</v>
      </c>
      <c r="E215" s="25">
        <v>-15</v>
      </c>
      <c r="F215" s="25">
        <v>0.248</v>
      </c>
      <c r="G215" s="25">
        <v>0</v>
      </c>
      <c r="H215" s="25">
        <v>3.5000000000000001E-3</v>
      </c>
      <c r="I215" s="25">
        <v>0</v>
      </c>
      <c r="J215" s="25">
        <v>0</v>
      </c>
      <c r="K215" s="25">
        <v>0.34910000000000002</v>
      </c>
      <c r="L215" s="25">
        <v>-0.7339</v>
      </c>
      <c r="M215" s="25">
        <v>0.4909</v>
      </c>
      <c r="N215" s="25">
        <v>0.58850000000000002</v>
      </c>
      <c r="O215" s="25">
        <v>0.15709999999999999</v>
      </c>
      <c r="P215" s="25" t="s">
        <v>152</v>
      </c>
      <c r="Q215" s="25">
        <v>2.5000000000000001E-3</v>
      </c>
      <c r="R215" s="25">
        <v>-7.7751000000000001</v>
      </c>
      <c r="S215" s="25">
        <v>110.309</v>
      </c>
      <c r="T215" s="25">
        <v>110.3479</v>
      </c>
      <c r="U215" s="25">
        <v>1.0112000000000001</v>
      </c>
      <c r="V215" s="25">
        <v>12.4742</v>
      </c>
      <c r="W215" s="25">
        <v>30</v>
      </c>
      <c r="X215" s="25">
        <v>30.41</v>
      </c>
      <c r="Y215" s="28">
        <v>-6.7299999999999999E-2</v>
      </c>
      <c r="Z215" s="28">
        <v>0.46889999999999998</v>
      </c>
      <c r="AA215" s="28">
        <v>-0.93489999999999995</v>
      </c>
      <c r="AB215">
        <f t="shared" si="48"/>
        <v>0</v>
      </c>
      <c r="AC215" s="14">
        <f t="shared" si="49"/>
        <v>0.23954960491968894</v>
      </c>
    </row>
    <row r="216" spans="1:29" x14ac:dyDescent="0.2">
      <c r="A216" s="25" t="s">
        <v>495</v>
      </c>
      <c r="B216" s="25" t="s">
        <v>133</v>
      </c>
      <c r="C216" s="25">
        <v>0.41470000000000001</v>
      </c>
      <c r="D216" s="25">
        <v>-0.10979999999999999</v>
      </c>
      <c r="E216" s="25">
        <v>-14.4918</v>
      </c>
      <c r="F216" s="25">
        <v>0.248</v>
      </c>
      <c r="G216" s="25">
        <v>0</v>
      </c>
      <c r="H216" s="25">
        <v>0.59840000000000004</v>
      </c>
      <c r="I216" s="25">
        <v>0</v>
      </c>
      <c r="J216" s="25">
        <v>0</v>
      </c>
      <c r="K216" s="25">
        <v>0.33639999999999998</v>
      </c>
      <c r="L216" s="25">
        <v>-0.66979999999999995</v>
      </c>
      <c r="M216" s="25">
        <v>-0.1943</v>
      </c>
      <c r="N216" s="25">
        <v>0.59460000000000002</v>
      </c>
      <c r="O216" s="25">
        <v>0.19900000000000001</v>
      </c>
      <c r="P216" s="25" t="s">
        <v>152</v>
      </c>
      <c r="Q216" s="25">
        <v>-1.15E-2</v>
      </c>
      <c r="R216" s="25">
        <v>-8.8091000000000008</v>
      </c>
      <c r="S216" s="25">
        <v>110.309</v>
      </c>
      <c r="T216" s="25">
        <v>110.3566</v>
      </c>
      <c r="U216" s="25">
        <v>1.0505</v>
      </c>
      <c r="V216" s="25">
        <v>13.352</v>
      </c>
      <c r="W216" s="25">
        <v>30</v>
      </c>
      <c r="X216" s="25">
        <v>30.4101</v>
      </c>
      <c r="Y216" s="28">
        <v>-7.9100000000000004E-2</v>
      </c>
      <c r="Z216" s="28">
        <v>0.51049999999999995</v>
      </c>
      <c r="AA216" s="28">
        <v>-1.7468999999999999</v>
      </c>
      <c r="AB216">
        <f t="shared" si="48"/>
        <v>0</v>
      </c>
      <c r="AC216" s="14">
        <f t="shared" si="49"/>
        <v>0.24010949909621992</v>
      </c>
    </row>
    <row r="217" spans="1:29" x14ac:dyDescent="0.2">
      <c r="A217" s="25" t="s">
        <v>495</v>
      </c>
      <c r="B217" s="25" t="s">
        <v>133</v>
      </c>
      <c r="C217" s="25">
        <v>0.83140000000000003</v>
      </c>
      <c r="D217" s="25">
        <v>-0.21229999999999999</v>
      </c>
      <c r="E217" s="25">
        <v>-12.990399999999999</v>
      </c>
      <c r="F217" s="25">
        <v>0.248</v>
      </c>
      <c r="G217" s="25">
        <v>0</v>
      </c>
      <c r="H217" s="25">
        <v>1.1504000000000001</v>
      </c>
      <c r="I217" s="25">
        <v>0</v>
      </c>
      <c r="J217" s="25">
        <v>0</v>
      </c>
      <c r="K217" s="25">
        <v>0.29970000000000002</v>
      </c>
      <c r="L217" s="25">
        <v>-0.63370000000000004</v>
      </c>
      <c r="M217" s="25">
        <v>-0.97319999999999995</v>
      </c>
      <c r="N217" s="25">
        <v>0.60289999999999999</v>
      </c>
      <c r="O217" s="25">
        <v>0.21990000000000001</v>
      </c>
      <c r="P217" s="25" t="s">
        <v>152</v>
      </c>
      <c r="Q217" s="25">
        <v>-3.09E-2</v>
      </c>
      <c r="R217" s="25">
        <v>-9.6402000000000001</v>
      </c>
      <c r="S217" s="25">
        <v>110.309</v>
      </c>
      <c r="T217" s="25">
        <v>110.3691</v>
      </c>
      <c r="U217" s="25">
        <v>1.0840000000000001</v>
      </c>
      <c r="V217" s="25">
        <v>14.0101</v>
      </c>
      <c r="W217" s="25">
        <v>30</v>
      </c>
      <c r="X217" s="25">
        <v>30.411000000000001</v>
      </c>
      <c r="Y217" s="28">
        <v>-9.7199999999999995E-2</v>
      </c>
      <c r="Z217" s="28">
        <v>0.57179999999999997</v>
      </c>
      <c r="AA217" s="28">
        <v>-2.6023999999999998</v>
      </c>
      <c r="AB217">
        <f t="shared" si="48"/>
        <v>0</v>
      </c>
      <c r="AC217" s="14">
        <f t="shared" si="49"/>
        <v>0.24165312002070441</v>
      </c>
    </row>
    <row r="218" spans="1:29" x14ac:dyDescent="0.2">
      <c r="A218" s="25" t="s">
        <v>495</v>
      </c>
      <c r="B218" s="25" t="s">
        <v>133</v>
      </c>
      <c r="C218" s="25">
        <v>1.2487999999999999</v>
      </c>
      <c r="D218" s="25">
        <v>-0.3</v>
      </c>
      <c r="E218" s="25">
        <v>-10.614599999999999</v>
      </c>
      <c r="F218" s="25">
        <v>0.248</v>
      </c>
      <c r="G218" s="25">
        <v>0</v>
      </c>
      <c r="H218" s="25">
        <v>1.6205000000000001</v>
      </c>
      <c r="I218" s="25">
        <v>0</v>
      </c>
      <c r="J218" s="25">
        <v>0</v>
      </c>
      <c r="K218" s="25">
        <v>0.24229999999999999</v>
      </c>
      <c r="L218" s="25">
        <v>-0.64490000000000003</v>
      </c>
      <c r="M218" s="25">
        <v>-1.744</v>
      </c>
      <c r="N218" s="25">
        <v>0.61</v>
      </c>
      <c r="O218" s="25">
        <v>0.23200000000000001</v>
      </c>
      <c r="P218" s="25" t="s">
        <v>152</v>
      </c>
      <c r="Q218" s="25">
        <v>-5.0599999999999999E-2</v>
      </c>
      <c r="R218" s="25">
        <v>-10.397399999999999</v>
      </c>
      <c r="S218" s="25">
        <v>110.309</v>
      </c>
      <c r="T218" s="25">
        <v>110.38160000000001</v>
      </c>
      <c r="U218" s="25">
        <v>1.1007</v>
      </c>
      <c r="V218" s="25">
        <v>14.1974</v>
      </c>
      <c r="W218" s="25">
        <v>30</v>
      </c>
      <c r="X218" s="25">
        <v>30.412600000000001</v>
      </c>
      <c r="Y218" s="28">
        <v>-0.1193</v>
      </c>
      <c r="Z218" s="28">
        <v>0.64359999999999995</v>
      </c>
      <c r="AA218" s="28">
        <v>-3.3854000000000002</v>
      </c>
      <c r="AB218">
        <f t="shared" si="48"/>
        <v>0</v>
      </c>
      <c r="AC218" s="14">
        <f t="shared" si="49"/>
        <v>0.24375633389120005</v>
      </c>
    </row>
    <row r="219" spans="1:29" x14ac:dyDescent="0.2">
      <c r="A219" s="25" t="s">
        <v>495</v>
      </c>
      <c r="B219" s="25" t="s">
        <v>133</v>
      </c>
      <c r="C219" s="25">
        <v>1.6724000000000001</v>
      </c>
      <c r="D219" s="25">
        <v>-0.36780000000000002</v>
      </c>
      <c r="E219" s="25">
        <v>-7.5</v>
      </c>
      <c r="F219" s="25">
        <v>0.248</v>
      </c>
      <c r="G219" s="25">
        <v>0</v>
      </c>
      <c r="H219" s="25">
        <v>1.9772000000000001</v>
      </c>
      <c r="I219" s="25">
        <v>0</v>
      </c>
      <c r="J219" s="25">
        <v>0</v>
      </c>
      <c r="K219" s="25">
        <v>0.1691</v>
      </c>
      <c r="L219" s="25">
        <v>-0.71109999999999995</v>
      </c>
      <c r="M219" s="25">
        <v>-2.3338000000000001</v>
      </c>
      <c r="N219" s="25">
        <v>0.6129</v>
      </c>
      <c r="O219" s="25">
        <v>0.24460000000000001</v>
      </c>
      <c r="P219" s="25" t="s">
        <v>152</v>
      </c>
      <c r="Q219" s="25">
        <v>-6.4399999999999999E-2</v>
      </c>
      <c r="R219" s="25">
        <v>-10.959300000000001</v>
      </c>
      <c r="S219" s="25">
        <v>110.309</v>
      </c>
      <c r="T219" s="25">
        <v>110.3909</v>
      </c>
      <c r="U219" s="25">
        <v>1.0958000000000001</v>
      </c>
      <c r="V219" s="25">
        <v>13.8322</v>
      </c>
      <c r="W219" s="25">
        <v>30</v>
      </c>
      <c r="X219" s="25">
        <v>30.414400000000001</v>
      </c>
      <c r="Y219" s="28">
        <v>-0.14180000000000001</v>
      </c>
      <c r="Z219" s="28">
        <v>0.70909999999999995</v>
      </c>
      <c r="AA219" s="28">
        <v>-4.0056000000000003</v>
      </c>
      <c r="AB219">
        <f t="shared" si="48"/>
        <v>0</v>
      </c>
      <c r="AC219" s="14">
        <f t="shared" si="49"/>
        <v>0.24587832562070497</v>
      </c>
    </row>
    <row r="220" spans="1:29" x14ac:dyDescent="0.2">
      <c r="A220" s="25" t="s">
        <v>495</v>
      </c>
      <c r="B220" s="25" t="s">
        <v>133</v>
      </c>
      <c r="C220" s="25">
        <v>2.0966999999999998</v>
      </c>
      <c r="D220" s="25">
        <v>-0.4103</v>
      </c>
      <c r="E220" s="25">
        <v>-3.8933</v>
      </c>
      <c r="F220" s="25">
        <v>0.248</v>
      </c>
      <c r="G220" s="25">
        <v>0</v>
      </c>
      <c r="H220" s="25">
        <v>2.1979000000000002</v>
      </c>
      <c r="I220" s="25">
        <v>0</v>
      </c>
      <c r="J220" s="25">
        <v>0</v>
      </c>
      <c r="K220" s="25">
        <v>8.5599999999999996E-2</v>
      </c>
      <c r="L220" s="25">
        <v>-0.82250000000000001</v>
      </c>
      <c r="M220" s="25">
        <v>-2.5827</v>
      </c>
      <c r="N220" s="25">
        <v>0.61</v>
      </c>
      <c r="O220" s="25">
        <v>0.25779999999999997</v>
      </c>
      <c r="P220" s="25" t="s">
        <v>152</v>
      </c>
      <c r="Q220" s="25">
        <v>-6.7199999999999996E-2</v>
      </c>
      <c r="R220" s="25">
        <v>-10.995900000000001</v>
      </c>
      <c r="S220" s="25">
        <v>110.309</v>
      </c>
      <c r="T220" s="25">
        <v>110.3955</v>
      </c>
      <c r="U220" s="25">
        <v>1.0731999999999999</v>
      </c>
      <c r="V220" s="25">
        <v>13.051399999999999</v>
      </c>
      <c r="W220" s="25">
        <v>30</v>
      </c>
      <c r="X220" s="25">
        <v>30.415900000000001</v>
      </c>
      <c r="Y220" s="28">
        <v>-0.1605</v>
      </c>
      <c r="Z220" s="28">
        <v>0.75080000000000002</v>
      </c>
      <c r="AA220" s="28">
        <v>-4.3993000000000002</v>
      </c>
      <c r="AB220">
        <f t="shared" si="48"/>
        <v>0</v>
      </c>
      <c r="AC220" s="14">
        <f t="shared" si="49"/>
        <v>0.24742767192955512</v>
      </c>
    </row>
    <row r="221" spans="1:29" x14ac:dyDescent="0.2">
      <c r="A221" s="25" t="s">
        <v>495</v>
      </c>
      <c r="B221" s="25" t="s">
        <v>133</v>
      </c>
      <c r="C221" s="25">
        <v>2.5253999999999999</v>
      </c>
      <c r="D221" s="25">
        <v>-0.4249</v>
      </c>
      <c r="E221" s="25">
        <v>0</v>
      </c>
      <c r="F221" s="25">
        <v>0.248</v>
      </c>
      <c r="G221" s="25">
        <v>0</v>
      </c>
      <c r="H221" s="25">
        <v>2.2696999999999998</v>
      </c>
      <c r="I221" s="25">
        <v>0</v>
      </c>
      <c r="J221" s="25">
        <v>0</v>
      </c>
      <c r="K221" s="25">
        <v>-2.5999999999999999E-3</v>
      </c>
      <c r="L221" s="25">
        <v>-0.9526</v>
      </c>
      <c r="M221" s="25">
        <v>-2.4276</v>
      </c>
      <c r="N221" s="25">
        <v>0.60199999999999998</v>
      </c>
      <c r="O221" s="25">
        <v>0.26150000000000001</v>
      </c>
      <c r="P221" s="25" t="s">
        <v>152</v>
      </c>
      <c r="Q221" s="25">
        <v>-5.7599999999999998E-2</v>
      </c>
      <c r="R221" s="25">
        <v>-10.154199999999999</v>
      </c>
      <c r="S221" s="25">
        <v>110.309</v>
      </c>
      <c r="T221" s="25">
        <v>110.39530000000001</v>
      </c>
      <c r="U221" s="25">
        <v>1.0436000000000001</v>
      </c>
      <c r="V221" s="25">
        <v>12.1501</v>
      </c>
      <c r="W221" s="25">
        <v>30</v>
      </c>
      <c r="X221" s="25">
        <v>30.416499999999999</v>
      </c>
      <c r="Y221" s="28">
        <v>-0.1721</v>
      </c>
      <c r="Z221" s="28">
        <v>0.75829999999999997</v>
      </c>
      <c r="AA221" s="28">
        <v>-4.5224000000000002</v>
      </c>
      <c r="AB221">
        <f t="shared" si="48"/>
        <v>0</v>
      </c>
      <c r="AC221" s="14">
        <f t="shared" si="49"/>
        <v>0.248</v>
      </c>
    </row>
    <row r="222" spans="1:29" x14ac:dyDescent="0.2">
      <c r="A222" s="25" t="s">
        <v>495</v>
      </c>
      <c r="B222" s="25" t="s">
        <v>133</v>
      </c>
      <c r="C222" s="25">
        <v>2.9517000000000002</v>
      </c>
      <c r="D222" s="25">
        <v>-0.4103</v>
      </c>
      <c r="E222" s="25">
        <v>3.8713000000000002</v>
      </c>
      <c r="F222" s="25">
        <v>0.248</v>
      </c>
      <c r="G222" s="25">
        <v>0</v>
      </c>
      <c r="H222" s="25">
        <v>2.1892</v>
      </c>
      <c r="I222" s="25">
        <v>0</v>
      </c>
      <c r="J222" s="25">
        <v>0</v>
      </c>
      <c r="K222" s="25">
        <v>-9.0200000000000002E-2</v>
      </c>
      <c r="L222" s="25">
        <v>-1.0667</v>
      </c>
      <c r="M222" s="25">
        <v>-1.9358</v>
      </c>
      <c r="N222" s="25">
        <v>0.59150000000000003</v>
      </c>
      <c r="O222" s="25">
        <v>0.24199999999999999</v>
      </c>
      <c r="P222" s="25" t="s">
        <v>152</v>
      </c>
      <c r="Q222" s="25">
        <v>-3.8199999999999998E-2</v>
      </c>
      <c r="R222" s="25">
        <v>-8.2800999999999991</v>
      </c>
      <c r="S222" s="25">
        <v>110.309</v>
      </c>
      <c r="T222" s="25">
        <v>110.3916</v>
      </c>
      <c r="U222" s="25">
        <v>1.0189999999999999</v>
      </c>
      <c r="V222" s="25">
        <v>11.444100000000001</v>
      </c>
      <c r="W222" s="25">
        <v>30</v>
      </c>
      <c r="X222" s="25">
        <v>30.4161</v>
      </c>
      <c r="Y222" s="28">
        <v>-0.17419999999999999</v>
      </c>
      <c r="Z222" s="28">
        <v>0.73209999999999997</v>
      </c>
      <c r="AA222" s="28">
        <v>-4.3491999999999997</v>
      </c>
      <c r="AB222">
        <f t="shared" si="48"/>
        <v>0</v>
      </c>
      <c r="AC222" s="14">
        <f t="shared" si="49"/>
        <v>0.2474341193472667</v>
      </c>
    </row>
    <row r="223" spans="1:29" x14ac:dyDescent="0.2">
      <c r="A223" s="25" t="s">
        <v>495</v>
      </c>
      <c r="B223" s="25" t="s">
        <v>133</v>
      </c>
      <c r="C223" s="25">
        <v>3.3784999999999998</v>
      </c>
      <c r="D223" s="25">
        <v>-0.36749999999999999</v>
      </c>
      <c r="E223" s="25">
        <v>7.5</v>
      </c>
      <c r="F223" s="25">
        <v>0.248</v>
      </c>
      <c r="G223" s="25">
        <v>1E-4</v>
      </c>
      <c r="H223" s="25">
        <v>1.9619</v>
      </c>
      <c r="I223" s="25">
        <v>0</v>
      </c>
      <c r="J223" s="25">
        <v>0</v>
      </c>
      <c r="K223" s="25">
        <v>-0.17199999999999999</v>
      </c>
      <c r="L223" s="25">
        <v>-1.1346000000000001</v>
      </c>
      <c r="M223" s="25">
        <v>-1.2688999999999999</v>
      </c>
      <c r="N223" s="25">
        <v>0.58150000000000002</v>
      </c>
      <c r="O223" s="25">
        <v>0.1905</v>
      </c>
      <c r="P223" s="25" t="s">
        <v>152</v>
      </c>
      <c r="Q223" s="25">
        <v>-1.6E-2</v>
      </c>
      <c r="R223" s="25">
        <v>-5.5490000000000004</v>
      </c>
      <c r="S223" s="25">
        <v>110.309</v>
      </c>
      <c r="T223" s="25">
        <v>110.3857</v>
      </c>
      <c r="U223" s="25">
        <v>1.0072000000000001</v>
      </c>
      <c r="V223" s="25">
        <v>11.125400000000001</v>
      </c>
      <c r="W223" s="25">
        <v>30</v>
      </c>
      <c r="X223" s="25">
        <v>30.414899999999999</v>
      </c>
      <c r="Y223" s="28">
        <v>-0.16669999999999999</v>
      </c>
      <c r="Z223" s="28">
        <v>0.68259999999999998</v>
      </c>
      <c r="AA223" s="28">
        <v>-3.8828</v>
      </c>
      <c r="AB223">
        <f t="shared" si="48"/>
        <v>-2.310313564831544E-2</v>
      </c>
      <c r="AC223" s="14">
        <f t="shared" si="49"/>
        <v>0.24587832562070497</v>
      </c>
    </row>
    <row r="224" spans="1:29" x14ac:dyDescent="0.2">
      <c r="A224" s="25" t="s">
        <v>495</v>
      </c>
      <c r="B224" s="25" t="s">
        <v>133</v>
      </c>
      <c r="C224" s="25">
        <v>3.7995999999999999</v>
      </c>
      <c r="D224" s="25">
        <v>-0.3</v>
      </c>
      <c r="E224" s="25">
        <v>10.5985</v>
      </c>
      <c r="F224" s="25">
        <v>0.248</v>
      </c>
      <c r="G224" s="25">
        <v>1E-4</v>
      </c>
      <c r="H224" s="25">
        <v>1.6022000000000001</v>
      </c>
      <c r="I224" s="25">
        <v>0</v>
      </c>
      <c r="J224" s="25">
        <v>0</v>
      </c>
      <c r="K224" s="25">
        <v>-0.2429</v>
      </c>
      <c r="L224" s="25">
        <v>-1.1415</v>
      </c>
      <c r="M224" s="25">
        <v>-0.59709999999999996</v>
      </c>
      <c r="N224" s="25">
        <v>0.57440000000000002</v>
      </c>
      <c r="O224" s="25">
        <v>0.1096</v>
      </c>
      <c r="P224" s="25" t="s">
        <v>152</v>
      </c>
      <c r="Q224" s="25">
        <v>1.1999999999999999E-3</v>
      </c>
      <c r="R224" s="25">
        <v>-2.4256000000000002</v>
      </c>
      <c r="S224" s="25">
        <v>110.309</v>
      </c>
      <c r="T224" s="25">
        <v>110.3789</v>
      </c>
      <c r="U224" s="25">
        <v>1.0084</v>
      </c>
      <c r="V224" s="25">
        <v>11.1866</v>
      </c>
      <c r="W224" s="25">
        <v>30</v>
      </c>
      <c r="X224" s="25">
        <v>30.4132</v>
      </c>
      <c r="Y224" s="28">
        <v>-0.1512</v>
      </c>
      <c r="Z224" s="28">
        <v>0.62409999999999999</v>
      </c>
      <c r="AA224" s="28">
        <v>-3.1724000000000001</v>
      </c>
      <c r="AB224">
        <f t="shared" si="48"/>
        <v>-2.310313564831544E-2</v>
      </c>
      <c r="AC224" s="14">
        <f t="shared" si="49"/>
        <v>0.24376916083265551</v>
      </c>
    </row>
    <row r="225" spans="1:29" x14ac:dyDescent="0.2">
      <c r="A225" s="25" t="s">
        <v>495</v>
      </c>
      <c r="B225" s="25" t="s">
        <v>133</v>
      </c>
      <c r="C225" s="25">
        <v>4.2195</v>
      </c>
      <c r="D225" s="25">
        <v>-0.2117</v>
      </c>
      <c r="E225" s="25">
        <v>12.990399999999999</v>
      </c>
      <c r="F225" s="25">
        <v>0.248</v>
      </c>
      <c r="G225" s="25">
        <v>2.0000000000000001E-4</v>
      </c>
      <c r="H225" s="25">
        <v>1.133</v>
      </c>
      <c r="I225" s="25">
        <v>0</v>
      </c>
      <c r="J225" s="25">
        <v>0</v>
      </c>
      <c r="K225" s="25">
        <v>-0.29809999999999998</v>
      </c>
      <c r="L225" s="25">
        <v>-1.0932999999999999</v>
      </c>
      <c r="M225" s="25">
        <v>-1.3299999999999999E-2</v>
      </c>
      <c r="N225" s="25">
        <v>0.57150000000000001</v>
      </c>
      <c r="O225" s="25">
        <v>1.3599999999999999E-2</v>
      </c>
      <c r="P225" s="25" t="s">
        <v>152</v>
      </c>
      <c r="Q225" s="25">
        <v>6.7999999999999996E-3</v>
      </c>
      <c r="R225" s="25">
        <v>0.5272</v>
      </c>
      <c r="S225" s="25">
        <v>110.309</v>
      </c>
      <c r="T225" s="25">
        <v>110.3724</v>
      </c>
      <c r="U225" s="25">
        <v>1.016</v>
      </c>
      <c r="V225" s="25">
        <v>11.4495</v>
      </c>
      <c r="W225" s="25">
        <v>30</v>
      </c>
      <c r="X225" s="25">
        <v>30.4117</v>
      </c>
      <c r="Y225" s="28">
        <v>-0.13089999999999999</v>
      </c>
      <c r="Z225" s="28">
        <v>0.56820000000000004</v>
      </c>
      <c r="AA225" s="28">
        <v>-2.3220000000000001</v>
      </c>
      <c r="AB225">
        <f t="shared" si="48"/>
        <v>-4.6206263783907922E-2</v>
      </c>
      <c r="AC225" s="14">
        <f t="shared" si="49"/>
        <v>0.24165312002070441</v>
      </c>
    </row>
    <row r="226" spans="1:29" x14ac:dyDescent="0.2">
      <c r="A226" s="25" t="s">
        <v>495</v>
      </c>
      <c r="B226" s="25" t="s">
        <v>133</v>
      </c>
      <c r="C226" s="25">
        <v>4.6337000000000002</v>
      </c>
      <c r="D226" s="25">
        <v>-0.10979999999999999</v>
      </c>
      <c r="E226" s="25">
        <v>14.485900000000001</v>
      </c>
      <c r="F226" s="25">
        <v>0.248</v>
      </c>
      <c r="G226" s="25">
        <v>2.0000000000000001E-4</v>
      </c>
      <c r="H226" s="25">
        <v>0.58540000000000003</v>
      </c>
      <c r="I226" s="25">
        <v>0</v>
      </c>
      <c r="J226" s="25">
        <v>0</v>
      </c>
      <c r="K226" s="25">
        <v>-0.3332</v>
      </c>
      <c r="L226" s="25">
        <v>-1.0126999999999999</v>
      </c>
      <c r="M226" s="25">
        <v>0.50239999999999996</v>
      </c>
      <c r="N226" s="25">
        <v>0.57240000000000002</v>
      </c>
      <c r="O226" s="25">
        <v>-7.7499999999999999E-2</v>
      </c>
      <c r="P226" s="25" t="s">
        <v>152</v>
      </c>
      <c r="Q226" s="25">
        <v>-1.2999999999999999E-3</v>
      </c>
      <c r="R226" s="25">
        <v>2.8839999999999999</v>
      </c>
      <c r="S226" s="25">
        <v>110.309</v>
      </c>
      <c r="T226" s="25">
        <v>110.3673</v>
      </c>
      <c r="U226" s="25">
        <v>1.0210999999999999</v>
      </c>
      <c r="V226" s="25">
        <v>11.676500000000001</v>
      </c>
      <c r="W226" s="25">
        <v>30</v>
      </c>
      <c r="X226" s="25">
        <v>30.410699999999999</v>
      </c>
      <c r="Y226" s="28">
        <v>-0.10970000000000001</v>
      </c>
      <c r="Z226" s="28">
        <v>0.51939999999999997</v>
      </c>
      <c r="AA226" s="28">
        <v>-1.4778</v>
      </c>
      <c r="AB226">
        <f t="shared" si="48"/>
        <v>-4.6206263783907922E-2</v>
      </c>
      <c r="AC226" s="14">
        <f t="shared" si="49"/>
        <v>0.24011588840347536</v>
      </c>
    </row>
    <row r="227" spans="1:29" x14ac:dyDescent="0.2">
      <c r="A227" s="25" t="s">
        <v>495</v>
      </c>
      <c r="B227" s="25" t="s">
        <v>133</v>
      </c>
      <c r="C227" s="25">
        <v>5.0484</v>
      </c>
      <c r="D227" s="25">
        <v>0</v>
      </c>
      <c r="E227" s="25">
        <v>15</v>
      </c>
      <c r="F227" s="25">
        <v>0.248</v>
      </c>
      <c r="G227" s="25">
        <v>2.0000000000000001E-4</v>
      </c>
      <c r="H227" s="25">
        <v>-3.3E-3</v>
      </c>
      <c r="I227" s="25">
        <v>0</v>
      </c>
      <c r="J227" s="25">
        <v>0</v>
      </c>
      <c r="K227" s="25">
        <v>-0.3453</v>
      </c>
      <c r="L227" s="25">
        <v>-0.92910000000000004</v>
      </c>
      <c r="M227" s="25">
        <v>1.0492999999999999</v>
      </c>
      <c r="N227" s="25">
        <v>0.57579999999999998</v>
      </c>
      <c r="O227" s="25">
        <v>-0.1477</v>
      </c>
      <c r="P227" s="25" t="s">
        <v>152</v>
      </c>
      <c r="Q227" s="25">
        <v>-2.0500000000000001E-2</v>
      </c>
      <c r="R227" s="25">
        <v>4.5099</v>
      </c>
      <c r="S227" s="25">
        <v>110.309</v>
      </c>
      <c r="T227" s="25">
        <v>110.36490000000001</v>
      </c>
      <c r="U227" s="25">
        <v>1.0176000000000001</v>
      </c>
      <c r="V227" s="25">
        <v>11.7006</v>
      </c>
      <c r="W227" s="25">
        <v>30</v>
      </c>
      <c r="X227" s="25">
        <v>30.410399999999999</v>
      </c>
      <c r="Y227" s="28">
        <v>-9.1300000000000006E-2</v>
      </c>
      <c r="Z227" s="28">
        <v>0.47589999999999999</v>
      </c>
      <c r="AA227" s="28">
        <v>-0.79010000000000002</v>
      </c>
      <c r="AB227">
        <f t="shared" si="48"/>
        <v>-4.6206263783907922E-2</v>
      </c>
      <c r="AC227" s="14">
        <f t="shared" si="49"/>
        <v>0.23954960491968894</v>
      </c>
    </row>
    <row r="228" spans="1:29" x14ac:dyDescent="0.2">
      <c r="A228" s="25" t="s">
        <v>495</v>
      </c>
      <c r="B228" s="25" t="s">
        <v>133</v>
      </c>
      <c r="C228" s="25">
        <v>5.4607999999999999</v>
      </c>
      <c r="D228" s="25">
        <v>0.10920000000000001</v>
      </c>
      <c r="E228" s="25">
        <v>14.4918</v>
      </c>
      <c r="F228" s="25">
        <v>0.248</v>
      </c>
      <c r="G228" s="25">
        <v>2.0000000000000001E-4</v>
      </c>
      <c r="H228" s="25">
        <v>-0.59189999999999998</v>
      </c>
      <c r="I228" s="25">
        <v>0</v>
      </c>
      <c r="J228" s="25">
        <v>0</v>
      </c>
      <c r="K228" s="25">
        <v>-0.3332</v>
      </c>
      <c r="L228" s="25">
        <v>-0.86719999999999997</v>
      </c>
      <c r="M228" s="25">
        <v>1.7230000000000001</v>
      </c>
      <c r="N228" s="25">
        <v>0.58069999999999999</v>
      </c>
      <c r="O228" s="25">
        <v>-0.19139999999999999</v>
      </c>
      <c r="P228" s="25" t="s">
        <v>152</v>
      </c>
      <c r="Q228" s="25">
        <v>-4.4600000000000001E-2</v>
      </c>
      <c r="R228" s="25">
        <v>5.5468999999999999</v>
      </c>
      <c r="S228" s="25">
        <v>110.309</v>
      </c>
      <c r="T228" s="25">
        <v>110.36660000000001</v>
      </c>
      <c r="U228" s="25">
        <v>1.0048999999999999</v>
      </c>
      <c r="V228" s="25">
        <v>11.5016</v>
      </c>
      <c r="W228" s="25">
        <v>30</v>
      </c>
      <c r="X228" s="25">
        <v>30.410799999999998</v>
      </c>
      <c r="Y228" s="28">
        <v>-7.8200000000000006E-2</v>
      </c>
      <c r="Z228" s="28">
        <v>0.43340000000000001</v>
      </c>
      <c r="AA228" s="28">
        <v>-0.3634</v>
      </c>
      <c r="AB228">
        <f t="shared" si="48"/>
        <v>-4.6206263783907922E-2</v>
      </c>
      <c r="AC228" s="14">
        <f t="shared" si="49"/>
        <v>0.24010949909621992</v>
      </c>
    </row>
    <row r="229" spans="1:29" x14ac:dyDescent="0.2">
      <c r="A229" s="25" t="s">
        <v>495</v>
      </c>
      <c r="B229" s="25" t="s">
        <v>133</v>
      </c>
      <c r="C229" s="25">
        <v>5.8773999999999997</v>
      </c>
      <c r="D229" s="25">
        <v>0.21160000000000001</v>
      </c>
      <c r="E229" s="25">
        <v>12.990399999999999</v>
      </c>
      <c r="F229" s="25">
        <v>0.248</v>
      </c>
      <c r="G229" s="25">
        <v>1E-4</v>
      </c>
      <c r="H229" s="25">
        <v>-1.1393</v>
      </c>
      <c r="I229" s="25">
        <v>0</v>
      </c>
      <c r="J229" s="25">
        <v>0</v>
      </c>
      <c r="K229" s="25">
        <v>-0.29780000000000001</v>
      </c>
      <c r="L229" s="25">
        <v>-0.83889999999999998</v>
      </c>
      <c r="M229" s="25">
        <v>2.5324</v>
      </c>
      <c r="N229" s="25">
        <v>0.58640000000000003</v>
      </c>
      <c r="O229" s="25">
        <v>-0.2145</v>
      </c>
      <c r="P229" s="25" t="s">
        <v>152</v>
      </c>
      <c r="Q229" s="25">
        <v>-6.6100000000000006E-2</v>
      </c>
      <c r="R229" s="25">
        <v>6.2521000000000004</v>
      </c>
      <c r="S229" s="25">
        <v>110.309</v>
      </c>
      <c r="T229" s="25">
        <v>110.37269999999999</v>
      </c>
      <c r="U229" s="25">
        <v>0.9879</v>
      </c>
      <c r="V229" s="25">
        <v>11.191800000000001</v>
      </c>
      <c r="W229" s="25">
        <v>30</v>
      </c>
      <c r="X229" s="25">
        <v>30.4117</v>
      </c>
      <c r="Y229" s="28">
        <v>-7.1400000000000005E-2</v>
      </c>
      <c r="Z229" s="28">
        <v>0.39079999999999998</v>
      </c>
      <c r="AA229" s="28">
        <v>-0.2167</v>
      </c>
      <c r="AB229">
        <f t="shared" si="48"/>
        <v>-2.310313564831544E-2</v>
      </c>
      <c r="AC229" s="14">
        <f t="shared" si="49"/>
        <v>0.24165312002070441</v>
      </c>
    </row>
    <row r="230" spans="1:29" x14ac:dyDescent="0.2">
      <c r="A230" s="25" t="s">
        <v>495</v>
      </c>
      <c r="B230" s="25" t="s">
        <v>133</v>
      </c>
      <c r="C230" s="25">
        <v>6.2948000000000004</v>
      </c>
      <c r="D230" s="25">
        <v>0.29930000000000001</v>
      </c>
      <c r="E230" s="25">
        <v>10.614599999999999</v>
      </c>
      <c r="F230" s="25">
        <v>0.248</v>
      </c>
      <c r="G230" s="25">
        <v>0</v>
      </c>
      <c r="H230" s="25">
        <v>-1.6079000000000001</v>
      </c>
      <c r="I230" s="25">
        <v>0</v>
      </c>
      <c r="J230" s="25">
        <v>-1E-4</v>
      </c>
      <c r="K230" s="25">
        <v>-0.24229999999999999</v>
      </c>
      <c r="L230" s="25">
        <v>-0.84209999999999996</v>
      </c>
      <c r="M230" s="25">
        <v>3.3675999999999999</v>
      </c>
      <c r="N230" s="25">
        <v>0.59240000000000004</v>
      </c>
      <c r="O230" s="25">
        <v>-0.2288</v>
      </c>
      <c r="P230" s="25" t="s">
        <v>152</v>
      </c>
      <c r="Q230" s="25">
        <v>-7.9299999999999995E-2</v>
      </c>
      <c r="R230" s="25">
        <v>6.7882999999999996</v>
      </c>
      <c r="S230" s="25">
        <v>110.309</v>
      </c>
      <c r="T230" s="25">
        <v>110.3822</v>
      </c>
      <c r="U230" s="25">
        <v>0.97309999999999997</v>
      </c>
      <c r="V230" s="25">
        <v>10.9292</v>
      </c>
      <c r="W230" s="25">
        <v>30</v>
      </c>
      <c r="X230" s="25">
        <v>30.412800000000001</v>
      </c>
      <c r="Y230" s="28">
        <v>-7.0099999999999996E-2</v>
      </c>
      <c r="Z230" s="28">
        <v>0.35199999999999998</v>
      </c>
      <c r="AA230" s="28">
        <v>-0.27600000000000002</v>
      </c>
      <c r="AB230">
        <f t="shared" si="48"/>
        <v>0</v>
      </c>
      <c r="AC230" s="14">
        <f t="shared" si="49"/>
        <v>0.24375633389120005</v>
      </c>
    </row>
    <row r="231" spans="1:29" x14ac:dyDescent="0.2">
      <c r="A231" s="25" t="s">
        <v>495</v>
      </c>
      <c r="B231" s="25" t="s">
        <v>133</v>
      </c>
      <c r="C231" s="25">
        <v>6.7183999999999999</v>
      </c>
      <c r="D231" s="25">
        <v>0.36720000000000003</v>
      </c>
      <c r="E231" s="25">
        <v>7.5</v>
      </c>
      <c r="F231" s="25">
        <v>0.248</v>
      </c>
      <c r="G231" s="25">
        <v>-1E-4</v>
      </c>
      <c r="H231" s="25">
        <v>-1.9662999999999999</v>
      </c>
      <c r="I231" s="25">
        <v>0</v>
      </c>
      <c r="J231" s="25">
        <v>0</v>
      </c>
      <c r="K231" s="25">
        <v>-0.17100000000000001</v>
      </c>
      <c r="L231" s="25">
        <v>-0.86539999999999995</v>
      </c>
      <c r="M231" s="25">
        <v>4.0384000000000002</v>
      </c>
      <c r="N231" s="25">
        <v>0.59830000000000005</v>
      </c>
      <c r="O231" s="25">
        <v>-0.2429</v>
      </c>
      <c r="P231" s="25" t="s">
        <v>152</v>
      </c>
      <c r="Q231" s="25">
        <v>-8.1500000000000003E-2</v>
      </c>
      <c r="R231" s="25">
        <v>7.0932000000000004</v>
      </c>
      <c r="S231" s="25">
        <v>110.309</v>
      </c>
      <c r="T231" s="25">
        <v>110.39230000000001</v>
      </c>
      <c r="U231" s="25">
        <v>0.96479999999999999</v>
      </c>
      <c r="V231" s="25">
        <v>10.8155</v>
      </c>
      <c r="W231" s="25">
        <v>30</v>
      </c>
      <c r="X231" s="25">
        <v>30.413799999999998</v>
      </c>
      <c r="Y231" s="28">
        <v>-7.2300000000000003E-2</v>
      </c>
      <c r="Z231" s="28">
        <v>0.3251</v>
      </c>
      <c r="AA231" s="28">
        <v>-0.40589999999999998</v>
      </c>
      <c r="AB231">
        <f t="shared" si="48"/>
        <v>2.310313564831544E-2</v>
      </c>
      <c r="AC231" s="14">
        <f t="shared" si="49"/>
        <v>0.24587832562070497</v>
      </c>
    </row>
    <row r="232" spans="1:29" x14ac:dyDescent="0.2">
      <c r="A232" s="25" t="s">
        <v>495</v>
      </c>
      <c r="B232" s="25" t="s">
        <v>133</v>
      </c>
      <c r="C232" s="25">
        <v>7.1426999999999996</v>
      </c>
      <c r="D232" s="25">
        <v>0.40970000000000001</v>
      </c>
      <c r="E232" s="25">
        <v>3.8933</v>
      </c>
      <c r="F232" s="25">
        <v>0.248</v>
      </c>
      <c r="G232" s="25">
        <v>-2.0000000000000001E-4</v>
      </c>
      <c r="H232" s="25">
        <v>-2.1917</v>
      </c>
      <c r="I232" s="25">
        <v>0</v>
      </c>
      <c r="J232" s="25">
        <v>0</v>
      </c>
      <c r="K232" s="25">
        <v>-8.8900000000000007E-2</v>
      </c>
      <c r="L232" s="25">
        <v>-0.89459999999999995</v>
      </c>
      <c r="M232" s="25">
        <v>4.3632</v>
      </c>
      <c r="N232" s="25">
        <v>0.60319999999999996</v>
      </c>
      <c r="O232" s="25">
        <v>-0.25640000000000002</v>
      </c>
      <c r="P232" s="25" t="s">
        <v>152</v>
      </c>
      <c r="Q232" s="25">
        <v>-7.3400000000000007E-2</v>
      </c>
      <c r="R232" s="25">
        <v>6.9058000000000002</v>
      </c>
      <c r="S232" s="25">
        <v>110.309</v>
      </c>
      <c r="T232" s="25">
        <v>110.3994</v>
      </c>
      <c r="U232" s="25">
        <v>0.96250000000000002</v>
      </c>
      <c r="V232" s="25">
        <v>10.8422</v>
      </c>
      <c r="W232" s="25">
        <v>30</v>
      </c>
      <c r="X232" s="25">
        <v>30.4147</v>
      </c>
      <c r="Y232" s="28">
        <v>-7.5499999999999998E-2</v>
      </c>
      <c r="Z232" s="28">
        <v>0.31719999999999998</v>
      </c>
      <c r="AA232" s="28">
        <v>-0.46920000000000001</v>
      </c>
      <c r="AB232">
        <f t="shared" si="48"/>
        <v>4.6206263783907922E-2</v>
      </c>
      <c r="AC232" s="14">
        <f t="shared" si="49"/>
        <v>0.24742767192955512</v>
      </c>
    </row>
    <row r="233" spans="1:29" x14ac:dyDescent="0.2">
      <c r="A233" s="25" t="s">
        <v>495</v>
      </c>
      <c r="B233" s="25" t="s">
        <v>133</v>
      </c>
      <c r="C233" s="25">
        <v>7.5715000000000003</v>
      </c>
      <c r="D233" s="25">
        <v>0.42420000000000002</v>
      </c>
      <c r="E233" s="25">
        <v>0</v>
      </c>
      <c r="F233" s="25">
        <v>0.248</v>
      </c>
      <c r="G233" s="25">
        <v>-2.0000000000000001E-4</v>
      </c>
      <c r="H233" s="25">
        <v>-2.2698999999999998</v>
      </c>
      <c r="I233" s="25">
        <v>0</v>
      </c>
      <c r="J233" s="25">
        <v>0</v>
      </c>
      <c r="K233" s="25">
        <v>-1.1999999999999999E-3</v>
      </c>
      <c r="L233" s="25">
        <v>-0.91839999999999999</v>
      </c>
      <c r="M233" s="25">
        <v>4.2586000000000004</v>
      </c>
      <c r="N233" s="25">
        <v>0.60599999999999998</v>
      </c>
      <c r="O233" s="25">
        <v>-0.25929999999999997</v>
      </c>
      <c r="P233" s="25" t="s">
        <v>152</v>
      </c>
      <c r="Q233" s="25">
        <v>-5.8099999999999999E-2</v>
      </c>
      <c r="R233" s="25">
        <v>5.9329999999999998</v>
      </c>
      <c r="S233" s="25">
        <v>110.309</v>
      </c>
      <c r="T233" s="25">
        <v>110.4003</v>
      </c>
      <c r="U233" s="25">
        <v>0.96240000000000003</v>
      </c>
      <c r="V233" s="25">
        <v>10.9163</v>
      </c>
      <c r="W233" s="25">
        <v>30</v>
      </c>
      <c r="X233" s="25">
        <v>30.415099999999999</v>
      </c>
      <c r="Y233" s="28">
        <v>-7.7299999999999994E-2</v>
      </c>
      <c r="Z233" s="28">
        <v>0.32969999999999999</v>
      </c>
      <c r="AA233" s="28">
        <v>-0.38740000000000002</v>
      </c>
      <c r="AB233">
        <f t="shared" si="48"/>
        <v>4.6206263783907922E-2</v>
      </c>
      <c r="AC233" s="14">
        <f t="shared" si="49"/>
        <v>0.248</v>
      </c>
    </row>
    <row r="234" spans="1:29" x14ac:dyDescent="0.2">
      <c r="A234" s="25" t="s">
        <v>495</v>
      </c>
      <c r="B234" s="25" t="s">
        <v>133</v>
      </c>
      <c r="C234" s="25">
        <v>7.9977</v>
      </c>
      <c r="D234" s="25">
        <v>0.40970000000000001</v>
      </c>
      <c r="E234" s="25">
        <v>-3.8713000000000002</v>
      </c>
      <c r="F234" s="25">
        <v>0.248</v>
      </c>
      <c r="G234" s="25">
        <v>-2.0000000000000001E-4</v>
      </c>
      <c r="H234" s="25">
        <v>-2.1957</v>
      </c>
      <c r="I234" s="25">
        <v>0</v>
      </c>
      <c r="J234" s="25">
        <v>0</v>
      </c>
      <c r="K234" s="25">
        <v>8.6900000000000005E-2</v>
      </c>
      <c r="L234" s="25">
        <v>-0.93030000000000002</v>
      </c>
      <c r="M234" s="25">
        <v>3.7783000000000002</v>
      </c>
      <c r="N234" s="25">
        <v>0.60550000000000004</v>
      </c>
      <c r="O234" s="25">
        <v>-0.23799999999999999</v>
      </c>
      <c r="P234" s="25" t="s">
        <v>152</v>
      </c>
      <c r="Q234" s="25">
        <v>-3.9399999999999998E-2</v>
      </c>
      <c r="R234" s="25">
        <v>4.056</v>
      </c>
      <c r="S234" s="25">
        <v>110.309</v>
      </c>
      <c r="T234" s="25">
        <v>110.3937</v>
      </c>
      <c r="U234" s="25">
        <v>0.96030000000000004</v>
      </c>
      <c r="V234" s="25">
        <v>10.9436</v>
      </c>
      <c r="W234" s="25">
        <v>30</v>
      </c>
      <c r="X234" s="25">
        <v>30.414999999999999</v>
      </c>
      <c r="Y234" s="28">
        <v>-7.6399999999999996E-2</v>
      </c>
      <c r="Z234" s="28">
        <v>0.35670000000000002</v>
      </c>
      <c r="AA234" s="28">
        <v>-0.17530000000000001</v>
      </c>
      <c r="AB234">
        <f t="shared" si="48"/>
        <v>4.6206263783907922E-2</v>
      </c>
      <c r="AC234" s="14">
        <f t="shared" si="49"/>
        <v>0.2474341193472667</v>
      </c>
    </row>
    <row r="235" spans="1:29" x14ac:dyDescent="0.2">
      <c r="A235" s="25" t="s">
        <v>495</v>
      </c>
      <c r="B235" s="25" t="s">
        <v>133</v>
      </c>
      <c r="C235" s="25">
        <v>8.4245000000000001</v>
      </c>
      <c r="D235" s="25">
        <v>0.36680000000000001</v>
      </c>
      <c r="E235" s="25">
        <v>-7.5</v>
      </c>
      <c r="F235" s="25">
        <v>0.248</v>
      </c>
      <c r="G235" s="25">
        <v>-2.0000000000000001E-4</v>
      </c>
      <c r="H235" s="25">
        <v>-1.9730000000000001</v>
      </c>
      <c r="I235" s="25">
        <v>0</v>
      </c>
      <c r="J235" s="25">
        <v>0</v>
      </c>
      <c r="K235" s="25">
        <v>0.1701</v>
      </c>
      <c r="L235" s="25">
        <v>-0.92689999999999995</v>
      </c>
      <c r="M235" s="25">
        <v>3.0809000000000002</v>
      </c>
      <c r="N235" s="25">
        <v>0.60160000000000002</v>
      </c>
      <c r="O235" s="25">
        <v>-0.1842</v>
      </c>
      <c r="P235" s="25" t="s">
        <v>152</v>
      </c>
      <c r="Q235" s="25">
        <v>-2.07E-2</v>
      </c>
      <c r="R235" s="25">
        <v>1.4509000000000001</v>
      </c>
      <c r="S235" s="25">
        <v>110.309</v>
      </c>
      <c r="T235" s="25">
        <v>110.3809</v>
      </c>
      <c r="U235" s="25">
        <v>0.9556</v>
      </c>
      <c r="V235" s="25">
        <v>10.9139</v>
      </c>
      <c r="W235" s="25">
        <v>30</v>
      </c>
      <c r="X235" s="25">
        <v>30.4145</v>
      </c>
      <c r="Y235" s="28">
        <v>-7.2599999999999998E-2</v>
      </c>
      <c r="Z235" s="28">
        <v>0.3876</v>
      </c>
      <c r="AA235" s="28">
        <v>6.7100000000000007E-2</v>
      </c>
      <c r="AB235">
        <f t="shared" si="48"/>
        <v>4.6206263783907922E-2</v>
      </c>
      <c r="AC235" s="14">
        <f t="shared" si="49"/>
        <v>0.24587832562070497</v>
      </c>
    </row>
    <row r="236" spans="1:29" x14ac:dyDescent="0.2">
      <c r="A236" s="25" t="s">
        <v>495</v>
      </c>
      <c r="B236" s="25" t="s">
        <v>133</v>
      </c>
      <c r="C236" s="25">
        <v>8.8455999999999992</v>
      </c>
      <c r="D236" s="25">
        <v>0.29930000000000001</v>
      </c>
      <c r="E236" s="25">
        <v>-10.5985</v>
      </c>
      <c r="F236" s="25">
        <v>0.248</v>
      </c>
      <c r="G236" s="25">
        <v>-1E-4</v>
      </c>
      <c r="H236" s="25">
        <v>-1.6148</v>
      </c>
      <c r="I236" s="25">
        <v>0</v>
      </c>
      <c r="J236" s="25">
        <v>0</v>
      </c>
      <c r="K236" s="25">
        <v>0.24299999999999999</v>
      </c>
      <c r="L236" s="25">
        <v>-0.90549999999999997</v>
      </c>
      <c r="M236" s="25">
        <v>2.3447</v>
      </c>
      <c r="N236" s="25">
        <v>0.59550000000000003</v>
      </c>
      <c r="O236" s="25">
        <v>-0.1012</v>
      </c>
      <c r="P236" s="25" t="s">
        <v>152</v>
      </c>
      <c r="Q236" s="25">
        <v>-5.0000000000000001E-3</v>
      </c>
      <c r="R236" s="25">
        <v>-1.4516</v>
      </c>
      <c r="S236" s="25">
        <v>110.309</v>
      </c>
      <c r="T236" s="25">
        <v>110.3657</v>
      </c>
      <c r="U236" s="25">
        <v>0.9526</v>
      </c>
      <c r="V236" s="25">
        <v>10.928000000000001</v>
      </c>
      <c r="W236" s="25">
        <v>30</v>
      </c>
      <c r="X236" s="25">
        <v>30.413399999999999</v>
      </c>
      <c r="Y236" s="28">
        <v>-6.7400000000000002E-2</v>
      </c>
      <c r="Z236" s="28">
        <v>0.41310000000000002</v>
      </c>
      <c r="AA236" s="28">
        <v>0.19900000000000001</v>
      </c>
      <c r="AB236">
        <f t="shared" si="48"/>
        <v>2.310313564831544E-2</v>
      </c>
      <c r="AC236" s="14">
        <f t="shared" si="49"/>
        <v>0.24376916083265551</v>
      </c>
    </row>
    <row r="237" spans="1:29" x14ac:dyDescent="0.2">
      <c r="A237" s="25" t="s">
        <v>495</v>
      </c>
      <c r="B237" s="25" t="s">
        <v>133</v>
      </c>
      <c r="C237" s="25">
        <v>9.2654999999999994</v>
      </c>
      <c r="D237" s="25">
        <v>0.21110000000000001</v>
      </c>
      <c r="E237" s="25">
        <v>-12.990399999999999</v>
      </c>
      <c r="F237" s="25">
        <v>0.248</v>
      </c>
      <c r="G237" s="25">
        <v>-1E-4</v>
      </c>
      <c r="H237" s="25">
        <v>-1.1438999999999999</v>
      </c>
      <c r="I237" s="25">
        <v>0</v>
      </c>
      <c r="J237" s="25">
        <v>0</v>
      </c>
      <c r="K237" s="25">
        <v>0.3</v>
      </c>
      <c r="L237" s="25">
        <v>-0.86409999999999998</v>
      </c>
      <c r="M237" s="25">
        <v>1.6798999999999999</v>
      </c>
      <c r="N237" s="25">
        <v>0.58960000000000001</v>
      </c>
      <c r="O237" s="25">
        <v>-3.8E-3</v>
      </c>
      <c r="P237" s="25" t="s">
        <v>152</v>
      </c>
      <c r="Q237" s="25">
        <v>5.4000000000000003E-3</v>
      </c>
      <c r="R237" s="25">
        <v>-4.1474000000000002</v>
      </c>
      <c r="S237" s="25">
        <v>110.309</v>
      </c>
      <c r="T237" s="25">
        <v>110.3528</v>
      </c>
      <c r="U237" s="25">
        <v>0.95830000000000004</v>
      </c>
      <c r="V237" s="25">
        <v>11.144</v>
      </c>
      <c r="W237" s="25">
        <v>30</v>
      </c>
      <c r="X237" s="25">
        <v>30.411999999999999</v>
      </c>
      <c r="Y237" s="28">
        <v>-6.3100000000000003E-2</v>
      </c>
      <c r="Z237" s="28">
        <v>0.4304</v>
      </c>
      <c r="AA237" s="28">
        <v>9.8699999999999996E-2</v>
      </c>
      <c r="AB237">
        <f t="shared" si="48"/>
        <v>2.310313564831544E-2</v>
      </c>
      <c r="AC237" s="14">
        <f t="shared" si="49"/>
        <v>0.24165312002070441</v>
      </c>
    </row>
    <row r="238" spans="1:29" x14ac:dyDescent="0.2">
      <c r="A238" s="25" t="s">
        <v>495</v>
      </c>
      <c r="B238" s="25" t="s">
        <v>133</v>
      </c>
      <c r="C238" s="25">
        <v>9.6797000000000004</v>
      </c>
      <c r="D238" s="25">
        <v>0.10920000000000001</v>
      </c>
      <c r="E238" s="25">
        <v>-14.485900000000001</v>
      </c>
      <c r="F238" s="25">
        <v>0.248</v>
      </c>
      <c r="G238" s="25">
        <v>0</v>
      </c>
      <c r="H238" s="25">
        <v>-0.59150000000000003</v>
      </c>
      <c r="I238" s="25">
        <v>0</v>
      </c>
      <c r="J238" s="25">
        <v>0</v>
      </c>
      <c r="K238" s="25">
        <v>0.33660000000000001</v>
      </c>
      <c r="L238" s="25">
        <v>-0.80420000000000003</v>
      </c>
      <c r="M238" s="25">
        <v>1.0883</v>
      </c>
      <c r="N238" s="25">
        <v>0.5867</v>
      </c>
      <c r="O238" s="25">
        <v>8.77E-2</v>
      </c>
      <c r="P238" s="25" t="s">
        <v>152</v>
      </c>
      <c r="Q238" s="25">
        <v>8.3000000000000001E-3</v>
      </c>
      <c r="R238" s="25">
        <v>-6.2803000000000004</v>
      </c>
      <c r="S238" s="25">
        <v>110.309</v>
      </c>
      <c r="T238" s="25">
        <v>110.3463</v>
      </c>
      <c r="U238" s="25">
        <v>0.97799999999999998</v>
      </c>
      <c r="V238" s="25">
        <v>11.671099999999999</v>
      </c>
      <c r="W238" s="25">
        <v>30</v>
      </c>
      <c r="X238" s="25">
        <v>30.410799999999998</v>
      </c>
      <c r="Y238" s="28">
        <v>-6.2300000000000001E-2</v>
      </c>
      <c r="Z238" s="28">
        <v>0.44540000000000002</v>
      </c>
      <c r="AA238" s="28">
        <v>-0.28860000000000002</v>
      </c>
      <c r="AB238">
        <f t="shared" si="48"/>
        <v>0</v>
      </c>
      <c r="AC238" s="14">
        <f t="shared" si="49"/>
        <v>0.24011588840347536</v>
      </c>
    </row>
    <row r="239" spans="1:29" x14ac:dyDescent="0.2">
      <c r="A239" s="25" t="s">
        <v>496</v>
      </c>
      <c r="B239" s="25" t="s">
        <v>133</v>
      </c>
      <c r="C239" s="25">
        <v>2.3999999999999998E-3</v>
      </c>
      <c r="D239" s="25">
        <v>-5.9999999999999995E-4</v>
      </c>
      <c r="E239" s="25">
        <v>-15</v>
      </c>
      <c r="F239" s="25">
        <v>0.248</v>
      </c>
      <c r="G239" s="25">
        <v>0</v>
      </c>
      <c r="H239" s="25">
        <v>3.3999999999999998E-3</v>
      </c>
      <c r="I239" s="25">
        <v>0</v>
      </c>
      <c r="J239" s="25">
        <v>0</v>
      </c>
      <c r="K239" s="25">
        <v>0.34910000000000002</v>
      </c>
      <c r="L239" s="25">
        <v>-0.95909999999999995</v>
      </c>
      <c r="M239" s="25">
        <v>-1.2008000000000001</v>
      </c>
      <c r="N239" s="25">
        <v>0.56540000000000001</v>
      </c>
      <c r="O239" s="25">
        <v>0.2306</v>
      </c>
      <c r="P239" s="25" t="s">
        <v>152</v>
      </c>
      <c r="Q239" s="25">
        <v>4.5499999999999999E-2</v>
      </c>
      <c r="R239" s="25">
        <v>-5.0381</v>
      </c>
      <c r="S239" s="25">
        <v>110.309</v>
      </c>
      <c r="T239" s="25">
        <v>110.3381</v>
      </c>
      <c r="U239" s="25">
        <v>1.1953</v>
      </c>
      <c r="V239" s="25">
        <v>18.775099999999998</v>
      </c>
      <c r="W239" s="25">
        <v>-30</v>
      </c>
      <c r="X239" s="25">
        <v>-30.366700000000002</v>
      </c>
      <c r="Y239" s="28">
        <v>0.12809999999999999</v>
      </c>
      <c r="Z239" s="28">
        <v>-0.5464</v>
      </c>
      <c r="AA239" s="28">
        <v>1.6982999999999999</v>
      </c>
      <c r="AB239">
        <f t="shared" si="48"/>
        <v>0</v>
      </c>
      <c r="AC239" s="14">
        <f t="shared" si="49"/>
        <v>0.23954960491968894</v>
      </c>
    </row>
    <row r="240" spans="1:29" x14ac:dyDescent="0.2">
      <c r="A240" s="25" t="s">
        <v>496</v>
      </c>
      <c r="B240" s="25" t="s">
        <v>133</v>
      </c>
      <c r="C240" s="25">
        <v>0.41470000000000001</v>
      </c>
      <c r="D240" s="25">
        <v>-0.10979999999999999</v>
      </c>
      <c r="E240" s="25">
        <v>-14.4918</v>
      </c>
      <c r="F240" s="25">
        <v>0.248</v>
      </c>
      <c r="G240" s="25">
        <v>0</v>
      </c>
      <c r="H240" s="25">
        <v>0.59830000000000005</v>
      </c>
      <c r="I240" s="25">
        <v>0</v>
      </c>
      <c r="J240" s="25">
        <v>0</v>
      </c>
      <c r="K240" s="25">
        <v>0.33639999999999998</v>
      </c>
      <c r="L240" s="25">
        <v>-0.83140000000000003</v>
      </c>
      <c r="M240" s="25">
        <v>-1.8551</v>
      </c>
      <c r="N240" s="25">
        <v>0.57350000000000001</v>
      </c>
      <c r="O240" s="25">
        <v>0.27210000000000001</v>
      </c>
      <c r="P240" s="25" t="s">
        <v>152</v>
      </c>
      <c r="Q240" s="25">
        <v>2.06E-2</v>
      </c>
      <c r="R240" s="25">
        <v>-6.1585999999999999</v>
      </c>
      <c r="S240" s="25">
        <v>110.309</v>
      </c>
      <c r="T240" s="25">
        <v>110.33629999999999</v>
      </c>
      <c r="U240" s="25">
        <v>1.2203999999999999</v>
      </c>
      <c r="V240" s="25">
        <v>19.4695</v>
      </c>
      <c r="W240" s="25">
        <v>-30</v>
      </c>
      <c r="X240" s="25">
        <v>-30.366</v>
      </c>
      <c r="Y240" s="28">
        <v>0.1134</v>
      </c>
      <c r="Z240" s="28">
        <v>-0.49349999999999999</v>
      </c>
      <c r="AA240" s="28">
        <v>0.7621</v>
      </c>
      <c r="AB240">
        <f t="shared" si="48"/>
        <v>0</v>
      </c>
      <c r="AC240" s="14">
        <f t="shared" si="49"/>
        <v>0.24010949909621992</v>
      </c>
    </row>
    <row r="241" spans="1:29" x14ac:dyDescent="0.2">
      <c r="A241" s="25" t="s">
        <v>496</v>
      </c>
      <c r="B241" s="25" t="s">
        <v>133</v>
      </c>
      <c r="C241" s="25">
        <v>0.83140000000000003</v>
      </c>
      <c r="D241" s="25">
        <v>-0.21229999999999999</v>
      </c>
      <c r="E241" s="25">
        <v>-12.990399999999999</v>
      </c>
      <c r="F241" s="25">
        <v>0.248</v>
      </c>
      <c r="G241" s="25">
        <v>0</v>
      </c>
      <c r="H241" s="25">
        <v>1.1501999999999999</v>
      </c>
      <c r="I241" s="25">
        <v>0</v>
      </c>
      <c r="J241" s="25">
        <v>0</v>
      </c>
      <c r="K241" s="25">
        <v>0.29970000000000002</v>
      </c>
      <c r="L241" s="25">
        <v>-0.71499999999999997</v>
      </c>
      <c r="M241" s="25">
        <v>-2.6644000000000001</v>
      </c>
      <c r="N241" s="25">
        <v>0.58389999999999997</v>
      </c>
      <c r="O241" s="25">
        <v>0.29260000000000003</v>
      </c>
      <c r="P241" s="25" t="s">
        <v>152</v>
      </c>
      <c r="Q241" s="25">
        <v>-9.7000000000000003E-3</v>
      </c>
      <c r="R241" s="25">
        <v>-6.9272999999999998</v>
      </c>
      <c r="S241" s="25">
        <v>110.309</v>
      </c>
      <c r="T241" s="25">
        <v>110.3412</v>
      </c>
      <c r="U241" s="25">
        <v>1.2488999999999999</v>
      </c>
      <c r="V241" s="25">
        <v>20.199000000000002</v>
      </c>
      <c r="W241" s="25">
        <v>-30</v>
      </c>
      <c r="X241" s="25">
        <v>-30.364999999999998</v>
      </c>
      <c r="Y241" s="28">
        <v>0.10630000000000001</v>
      </c>
      <c r="Z241" s="28">
        <v>-0.45119999999999999</v>
      </c>
      <c r="AA241" s="28">
        <v>-0.12130000000000001</v>
      </c>
      <c r="AB241">
        <f t="shared" si="48"/>
        <v>0</v>
      </c>
      <c r="AC241" s="14">
        <f t="shared" si="49"/>
        <v>0.24165312002070441</v>
      </c>
    </row>
    <row r="242" spans="1:29" x14ac:dyDescent="0.2">
      <c r="A242" s="25" t="s">
        <v>496</v>
      </c>
      <c r="B242" s="25" t="s">
        <v>133</v>
      </c>
      <c r="C242" s="25">
        <v>1.2487999999999999</v>
      </c>
      <c r="D242" s="25">
        <v>-0.3</v>
      </c>
      <c r="E242" s="25">
        <v>-10.614599999999999</v>
      </c>
      <c r="F242" s="25">
        <v>0.248</v>
      </c>
      <c r="G242" s="25">
        <v>0</v>
      </c>
      <c r="H242" s="25">
        <v>1.6204000000000001</v>
      </c>
      <c r="I242" s="25">
        <v>0</v>
      </c>
      <c r="J242" s="25">
        <v>0</v>
      </c>
      <c r="K242" s="25">
        <v>0.24229999999999999</v>
      </c>
      <c r="L242" s="25">
        <v>-0.63900000000000001</v>
      </c>
      <c r="M242" s="25">
        <v>-3.504</v>
      </c>
      <c r="N242" s="25">
        <v>0.59219999999999995</v>
      </c>
      <c r="O242" s="25">
        <v>0.30299999999999999</v>
      </c>
      <c r="P242" s="25" t="s">
        <v>152</v>
      </c>
      <c r="Q242" s="25">
        <v>-3.8800000000000001E-2</v>
      </c>
      <c r="R242" s="25">
        <v>-7.4817</v>
      </c>
      <c r="S242" s="25">
        <v>110.309</v>
      </c>
      <c r="T242" s="25">
        <v>110.3524</v>
      </c>
      <c r="U242" s="25">
        <v>1.2684</v>
      </c>
      <c r="V242" s="25">
        <v>20.635999999999999</v>
      </c>
      <c r="W242" s="25">
        <v>-30</v>
      </c>
      <c r="X242" s="25">
        <v>-30.363800000000001</v>
      </c>
      <c r="Y242" s="28">
        <v>0.1023</v>
      </c>
      <c r="Z242" s="28">
        <v>-0.41839999999999999</v>
      </c>
      <c r="AA242" s="28">
        <v>-0.76449999999999996</v>
      </c>
      <c r="AB242">
        <f t="shared" si="48"/>
        <v>0</v>
      </c>
      <c r="AC242" s="14">
        <f t="shared" si="49"/>
        <v>0.24375633389120005</v>
      </c>
    </row>
    <row r="243" spans="1:29" x14ac:dyDescent="0.2">
      <c r="A243" s="25" t="s">
        <v>496</v>
      </c>
      <c r="B243" s="25" t="s">
        <v>133</v>
      </c>
      <c r="C243" s="25">
        <v>1.6724000000000001</v>
      </c>
      <c r="D243" s="25">
        <v>-0.36780000000000002</v>
      </c>
      <c r="E243" s="25">
        <v>-7.5</v>
      </c>
      <c r="F243" s="25">
        <v>0.248</v>
      </c>
      <c r="G243" s="25">
        <v>0</v>
      </c>
      <c r="H243" s="25">
        <v>1.9771000000000001</v>
      </c>
      <c r="I243" s="25">
        <v>0</v>
      </c>
      <c r="J243" s="25">
        <v>0</v>
      </c>
      <c r="K243" s="25">
        <v>0.1691</v>
      </c>
      <c r="L243" s="25">
        <v>-0.62429999999999997</v>
      </c>
      <c r="M243" s="25">
        <v>-4.1684000000000001</v>
      </c>
      <c r="N243" s="25">
        <v>0.5948</v>
      </c>
      <c r="O243" s="25">
        <v>0.3115</v>
      </c>
      <c r="P243" s="25" t="s">
        <v>152</v>
      </c>
      <c r="Q243" s="25">
        <v>-5.9499999999999997E-2</v>
      </c>
      <c r="R243" s="25">
        <v>-7.7554999999999996</v>
      </c>
      <c r="S243" s="25">
        <v>110.309</v>
      </c>
      <c r="T243" s="25">
        <v>110.36660000000001</v>
      </c>
      <c r="U243" s="25">
        <v>1.2696000000000001</v>
      </c>
      <c r="V243" s="25">
        <v>20.564599999999999</v>
      </c>
      <c r="W243" s="25">
        <v>-30</v>
      </c>
      <c r="X243" s="25">
        <v>-30.3626</v>
      </c>
      <c r="Y243" s="28">
        <v>9.6799999999999997E-2</v>
      </c>
      <c r="Z243" s="28">
        <v>-0.3931</v>
      </c>
      <c r="AA243" s="28">
        <v>-1.0644</v>
      </c>
      <c r="AB243">
        <f t="shared" si="48"/>
        <v>0</v>
      </c>
      <c r="AC243" s="14">
        <f t="shared" si="49"/>
        <v>0.24587832562070497</v>
      </c>
    </row>
    <row r="244" spans="1:29" x14ac:dyDescent="0.2">
      <c r="A244" s="25" t="s">
        <v>496</v>
      </c>
      <c r="B244" s="25" t="s">
        <v>133</v>
      </c>
      <c r="C244" s="25">
        <v>2.0966999999999998</v>
      </c>
      <c r="D244" s="25">
        <v>-0.4103</v>
      </c>
      <c r="E244" s="25">
        <v>-3.8933</v>
      </c>
      <c r="F244" s="25">
        <v>0.248</v>
      </c>
      <c r="G244" s="25">
        <v>0</v>
      </c>
      <c r="H244" s="25">
        <v>2.1979000000000002</v>
      </c>
      <c r="I244" s="25">
        <v>0</v>
      </c>
      <c r="J244" s="25">
        <v>0</v>
      </c>
      <c r="K244" s="25">
        <v>8.5599999999999996E-2</v>
      </c>
      <c r="L244" s="25">
        <v>-0.67269999999999996</v>
      </c>
      <c r="M244" s="25">
        <v>-4.4669999999999996</v>
      </c>
      <c r="N244" s="25">
        <v>0.59</v>
      </c>
      <c r="O244" s="25">
        <v>0.31780000000000003</v>
      </c>
      <c r="P244" s="25" t="s">
        <v>152</v>
      </c>
      <c r="Q244" s="25">
        <v>-6.6799999999999998E-2</v>
      </c>
      <c r="R244" s="25">
        <v>-7.5027999999999997</v>
      </c>
      <c r="S244" s="25">
        <v>110.309</v>
      </c>
      <c r="T244" s="25">
        <v>110.3781</v>
      </c>
      <c r="U244" s="25">
        <v>1.2511000000000001</v>
      </c>
      <c r="V244" s="25">
        <v>19.9983</v>
      </c>
      <c r="W244" s="25">
        <v>-30</v>
      </c>
      <c r="X244" s="25">
        <v>-30.361699999999999</v>
      </c>
      <c r="Y244" s="28">
        <v>8.8599999999999998E-2</v>
      </c>
      <c r="Z244" s="28">
        <v>-0.37459999999999999</v>
      </c>
      <c r="AA244" s="28">
        <v>-1.0642</v>
      </c>
      <c r="AB244">
        <f t="shared" si="48"/>
        <v>0</v>
      </c>
      <c r="AC244" s="14">
        <f t="shared" si="49"/>
        <v>0.24742767192955512</v>
      </c>
    </row>
    <row r="245" spans="1:29" x14ac:dyDescent="0.2">
      <c r="A245" s="25" t="s">
        <v>496</v>
      </c>
      <c r="B245" s="25" t="s">
        <v>133</v>
      </c>
      <c r="C245" s="25">
        <v>2.5253999999999999</v>
      </c>
      <c r="D245" s="25">
        <v>-0.4249</v>
      </c>
      <c r="E245" s="25">
        <v>0</v>
      </c>
      <c r="F245" s="25">
        <v>0.248</v>
      </c>
      <c r="G245" s="25">
        <v>0</v>
      </c>
      <c r="H245" s="25">
        <v>2.2698</v>
      </c>
      <c r="I245" s="25">
        <v>0</v>
      </c>
      <c r="J245" s="25">
        <v>0</v>
      </c>
      <c r="K245" s="25">
        <v>-2.5999999999999999E-3</v>
      </c>
      <c r="L245" s="25">
        <v>-0.76439999999999997</v>
      </c>
      <c r="M245" s="25">
        <v>-4.3174999999999999</v>
      </c>
      <c r="N245" s="25">
        <v>0.57930000000000004</v>
      </c>
      <c r="O245" s="25">
        <v>0.31330000000000002</v>
      </c>
      <c r="P245" s="25" t="s">
        <v>152</v>
      </c>
      <c r="Q245" s="25">
        <v>-5.9499999999999997E-2</v>
      </c>
      <c r="R245" s="25">
        <v>-6.4546000000000001</v>
      </c>
      <c r="S245" s="25">
        <v>110.309</v>
      </c>
      <c r="T245" s="25">
        <v>110.3823</v>
      </c>
      <c r="U245" s="25">
        <v>1.2203999999999999</v>
      </c>
      <c r="V245" s="25">
        <v>19.179500000000001</v>
      </c>
      <c r="W245" s="25">
        <v>-30</v>
      </c>
      <c r="X245" s="25">
        <v>-30.3614</v>
      </c>
      <c r="Y245" s="28">
        <v>8.0600000000000005E-2</v>
      </c>
      <c r="Z245" s="28">
        <v>-0.36399999999999999</v>
      </c>
      <c r="AA245" s="28">
        <v>-0.93220000000000003</v>
      </c>
      <c r="AB245">
        <f t="shared" si="48"/>
        <v>0</v>
      </c>
      <c r="AC245" s="14">
        <f t="shared" si="49"/>
        <v>0.248</v>
      </c>
    </row>
    <row r="246" spans="1:29" x14ac:dyDescent="0.2">
      <c r="A246" s="25" t="s">
        <v>496</v>
      </c>
      <c r="B246" s="25" t="s">
        <v>133</v>
      </c>
      <c r="C246" s="25">
        <v>2.9517000000000002</v>
      </c>
      <c r="D246" s="25">
        <v>-0.4103</v>
      </c>
      <c r="E246" s="25">
        <v>3.8713000000000002</v>
      </c>
      <c r="F246" s="25">
        <v>0.248</v>
      </c>
      <c r="G246" s="25">
        <v>0</v>
      </c>
      <c r="H246" s="25">
        <v>2.1894</v>
      </c>
      <c r="I246" s="25">
        <v>0</v>
      </c>
      <c r="J246" s="25">
        <v>0</v>
      </c>
      <c r="K246" s="25">
        <v>-9.0200000000000002E-2</v>
      </c>
      <c r="L246" s="25">
        <v>-0.86519999999999997</v>
      </c>
      <c r="M246" s="25">
        <v>-3.7837999999999998</v>
      </c>
      <c r="N246" s="25">
        <v>0.56620000000000004</v>
      </c>
      <c r="O246" s="25">
        <v>0.28660000000000002</v>
      </c>
      <c r="P246" s="25" t="s">
        <v>152</v>
      </c>
      <c r="Q246" s="25">
        <v>-4.1200000000000001E-2</v>
      </c>
      <c r="R246" s="25">
        <v>-4.5121000000000002</v>
      </c>
      <c r="S246" s="25">
        <v>110.309</v>
      </c>
      <c r="T246" s="25">
        <v>110.3772</v>
      </c>
      <c r="U246" s="25">
        <v>1.1904999999999999</v>
      </c>
      <c r="V246" s="25">
        <v>18.46</v>
      </c>
      <c r="W246" s="25">
        <v>-30</v>
      </c>
      <c r="X246" s="25">
        <v>-30.361799999999999</v>
      </c>
      <c r="Y246" s="28">
        <v>7.85E-2</v>
      </c>
      <c r="Z246" s="28">
        <v>-0.3634</v>
      </c>
      <c r="AA246" s="28">
        <v>-0.86329999999999996</v>
      </c>
      <c r="AB246">
        <f t="shared" si="48"/>
        <v>0</v>
      </c>
      <c r="AC246" s="14">
        <f t="shared" si="49"/>
        <v>0.2474341193472667</v>
      </c>
    </row>
    <row r="247" spans="1:29" x14ac:dyDescent="0.2">
      <c r="A247" s="25" t="s">
        <v>496</v>
      </c>
      <c r="B247" s="25" t="s">
        <v>133</v>
      </c>
      <c r="C247" s="25">
        <v>3.3784999999999998</v>
      </c>
      <c r="D247" s="25">
        <v>-0.36749999999999999</v>
      </c>
      <c r="E247" s="25">
        <v>7.5</v>
      </c>
      <c r="F247" s="25">
        <v>0.248</v>
      </c>
      <c r="G247" s="25">
        <v>1E-4</v>
      </c>
      <c r="H247" s="25">
        <v>1.9621</v>
      </c>
      <c r="I247" s="25">
        <v>0</v>
      </c>
      <c r="J247" s="25">
        <v>0</v>
      </c>
      <c r="K247" s="25">
        <v>-0.17199999999999999</v>
      </c>
      <c r="L247" s="25">
        <v>-0.94030000000000002</v>
      </c>
      <c r="M247" s="25">
        <v>-3.0379</v>
      </c>
      <c r="N247" s="25">
        <v>0.55479999999999996</v>
      </c>
      <c r="O247" s="25">
        <v>0.23119999999999999</v>
      </c>
      <c r="P247" s="25" t="s">
        <v>152</v>
      </c>
      <c r="Q247" s="25">
        <v>-1.9E-2</v>
      </c>
      <c r="R247" s="25">
        <v>-1.8604000000000001</v>
      </c>
      <c r="S247" s="25">
        <v>110.309</v>
      </c>
      <c r="T247" s="25">
        <v>110.3648</v>
      </c>
      <c r="U247" s="25">
        <v>1.1736</v>
      </c>
      <c r="V247" s="25">
        <v>18.125399999999999</v>
      </c>
      <c r="W247" s="25">
        <v>-30</v>
      </c>
      <c r="X247" s="25">
        <v>-30.3628</v>
      </c>
      <c r="Y247" s="28">
        <v>8.72E-2</v>
      </c>
      <c r="Z247" s="28">
        <v>-0.37469999999999998</v>
      </c>
      <c r="AA247" s="28">
        <v>-0.95879999999999999</v>
      </c>
      <c r="AB247">
        <f t="shared" si="48"/>
        <v>-2.310313564831544E-2</v>
      </c>
      <c r="AC247" s="14">
        <f t="shared" si="49"/>
        <v>0.24587832562070497</v>
      </c>
    </row>
    <row r="248" spans="1:29" x14ac:dyDescent="0.2">
      <c r="A248" s="25" t="s">
        <v>496</v>
      </c>
      <c r="B248" s="25" t="s">
        <v>133</v>
      </c>
      <c r="C248" s="25">
        <v>3.7995999999999999</v>
      </c>
      <c r="D248" s="25">
        <v>-0.3</v>
      </c>
      <c r="E248" s="25">
        <v>10.5985</v>
      </c>
      <c r="F248" s="25">
        <v>0.248</v>
      </c>
      <c r="G248" s="25">
        <v>1E-4</v>
      </c>
      <c r="H248" s="25">
        <v>1.6023000000000001</v>
      </c>
      <c r="I248" s="25">
        <v>0</v>
      </c>
      <c r="J248" s="25">
        <v>0</v>
      </c>
      <c r="K248" s="25">
        <v>-0.2429</v>
      </c>
      <c r="L248" s="25">
        <v>-0.96899999999999997</v>
      </c>
      <c r="M248" s="25">
        <v>-2.2690999999999999</v>
      </c>
      <c r="N248" s="25">
        <v>0.54790000000000005</v>
      </c>
      <c r="O248" s="25">
        <v>0.1512</v>
      </c>
      <c r="P248" s="25" t="s">
        <v>152</v>
      </c>
      <c r="Q248" s="25">
        <v>-8.9999999999999998E-4</v>
      </c>
      <c r="R248" s="25">
        <v>1.0703</v>
      </c>
      <c r="S248" s="25">
        <v>110.309</v>
      </c>
      <c r="T248" s="25">
        <v>110.3505</v>
      </c>
      <c r="U248" s="25">
        <v>1.1752</v>
      </c>
      <c r="V248" s="25">
        <v>18.259499999999999</v>
      </c>
      <c r="W248" s="25">
        <v>-30</v>
      </c>
      <c r="X248" s="25">
        <v>-30.3644</v>
      </c>
      <c r="Y248" s="28">
        <v>0.1075</v>
      </c>
      <c r="Z248" s="28">
        <v>-0.39889999999999998</v>
      </c>
      <c r="AA248" s="28">
        <v>-1.1538999999999999</v>
      </c>
      <c r="AB248">
        <f t="shared" si="48"/>
        <v>-2.310313564831544E-2</v>
      </c>
      <c r="AC248" s="14">
        <f t="shared" si="49"/>
        <v>0.24376916083265551</v>
      </c>
    </row>
    <row r="249" spans="1:29" x14ac:dyDescent="0.2">
      <c r="A249" s="25" t="s">
        <v>496</v>
      </c>
      <c r="B249" s="25" t="s">
        <v>133</v>
      </c>
      <c r="C249" s="25">
        <v>4.2195</v>
      </c>
      <c r="D249" s="25">
        <v>-0.2117</v>
      </c>
      <c r="E249" s="25">
        <v>12.990399999999999</v>
      </c>
      <c r="F249" s="25">
        <v>0.248</v>
      </c>
      <c r="G249" s="25">
        <v>2.0000000000000001E-4</v>
      </c>
      <c r="H249" s="25">
        <v>1.1331</v>
      </c>
      <c r="I249" s="25">
        <v>0</v>
      </c>
      <c r="J249" s="25">
        <v>0</v>
      </c>
      <c r="K249" s="25">
        <v>-0.29809999999999998</v>
      </c>
      <c r="L249" s="25">
        <v>-0.95240000000000002</v>
      </c>
      <c r="M249" s="25">
        <v>-1.5929</v>
      </c>
      <c r="N249" s="25">
        <v>0.54600000000000004</v>
      </c>
      <c r="O249" s="25">
        <v>6.0299999999999999E-2</v>
      </c>
      <c r="P249" s="25" t="s">
        <v>152</v>
      </c>
      <c r="Q249" s="25">
        <v>6.8999999999999999E-3</v>
      </c>
      <c r="R249" s="25">
        <v>3.7795000000000001</v>
      </c>
      <c r="S249" s="25">
        <v>110.309</v>
      </c>
      <c r="T249" s="25">
        <v>110.34010000000001</v>
      </c>
      <c r="U249" s="25">
        <v>1.1919999999999999</v>
      </c>
      <c r="V249" s="25">
        <v>18.718699999999998</v>
      </c>
      <c r="W249" s="25">
        <v>-30</v>
      </c>
      <c r="X249" s="25">
        <v>-30.3659</v>
      </c>
      <c r="Y249" s="28">
        <v>0.1358</v>
      </c>
      <c r="Z249" s="28">
        <v>-0.435</v>
      </c>
      <c r="AA249" s="28">
        <v>-1.2393000000000001</v>
      </c>
      <c r="AB249">
        <f t="shared" si="48"/>
        <v>-4.6206263783907922E-2</v>
      </c>
      <c r="AC249" s="14">
        <f t="shared" si="49"/>
        <v>0.24165312002070441</v>
      </c>
    </row>
    <row r="250" spans="1:29" x14ac:dyDescent="0.2">
      <c r="A250" s="25" t="s">
        <v>496</v>
      </c>
      <c r="B250" s="25" t="s">
        <v>133</v>
      </c>
      <c r="C250" s="25">
        <v>4.6337000000000002</v>
      </c>
      <c r="D250" s="25">
        <v>-0.10979999999999999</v>
      </c>
      <c r="E250" s="25">
        <v>14.485900000000001</v>
      </c>
      <c r="F250" s="25">
        <v>0.248</v>
      </c>
      <c r="G250" s="25">
        <v>2.0000000000000001E-4</v>
      </c>
      <c r="H250" s="25">
        <v>0.58540000000000003</v>
      </c>
      <c r="I250" s="25">
        <v>0</v>
      </c>
      <c r="J250" s="25">
        <v>0</v>
      </c>
      <c r="K250" s="25">
        <v>-0.33329999999999999</v>
      </c>
      <c r="L250" s="25">
        <v>-0.91159999999999997</v>
      </c>
      <c r="M250" s="25">
        <v>-1.0108999999999999</v>
      </c>
      <c r="N250" s="25">
        <v>0.54769999999999996</v>
      </c>
      <c r="O250" s="25">
        <v>-2.3800000000000002E-2</v>
      </c>
      <c r="P250" s="25" t="s">
        <v>152</v>
      </c>
      <c r="Q250" s="25">
        <v>2.5999999999999999E-3</v>
      </c>
      <c r="R250" s="25">
        <v>5.9096000000000002</v>
      </c>
      <c r="S250" s="25">
        <v>110.309</v>
      </c>
      <c r="T250" s="25">
        <v>110.3378</v>
      </c>
      <c r="U250" s="25">
        <v>1.2144999999999999</v>
      </c>
      <c r="V250" s="25">
        <v>19.2273</v>
      </c>
      <c r="W250" s="25">
        <v>-30</v>
      </c>
      <c r="X250" s="25">
        <v>-30.366900000000001</v>
      </c>
      <c r="Y250" s="28">
        <v>0.16500000000000001</v>
      </c>
      <c r="Z250" s="28">
        <v>-0.48089999999999999</v>
      </c>
      <c r="AA250" s="28">
        <v>-0.97</v>
      </c>
      <c r="AB250">
        <f t="shared" si="48"/>
        <v>-4.6206263783907922E-2</v>
      </c>
      <c r="AC250" s="14">
        <f t="shared" si="49"/>
        <v>0.24011588840347536</v>
      </c>
    </row>
    <row r="251" spans="1:29" x14ac:dyDescent="0.2">
      <c r="A251" s="25" t="s">
        <v>496</v>
      </c>
      <c r="B251" s="25" t="s">
        <v>133</v>
      </c>
      <c r="C251" s="25">
        <v>5.0484</v>
      </c>
      <c r="D251" s="25">
        <v>0</v>
      </c>
      <c r="E251" s="25">
        <v>15</v>
      </c>
      <c r="F251" s="25">
        <v>0.248</v>
      </c>
      <c r="G251" s="25">
        <v>2.0000000000000001E-4</v>
      </c>
      <c r="H251" s="25">
        <v>-3.3999999999999998E-3</v>
      </c>
      <c r="I251" s="25">
        <v>0</v>
      </c>
      <c r="J251" s="25">
        <v>0</v>
      </c>
      <c r="K251" s="25">
        <v>-0.3453</v>
      </c>
      <c r="L251" s="25">
        <v>-0.87629999999999997</v>
      </c>
      <c r="M251" s="25">
        <v>-0.44140000000000001</v>
      </c>
      <c r="N251" s="25">
        <v>0.55089999999999995</v>
      </c>
      <c r="O251" s="25">
        <v>-8.7599999999999997E-2</v>
      </c>
      <c r="P251" s="25" t="s">
        <v>152</v>
      </c>
      <c r="Q251" s="25">
        <v>-1.14E-2</v>
      </c>
      <c r="R251" s="25">
        <v>7.3780000000000001</v>
      </c>
      <c r="S251" s="25">
        <v>110.309</v>
      </c>
      <c r="T251" s="25">
        <v>110.3439</v>
      </c>
      <c r="U251" s="25">
        <v>1.2321</v>
      </c>
      <c r="V251" s="25">
        <v>19.532900000000001</v>
      </c>
      <c r="W251" s="25">
        <v>-30</v>
      </c>
      <c r="X251" s="25">
        <v>-30.367100000000001</v>
      </c>
      <c r="Y251" s="28">
        <v>0.1885</v>
      </c>
      <c r="Z251" s="28">
        <v>-0.53400000000000003</v>
      </c>
      <c r="AA251" s="28">
        <v>-0.2029</v>
      </c>
      <c r="AB251">
        <f t="shared" si="48"/>
        <v>-4.6206263783907922E-2</v>
      </c>
      <c r="AC251" s="14">
        <f t="shared" si="49"/>
        <v>0.23954960491968894</v>
      </c>
    </row>
    <row r="252" spans="1:29" x14ac:dyDescent="0.2">
      <c r="A252" s="25" t="s">
        <v>496</v>
      </c>
      <c r="B252" s="25" t="s">
        <v>133</v>
      </c>
      <c r="C252" s="25">
        <v>5.4607999999999999</v>
      </c>
      <c r="D252" s="25">
        <v>0.10920000000000001</v>
      </c>
      <c r="E252" s="25">
        <v>14.4918</v>
      </c>
      <c r="F252" s="25">
        <v>0.248</v>
      </c>
      <c r="G252" s="25">
        <v>2.0000000000000001E-4</v>
      </c>
      <c r="H252" s="25">
        <v>-0.59209999999999996</v>
      </c>
      <c r="I252" s="25">
        <v>0</v>
      </c>
      <c r="J252" s="25">
        <v>0</v>
      </c>
      <c r="K252" s="25">
        <v>-0.3332</v>
      </c>
      <c r="L252" s="25">
        <v>-0.87109999999999999</v>
      </c>
      <c r="M252" s="25">
        <v>0.19969999999999999</v>
      </c>
      <c r="N252" s="25">
        <v>0.55420000000000003</v>
      </c>
      <c r="O252" s="25">
        <v>-0.12770000000000001</v>
      </c>
      <c r="P252" s="25" t="s">
        <v>152</v>
      </c>
      <c r="Q252" s="25">
        <v>-2.8899999999999999E-2</v>
      </c>
      <c r="R252" s="25">
        <v>8.3537999999999997</v>
      </c>
      <c r="S252" s="25">
        <v>110.309</v>
      </c>
      <c r="T252" s="25">
        <v>110.3553</v>
      </c>
      <c r="U252" s="25">
        <v>1.2385999999999999</v>
      </c>
      <c r="V252" s="25">
        <v>19.535799999999998</v>
      </c>
      <c r="W252" s="25">
        <v>-30</v>
      </c>
      <c r="X252" s="25">
        <v>-30.366399999999999</v>
      </c>
      <c r="Y252" s="28">
        <v>0.20330000000000001</v>
      </c>
      <c r="Z252" s="28">
        <v>-0.59189999999999998</v>
      </c>
      <c r="AA252" s="28">
        <v>1.0102</v>
      </c>
      <c r="AB252">
        <f t="shared" si="48"/>
        <v>-4.6206263783907922E-2</v>
      </c>
      <c r="AC252" s="14">
        <f t="shared" si="49"/>
        <v>0.24010949909621992</v>
      </c>
    </row>
    <row r="253" spans="1:29" x14ac:dyDescent="0.2">
      <c r="A253" s="25" t="s">
        <v>496</v>
      </c>
      <c r="B253" s="25" t="s">
        <v>133</v>
      </c>
      <c r="C253" s="25">
        <v>5.8773999999999997</v>
      </c>
      <c r="D253" s="25">
        <v>0.21160000000000001</v>
      </c>
      <c r="E253" s="25">
        <v>12.990399999999999</v>
      </c>
      <c r="F253" s="25">
        <v>0.248</v>
      </c>
      <c r="G253" s="25">
        <v>1E-4</v>
      </c>
      <c r="H253" s="25">
        <v>-1.1395</v>
      </c>
      <c r="I253" s="25">
        <v>0</v>
      </c>
      <c r="J253" s="25">
        <v>0</v>
      </c>
      <c r="K253" s="25">
        <v>-0.29780000000000001</v>
      </c>
      <c r="L253" s="25">
        <v>-0.90559999999999996</v>
      </c>
      <c r="M253" s="25">
        <v>0.91890000000000005</v>
      </c>
      <c r="N253" s="25">
        <v>0.55730000000000002</v>
      </c>
      <c r="O253" s="25">
        <v>-0.15029999999999999</v>
      </c>
      <c r="P253" s="25" t="s">
        <v>152</v>
      </c>
      <c r="Q253" s="25">
        <v>-4.3400000000000001E-2</v>
      </c>
      <c r="R253" s="25">
        <v>9.0955999999999992</v>
      </c>
      <c r="S253" s="25">
        <v>110.309</v>
      </c>
      <c r="T253" s="25">
        <v>110.36709999999999</v>
      </c>
      <c r="U253" s="25">
        <v>1.2345999999999999</v>
      </c>
      <c r="V253" s="25">
        <v>19.319700000000001</v>
      </c>
      <c r="W253" s="25">
        <v>-30</v>
      </c>
      <c r="X253" s="25">
        <v>-30.364999999999998</v>
      </c>
      <c r="Y253" s="28">
        <v>0.2109</v>
      </c>
      <c r="Z253" s="28">
        <v>-0.65180000000000005</v>
      </c>
      <c r="AA253" s="28">
        <v>2.4278</v>
      </c>
      <c r="AB253">
        <f t="shared" si="48"/>
        <v>-2.310313564831544E-2</v>
      </c>
      <c r="AC253" s="14">
        <f t="shared" si="49"/>
        <v>0.24165312002070441</v>
      </c>
    </row>
    <row r="254" spans="1:29" x14ac:dyDescent="0.2">
      <c r="A254" s="25" t="s">
        <v>496</v>
      </c>
      <c r="B254" s="25" t="s">
        <v>133</v>
      </c>
      <c r="C254" s="25">
        <v>6.2948000000000004</v>
      </c>
      <c r="D254" s="25">
        <v>0.29930000000000001</v>
      </c>
      <c r="E254" s="25">
        <v>10.614599999999999</v>
      </c>
      <c r="F254" s="25">
        <v>0.248</v>
      </c>
      <c r="G254" s="25">
        <v>0</v>
      </c>
      <c r="H254" s="25">
        <v>-1.6080000000000001</v>
      </c>
      <c r="I254" s="25">
        <v>0</v>
      </c>
      <c r="J254" s="25">
        <v>-1E-4</v>
      </c>
      <c r="K254" s="25">
        <v>-0.24229999999999999</v>
      </c>
      <c r="L254" s="25">
        <v>-0.97240000000000004</v>
      </c>
      <c r="M254" s="25">
        <v>1.6157999999999999</v>
      </c>
      <c r="N254" s="25">
        <v>0.56089999999999995</v>
      </c>
      <c r="O254" s="25">
        <v>-0.1658</v>
      </c>
      <c r="P254" s="25" t="s">
        <v>152</v>
      </c>
      <c r="Q254" s="25">
        <v>-4.9500000000000002E-2</v>
      </c>
      <c r="R254" s="25">
        <v>9.7479999999999993</v>
      </c>
      <c r="S254" s="25">
        <v>110.309</v>
      </c>
      <c r="T254" s="25">
        <v>110.3754</v>
      </c>
      <c r="U254" s="25">
        <v>1.2258</v>
      </c>
      <c r="V254" s="25">
        <v>19.074400000000001</v>
      </c>
      <c r="W254" s="25">
        <v>-30</v>
      </c>
      <c r="X254" s="25">
        <v>-30.363399999999999</v>
      </c>
      <c r="Y254" s="28">
        <v>0.21590000000000001</v>
      </c>
      <c r="Z254" s="28">
        <v>-0.71020000000000005</v>
      </c>
      <c r="AA254" s="28">
        <v>3.7195</v>
      </c>
      <c r="AB254">
        <f t="shared" si="48"/>
        <v>0</v>
      </c>
      <c r="AC254" s="14">
        <f t="shared" si="49"/>
        <v>0.24375633389120005</v>
      </c>
    </row>
    <row r="255" spans="1:29" x14ac:dyDescent="0.2">
      <c r="A255" s="25" t="s">
        <v>496</v>
      </c>
      <c r="B255" s="25" t="s">
        <v>133</v>
      </c>
      <c r="C255" s="25">
        <v>6.7183999999999999</v>
      </c>
      <c r="D255" s="25">
        <v>0.36720000000000003</v>
      </c>
      <c r="E255" s="25">
        <v>7.5</v>
      </c>
      <c r="F255" s="25">
        <v>0.248</v>
      </c>
      <c r="G255" s="25">
        <v>-1E-4</v>
      </c>
      <c r="H255" s="25">
        <v>-1.9663999999999999</v>
      </c>
      <c r="I255" s="25">
        <v>0</v>
      </c>
      <c r="J255" s="25">
        <v>0</v>
      </c>
      <c r="K255" s="25">
        <v>-0.17100000000000001</v>
      </c>
      <c r="L255" s="25">
        <v>-1.0531999999999999</v>
      </c>
      <c r="M255" s="25">
        <v>2.1231</v>
      </c>
      <c r="N255" s="25">
        <v>0.56569999999999998</v>
      </c>
      <c r="O255" s="25">
        <v>-0.18099999999999999</v>
      </c>
      <c r="P255" s="25" t="s">
        <v>152</v>
      </c>
      <c r="Q255" s="25">
        <v>-4.48E-2</v>
      </c>
      <c r="R255" s="25">
        <v>10.2186</v>
      </c>
      <c r="S255" s="25">
        <v>110.309</v>
      </c>
      <c r="T255" s="25">
        <v>110.3783</v>
      </c>
      <c r="U255" s="25">
        <v>1.2188000000000001</v>
      </c>
      <c r="V255" s="25">
        <v>18.964600000000001</v>
      </c>
      <c r="W255" s="25">
        <v>-30</v>
      </c>
      <c r="X255" s="25">
        <v>-30.362200000000001</v>
      </c>
      <c r="Y255" s="28">
        <v>0.22239999999999999</v>
      </c>
      <c r="Z255" s="28">
        <v>-0.76219999999999999</v>
      </c>
      <c r="AA255" s="28">
        <v>4.6082999999999998</v>
      </c>
      <c r="AB255">
        <f t="shared" si="48"/>
        <v>2.310313564831544E-2</v>
      </c>
      <c r="AC255" s="14">
        <f t="shared" si="49"/>
        <v>0.24587832562070497</v>
      </c>
    </row>
    <row r="256" spans="1:29" x14ac:dyDescent="0.2">
      <c r="A256" s="25" t="s">
        <v>496</v>
      </c>
      <c r="B256" s="25" t="s">
        <v>133</v>
      </c>
      <c r="C256" s="25">
        <v>7.1426999999999996</v>
      </c>
      <c r="D256" s="25">
        <v>0.40970000000000001</v>
      </c>
      <c r="E256" s="25">
        <v>3.8933</v>
      </c>
      <c r="F256" s="25">
        <v>0.248</v>
      </c>
      <c r="G256" s="25">
        <v>-2.0000000000000001E-4</v>
      </c>
      <c r="H256" s="25">
        <v>-2.1917</v>
      </c>
      <c r="I256" s="25">
        <v>0</v>
      </c>
      <c r="J256" s="25">
        <v>0</v>
      </c>
      <c r="K256" s="25">
        <v>-8.8900000000000007E-2</v>
      </c>
      <c r="L256" s="25">
        <v>-1.1286</v>
      </c>
      <c r="M256" s="25">
        <v>2.2921999999999998</v>
      </c>
      <c r="N256" s="25">
        <v>0.57120000000000004</v>
      </c>
      <c r="O256" s="25">
        <v>-0.1938</v>
      </c>
      <c r="P256" s="25" t="s">
        <v>152</v>
      </c>
      <c r="Q256" s="25">
        <v>-3.0200000000000001E-2</v>
      </c>
      <c r="R256" s="25">
        <v>10.2087</v>
      </c>
      <c r="S256" s="25">
        <v>110.309</v>
      </c>
      <c r="T256" s="25">
        <v>110.3768</v>
      </c>
      <c r="U256" s="25">
        <v>1.2164999999999999</v>
      </c>
      <c r="V256" s="25">
        <v>19.025400000000001</v>
      </c>
      <c r="W256" s="25">
        <v>-30</v>
      </c>
      <c r="X256" s="25">
        <v>-30.361699999999999</v>
      </c>
      <c r="Y256" s="28">
        <v>0.2316</v>
      </c>
      <c r="Z256" s="28">
        <v>-0.80120000000000002</v>
      </c>
      <c r="AA256" s="28">
        <v>4.9797000000000002</v>
      </c>
      <c r="AB256">
        <f t="shared" ref="AB256:AB319" si="50">DEGREES(ATAN2(F256,-G256))</f>
        <v>4.6206263783907922E-2</v>
      </c>
      <c r="AC256" s="14">
        <f t="shared" ref="AC256:AC319" si="51">IF(B256="PMMPSI2",F256*COS(RADIANS(E256)),F256)</f>
        <v>0.24742767192955512</v>
      </c>
    </row>
    <row r="257" spans="1:29" x14ac:dyDescent="0.2">
      <c r="A257" s="25" t="s">
        <v>496</v>
      </c>
      <c r="B257" s="25" t="s">
        <v>133</v>
      </c>
      <c r="C257" s="25">
        <v>7.5715000000000003</v>
      </c>
      <c r="D257" s="25">
        <v>0.42420000000000002</v>
      </c>
      <c r="E257" s="25">
        <v>0</v>
      </c>
      <c r="F257" s="25">
        <v>0.248</v>
      </c>
      <c r="G257" s="25">
        <v>-2.0000000000000001E-4</v>
      </c>
      <c r="H257" s="25">
        <v>-2.2698</v>
      </c>
      <c r="I257" s="25">
        <v>0</v>
      </c>
      <c r="J257" s="25">
        <v>0</v>
      </c>
      <c r="K257" s="25">
        <v>-1.1999999999999999E-3</v>
      </c>
      <c r="L257" s="25">
        <v>-1.1850000000000001</v>
      </c>
      <c r="M257" s="25">
        <v>2.0756999999999999</v>
      </c>
      <c r="N257" s="25">
        <v>0.57579999999999998</v>
      </c>
      <c r="O257" s="25">
        <v>-0.19389999999999999</v>
      </c>
      <c r="P257" s="25" t="s">
        <v>152</v>
      </c>
      <c r="Q257" s="25">
        <v>-8.8000000000000005E-3</v>
      </c>
      <c r="R257" s="25">
        <v>9.3841999999999999</v>
      </c>
      <c r="S257" s="25">
        <v>110.309</v>
      </c>
      <c r="T257" s="25">
        <v>110.3729</v>
      </c>
      <c r="U257" s="25">
        <v>1.2170000000000001</v>
      </c>
      <c r="V257" s="25">
        <v>19.149699999999999</v>
      </c>
      <c r="W257" s="25">
        <v>-30</v>
      </c>
      <c r="X257" s="25">
        <v>-30.361999999999998</v>
      </c>
      <c r="Y257" s="28">
        <v>0.24</v>
      </c>
      <c r="Z257" s="28">
        <v>-0.82079999999999997</v>
      </c>
      <c r="AA257" s="28">
        <v>4.9024000000000001</v>
      </c>
      <c r="AB257">
        <f t="shared" si="50"/>
        <v>4.6206263783907922E-2</v>
      </c>
      <c r="AC257" s="14">
        <f t="shared" si="51"/>
        <v>0.248</v>
      </c>
    </row>
    <row r="258" spans="1:29" x14ac:dyDescent="0.2">
      <c r="A258" s="25" t="s">
        <v>496</v>
      </c>
      <c r="B258" s="25" t="s">
        <v>133</v>
      </c>
      <c r="C258" s="25">
        <v>7.9977</v>
      </c>
      <c r="D258" s="25">
        <v>0.40970000000000001</v>
      </c>
      <c r="E258" s="25">
        <v>-3.8713000000000002</v>
      </c>
      <c r="F258" s="25">
        <v>0.248</v>
      </c>
      <c r="G258" s="25">
        <v>-2.0000000000000001E-4</v>
      </c>
      <c r="H258" s="25">
        <v>-2.1956000000000002</v>
      </c>
      <c r="I258" s="25">
        <v>0</v>
      </c>
      <c r="J258" s="25">
        <v>0</v>
      </c>
      <c r="K258" s="25">
        <v>8.6900000000000005E-2</v>
      </c>
      <c r="L258" s="25">
        <v>-1.2171000000000001</v>
      </c>
      <c r="M258" s="25">
        <v>1.5552999999999999</v>
      </c>
      <c r="N258" s="25">
        <v>0.57750000000000001</v>
      </c>
      <c r="O258" s="25">
        <v>-0.1686</v>
      </c>
      <c r="P258" s="25" t="s">
        <v>152</v>
      </c>
      <c r="Q258" s="25">
        <v>1.5299999999999999E-2</v>
      </c>
      <c r="R258" s="25">
        <v>7.5862999999999996</v>
      </c>
      <c r="S258" s="25">
        <v>110.309</v>
      </c>
      <c r="T258" s="25">
        <v>110.3685</v>
      </c>
      <c r="U258" s="25">
        <v>1.2153</v>
      </c>
      <c r="V258" s="25">
        <v>19.171900000000001</v>
      </c>
      <c r="W258" s="25">
        <v>-30</v>
      </c>
      <c r="X258" s="25">
        <v>-30.363</v>
      </c>
      <c r="Y258" s="28">
        <v>0.24199999999999999</v>
      </c>
      <c r="Z258" s="28">
        <v>-0.81640000000000001</v>
      </c>
      <c r="AA258" s="28">
        <v>4.5567000000000002</v>
      </c>
      <c r="AB258">
        <f t="shared" si="50"/>
        <v>4.6206263783907922E-2</v>
      </c>
      <c r="AC258" s="14">
        <f t="shared" si="51"/>
        <v>0.2474341193472667</v>
      </c>
    </row>
    <row r="259" spans="1:29" x14ac:dyDescent="0.2">
      <c r="A259" s="25" t="s">
        <v>496</v>
      </c>
      <c r="B259" s="25" t="s">
        <v>133</v>
      </c>
      <c r="C259" s="25">
        <v>8.4245000000000001</v>
      </c>
      <c r="D259" s="25">
        <v>0.36680000000000001</v>
      </c>
      <c r="E259" s="25">
        <v>-7.5</v>
      </c>
      <c r="F259" s="25">
        <v>0.248</v>
      </c>
      <c r="G259" s="25">
        <v>-2.0000000000000001E-4</v>
      </c>
      <c r="H259" s="25">
        <v>-1.9728000000000001</v>
      </c>
      <c r="I259" s="25">
        <v>0</v>
      </c>
      <c r="J259" s="25">
        <v>0</v>
      </c>
      <c r="K259" s="25">
        <v>0.1701</v>
      </c>
      <c r="L259" s="25">
        <v>-1.224</v>
      </c>
      <c r="M259" s="25">
        <v>0.89939999999999998</v>
      </c>
      <c r="N259" s="25">
        <v>0.57540000000000002</v>
      </c>
      <c r="O259" s="25">
        <v>-0.1111</v>
      </c>
      <c r="P259" s="25" t="s">
        <v>152</v>
      </c>
      <c r="Q259" s="25">
        <v>3.7900000000000003E-2</v>
      </c>
      <c r="R259" s="25">
        <v>4.9615</v>
      </c>
      <c r="S259" s="25">
        <v>110.309</v>
      </c>
      <c r="T259" s="25">
        <v>110.36409999999999</v>
      </c>
      <c r="U259" s="25">
        <v>1.2078</v>
      </c>
      <c r="V259" s="25">
        <v>18.993200000000002</v>
      </c>
      <c r="W259" s="25">
        <v>-30</v>
      </c>
      <c r="X259" s="25">
        <v>-30.3644</v>
      </c>
      <c r="Y259" s="28">
        <v>0.23280000000000001</v>
      </c>
      <c r="Z259" s="28">
        <v>-0.78739999999999999</v>
      </c>
      <c r="AA259" s="28">
        <v>4.1178999999999997</v>
      </c>
      <c r="AB259">
        <f t="shared" si="50"/>
        <v>4.6206263783907922E-2</v>
      </c>
      <c r="AC259" s="14">
        <f t="shared" si="51"/>
        <v>0.24587832562070497</v>
      </c>
    </row>
    <row r="260" spans="1:29" x14ac:dyDescent="0.2">
      <c r="A260" s="25" t="s">
        <v>496</v>
      </c>
      <c r="B260" s="25" t="s">
        <v>133</v>
      </c>
      <c r="C260" s="25">
        <v>8.8455999999999992</v>
      </c>
      <c r="D260" s="25">
        <v>0.29930000000000001</v>
      </c>
      <c r="E260" s="25">
        <v>-10.5985</v>
      </c>
      <c r="F260" s="25">
        <v>0.248</v>
      </c>
      <c r="G260" s="25">
        <v>-1E-4</v>
      </c>
      <c r="H260" s="25">
        <v>-1.6147</v>
      </c>
      <c r="I260" s="25">
        <v>0</v>
      </c>
      <c r="J260" s="25">
        <v>0</v>
      </c>
      <c r="K260" s="25">
        <v>0.2429</v>
      </c>
      <c r="L260" s="25">
        <v>-1.2043999999999999</v>
      </c>
      <c r="M260" s="25">
        <v>0.27329999999999999</v>
      </c>
      <c r="N260" s="25">
        <v>0.57030000000000003</v>
      </c>
      <c r="O260" s="25">
        <v>-2.5999999999999999E-2</v>
      </c>
      <c r="P260" s="25" t="s">
        <v>152</v>
      </c>
      <c r="Q260" s="25">
        <v>5.4899999999999997E-2</v>
      </c>
      <c r="R260" s="25">
        <v>1.9327000000000001</v>
      </c>
      <c r="S260" s="25">
        <v>110.309</v>
      </c>
      <c r="T260" s="25">
        <v>110.35890000000001</v>
      </c>
      <c r="U260" s="25">
        <v>1.1954</v>
      </c>
      <c r="V260" s="25">
        <v>18.667300000000001</v>
      </c>
      <c r="W260" s="25">
        <v>-30</v>
      </c>
      <c r="X260" s="25">
        <v>-30.365600000000001</v>
      </c>
      <c r="Y260" s="28">
        <v>0.21149999999999999</v>
      </c>
      <c r="Z260" s="28">
        <v>-0.73770000000000002</v>
      </c>
      <c r="AA260" s="28">
        <v>3.6644999999999999</v>
      </c>
      <c r="AB260">
        <f t="shared" si="50"/>
        <v>2.310313564831544E-2</v>
      </c>
      <c r="AC260" s="14">
        <f t="shared" si="51"/>
        <v>0.24376916083265551</v>
      </c>
    </row>
    <row r="261" spans="1:29" x14ac:dyDescent="0.2">
      <c r="A261" s="25" t="s">
        <v>496</v>
      </c>
      <c r="B261" s="25" t="s">
        <v>133</v>
      </c>
      <c r="C261" s="25">
        <v>9.2654999999999994</v>
      </c>
      <c r="D261" s="25">
        <v>0.21110000000000001</v>
      </c>
      <c r="E261" s="25">
        <v>-12.990399999999999</v>
      </c>
      <c r="F261" s="25">
        <v>0.248</v>
      </c>
      <c r="G261" s="25">
        <v>-1E-4</v>
      </c>
      <c r="H261" s="25">
        <v>-1.1437999999999999</v>
      </c>
      <c r="I261" s="25">
        <v>0</v>
      </c>
      <c r="J261" s="25">
        <v>0</v>
      </c>
      <c r="K261" s="25">
        <v>0.3</v>
      </c>
      <c r="L261" s="25">
        <v>-1.1548</v>
      </c>
      <c r="M261" s="25">
        <v>-0.24579999999999999</v>
      </c>
      <c r="N261" s="25">
        <v>0.56479999999999997</v>
      </c>
      <c r="O261" s="25">
        <v>7.1599999999999997E-2</v>
      </c>
      <c r="P261" s="25" t="s">
        <v>152</v>
      </c>
      <c r="Q261" s="25">
        <v>6.3200000000000006E-2</v>
      </c>
      <c r="R261" s="25">
        <v>-0.97319999999999995</v>
      </c>
      <c r="S261" s="25">
        <v>110.309</v>
      </c>
      <c r="T261" s="25">
        <v>110.3522</v>
      </c>
      <c r="U261" s="25">
        <v>1.1842999999999999</v>
      </c>
      <c r="V261" s="25">
        <v>18.389199999999999</v>
      </c>
      <c r="W261" s="25">
        <v>-30</v>
      </c>
      <c r="X261" s="25">
        <v>-30.366499999999998</v>
      </c>
      <c r="Y261" s="28">
        <v>0.1822</v>
      </c>
      <c r="Z261" s="28">
        <v>-0.67500000000000004</v>
      </c>
      <c r="AA261" s="28">
        <v>3.161</v>
      </c>
      <c r="AB261">
        <f t="shared" si="50"/>
        <v>2.310313564831544E-2</v>
      </c>
      <c r="AC261" s="14">
        <f t="shared" si="51"/>
        <v>0.24165312002070441</v>
      </c>
    </row>
    <row r="262" spans="1:29" x14ac:dyDescent="0.2">
      <c r="A262" s="25" t="s">
        <v>496</v>
      </c>
      <c r="B262" s="25" t="s">
        <v>133</v>
      </c>
      <c r="C262" s="25">
        <v>9.6797000000000004</v>
      </c>
      <c r="D262" s="25">
        <v>0.10920000000000001</v>
      </c>
      <c r="E262" s="25">
        <v>-14.485900000000001</v>
      </c>
      <c r="F262" s="25">
        <v>0.248</v>
      </c>
      <c r="G262" s="25">
        <v>0</v>
      </c>
      <c r="H262" s="25">
        <v>-0.59160000000000001</v>
      </c>
      <c r="I262" s="25">
        <v>0</v>
      </c>
      <c r="J262" s="25">
        <v>0</v>
      </c>
      <c r="K262" s="25">
        <v>0.33650000000000002</v>
      </c>
      <c r="L262" s="25">
        <v>-1.0719000000000001</v>
      </c>
      <c r="M262" s="25">
        <v>-0.69830000000000003</v>
      </c>
      <c r="N262" s="25">
        <v>0.5625</v>
      </c>
      <c r="O262" s="25">
        <v>0.16220000000000001</v>
      </c>
      <c r="P262" s="25" t="s">
        <v>152</v>
      </c>
      <c r="Q262" s="25">
        <v>6.0199999999999997E-2</v>
      </c>
      <c r="R262" s="25">
        <v>-3.3460000000000001</v>
      </c>
      <c r="S262" s="25">
        <v>110.309</v>
      </c>
      <c r="T262" s="25">
        <v>110.3445</v>
      </c>
      <c r="U262" s="25">
        <v>1.1826000000000001</v>
      </c>
      <c r="V262" s="25">
        <v>18.386299999999999</v>
      </c>
      <c r="W262" s="25">
        <v>-30</v>
      </c>
      <c r="X262" s="25">
        <v>-30.366900000000001</v>
      </c>
      <c r="Y262" s="28">
        <v>0.15210000000000001</v>
      </c>
      <c r="Z262" s="28">
        <v>-0.60850000000000004</v>
      </c>
      <c r="AA262" s="28">
        <v>2.5200999999999998</v>
      </c>
      <c r="AB262">
        <f t="shared" si="50"/>
        <v>0</v>
      </c>
      <c r="AC262" s="14">
        <f t="shared" si="51"/>
        <v>0.24011588840347536</v>
      </c>
    </row>
    <row r="263" spans="1:29" x14ac:dyDescent="0.2">
      <c r="A263" s="25" t="s">
        <v>497</v>
      </c>
      <c r="B263" s="25" t="s">
        <v>133</v>
      </c>
      <c r="C263" s="25">
        <v>2.3999999999999998E-3</v>
      </c>
      <c r="D263" s="25">
        <v>-5.9999999999999995E-4</v>
      </c>
      <c r="E263" s="25">
        <v>-3</v>
      </c>
      <c r="F263" s="25">
        <v>0.24260000000000001</v>
      </c>
      <c r="G263" s="25">
        <v>-5.16E-2</v>
      </c>
      <c r="H263" s="25">
        <v>3.0999999999999999E-3</v>
      </c>
      <c r="I263" s="25">
        <v>0</v>
      </c>
      <c r="J263" s="25">
        <v>0</v>
      </c>
      <c r="K263" s="25">
        <v>0.34439999999999998</v>
      </c>
      <c r="L263" s="25">
        <v>-0.46779999999999999</v>
      </c>
      <c r="M263" s="25">
        <v>5.3205</v>
      </c>
      <c r="N263" s="25">
        <v>1.0291999999999999</v>
      </c>
      <c r="O263" s="25">
        <v>-0.27929999999999999</v>
      </c>
      <c r="P263" s="25" t="s">
        <v>152</v>
      </c>
      <c r="Q263" s="25">
        <v>-0.15959999999999999</v>
      </c>
      <c r="R263" s="25">
        <v>1.2995000000000001</v>
      </c>
      <c r="S263" s="25">
        <v>110.309</v>
      </c>
      <c r="T263" s="25">
        <v>110.3186</v>
      </c>
      <c r="U263" s="25">
        <v>0.56410000000000005</v>
      </c>
      <c r="V263" s="25">
        <v>15.8864</v>
      </c>
      <c r="W263" s="25">
        <v>0</v>
      </c>
      <c r="X263" s="25">
        <v>-1.6000000000000001E-3</v>
      </c>
      <c r="Y263" s="28">
        <v>-7.6100000000000001E-2</v>
      </c>
      <c r="Z263" s="28">
        <v>0.1852</v>
      </c>
      <c r="AA263" s="28">
        <v>1.4126000000000001</v>
      </c>
      <c r="AB263">
        <f t="shared" si="50"/>
        <v>12.007632451279472</v>
      </c>
      <c r="AC263" s="14">
        <f t="shared" si="51"/>
        <v>0.24226752513145963</v>
      </c>
    </row>
    <row r="264" spans="1:29" x14ac:dyDescent="0.2">
      <c r="A264" s="25" t="s">
        <v>497</v>
      </c>
      <c r="B264" s="25" t="s">
        <v>133</v>
      </c>
      <c r="C264" s="25">
        <v>0.41470000000000001</v>
      </c>
      <c r="D264" s="25">
        <v>-0.10979999999999999</v>
      </c>
      <c r="E264" s="25">
        <v>-2.4918</v>
      </c>
      <c r="F264" s="25">
        <v>0.24260000000000001</v>
      </c>
      <c r="G264" s="25">
        <v>-5.16E-2</v>
      </c>
      <c r="H264" s="25">
        <v>0.59060000000000001</v>
      </c>
      <c r="I264" s="25">
        <v>0</v>
      </c>
      <c r="J264" s="25">
        <v>0</v>
      </c>
      <c r="K264" s="25">
        <v>0.33289999999999997</v>
      </c>
      <c r="L264" s="25">
        <v>-0.87939999999999996</v>
      </c>
      <c r="M264" s="25">
        <v>4.3223000000000003</v>
      </c>
      <c r="N264" s="25">
        <v>1.0201</v>
      </c>
      <c r="O264" s="25">
        <v>-0.14799999999999999</v>
      </c>
      <c r="P264" s="25" t="s">
        <v>152</v>
      </c>
      <c r="Q264" s="25">
        <v>-9.5000000000000001E-2</v>
      </c>
      <c r="R264" s="25">
        <v>-1.5367</v>
      </c>
      <c r="S264" s="25">
        <v>110.309</v>
      </c>
      <c r="T264" s="25">
        <v>110.32550000000001</v>
      </c>
      <c r="U264" s="25">
        <v>0.55210000000000004</v>
      </c>
      <c r="V264" s="25">
        <v>15.6395</v>
      </c>
      <c r="W264" s="25">
        <v>0</v>
      </c>
      <c r="X264" s="25">
        <v>-1.1000000000000001E-3</v>
      </c>
      <c r="Y264" s="28">
        <v>-9.2799999999999994E-2</v>
      </c>
      <c r="Z264" s="28">
        <v>0.25940000000000002</v>
      </c>
      <c r="AA264" s="28">
        <v>2.3256000000000001</v>
      </c>
      <c r="AB264">
        <f t="shared" si="50"/>
        <v>12.007632451279472</v>
      </c>
      <c r="AC264" s="14">
        <f t="shared" si="51"/>
        <v>0.24237061054674386</v>
      </c>
    </row>
    <row r="265" spans="1:29" x14ac:dyDescent="0.2">
      <c r="A265" s="25" t="s">
        <v>497</v>
      </c>
      <c r="B265" s="25" t="s">
        <v>133</v>
      </c>
      <c r="C265" s="25">
        <v>0.83140000000000003</v>
      </c>
      <c r="D265" s="25">
        <v>-0.21229999999999999</v>
      </c>
      <c r="E265" s="25">
        <v>-0.99039999999999995</v>
      </c>
      <c r="F265" s="25">
        <v>0.24260000000000001</v>
      </c>
      <c r="G265" s="25">
        <v>-5.16E-2</v>
      </c>
      <c r="H265" s="25">
        <v>1.1389</v>
      </c>
      <c r="I265" s="25">
        <v>0</v>
      </c>
      <c r="J265" s="25">
        <v>0</v>
      </c>
      <c r="K265" s="25">
        <v>0.29909999999999998</v>
      </c>
      <c r="L265" s="25">
        <v>-1.3109</v>
      </c>
      <c r="M265" s="25">
        <v>3.8689</v>
      </c>
      <c r="N265" s="25">
        <v>1.0224</v>
      </c>
      <c r="O265" s="25">
        <v>-3.0700000000000002E-2</v>
      </c>
      <c r="P265" s="25" t="s">
        <v>152</v>
      </c>
      <c r="Q265" s="25">
        <v>-2.1100000000000001E-2</v>
      </c>
      <c r="R265" s="25">
        <v>-3.7968000000000002</v>
      </c>
      <c r="S265" s="25">
        <v>110.309</v>
      </c>
      <c r="T265" s="25">
        <v>110.33750000000001</v>
      </c>
      <c r="U265" s="25">
        <v>0.5373</v>
      </c>
      <c r="V265" s="25">
        <v>15.3302</v>
      </c>
      <c r="W265" s="25">
        <v>0</v>
      </c>
      <c r="X265" s="25">
        <v>-2.9999999999999997E-4</v>
      </c>
      <c r="Y265" s="28">
        <v>-0.1071</v>
      </c>
      <c r="Z265" s="28">
        <v>0.34050000000000002</v>
      </c>
      <c r="AA265" s="28">
        <v>3.1337999999999999</v>
      </c>
      <c r="AB265">
        <f t="shared" si="50"/>
        <v>12.007632451279472</v>
      </c>
      <c r="AC265" s="14">
        <f t="shared" si="51"/>
        <v>0.24256375684590378</v>
      </c>
    </row>
    <row r="266" spans="1:29" x14ac:dyDescent="0.2">
      <c r="A266" s="25" t="s">
        <v>497</v>
      </c>
      <c r="B266" s="25" t="s">
        <v>133</v>
      </c>
      <c r="C266" s="25">
        <v>1.2487999999999999</v>
      </c>
      <c r="D266" s="25">
        <v>-0.3</v>
      </c>
      <c r="E266" s="25">
        <v>1.3854</v>
      </c>
      <c r="F266" s="25">
        <v>0.24260000000000001</v>
      </c>
      <c r="G266" s="25">
        <v>-5.1499999999999997E-2</v>
      </c>
      <c r="H266" s="25">
        <v>1.6107</v>
      </c>
      <c r="I266" s="25">
        <v>0</v>
      </c>
      <c r="J266" s="25">
        <v>0</v>
      </c>
      <c r="K266" s="25">
        <v>0.24479999999999999</v>
      </c>
      <c r="L266" s="25">
        <v>-1.7519</v>
      </c>
      <c r="M266" s="25">
        <v>4.0049000000000001</v>
      </c>
      <c r="N266" s="25">
        <v>1.028</v>
      </c>
      <c r="O266" s="25">
        <v>7.2900000000000006E-2</v>
      </c>
      <c r="P266" s="25" t="s">
        <v>152</v>
      </c>
      <c r="Q266" s="25">
        <v>6.7000000000000004E-2</v>
      </c>
      <c r="R266" s="25">
        <v>-5.4267000000000003</v>
      </c>
      <c r="S266" s="25">
        <v>110.309</v>
      </c>
      <c r="T266" s="25">
        <v>110.35129999999999</v>
      </c>
      <c r="U266" s="25">
        <v>0.52259999999999995</v>
      </c>
      <c r="V266" s="25">
        <v>15.016</v>
      </c>
      <c r="W266" s="25">
        <v>0</v>
      </c>
      <c r="X266" s="25">
        <v>5.0000000000000001E-4</v>
      </c>
      <c r="Y266" s="28">
        <v>-0.1182</v>
      </c>
      <c r="Z266" s="28">
        <v>0.41749999999999998</v>
      </c>
      <c r="AA266" s="28">
        <v>3.7643</v>
      </c>
      <c r="AB266">
        <f t="shared" si="50"/>
        <v>11.98503536577771</v>
      </c>
      <c r="AC266" s="14">
        <f t="shared" si="51"/>
        <v>0.24252908391646585</v>
      </c>
    </row>
    <row r="267" spans="1:29" x14ac:dyDescent="0.2">
      <c r="A267" s="25" t="s">
        <v>497</v>
      </c>
      <c r="B267" s="25" t="s">
        <v>133</v>
      </c>
      <c r="C267" s="25">
        <v>1.6724000000000001</v>
      </c>
      <c r="D267" s="25">
        <v>-0.36780000000000002</v>
      </c>
      <c r="E267" s="25">
        <v>4.5</v>
      </c>
      <c r="F267" s="25">
        <v>0.24260000000000001</v>
      </c>
      <c r="G267" s="25">
        <v>-5.1499999999999997E-2</v>
      </c>
      <c r="H267" s="25">
        <v>1.9737</v>
      </c>
      <c r="I267" s="25">
        <v>0</v>
      </c>
      <c r="J267" s="25">
        <v>0</v>
      </c>
      <c r="K267" s="25">
        <v>0.17349999999999999</v>
      </c>
      <c r="L267" s="25">
        <v>-2.1808999999999998</v>
      </c>
      <c r="M267" s="25">
        <v>4.6520000000000001</v>
      </c>
      <c r="N267" s="25">
        <v>1.0324</v>
      </c>
      <c r="O267" s="25">
        <v>0.1656</v>
      </c>
      <c r="P267" s="25" t="s">
        <v>152</v>
      </c>
      <c r="Q267" s="25">
        <v>0.1666</v>
      </c>
      <c r="R267" s="25">
        <v>-6.3868999999999998</v>
      </c>
      <c r="S267" s="25">
        <v>110.309</v>
      </c>
      <c r="T267" s="25">
        <v>110.3635</v>
      </c>
      <c r="U267" s="25">
        <v>0.51090000000000002</v>
      </c>
      <c r="V267" s="25">
        <v>14.7545</v>
      </c>
      <c r="W267" s="25">
        <v>0</v>
      </c>
      <c r="X267" s="25">
        <v>1.4E-3</v>
      </c>
      <c r="Y267" s="28">
        <v>-0.12540000000000001</v>
      </c>
      <c r="Z267" s="28">
        <v>0.47660000000000002</v>
      </c>
      <c r="AA267" s="28">
        <v>4.1675000000000004</v>
      </c>
      <c r="AB267">
        <f t="shared" si="50"/>
        <v>11.98503536577771</v>
      </c>
      <c r="AC267" s="14">
        <f t="shared" si="51"/>
        <v>0.24185214516365686</v>
      </c>
    </row>
    <row r="268" spans="1:29" x14ac:dyDescent="0.2">
      <c r="A268" s="25" t="s">
        <v>497</v>
      </c>
      <c r="B268" s="25" t="s">
        <v>133</v>
      </c>
      <c r="C268" s="25">
        <v>2.0966999999999998</v>
      </c>
      <c r="D268" s="25">
        <v>-0.4103</v>
      </c>
      <c r="E268" s="25">
        <v>8.1067</v>
      </c>
      <c r="F268" s="25">
        <v>0.24260000000000001</v>
      </c>
      <c r="G268" s="25">
        <v>-5.1499999999999997E-2</v>
      </c>
      <c r="H268" s="25">
        <v>2.2021999999999999</v>
      </c>
      <c r="I268" s="25">
        <v>0</v>
      </c>
      <c r="J268" s="25">
        <v>0</v>
      </c>
      <c r="K268" s="25">
        <v>8.9800000000000005E-2</v>
      </c>
      <c r="L268" s="25">
        <v>-2.5619000000000001</v>
      </c>
      <c r="M268" s="25">
        <v>5.6035000000000004</v>
      </c>
      <c r="N268" s="25">
        <v>1.0366</v>
      </c>
      <c r="O268" s="25">
        <v>0.24959999999999999</v>
      </c>
      <c r="P268" s="25" t="s">
        <v>152</v>
      </c>
      <c r="Q268" s="25">
        <v>0.2666</v>
      </c>
      <c r="R268" s="25">
        <v>-6.6595000000000004</v>
      </c>
      <c r="S268" s="25">
        <v>110.309</v>
      </c>
      <c r="T268" s="25">
        <v>110.37139999999999</v>
      </c>
      <c r="U268" s="25">
        <v>0.50370000000000004</v>
      </c>
      <c r="V268" s="25">
        <v>14.5908</v>
      </c>
      <c r="W268" s="25">
        <v>0</v>
      </c>
      <c r="X268" s="25">
        <v>2.0999999999999999E-3</v>
      </c>
      <c r="Y268" s="28">
        <v>-0.1283</v>
      </c>
      <c r="Z268" s="28">
        <v>0.50580000000000003</v>
      </c>
      <c r="AA268" s="28">
        <v>4.3228</v>
      </c>
      <c r="AB268">
        <f t="shared" si="50"/>
        <v>11.98503536577771</v>
      </c>
      <c r="AC268" s="14">
        <f t="shared" si="51"/>
        <v>0.24017574050261567</v>
      </c>
    </row>
    <row r="269" spans="1:29" x14ac:dyDescent="0.2">
      <c r="A269" s="25" t="s">
        <v>497</v>
      </c>
      <c r="B269" s="25" t="s">
        <v>133</v>
      </c>
      <c r="C269" s="25">
        <v>2.5253999999999999</v>
      </c>
      <c r="D269" s="25">
        <v>-0.4249</v>
      </c>
      <c r="E269" s="25">
        <v>12</v>
      </c>
      <c r="F269" s="25">
        <v>0.24260000000000001</v>
      </c>
      <c r="G269" s="25">
        <v>-5.1499999999999997E-2</v>
      </c>
      <c r="H269" s="25">
        <v>2.2799</v>
      </c>
      <c r="I269" s="25">
        <v>0</v>
      </c>
      <c r="J269" s="25">
        <v>0</v>
      </c>
      <c r="K269" s="25">
        <v>-2.9999999999999997E-4</v>
      </c>
      <c r="L269" s="25">
        <v>-2.8481999999999998</v>
      </c>
      <c r="M269" s="25">
        <v>6.5773000000000001</v>
      </c>
      <c r="N269" s="25">
        <v>1.0466</v>
      </c>
      <c r="O269" s="25">
        <v>0.32250000000000001</v>
      </c>
      <c r="P269" s="25" t="s">
        <v>152</v>
      </c>
      <c r="Q269" s="25">
        <v>0.34889999999999999</v>
      </c>
      <c r="R269" s="25">
        <v>-6.2539999999999996</v>
      </c>
      <c r="S269" s="25">
        <v>110.309</v>
      </c>
      <c r="T269" s="25">
        <v>110.3733</v>
      </c>
      <c r="U269" s="25">
        <v>0.50129999999999997</v>
      </c>
      <c r="V269" s="25">
        <v>14.5457</v>
      </c>
      <c r="W269" s="25">
        <v>0</v>
      </c>
      <c r="X269" s="25">
        <v>2.3999999999999998E-3</v>
      </c>
      <c r="Y269" s="28">
        <v>-0.1268</v>
      </c>
      <c r="Z269" s="28">
        <v>0.49919999999999998</v>
      </c>
      <c r="AA269" s="28">
        <v>4.2422000000000004</v>
      </c>
      <c r="AB269">
        <f t="shared" si="50"/>
        <v>11.98503536577771</v>
      </c>
      <c r="AC269" s="14">
        <f t="shared" si="51"/>
        <v>0.23729860793802127</v>
      </c>
    </row>
    <row r="270" spans="1:29" x14ac:dyDescent="0.2">
      <c r="A270" s="25" t="s">
        <v>497</v>
      </c>
      <c r="B270" s="25" t="s">
        <v>133</v>
      </c>
      <c r="C270" s="25">
        <v>2.9517000000000002</v>
      </c>
      <c r="D270" s="25">
        <v>-0.4103</v>
      </c>
      <c r="E270" s="25">
        <v>15.8713</v>
      </c>
      <c r="F270" s="25">
        <v>0.24260000000000001</v>
      </c>
      <c r="G270" s="25">
        <v>-5.1499999999999997E-2</v>
      </c>
      <c r="H270" s="25">
        <v>2.2012999999999998</v>
      </c>
      <c r="I270" s="25">
        <v>0</v>
      </c>
      <c r="J270" s="25">
        <v>0</v>
      </c>
      <c r="K270" s="25">
        <v>-9.0300000000000005E-2</v>
      </c>
      <c r="L270" s="25">
        <v>-2.9937</v>
      </c>
      <c r="M270" s="25">
        <v>7.3156999999999996</v>
      </c>
      <c r="N270" s="25">
        <v>1.0685</v>
      </c>
      <c r="O270" s="25">
        <v>0.3755</v>
      </c>
      <c r="P270" s="25" t="s">
        <v>152</v>
      </c>
      <c r="Q270" s="25">
        <v>0.39429999999999998</v>
      </c>
      <c r="R270" s="25">
        <v>-5.1993999999999998</v>
      </c>
      <c r="S270" s="25">
        <v>110.309</v>
      </c>
      <c r="T270" s="25">
        <v>110.3693</v>
      </c>
      <c r="U270" s="25">
        <v>0.503</v>
      </c>
      <c r="V270" s="25">
        <v>14.606199999999999</v>
      </c>
      <c r="W270" s="25">
        <v>0</v>
      </c>
      <c r="X270" s="25">
        <v>2.2000000000000001E-3</v>
      </c>
      <c r="Y270" s="28">
        <v>-0.1208</v>
      </c>
      <c r="Z270" s="28">
        <v>0.45929999999999999</v>
      </c>
      <c r="AA270" s="28">
        <v>3.9685000000000001</v>
      </c>
      <c r="AB270">
        <f t="shared" si="50"/>
        <v>11.98503536577771</v>
      </c>
      <c r="AC270" s="14">
        <f t="shared" si="51"/>
        <v>0.23335170412481049</v>
      </c>
    </row>
    <row r="271" spans="1:29" x14ac:dyDescent="0.2">
      <c r="A271" s="25" t="s">
        <v>497</v>
      </c>
      <c r="B271" s="25" t="s">
        <v>133</v>
      </c>
      <c r="C271" s="25">
        <v>3.3784999999999998</v>
      </c>
      <c r="D271" s="25">
        <v>-0.36749999999999999</v>
      </c>
      <c r="E271" s="25">
        <v>19.5</v>
      </c>
      <c r="F271" s="25">
        <v>0.24260000000000001</v>
      </c>
      <c r="G271" s="25">
        <v>-5.1499999999999997E-2</v>
      </c>
      <c r="H271" s="25">
        <v>1.972</v>
      </c>
      <c r="I271" s="25">
        <v>0</v>
      </c>
      <c r="J271" s="25">
        <v>0</v>
      </c>
      <c r="K271" s="25">
        <v>-0.17399999999999999</v>
      </c>
      <c r="L271" s="25">
        <v>-2.9664999999999999</v>
      </c>
      <c r="M271" s="25">
        <v>7.6908000000000003</v>
      </c>
      <c r="N271" s="25">
        <v>1.1042000000000001</v>
      </c>
      <c r="O271" s="25">
        <v>0.39450000000000002</v>
      </c>
      <c r="P271" s="25" t="s">
        <v>152</v>
      </c>
      <c r="Q271" s="25">
        <v>0.38950000000000001</v>
      </c>
      <c r="R271" s="25">
        <v>-3.5261999999999998</v>
      </c>
      <c r="S271" s="25">
        <v>110.309</v>
      </c>
      <c r="T271" s="25">
        <v>110.36060000000001</v>
      </c>
      <c r="U271" s="25">
        <v>0.50719999999999998</v>
      </c>
      <c r="V271" s="25">
        <v>14.726000000000001</v>
      </c>
      <c r="W271" s="25">
        <v>0</v>
      </c>
      <c r="X271" s="25">
        <v>1.4E-3</v>
      </c>
      <c r="Y271" s="28">
        <v>-0.111</v>
      </c>
      <c r="Z271" s="28">
        <v>0.39560000000000001</v>
      </c>
      <c r="AA271" s="28">
        <v>3.5655000000000001</v>
      </c>
      <c r="AB271">
        <f t="shared" si="50"/>
        <v>11.98503536577771</v>
      </c>
      <c r="AC271" s="14">
        <f t="shared" si="51"/>
        <v>0.22868482573896248</v>
      </c>
    </row>
    <row r="272" spans="1:29" x14ac:dyDescent="0.2">
      <c r="A272" s="25" t="s">
        <v>497</v>
      </c>
      <c r="B272" s="25" t="s">
        <v>133</v>
      </c>
      <c r="C272" s="25">
        <v>3.7995999999999999</v>
      </c>
      <c r="D272" s="25">
        <v>-0.3</v>
      </c>
      <c r="E272" s="25">
        <v>22.598500000000001</v>
      </c>
      <c r="F272" s="25">
        <v>0.24260000000000001</v>
      </c>
      <c r="G272" s="25">
        <v>-5.1499999999999997E-2</v>
      </c>
      <c r="H272" s="25">
        <v>1.6081000000000001</v>
      </c>
      <c r="I272" s="25">
        <v>0</v>
      </c>
      <c r="J272" s="25">
        <v>0</v>
      </c>
      <c r="K272" s="25">
        <v>-0.24540000000000001</v>
      </c>
      <c r="L272" s="25">
        <v>-2.7599</v>
      </c>
      <c r="M272" s="25">
        <v>7.7637</v>
      </c>
      <c r="N272" s="25">
        <v>1.1492</v>
      </c>
      <c r="O272" s="25">
        <v>0.36399999999999999</v>
      </c>
      <c r="P272" s="25" t="s">
        <v>152</v>
      </c>
      <c r="Q272" s="25">
        <v>0.33129999999999998</v>
      </c>
      <c r="R272" s="25">
        <v>-1.2516</v>
      </c>
      <c r="S272" s="25">
        <v>110.309</v>
      </c>
      <c r="T272" s="25">
        <v>110.34990000000001</v>
      </c>
      <c r="U272" s="25">
        <v>0.51200000000000001</v>
      </c>
      <c r="V272" s="25">
        <v>14.8378</v>
      </c>
      <c r="W272" s="25">
        <v>0</v>
      </c>
      <c r="X272" s="25">
        <v>2.0000000000000001E-4</v>
      </c>
      <c r="Y272" s="28">
        <v>-9.8199999999999996E-2</v>
      </c>
      <c r="Z272" s="28">
        <v>0.32119999999999999</v>
      </c>
      <c r="AA272" s="28">
        <v>3.1015000000000001</v>
      </c>
      <c r="AB272">
        <f t="shared" si="50"/>
        <v>11.98503536577771</v>
      </c>
      <c r="AC272" s="14">
        <f t="shared" si="51"/>
        <v>0.22397323935173311</v>
      </c>
    </row>
    <row r="273" spans="1:29" x14ac:dyDescent="0.2">
      <c r="A273" s="25" t="s">
        <v>497</v>
      </c>
      <c r="B273" s="25" t="s">
        <v>133</v>
      </c>
      <c r="C273" s="25">
        <v>4.2195</v>
      </c>
      <c r="D273" s="25">
        <v>-0.2117</v>
      </c>
      <c r="E273" s="25">
        <v>24.990400000000001</v>
      </c>
      <c r="F273" s="25">
        <v>0.24260000000000001</v>
      </c>
      <c r="G273" s="25">
        <v>-5.1499999999999997E-2</v>
      </c>
      <c r="H273" s="25">
        <v>1.1352</v>
      </c>
      <c r="I273" s="25">
        <v>0</v>
      </c>
      <c r="J273" s="25">
        <v>0</v>
      </c>
      <c r="K273" s="25">
        <v>-0.29980000000000001</v>
      </c>
      <c r="L273" s="25">
        <v>-2.3956</v>
      </c>
      <c r="M273" s="25">
        <v>7.7611999999999997</v>
      </c>
      <c r="N273" s="25">
        <v>1.1939</v>
      </c>
      <c r="O273" s="25">
        <v>0.2737</v>
      </c>
      <c r="P273" s="25" t="s">
        <v>152</v>
      </c>
      <c r="Q273" s="25">
        <v>0.22800000000000001</v>
      </c>
      <c r="R273" s="25">
        <v>1.6128</v>
      </c>
      <c r="S273" s="25">
        <v>110.309</v>
      </c>
      <c r="T273" s="25">
        <v>110.34010000000001</v>
      </c>
      <c r="U273" s="25">
        <v>0.51559999999999995</v>
      </c>
      <c r="V273" s="25">
        <v>14.8758</v>
      </c>
      <c r="W273" s="25">
        <v>0</v>
      </c>
      <c r="X273" s="25">
        <v>-8.9999999999999998E-4</v>
      </c>
      <c r="Y273" s="28">
        <v>-8.3699999999999997E-2</v>
      </c>
      <c r="Z273" s="28">
        <v>0.24790000000000001</v>
      </c>
      <c r="AA273" s="28">
        <v>2.6292</v>
      </c>
      <c r="AB273">
        <f t="shared" si="50"/>
        <v>11.98503536577771</v>
      </c>
      <c r="AC273" s="14">
        <f t="shared" si="51"/>
        <v>0.21988744464436019</v>
      </c>
    </row>
    <row r="274" spans="1:29" x14ac:dyDescent="0.2">
      <c r="A274" s="25" t="s">
        <v>497</v>
      </c>
      <c r="B274" s="25" t="s">
        <v>133</v>
      </c>
      <c r="C274" s="25">
        <v>4.6337000000000002</v>
      </c>
      <c r="D274" s="25">
        <v>-0.10979999999999999</v>
      </c>
      <c r="E274" s="25">
        <v>26.485900000000001</v>
      </c>
      <c r="F274" s="25">
        <v>0.24260000000000001</v>
      </c>
      <c r="G274" s="25">
        <v>-5.16E-2</v>
      </c>
      <c r="H274" s="25">
        <v>0.58560000000000001</v>
      </c>
      <c r="I274" s="25">
        <v>0</v>
      </c>
      <c r="J274" s="25">
        <v>0</v>
      </c>
      <c r="K274" s="25">
        <v>-0.33379999999999999</v>
      </c>
      <c r="L274" s="25">
        <v>-1.9176</v>
      </c>
      <c r="M274" s="25">
        <v>7.9763999999999999</v>
      </c>
      <c r="N274" s="25">
        <v>1.2282999999999999</v>
      </c>
      <c r="O274" s="25">
        <v>0.12330000000000001</v>
      </c>
      <c r="P274" s="25" t="s">
        <v>152</v>
      </c>
      <c r="Q274" s="25">
        <v>9.5799999999999996E-2</v>
      </c>
      <c r="R274" s="25">
        <v>5.0244</v>
      </c>
      <c r="S274" s="25">
        <v>110.309</v>
      </c>
      <c r="T274" s="25">
        <v>110.334</v>
      </c>
      <c r="U274" s="25">
        <v>0.51680000000000004</v>
      </c>
      <c r="V274" s="25">
        <v>14.8012</v>
      </c>
      <c r="W274" s="25">
        <v>0</v>
      </c>
      <c r="X274" s="25">
        <v>-1.6000000000000001E-3</v>
      </c>
      <c r="Y274" s="28">
        <v>-6.8900000000000003E-2</v>
      </c>
      <c r="Z274" s="28">
        <v>0.18260000000000001</v>
      </c>
      <c r="AA274" s="28">
        <v>2.1718999999999999</v>
      </c>
      <c r="AB274">
        <f t="shared" si="50"/>
        <v>12.007632451279472</v>
      </c>
      <c r="AC274" s="14">
        <f t="shared" si="51"/>
        <v>0.21713770835364407</v>
      </c>
    </row>
    <row r="275" spans="1:29" x14ac:dyDescent="0.2">
      <c r="A275" s="25" t="s">
        <v>497</v>
      </c>
      <c r="B275" s="25" t="s">
        <v>133</v>
      </c>
      <c r="C275" s="25">
        <v>5.0484</v>
      </c>
      <c r="D275" s="25">
        <v>0</v>
      </c>
      <c r="E275" s="25">
        <v>27</v>
      </c>
      <c r="F275" s="25">
        <v>0.24260000000000001</v>
      </c>
      <c r="G275" s="25">
        <v>-5.16E-2</v>
      </c>
      <c r="H275" s="25">
        <v>-3.5000000000000001E-3</v>
      </c>
      <c r="I275" s="25">
        <v>0</v>
      </c>
      <c r="J275" s="25">
        <v>0</v>
      </c>
      <c r="K275" s="25">
        <v>-0.34539999999999998</v>
      </c>
      <c r="L275" s="25">
        <v>-1.381</v>
      </c>
      <c r="M275" s="25">
        <v>8.6331000000000007</v>
      </c>
      <c r="N275" s="25">
        <v>1.2474000000000001</v>
      </c>
      <c r="O275" s="25">
        <v>-7.4499999999999997E-2</v>
      </c>
      <c r="P275" s="25" t="s">
        <v>152</v>
      </c>
      <c r="Q275" s="25">
        <v>-4.5900000000000003E-2</v>
      </c>
      <c r="R275" s="25">
        <v>8.8547999999999991</v>
      </c>
      <c r="S275" s="25">
        <v>110.309</v>
      </c>
      <c r="T275" s="25">
        <v>110.3336</v>
      </c>
      <c r="U275" s="25">
        <v>0.5151</v>
      </c>
      <c r="V275" s="25">
        <v>14.619</v>
      </c>
      <c r="W275" s="25">
        <v>0</v>
      </c>
      <c r="X275" s="25">
        <v>-1.6000000000000001E-3</v>
      </c>
      <c r="Y275" s="28">
        <v>-5.4699999999999999E-2</v>
      </c>
      <c r="Z275" s="28">
        <v>0.12740000000000001</v>
      </c>
      <c r="AA275" s="28">
        <v>1.7205999999999999</v>
      </c>
      <c r="AB275">
        <f t="shared" si="50"/>
        <v>12.007632451279472</v>
      </c>
      <c r="AC275" s="14">
        <f t="shared" si="51"/>
        <v>0.21615818276809806</v>
      </c>
    </row>
    <row r="276" spans="1:29" x14ac:dyDescent="0.2">
      <c r="A276" s="25" t="s">
        <v>497</v>
      </c>
      <c r="B276" s="25" t="s">
        <v>133</v>
      </c>
      <c r="C276" s="25">
        <v>5.4607999999999999</v>
      </c>
      <c r="D276" s="25">
        <v>0.10920000000000001</v>
      </c>
      <c r="E276" s="25">
        <v>26.491800000000001</v>
      </c>
      <c r="F276" s="25">
        <v>0.24260000000000001</v>
      </c>
      <c r="G276" s="25">
        <v>-5.16E-2</v>
      </c>
      <c r="H276" s="25">
        <v>-0.59260000000000002</v>
      </c>
      <c r="I276" s="25">
        <v>0</v>
      </c>
      <c r="J276" s="25">
        <v>0</v>
      </c>
      <c r="K276" s="25">
        <v>-0.3337</v>
      </c>
      <c r="L276" s="25">
        <v>-0.83860000000000001</v>
      </c>
      <c r="M276" s="25">
        <v>9.7777999999999992</v>
      </c>
      <c r="N276" s="25">
        <v>1.2526999999999999</v>
      </c>
      <c r="O276" s="25">
        <v>-0.29680000000000001</v>
      </c>
      <c r="P276" s="25" t="s">
        <v>152</v>
      </c>
      <c r="Q276" s="25">
        <v>-0.1804</v>
      </c>
      <c r="R276" s="25">
        <v>12.8477</v>
      </c>
      <c r="S276" s="25">
        <v>110.309</v>
      </c>
      <c r="T276" s="25">
        <v>110.33929999999999</v>
      </c>
      <c r="U276" s="25">
        <v>0.51100000000000001</v>
      </c>
      <c r="V276" s="25">
        <v>14.3802</v>
      </c>
      <c r="W276" s="25">
        <v>0</v>
      </c>
      <c r="X276" s="25">
        <v>-1E-3</v>
      </c>
      <c r="Y276" s="28">
        <v>-4.1799999999999997E-2</v>
      </c>
      <c r="Z276" s="28">
        <v>8.0799999999999997E-2</v>
      </c>
      <c r="AA276" s="28">
        <v>1.246</v>
      </c>
      <c r="AB276">
        <f t="shared" si="50"/>
        <v>12.007632451279472</v>
      </c>
      <c r="AC276" s="14">
        <f t="shared" si="51"/>
        <v>0.2171265659712284</v>
      </c>
    </row>
    <row r="277" spans="1:29" x14ac:dyDescent="0.2">
      <c r="A277" s="25" t="s">
        <v>497</v>
      </c>
      <c r="B277" s="25" t="s">
        <v>133</v>
      </c>
      <c r="C277" s="25">
        <v>5.8773999999999997</v>
      </c>
      <c r="D277" s="25">
        <v>0.21160000000000001</v>
      </c>
      <c r="E277" s="25">
        <v>24.990400000000001</v>
      </c>
      <c r="F277" s="25">
        <v>0.24260000000000001</v>
      </c>
      <c r="G277" s="25">
        <v>-5.16E-2</v>
      </c>
      <c r="H277" s="25">
        <v>-1.1417999999999999</v>
      </c>
      <c r="I277" s="25">
        <v>0</v>
      </c>
      <c r="J277" s="25">
        <v>0</v>
      </c>
      <c r="K277" s="25">
        <v>-0.29949999999999999</v>
      </c>
      <c r="L277" s="25">
        <v>-0.3332</v>
      </c>
      <c r="M277" s="25">
        <v>11.2468</v>
      </c>
      <c r="N277" s="25">
        <v>1.2513000000000001</v>
      </c>
      <c r="O277" s="25">
        <v>-0.51519999999999999</v>
      </c>
      <c r="P277" s="25" t="s">
        <v>152</v>
      </c>
      <c r="Q277" s="25">
        <v>-0.29599999999999999</v>
      </c>
      <c r="R277" s="25">
        <v>16.617699999999999</v>
      </c>
      <c r="S277" s="25">
        <v>110.309</v>
      </c>
      <c r="T277" s="25">
        <v>110.34990000000001</v>
      </c>
      <c r="U277" s="25">
        <v>0.50609999999999999</v>
      </c>
      <c r="V277" s="25">
        <v>14.1654</v>
      </c>
      <c r="W277" s="25">
        <v>0</v>
      </c>
      <c r="X277" s="25">
        <v>1E-4</v>
      </c>
      <c r="Y277" s="28">
        <v>-3.0300000000000001E-2</v>
      </c>
      <c r="Z277" s="28">
        <v>4.0899999999999999E-2</v>
      </c>
      <c r="AA277" s="28">
        <v>0.72050000000000003</v>
      </c>
      <c r="AB277">
        <f t="shared" si="50"/>
        <v>12.007632451279472</v>
      </c>
      <c r="AC277" s="14">
        <f t="shared" si="51"/>
        <v>0.21988744464436019</v>
      </c>
    </row>
    <row r="278" spans="1:29" x14ac:dyDescent="0.2">
      <c r="A278" s="25" t="s">
        <v>497</v>
      </c>
      <c r="B278" s="25" t="s">
        <v>133</v>
      </c>
      <c r="C278" s="25">
        <v>6.2948000000000004</v>
      </c>
      <c r="D278" s="25">
        <v>0.29930000000000001</v>
      </c>
      <c r="E278" s="25">
        <v>22.614599999999999</v>
      </c>
      <c r="F278" s="25">
        <v>0.24260000000000001</v>
      </c>
      <c r="G278" s="25">
        <v>-5.1700000000000003E-2</v>
      </c>
      <c r="H278" s="25">
        <v>-1.6138999999999999</v>
      </c>
      <c r="I278" s="25">
        <v>0</v>
      </c>
      <c r="J278" s="25">
        <v>0</v>
      </c>
      <c r="K278" s="25">
        <v>-0.2447</v>
      </c>
      <c r="L278" s="25">
        <v>0.10489999999999999</v>
      </c>
      <c r="M278" s="25">
        <v>12.7235</v>
      </c>
      <c r="N278" s="25">
        <v>1.2507999999999999</v>
      </c>
      <c r="O278" s="25">
        <v>-0.70289999999999997</v>
      </c>
      <c r="P278" s="25" t="s">
        <v>152</v>
      </c>
      <c r="Q278" s="25">
        <v>-0.38619999999999999</v>
      </c>
      <c r="R278" s="25">
        <v>19.706199999999999</v>
      </c>
      <c r="S278" s="25">
        <v>110.309</v>
      </c>
      <c r="T278" s="25">
        <v>110.3625</v>
      </c>
      <c r="U278" s="25">
        <v>0.50260000000000005</v>
      </c>
      <c r="V278" s="25">
        <v>14.057399999999999</v>
      </c>
      <c r="W278" s="25">
        <v>0</v>
      </c>
      <c r="X278" s="25">
        <v>1.1000000000000001E-3</v>
      </c>
      <c r="Y278" s="28">
        <v>-2.0400000000000001E-2</v>
      </c>
      <c r="Z278" s="28">
        <v>7.7000000000000002E-3</v>
      </c>
      <c r="AA278" s="28">
        <v>0.14130000000000001</v>
      </c>
      <c r="AB278">
        <f t="shared" si="50"/>
        <v>12.030225746265987</v>
      </c>
      <c r="AC278" s="14">
        <f t="shared" si="51"/>
        <v>0.22394703470012514</v>
      </c>
    </row>
    <row r="279" spans="1:29" x14ac:dyDescent="0.2">
      <c r="A279" s="25" t="s">
        <v>497</v>
      </c>
      <c r="B279" s="25" t="s">
        <v>133</v>
      </c>
      <c r="C279" s="25">
        <v>6.7183999999999999</v>
      </c>
      <c r="D279" s="25">
        <v>0.36720000000000003</v>
      </c>
      <c r="E279" s="25">
        <v>19.5</v>
      </c>
      <c r="F279" s="25">
        <v>0.24260000000000001</v>
      </c>
      <c r="G279" s="25">
        <v>-5.1700000000000003E-2</v>
      </c>
      <c r="H279" s="25">
        <v>-1.9762999999999999</v>
      </c>
      <c r="I279" s="25">
        <v>0</v>
      </c>
      <c r="J279" s="25">
        <v>0</v>
      </c>
      <c r="K279" s="25">
        <v>-0.1729</v>
      </c>
      <c r="L279" s="25">
        <v>0.45500000000000002</v>
      </c>
      <c r="M279" s="25">
        <v>13.853999999999999</v>
      </c>
      <c r="N279" s="25">
        <v>1.2545999999999999</v>
      </c>
      <c r="O279" s="25">
        <v>-0.84030000000000005</v>
      </c>
      <c r="P279" s="25" t="s">
        <v>152</v>
      </c>
      <c r="Q279" s="25">
        <v>-0.44800000000000001</v>
      </c>
      <c r="R279" s="25">
        <v>21.6829</v>
      </c>
      <c r="S279" s="25">
        <v>110.309</v>
      </c>
      <c r="T279" s="25">
        <v>110.37350000000001</v>
      </c>
      <c r="U279" s="25">
        <v>0.50249999999999995</v>
      </c>
      <c r="V279" s="25">
        <v>14.1119</v>
      </c>
      <c r="W279" s="25">
        <v>0</v>
      </c>
      <c r="X279" s="25">
        <v>1.6999999999999999E-3</v>
      </c>
      <c r="Y279" s="28">
        <v>-1.24E-2</v>
      </c>
      <c r="Z279" s="28">
        <v>-1.6799999999999999E-2</v>
      </c>
      <c r="AA279" s="28">
        <v>-0.4556</v>
      </c>
      <c r="AB279">
        <f t="shared" si="50"/>
        <v>12.030225746265987</v>
      </c>
      <c r="AC279" s="14">
        <f t="shared" si="51"/>
        <v>0.22868482573896248</v>
      </c>
    </row>
    <row r="280" spans="1:29" x14ac:dyDescent="0.2">
      <c r="A280" s="25" t="s">
        <v>497</v>
      </c>
      <c r="B280" s="25" t="s">
        <v>133</v>
      </c>
      <c r="C280" s="25">
        <v>7.1426999999999996</v>
      </c>
      <c r="D280" s="25">
        <v>0.40970000000000001</v>
      </c>
      <c r="E280" s="25">
        <v>15.8933</v>
      </c>
      <c r="F280" s="25">
        <v>0.24260000000000001</v>
      </c>
      <c r="G280" s="25">
        <v>-5.1700000000000003E-2</v>
      </c>
      <c r="H280" s="25">
        <v>-2.2033999999999998</v>
      </c>
      <c r="I280" s="25">
        <v>0</v>
      </c>
      <c r="J280" s="25">
        <v>0</v>
      </c>
      <c r="K280" s="25">
        <v>-8.8900000000000007E-2</v>
      </c>
      <c r="L280" s="25">
        <v>0.70220000000000005</v>
      </c>
      <c r="M280" s="25">
        <v>14.368600000000001</v>
      </c>
      <c r="N280" s="25">
        <v>1.2592000000000001</v>
      </c>
      <c r="O280" s="25">
        <v>-0.91739999999999999</v>
      </c>
      <c r="P280" s="25" t="s">
        <v>152</v>
      </c>
      <c r="Q280" s="25">
        <v>-0.4803</v>
      </c>
      <c r="R280" s="25">
        <v>22.2575</v>
      </c>
      <c r="S280" s="25">
        <v>110.309</v>
      </c>
      <c r="T280" s="25">
        <v>110.3794</v>
      </c>
      <c r="U280" s="25">
        <v>0.50749999999999995</v>
      </c>
      <c r="V280" s="25">
        <v>14.3391</v>
      </c>
      <c r="W280" s="25">
        <v>0</v>
      </c>
      <c r="X280" s="25">
        <v>1.8E-3</v>
      </c>
      <c r="Y280" s="28">
        <v>-6.8999999999999999E-3</v>
      </c>
      <c r="Z280" s="28">
        <v>-2.98E-2</v>
      </c>
      <c r="AA280" s="28">
        <v>-0.99790000000000001</v>
      </c>
      <c r="AB280">
        <f t="shared" si="50"/>
        <v>12.030225746265987</v>
      </c>
      <c r="AC280" s="14">
        <f t="shared" si="51"/>
        <v>0.2333262120314879</v>
      </c>
    </row>
    <row r="281" spans="1:29" x14ac:dyDescent="0.2">
      <c r="A281" s="25" t="s">
        <v>497</v>
      </c>
      <c r="B281" s="25" t="s">
        <v>133</v>
      </c>
      <c r="C281" s="25">
        <v>7.5715000000000003</v>
      </c>
      <c r="D281" s="25">
        <v>0.42420000000000002</v>
      </c>
      <c r="E281" s="25">
        <v>12</v>
      </c>
      <c r="F281" s="25">
        <v>0.24260000000000001</v>
      </c>
      <c r="G281" s="25">
        <v>-5.1700000000000003E-2</v>
      </c>
      <c r="H281" s="25">
        <v>-2.2795000000000001</v>
      </c>
      <c r="I281" s="25">
        <v>0</v>
      </c>
      <c r="J281" s="25">
        <v>0</v>
      </c>
      <c r="K281" s="25">
        <v>1.1999999999999999E-3</v>
      </c>
      <c r="L281" s="25">
        <v>0.83579999999999999</v>
      </c>
      <c r="M281" s="25">
        <v>14.156700000000001</v>
      </c>
      <c r="N281" s="25">
        <v>1.2565</v>
      </c>
      <c r="O281" s="25">
        <v>-0.93389999999999995</v>
      </c>
      <c r="P281" s="25" t="s">
        <v>152</v>
      </c>
      <c r="Q281" s="25">
        <v>-0.48309999999999997</v>
      </c>
      <c r="R281" s="25">
        <v>21.3584</v>
      </c>
      <c r="S281" s="25">
        <v>110.309</v>
      </c>
      <c r="T281" s="25">
        <v>110.3781</v>
      </c>
      <c r="U281" s="25">
        <v>0.51790000000000003</v>
      </c>
      <c r="V281" s="25">
        <v>14.7013</v>
      </c>
      <c r="W281" s="25">
        <v>0</v>
      </c>
      <c r="X281" s="25">
        <v>1.1999999999999999E-3</v>
      </c>
      <c r="Y281" s="28">
        <v>-4.7999999999999996E-3</v>
      </c>
      <c r="Z281" s="28">
        <v>-2.98E-2</v>
      </c>
      <c r="AA281" s="28">
        <v>-1.3937999999999999</v>
      </c>
      <c r="AB281">
        <f t="shared" si="50"/>
        <v>12.030225746265987</v>
      </c>
      <c r="AC281" s="14">
        <f t="shared" si="51"/>
        <v>0.23729860793802127</v>
      </c>
    </row>
    <row r="282" spans="1:29" x14ac:dyDescent="0.2">
      <c r="A282" s="25" t="s">
        <v>497</v>
      </c>
      <c r="B282" s="25" t="s">
        <v>133</v>
      </c>
      <c r="C282" s="25">
        <v>7.9977</v>
      </c>
      <c r="D282" s="25">
        <v>0.40970000000000001</v>
      </c>
      <c r="E282" s="25">
        <v>8.1287000000000003</v>
      </c>
      <c r="F282" s="25">
        <v>0.24260000000000001</v>
      </c>
      <c r="G282" s="25">
        <v>-5.1700000000000003E-2</v>
      </c>
      <c r="H282" s="25">
        <v>-2.1993</v>
      </c>
      <c r="I282" s="25">
        <v>0</v>
      </c>
      <c r="J282" s="25">
        <v>0</v>
      </c>
      <c r="K282" s="25">
        <v>9.11E-2</v>
      </c>
      <c r="L282" s="25">
        <v>0.85050000000000003</v>
      </c>
      <c r="M282" s="25">
        <v>13.271800000000001</v>
      </c>
      <c r="N282" s="25">
        <v>1.2383999999999999</v>
      </c>
      <c r="O282" s="25">
        <v>-0.89600000000000002</v>
      </c>
      <c r="P282" s="25" t="s">
        <v>152</v>
      </c>
      <c r="Q282" s="25">
        <v>-0.45860000000000001</v>
      </c>
      <c r="R282" s="25">
        <v>19.147200000000002</v>
      </c>
      <c r="S282" s="25">
        <v>110.309</v>
      </c>
      <c r="T282" s="25">
        <v>110.3695</v>
      </c>
      <c r="U282" s="25">
        <v>0.53220000000000001</v>
      </c>
      <c r="V282" s="25">
        <v>15.1265</v>
      </c>
      <c r="W282" s="25">
        <v>0</v>
      </c>
      <c r="X282" s="25">
        <v>2.9999999999999997E-4</v>
      </c>
      <c r="Y282" s="28">
        <v>-7.0000000000000001E-3</v>
      </c>
      <c r="Z282" s="28">
        <v>-1.7500000000000002E-2</v>
      </c>
      <c r="AA282" s="28">
        <v>-1.5584</v>
      </c>
      <c r="AB282">
        <f t="shared" si="50"/>
        <v>12.030225746265987</v>
      </c>
      <c r="AC282" s="14">
        <f t="shared" si="51"/>
        <v>0.24016258682258143</v>
      </c>
    </row>
    <row r="283" spans="1:29" x14ac:dyDescent="0.2">
      <c r="A283" s="25" t="s">
        <v>497</v>
      </c>
      <c r="B283" s="25" t="s">
        <v>133</v>
      </c>
      <c r="C283" s="25">
        <v>8.4245000000000001</v>
      </c>
      <c r="D283" s="25">
        <v>0.36680000000000001</v>
      </c>
      <c r="E283" s="25">
        <v>4.5</v>
      </c>
      <c r="F283" s="25">
        <v>0.24260000000000001</v>
      </c>
      <c r="G283" s="25">
        <v>-5.1700000000000003E-2</v>
      </c>
      <c r="H283" s="25">
        <v>-1.9690000000000001</v>
      </c>
      <c r="I283" s="25">
        <v>0</v>
      </c>
      <c r="J283" s="25">
        <v>0</v>
      </c>
      <c r="K283" s="25">
        <v>0.1744</v>
      </c>
      <c r="L283" s="25">
        <v>0.74939999999999996</v>
      </c>
      <c r="M283" s="25">
        <v>11.881</v>
      </c>
      <c r="N283" s="25">
        <v>1.2018</v>
      </c>
      <c r="O283" s="25">
        <v>-0.81379999999999997</v>
      </c>
      <c r="P283" s="25" t="s">
        <v>152</v>
      </c>
      <c r="Q283" s="25">
        <v>-0.41220000000000001</v>
      </c>
      <c r="R283" s="25">
        <v>15.9641</v>
      </c>
      <c r="S283" s="25">
        <v>110.309</v>
      </c>
      <c r="T283" s="25">
        <v>110.3556</v>
      </c>
      <c r="U283" s="25">
        <v>0.54779999999999995</v>
      </c>
      <c r="V283" s="25">
        <v>15.530799999999999</v>
      </c>
      <c r="W283" s="25">
        <v>0</v>
      </c>
      <c r="X283" s="25">
        <v>-6.9999999999999999E-4</v>
      </c>
      <c r="Y283" s="28">
        <v>-1.4E-2</v>
      </c>
      <c r="Z283" s="28">
        <v>5.0000000000000001E-3</v>
      </c>
      <c r="AA283" s="28">
        <v>-1.4381999999999999</v>
      </c>
      <c r="AB283">
        <f t="shared" si="50"/>
        <v>12.030225746265987</v>
      </c>
      <c r="AC283" s="14">
        <f t="shared" si="51"/>
        <v>0.24185214516365686</v>
      </c>
    </row>
    <row r="284" spans="1:29" x14ac:dyDescent="0.2">
      <c r="A284" s="25" t="s">
        <v>497</v>
      </c>
      <c r="B284" s="25" t="s">
        <v>133</v>
      </c>
      <c r="C284" s="25">
        <v>8.8455999999999992</v>
      </c>
      <c r="D284" s="25">
        <v>0.29930000000000001</v>
      </c>
      <c r="E284" s="25">
        <v>1.4015</v>
      </c>
      <c r="F284" s="25">
        <v>0.24260000000000001</v>
      </c>
      <c r="G284" s="25">
        <v>-5.1700000000000003E-2</v>
      </c>
      <c r="H284" s="25">
        <v>-1.6049</v>
      </c>
      <c r="I284" s="25">
        <v>0</v>
      </c>
      <c r="J284" s="25">
        <v>0</v>
      </c>
      <c r="K284" s="25">
        <v>0.2452</v>
      </c>
      <c r="L284" s="25">
        <v>0.54569999999999996</v>
      </c>
      <c r="M284" s="25">
        <v>10.195499999999999</v>
      </c>
      <c r="N284" s="25">
        <v>1.1516999999999999</v>
      </c>
      <c r="O284" s="25">
        <v>-0.69920000000000004</v>
      </c>
      <c r="P284" s="25" t="s">
        <v>152</v>
      </c>
      <c r="Q284" s="25">
        <v>-0.3518</v>
      </c>
      <c r="R284" s="25">
        <v>12.2308</v>
      </c>
      <c r="S284" s="25">
        <v>110.309</v>
      </c>
      <c r="T284" s="25">
        <v>110.3399</v>
      </c>
      <c r="U284" s="25">
        <v>0.56120000000000003</v>
      </c>
      <c r="V284" s="25">
        <v>15.841200000000001</v>
      </c>
      <c r="W284" s="25">
        <v>0</v>
      </c>
      <c r="X284" s="25">
        <v>-1.4E-3</v>
      </c>
      <c r="Y284" s="28">
        <v>-2.5600000000000001E-2</v>
      </c>
      <c r="Z284" s="28">
        <v>3.56E-2</v>
      </c>
      <c r="AA284" s="28">
        <v>-1.0255000000000001</v>
      </c>
      <c r="AB284">
        <f t="shared" si="50"/>
        <v>12.030225746265987</v>
      </c>
      <c r="AC284" s="14">
        <f t="shared" si="51"/>
        <v>0.24252742616285378</v>
      </c>
    </row>
    <row r="285" spans="1:29" x14ac:dyDescent="0.2">
      <c r="A285" s="25" t="s">
        <v>497</v>
      </c>
      <c r="B285" s="25" t="s">
        <v>133</v>
      </c>
      <c r="C285" s="25">
        <v>9.2654999999999994</v>
      </c>
      <c r="D285" s="25">
        <v>0.21110000000000001</v>
      </c>
      <c r="E285" s="25">
        <v>-0.99039999999999995</v>
      </c>
      <c r="F285" s="25">
        <v>0.24260000000000001</v>
      </c>
      <c r="G285" s="25">
        <v>-5.1700000000000003E-2</v>
      </c>
      <c r="H285" s="25">
        <v>-1.1327</v>
      </c>
      <c r="I285" s="25">
        <v>0</v>
      </c>
      <c r="J285" s="25">
        <v>0</v>
      </c>
      <c r="K285" s="25">
        <v>0.29920000000000002</v>
      </c>
      <c r="L285" s="25">
        <v>0.26029999999999998</v>
      </c>
      <c r="M285" s="25">
        <v>8.4205000000000005</v>
      </c>
      <c r="N285" s="25">
        <v>1.0989</v>
      </c>
      <c r="O285" s="25">
        <v>-0.56420000000000003</v>
      </c>
      <c r="P285" s="25" t="s">
        <v>152</v>
      </c>
      <c r="Q285" s="25">
        <v>-0.2863</v>
      </c>
      <c r="R285" s="25">
        <v>8.3498999999999999</v>
      </c>
      <c r="S285" s="25">
        <v>110.309</v>
      </c>
      <c r="T285" s="25">
        <v>110.3265</v>
      </c>
      <c r="U285" s="25">
        <v>0.56940000000000002</v>
      </c>
      <c r="V285" s="25">
        <v>16.010200000000001</v>
      </c>
      <c r="W285" s="25">
        <v>0</v>
      </c>
      <c r="X285" s="25">
        <v>-1.9E-3</v>
      </c>
      <c r="Y285" s="28">
        <v>-4.0899999999999999E-2</v>
      </c>
      <c r="Z285" s="28">
        <v>7.4300000000000005E-2</v>
      </c>
      <c r="AA285" s="28">
        <v>-0.35949999999999999</v>
      </c>
      <c r="AB285">
        <f t="shared" si="50"/>
        <v>12.030225746265987</v>
      </c>
      <c r="AC285" s="14">
        <f t="shared" si="51"/>
        <v>0.24256375684590378</v>
      </c>
    </row>
    <row r="286" spans="1:29" x14ac:dyDescent="0.2">
      <c r="A286" s="25" t="s">
        <v>497</v>
      </c>
      <c r="B286" s="25" t="s">
        <v>133</v>
      </c>
      <c r="C286" s="25">
        <v>9.6797000000000004</v>
      </c>
      <c r="D286" s="25">
        <v>0.10920000000000001</v>
      </c>
      <c r="E286" s="25">
        <v>-2.4859</v>
      </c>
      <c r="F286" s="25">
        <v>0.24260000000000001</v>
      </c>
      <c r="G286" s="25">
        <v>-5.16E-2</v>
      </c>
      <c r="H286" s="25">
        <v>-0.58440000000000003</v>
      </c>
      <c r="I286" s="25">
        <v>0</v>
      </c>
      <c r="J286" s="25">
        <v>0</v>
      </c>
      <c r="K286" s="25">
        <v>0.33289999999999997</v>
      </c>
      <c r="L286" s="25">
        <v>-8.3900000000000002E-2</v>
      </c>
      <c r="M286" s="25">
        <v>6.7390999999999996</v>
      </c>
      <c r="N286" s="25">
        <v>1.0555000000000001</v>
      </c>
      <c r="O286" s="25">
        <v>-0.42070000000000002</v>
      </c>
      <c r="P286" s="25" t="s">
        <v>152</v>
      </c>
      <c r="Q286" s="25">
        <v>-0.22189999999999999</v>
      </c>
      <c r="R286" s="25">
        <v>4.6364000000000001</v>
      </c>
      <c r="S286" s="25">
        <v>110.309</v>
      </c>
      <c r="T286" s="25">
        <v>110.3188</v>
      </c>
      <c r="U286" s="25">
        <v>0.57040000000000002</v>
      </c>
      <c r="V286" s="25">
        <v>16.0213</v>
      </c>
      <c r="W286" s="25">
        <v>0</v>
      </c>
      <c r="X286" s="25">
        <v>-1.9E-3</v>
      </c>
      <c r="Y286" s="28">
        <v>-5.8299999999999998E-2</v>
      </c>
      <c r="Z286" s="28">
        <v>0.1234</v>
      </c>
      <c r="AA286" s="28">
        <v>0.48480000000000001</v>
      </c>
      <c r="AB286">
        <f t="shared" si="50"/>
        <v>12.007632451279472</v>
      </c>
      <c r="AC286" s="14">
        <f t="shared" si="51"/>
        <v>0.24237169537172668</v>
      </c>
    </row>
    <row r="287" spans="1:29" x14ac:dyDescent="0.2">
      <c r="A287" s="25" t="s">
        <v>498</v>
      </c>
      <c r="B287" s="25" t="s">
        <v>133</v>
      </c>
      <c r="C287" s="25">
        <v>2.3999999999999998E-3</v>
      </c>
      <c r="D287" s="25">
        <v>-5.9999999999999995E-4</v>
      </c>
      <c r="E287" s="25">
        <v>-27</v>
      </c>
      <c r="F287" s="25">
        <v>0.24260000000000001</v>
      </c>
      <c r="G287" s="25">
        <v>5.1400000000000001E-2</v>
      </c>
      <c r="H287" s="25">
        <v>3.0000000000000001E-3</v>
      </c>
      <c r="I287" s="25">
        <v>0</v>
      </c>
      <c r="J287" s="25">
        <v>0</v>
      </c>
      <c r="K287" s="25">
        <v>0.34229999999999999</v>
      </c>
      <c r="L287" s="25">
        <v>-1.1883999999999999</v>
      </c>
      <c r="M287" s="25">
        <v>-8.5959000000000003</v>
      </c>
      <c r="N287" s="25">
        <v>1.2458</v>
      </c>
      <c r="O287" s="25">
        <v>0.26319999999999999</v>
      </c>
      <c r="P287" s="25" t="s">
        <v>152</v>
      </c>
      <c r="Q287" s="25">
        <v>-1.2800000000000001E-2</v>
      </c>
      <c r="R287" s="25">
        <v>-10.822800000000001</v>
      </c>
      <c r="S287" s="25">
        <v>110.309</v>
      </c>
      <c r="T287" s="25">
        <v>110.3729</v>
      </c>
      <c r="U287" s="25">
        <v>0.224</v>
      </c>
      <c r="V287" s="25">
        <v>17.0456</v>
      </c>
      <c r="W287" s="25">
        <v>0</v>
      </c>
      <c r="X287" s="25">
        <v>5.9999999999999995E-4</v>
      </c>
      <c r="Y287" s="28">
        <v>-8.9999999999999993E-3</v>
      </c>
      <c r="Z287" s="28">
        <v>-2.3599999999999999E-2</v>
      </c>
      <c r="AA287" s="28">
        <v>-1.5086999999999999</v>
      </c>
      <c r="AB287">
        <f t="shared" si="50"/>
        <v>-11.96243449583827</v>
      </c>
      <c r="AC287" s="14">
        <f t="shared" si="51"/>
        <v>0.21615818276809806</v>
      </c>
    </row>
    <row r="288" spans="1:29" x14ac:dyDescent="0.2">
      <c r="A288" s="25" t="s">
        <v>498</v>
      </c>
      <c r="B288" s="25" t="s">
        <v>133</v>
      </c>
      <c r="C288" s="25">
        <v>0.41470000000000001</v>
      </c>
      <c r="D288" s="25">
        <v>-0.10979999999999999</v>
      </c>
      <c r="E288" s="25">
        <v>-26.491800000000001</v>
      </c>
      <c r="F288" s="25">
        <v>0.24260000000000001</v>
      </c>
      <c r="G288" s="25">
        <v>5.1499999999999997E-2</v>
      </c>
      <c r="H288" s="25">
        <v>0.58720000000000006</v>
      </c>
      <c r="I288" s="25">
        <v>0</v>
      </c>
      <c r="J288" s="25">
        <v>0</v>
      </c>
      <c r="K288" s="25">
        <v>0.33150000000000002</v>
      </c>
      <c r="L288" s="25">
        <v>-0.61109999999999998</v>
      </c>
      <c r="M288" s="25">
        <v>-9.9748999999999999</v>
      </c>
      <c r="N288" s="25">
        <v>1.2618</v>
      </c>
      <c r="O288" s="25">
        <v>0.47789999999999999</v>
      </c>
      <c r="P288" s="25" t="s">
        <v>152</v>
      </c>
      <c r="Q288" s="25">
        <v>-0.15190000000000001</v>
      </c>
      <c r="R288" s="25">
        <v>-14.826700000000001</v>
      </c>
      <c r="S288" s="25">
        <v>110.309</v>
      </c>
      <c r="T288" s="25">
        <v>110.3762</v>
      </c>
      <c r="U288" s="25">
        <v>0.20860000000000001</v>
      </c>
      <c r="V288" s="25">
        <v>16.565200000000001</v>
      </c>
      <c r="W288" s="25">
        <v>0</v>
      </c>
      <c r="X288" s="25">
        <v>5.9999999999999995E-4</v>
      </c>
      <c r="Y288" s="28">
        <v>-2.0899999999999998E-2</v>
      </c>
      <c r="Z288" s="28">
        <v>2.0299999999999999E-2</v>
      </c>
      <c r="AA288" s="28">
        <v>-1.266</v>
      </c>
      <c r="AB288">
        <f t="shared" si="50"/>
        <v>-11.98503536577771</v>
      </c>
      <c r="AC288" s="14">
        <f t="shared" si="51"/>
        <v>0.2171265659712284</v>
      </c>
    </row>
    <row r="289" spans="1:29" x14ac:dyDescent="0.2">
      <c r="A289" s="25" t="s">
        <v>498</v>
      </c>
      <c r="B289" s="25" t="s">
        <v>133</v>
      </c>
      <c r="C289" s="25">
        <v>0.83140000000000003</v>
      </c>
      <c r="D289" s="25">
        <v>-0.21229999999999999</v>
      </c>
      <c r="E289" s="25">
        <v>-24.990400000000001</v>
      </c>
      <c r="F289" s="25">
        <v>0.24260000000000001</v>
      </c>
      <c r="G289" s="25">
        <v>5.1499999999999997E-2</v>
      </c>
      <c r="H289" s="25">
        <v>1.1341000000000001</v>
      </c>
      <c r="I289" s="25">
        <v>0</v>
      </c>
      <c r="J289" s="25">
        <v>1E-4</v>
      </c>
      <c r="K289" s="25">
        <v>0.29909999999999998</v>
      </c>
      <c r="L289" s="25">
        <v>-5.16E-2</v>
      </c>
      <c r="M289" s="25">
        <v>-11.565300000000001</v>
      </c>
      <c r="N289" s="25">
        <v>1.262</v>
      </c>
      <c r="O289" s="25">
        <v>0.6915</v>
      </c>
      <c r="P289" s="25" t="s">
        <v>152</v>
      </c>
      <c r="Q289" s="25">
        <v>-0.2752</v>
      </c>
      <c r="R289" s="25">
        <v>-18.501300000000001</v>
      </c>
      <c r="S289" s="25">
        <v>110.309</v>
      </c>
      <c r="T289" s="25">
        <v>110.38039999999999</v>
      </c>
      <c r="U289" s="25">
        <v>0.19950000000000001</v>
      </c>
      <c r="V289" s="25">
        <v>16.3324</v>
      </c>
      <c r="W289" s="25">
        <v>0</v>
      </c>
      <c r="X289" s="25">
        <v>1E-3</v>
      </c>
      <c r="Y289" s="28">
        <v>-3.09E-2</v>
      </c>
      <c r="Z289" s="28">
        <v>5.1700000000000003E-2</v>
      </c>
      <c r="AA289" s="28">
        <v>-0.98650000000000004</v>
      </c>
      <c r="AB289">
        <f t="shared" si="50"/>
        <v>-11.98503536577771</v>
      </c>
      <c r="AC289" s="14">
        <f t="shared" si="51"/>
        <v>0.21988744464436019</v>
      </c>
    </row>
    <row r="290" spans="1:29" x14ac:dyDescent="0.2">
      <c r="A290" s="25" t="s">
        <v>498</v>
      </c>
      <c r="B290" s="25" t="s">
        <v>133</v>
      </c>
      <c r="C290" s="25">
        <v>1.2487999999999999</v>
      </c>
      <c r="D290" s="25">
        <v>-0.3</v>
      </c>
      <c r="E290" s="25">
        <v>-22.614599999999999</v>
      </c>
      <c r="F290" s="25">
        <v>0.24260000000000001</v>
      </c>
      <c r="G290" s="25">
        <v>5.16E-2</v>
      </c>
      <c r="H290" s="25">
        <v>1.6072</v>
      </c>
      <c r="I290" s="25">
        <v>0</v>
      </c>
      <c r="J290" s="25">
        <v>0</v>
      </c>
      <c r="K290" s="25">
        <v>0.2462</v>
      </c>
      <c r="L290" s="25">
        <v>0.44750000000000001</v>
      </c>
      <c r="M290" s="25">
        <v>-13.0349</v>
      </c>
      <c r="N290" s="25">
        <v>1.2504999999999999</v>
      </c>
      <c r="O290" s="25">
        <v>0.87229999999999996</v>
      </c>
      <c r="P290" s="25" t="s">
        <v>152</v>
      </c>
      <c r="Q290" s="25">
        <v>-0.374</v>
      </c>
      <c r="R290" s="25">
        <v>-21.398</v>
      </c>
      <c r="S290" s="25">
        <v>110.309</v>
      </c>
      <c r="T290" s="25">
        <v>110.38420000000001</v>
      </c>
      <c r="U290" s="25">
        <v>0.20449999999999999</v>
      </c>
      <c r="V290" s="25">
        <v>16.509</v>
      </c>
      <c r="W290" s="25">
        <v>0</v>
      </c>
      <c r="X290" s="25">
        <v>1.6999999999999999E-3</v>
      </c>
      <c r="Y290" s="28">
        <v>-3.9899999999999998E-2</v>
      </c>
      <c r="Z290" s="28">
        <v>7.3300000000000004E-2</v>
      </c>
      <c r="AA290" s="28">
        <v>-0.6573</v>
      </c>
      <c r="AB290">
        <f t="shared" si="50"/>
        <v>-12.007632451279472</v>
      </c>
      <c r="AC290" s="14">
        <f t="shared" si="51"/>
        <v>0.22394703470012514</v>
      </c>
    </row>
    <row r="291" spans="1:29" x14ac:dyDescent="0.2">
      <c r="A291" s="25" t="s">
        <v>498</v>
      </c>
      <c r="B291" s="25" t="s">
        <v>133</v>
      </c>
      <c r="C291" s="25">
        <v>1.6724000000000001</v>
      </c>
      <c r="D291" s="25">
        <v>-0.36780000000000002</v>
      </c>
      <c r="E291" s="25">
        <v>-19.5</v>
      </c>
      <c r="F291" s="25">
        <v>0.24260000000000001</v>
      </c>
      <c r="G291" s="25">
        <v>5.1700000000000003E-2</v>
      </c>
      <c r="H291" s="25">
        <v>1.9731000000000001</v>
      </c>
      <c r="I291" s="25">
        <v>0</v>
      </c>
      <c r="J291" s="25">
        <v>0</v>
      </c>
      <c r="K291" s="25">
        <v>0.1754</v>
      </c>
      <c r="L291" s="25">
        <v>0.84330000000000005</v>
      </c>
      <c r="M291" s="25">
        <v>-14.0793</v>
      </c>
      <c r="N291" s="25">
        <v>1.2323999999999999</v>
      </c>
      <c r="O291" s="25">
        <v>0.99639999999999995</v>
      </c>
      <c r="P291" s="25" t="s">
        <v>152</v>
      </c>
      <c r="Q291" s="25">
        <v>-0.44219999999999998</v>
      </c>
      <c r="R291" s="25">
        <v>-23.1416</v>
      </c>
      <c r="S291" s="25">
        <v>110.309</v>
      </c>
      <c r="T291" s="25">
        <v>110.38720000000001</v>
      </c>
      <c r="U291" s="25">
        <v>0.22550000000000001</v>
      </c>
      <c r="V291" s="25">
        <v>17.079899999999999</v>
      </c>
      <c r="W291" s="25">
        <v>0</v>
      </c>
      <c r="X291" s="25">
        <v>2.3999999999999998E-3</v>
      </c>
      <c r="Y291" s="28">
        <v>-4.7E-2</v>
      </c>
      <c r="Z291" s="28">
        <v>8.5199999999999998E-2</v>
      </c>
      <c r="AA291" s="28">
        <v>-0.3034</v>
      </c>
      <c r="AB291">
        <f t="shared" si="50"/>
        <v>-12.030225746265987</v>
      </c>
      <c r="AC291" s="14">
        <f t="shared" si="51"/>
        <v>0.22868482573896248</v>
      </c>
    </row>
    <row r="292" spans="1:29" x14ac:dyDescent="0.2">
      <c r="A292" s="25" t="s">
        <v>498</v>
      </c>
      <c r="B292" s="25" t="s">
        <v>133</v>
      </c>
      <c r="C292" s="25">
        <v>2.0966999999999998</v>
      </c>
      <c r="D292" s="25">
        <v>-0.4103</v>
      </c>
      <c r="E292" s="25">
        <v>-15.8933</v>
      </c>
      <c r="F292" s="25">
        <v>0.24260000000000001</v>
      </c>
      <c r="G292" s="25">
        <v>5.1700000000000003E-2</v>
      </c>
      <c r="H292" s="25">
        <v>2.2044000000000001</v>
      </c>
      <c r="I292" s="25">
        <v>0</v>
      </c>
      <c r="J292" s="25">
        <v>0</v>
      </c>
      <c r="K292" s="25">
        <v>9.11E-2</v>
      </c>
      <c r="L292" s="25">
        <v>1.1001000000000001</v>
      </c>
      <c r="M292" s="25">
        <v>-14.5137</v>
      </c>
      <c r="N292" s="25">
        <v>1.2109000000000001</v>
      </c>
      <c r="O292" s="25">
        <v>1.0543</v>
      </c>
      <c r="P292" s="25" t="s">
        <v>152</v>
      </c>
      <c r="Q292" s="25">
        <v>-0.4768</v>
      </c>
      <c r="R292" s="25">
        <v>-23.5274</v>
      </c>
      <c r="S292" s="25">
        <v>110.309</v>
      </c>
      <c r="T292" s="25">
        <v>110.39019999999999</v>
      </c>
      <c r="U292" s="25">
        <v>0.25700000000000001</v>
      </c>
      <c r="V292" s="25">
        <v>17.8414</v>
      </c>
      <c r="W292" s="25">
        <v>0</v>
      </c>
      <c r="X292" s="25">
        <v>2.8999999999999998E-3</v>
      </c>
      <c r="Y292" s="28">
        <v>-5.0599999999999999E-2</v>
      </c>
      <c r="Z292" s="28">
        <v>8.5999999999999993E-2</v>
      </c>
      <c r="AA292" s="28">
        <v>1.9E-3</v>
      </c>
      <c r="AB292">
        <f t="shared" si="50"/>
        <v>-12.030225746265987</v>
      </c>
      <c r="AC292" s="14">
        <f t="shared" si="51"/>
        <v>0.2333262120314879</v>
      </c>
    </row>
    <row r="293" spans="1:29" x14ac:dyDescent="0.2">
      <c r="A293" s="25" t="s">
        <v>498</v>
      </c>
      <c r="B293" s="25" t="s">
        <v>133</v>
      </c>
      <c r="C293" s="25">
        <v>2.5253999999999999</v>
      </c>
      <c r="D293" s="25">
        <v>-0.4249</v>
      </c>
      <c r="E293" s="25">
        <v>-12</v>
      </c>
      <c r="F293" s="25">
        <v>0.24260000000000001</v>
      </c>
      <c r="G293" s="25">
        <v>5.16E-2</v>
      </c>
      <c r="H293" s="25">
        <v>2.2831000000000001</v>
      </c>
      <c r="I293" s="25">
        <v>0</v>
      </c>
      <c r="J293" s="25">
        <v>0</v>
      </c>
      <c r="K293" s="25">
        <v>-5.0000000000000001E-4</v>
      </c>
      <c r="L293" s="25">
        <v>1.1983999999999999</v>
      </c>
      <c r="M293" s="25">
        <v>-14.301</v>
      </c>
      <c r="N293" s="25">
        <v>1.1862999999999999</v>
      </c>
      <c r="O293" s="25">
        <v>1.0505</v>
      </c>
      <c r="P293" s="25" t="s">
        <v>152</v>
      </c>
      <c r="Q293" s="25">
        <v>-0.47899999999999998</v>
      </c>
      <c r="R293" s="25">
        <v>-22.5639</v>
      </c>
      <c r="S293" s="25">
        <v>110.309</v>
      </c>
      <c r="T293" s="25">
        <v>110.393</v>
      </c>
      <c r="U293" s="25">
        <v>0.28789999999999999</v>
      </c>
      <c r="V293" s="25">
        <v>18.4892</v>
      </c>
      <c r="W293" s="25">
        <v>0</v>
      </c>
      <c r="X293" s="25">
        <v>3.0000000000000001E-3</v>
      </c>
      <c r="Y293" s="28">
        <v>-4.9200000000000001E-2</v>
      </c>
      <c r="Z293" s="28">
        <v>7.4499999999999997E-2</v>
      </c>
      <c r="AA293" s="28">
        <v>0.157</v>
      </c>
      <c r="AB293">
        <f t="shared" si="50"/>
        <v>-12.007632451279472</v>
      </c>
      <c r="AC293" s="14">
        <f t="shared" si="51"/>
        <v>0.23729860793802127</v>
      </c>
    </row>
    <row r="294" spans="1:29" x14ac:dyDescent="0.2">
      <c r="A294" s="25" t="s">
        <v>498</v>
      </c>
      <c r="B294" s="25" t="s">
        <v>133</v>
      </c>
      <c r="C294" s="25">
        <v>2.9517000000000002</v>
      </c>
      <c r="D294" s="25">
        <v>-0.4103</v>
      </c>
      <c r="E294" s="25">
        <v>-8.1287000000000003</v>
      </c>
      <c r="F294" s="25">
        <v>0.24260000000000001</v>
      </c>
      <c r="G294" s="25">
        <v>5.1499999999999997E-2</v>
      </c>
      <c r="H294" s="25">
        <v>2.2029000000000001</v>
      </c>
      <c r="I294" s="25">
        <v>0</v>
      </c>
      <c r="J294" s="25">
        <v>0</v>
      </c>
      <c r="K294" s="25">
        <v>-9.1899999999999996E-2</v>
      </c>
      <c r="L294" s="25">
        <v>1.1411</v>
      </c>
      <c r="M294" s="25">
        <v>-13.518000000000001</v>
      </c>
      <c r="N294" s="25">
        <v>1.1569</v>
      </c>
      <c r="O294" s="25">
        <v>0.99860000000000004</v>
      </c>
      <c r="P294" s="25" t="s">
        <v>152</v>
      </c>
      <c r="Q294" s="25">
        <v>-0.45450000000000002</v>
      </c>
      <c r="R294" s="25">
        <v>-20.445599999999999</v>
      </c>
      <c r="S294" s="25">
        <v>110.309</v>
      </c>
      <c r="T294" s="25">
        <v>110.3947</v>
      </c>
      <c r="U294" s="25">
        <v>0.30669999999999997</v>
      </c>
      <c r="V294" s="25">
        <v>18.7621</v>
      </c>
      <c r="W294" s="25">
        <v>0</v>
      </c>
      <c r="X294" s="25">
        <v>2.8E-3</v>
      </c>
      <c r="Y294" s="28">
        <v>-4.2900000000000001E-2</v>
      </c>
      <c r="Z294" s="28">
        <v>5.1700000000000003E-2</v>
      </c>
      <c r="AA294" s="28">
        <v>7.5200000000000003E-2</v>
      </c>
      <c r="AB294">
        <f t="shared" si="50"/>
        <v>-11.98503536577771</v>
      </c>
      <c r="AC294" s="14">
        <f t="shared" si="51"/>
        <v>0.24016258682258143</v>
      </c>
    </row>
    <row r="295" spans="1:29" x14ac:dyDescent="0.2">
      <c r="A295" s="25" t="s">
        <v>498</v>
      </c>
      <c r="B295" s="25" t="s">
        <v>133</v>
      </c>
      <c r="C295" s="25">
        <v>3.3784999999999998</v>
      </c>
      <c r="D295" s="25">
        <v>-0.36749999999999999</v>
      </c>
      <c r="E295" s="25">
        <v>-4.5</v>
      </c>
      <c r="F295" s="25">
        <v>0.24260000000000001</v>
      </c>
      <c r="G295" s="25">
        <v>5.1499999999999997E-2</v>
      </c>
      <c r="H295" s="25">
        <v>1.9703999999999999</v>
      </c>
      <c r="I295" s="25">
        <v>0</v>
      </c>
      <c r="J295" s="25">
        <v>0</v>
      </c>
      <c r="K295" s="25">
        <v>-0.1759</v>
      </c>
      <c r="L295" s="25">
        <v>0.95140000000000002</v>
      </c>
      <c r="M295" s="25">
        <v>-12.2941</v>
      </c>
      <c r="N295" s="25">
        <v>1.1212</v>
      </c>
      <c r="O295" s="25">
        <v>0.91420000000000001</v>
      </c>
      <c r="P295" s="25" t="s">
        <v>152</v>
      </c>
      <c r="Q295" s="25">
        <v>-0.41220000000000001</v>
      </c>
      <c r="R295" s="25">
        <v>-17.477</v>
      </c>
      <c r="S295" s="25">
        <v>110.309</v>
      </c>
      <c r="T295" s="25">
        <v>110.3933</v>
      </c>
      <c r="U295" s="25">
        <v>0.30690000000000001</v>
      </c>
      <c r="V295" s="25">
        <v>18.566700000000001</v>
      </c>
      <c r="W295" s="25">
        <v>0</v>
      </c>
      <c r="X295" s="25">
        <v>2.3E-3</v>
      </c>
      <c r="Y295" s="28">
        <v>-3.3000000000000002E-2</v>
      </c>
      <c r="Z295" s="28">
        <v>2.06E-2</v>
      </c>
      <c r="AA295" s="28">
        <v>-0.26979999999999998</v>
      </c>
      <c r="AB295">
        <f t="shared" si="50"/>
        <v>-11.98503536577771</v>
      </c>
      <c r="AC295" s="14">
        <f t="shared" si="51"/>
        <v>0.24185214516365686</v>
      </c>
    </row>
    <row r="296" spans="1:29" x14ac:dyDescent="0.2">
      <c r="A296" s="25" t="s">
        <v>498</v>
      </c>
      <c r="B296" s="25" t="s">
        <v>133</v>
      </c>
      <c r="C296" s="25">
        <v>3.7995999999999999</v>
      </c>
      <c r="D296" s="25">
        <v>-0.3</v>
      </c>
      <c r="E296" s="25">
        <v>-1.4015</v>
      </c>
      <c r="F296" s="25">
        <v>0.24260000000000001</v>
      </c>
      <c r="G296" s="25">
        <v>5.1499999999999997E-2</v>
      </c>
      <c r="H296" s="25">
        <v>1.6037999999999999</v>
      </c>
      <c r="I296" s="25">
        <v>0</v>
      </c>
      <c r="J296" s="25">
        <v>0</v>
      </c>
      <c r="K296" s="25">
        <v>-0.2465</v>
      </c>
      <c r="L296" s="25">
        <v>0.6643</v>
      </c>
      <c r="M296" s="25">
        <v>-10.7653</v>
      </c>
      <c r="N296" s="25">
        <v>1.0810999999999999</v>
      </c>
      <c r="O296" s="25">
        <v>0.80900000000000005</v>
      </c>
      <c r="P296" s="25" t="s">
        <v>152</v>
      </c>
      <c r="Q296" s="25">
        <v>-0.36130000000000001</v>
      </c>
      <c r="R296" s="25">
        <v>-13.9846</v>
      </c>
      <c r="S296" s="25">
        <v>110.309</v>
      </c>
      <c r="T296" s="25">
        <v>110.38760000000001</v>
      </c>
      <c r="U296" s="25">
        <v>0.28989999999999999</v>
      </c>
      <c r="V296" s="25">
        <v>18.0169</v>
      </c>
      <c r="W296" s="25">
        <v>0</v>
      </c>
      <c r="X296" s="25">
        <v>1.9E-3</v>
      </c>
      <c r="Y296" s="28">
        <v>-2.1100000000000001E-2</v>
      </c>
      <c r="Z296" s="28">
        <v>-1.55E-2</v>
      </c>
      <c r="AA296" s="28">
        <v>-0.82099999999999995</v>
      </c>
      <c r="AB296">
        <f t="shared" si="50"/>
        <v>-11.98503536577771</v>
      </c>
      <c r="AC296" s="14">
        <f t="shared" si="51"/>
        <v>0.24252742616285378</v>
      </c>
    </row>
    <row r="297" spans="1:29" x14ac:dyDescent="0.2">
      <c r="A297" s="25" t="s">
        <v>498</v>
      </c>
      <c r="B297" s="25" t="s">
        <v>133</v>
      </c>
      <c r="C297" s="25">
        <v>4.2195</v>
      </c>
      <c r="D297" s="25">
        <v>-0.2117</v>
      </c>
      <c r="E297" s="25">
        <v>0.99039999999999995</v>
      </c>
      <c r="F297" s="25">
        <v>0.24260000000000001</v>
      </c>
      <c r="G297" s="25">
        <v>5.1499999999999997E-2</v>
      </c>
      <c r="H297" s="25">
        <v>1.1301000000000001</v>
      </c>
      <c r="I297" s="25">
        <v>0</v>
      </c>
      <c r="J297" s="25">
        <v>0</v>
      </c>
      <c r="K297" s="25">
        <v>-0.2994</v>
      </c>
      <c r="L297" s="25">
        <v>0.31369999999999998</v>
      </c>
      <c r="M297" s="25">
        <v>-9.0661000000000005</v>
      </c>
      <c r="N297" s="25">
        <v>1.0412999999999999</v>
      </c>
      <c r="O297" s="25">
        <v>0.6895</v>
      </c>
      <c r="P297" s="25" t="s">
        <v>152</v>
      </c>
      <c r="Q297" s="25">
        <v>-0.30780000000000002</v>
      </c>
      <c r="R297" s="25">
        <v>-10.255800000000001</v>
      </c>
      <c r="S297" s="25">
        <v>110.309</v>
      </c>
      <c r="T297" s="25">
        <v>110.3779</v>
      </c>
      <c r="U297" s="25">
        <v>0.26400000000000001</v>
      </c>
      <c r="V297" s="25">
        <v>17.369299999999999</v>
      </c>
      <c r="W297" s="25">
        <v>0</v>
      </c>
      <c r="X297" s="25">
        <v>1.6000000000000001E-3</v>
      </c>
      <c r="Y297" s="28">
        <v>-8.2000000000000007E-3</v>
      </c>
      <c r="Z297" s="28">
        <v>-5.4899999999999997E-2</v>
      </c>
      <c r="AA297" s="28">
        <v>-1.4525999999999999</v>
      </c>
      <c r="AB297">
        <f t="shared" si="50"/>
        <v>-11.98503536577771</v>
      </c>
      <c r="AC297" s="14">
        <f t="shared" si="51"/>
        <v>0.24256375684590378</v>
      </c>
    </row>
    <row r="298" spans="1:29" x14ac:dyDescent="0.2">
      <c r="A298" s="25" t="s">
        <v>498</v>
      </c>
      <c r="B298" s="25" t="s">
        <v>133</v>
      </c>
      <c r="C298" s="25">
        <v>4.6337000000000002</v>
      </c>
      <c r="D298" s="25">
        <v>-0.10979999999999999</v>
      </c>
      <c r="E298" s="25">
        <v>2.4859</v>
      </c>
      <c r="F298" s="25">
        <v>0.24260000000000001</v>
      </c>
      <c r="G298" s="25">
        <v>5.16E-2</v>
      </c>
      <c r="H298" s="25">
        <v>0.58240000000000003</v>
      </c>
      <c r="I298" s="25">
        <v>0</v>
      </c>
      <c r="J298" s="25">
        <v>0</v>
      </c>
      <c r="K298" s="25">
        <v>-0.33200000000000002</v>
      </c>
      <c r="L298" s="25">
        <v>-7.7899999999999997E-2</v>
      </c>
      <c r="M298" s="25">
        <v>-7.3505000000000003</v>
      </c>
      <c r="N298" s="25">
        <v>1.0086999999999999</v>
      </c>
      <c r="O298" s="25">
        <v>0.55910000000000004</v>
      </c>
      <c r="P298" s="25" t="s">
        <v>152</v>
      </c>
      <c r="Q298" s="25">
        <v>-0.25219999999999998</v>
      </c>
      <c r="R298" s="25">
        <v>-6.5229999999999997</v>
      </c>
      <c r="S298" s="25">
        <v>110.309</v>
      </c>
      <c r="T298" s="25">
        <v>110.3668</v>
      </c>
      <c r="U298" s="25">
        <v>0.23980000000000001</v>
      </c>
      <c r="V298" s="25">
        <v>16.8919</v>
      </c>
      <c r="W298" s="25">
        <v>0</v>
      </c>
      <c r="X298" s="25">
        <v>1.5E-3</v>
      </c>
      <c r="Y298" s="28">
        <v>6.6E-3</v>
      </c>
      <c r="Z298" s="28">
        <v>-9.9599999999999994E-2</v>
      </c>
      <c r="AA298" s="28">
        <v>-2.0169000000000001</v>
      </c>
      <c r="AB298">
        <f t="shared" si="50"/>
        <v>-12.007632451279472</v>
      </c>
      <c r="AC298" s="14">
        <f t="shared" si="51"/>
        <v>0.24237169537172668</v>
      </c>
    </row>
    <row r="299" spans="1:29" x14ac:dyDescent="0.2">
      <c r="A299" s="25" t="s">
        <v>498</v>
      </c>
      <c r="B299" s="25" t="s">
        <v>133</v>
      </c>
      <c r="C299" s="25">
        <v>5.0484</v>
      </c>
      <c r="D299" s="25">
        <v>0</v>
      </c>
      <c r="E299" s="25">
        <v>3</v>
      </c>
      <c r="F299" s="25">
        <v>0.24260000000000001</v>
      </c>
      <c r="G299" s="25">
        <v>5.16E-2</v>
      </c>
      <c r="H299" s="25">
        <v>-3.0000000000000001E-3</v>
      </c>
      <c r="I299" s="25">
        <v>0</v>
      </c>
      <c r="J299" s="25">
        <v>0</v>
      </c>
      <c r="K299" s="25">
        <v>-0.34310000000000002</v>
      </c>
      <c r="L299" s="25">
        <v>-0.50119999999999998</v>
      </c>
      <c r="M299" s="25">
        <v>-5.8105000000000002</v>
      </c>
      <c r="N299" s="25">
        <v>0.98870000000000002</v>
      </c>
      <c r="O299" s="25">
        <v>0.42220000000000002</v>
      </c>
      <c r="P299" s="25" t="s">
        <v>152</v>
      </c>
      <c r="Q299" s="25">
        <v>-0.18940000000000001</v>
      </c>
      <c r="R299" s="25">
        <v>-2.9824000000000002</v>
      </c>
      <c r="S299" s="25">
        <v>110.309</v>
      </c>
      <c r="T299" s="25">
        <v>110.35890000000001</v>
      </c>
      <c r="U299" s="25">
        <v>0.22539999999999999</v>
      </c>
      <c r="V299" s="25">
        <v>16.736999999999998</v>
      </c>
      <c r="W299" s="25">
        <v>0</v>
      </c>
      <c r="X299" s="25">
        <v>1.6000000000000001E-3</v>
      </c>
      <c r="Y299" s="28">
        <v>2.5000000000000001E-2</v>
      </c>
      <c r="Z299" s="28">
        <v>-0.153</v>
      </c>
      <c r="AA299" s="28">
        <v>-2.4015</v>
      </c>
      <c r="AB299">
        <f t="shared" si="50"/>
        <v>-12.007632451279472</v>
      </c>
      <c r="AC299" s="14">
        <f t="shared" si="51"/>
        <v>0.24226752513145963</v>
      </c>
    </row>
    <row r="300" spans="1:29" x14ac:dyDescent="0.2">
      <c r="A300" s="25" t="s">
        <v>498</v>
      </c>
      <c r="B300" s="25" t="s">
        <v>133</v>
      </c>
      <c r="C300" s="25">
        <v>5.4607999999999999</v>
      </c>
      <c r="D300" s="25">
        <v>0.10920000000000001</v>
      </c>
      <c r="E300" s="25">
        <v>2.4918</v>
      </c>
      <c r="F300" s="25">
        <v>0.24260000000000001</v>
      </c>
      <c r="G300" s="25">
        <v>5.1499999999999997E-2</v>
      </c>
      <c r="H300" s="25">
        <v>-0.58860000000000001</v>
      </c>
      <c r="I300" s="25">
        <v>0</v>
      </c>
      <c r="J300" s="25">
        <v>0</v>
      </c>
      <c r="K300" s="25">
        <v>-0.3322</v>
      </c>
      <c r="L300" s="25">
        <v>-0.95450000000000002</v>
      </c>
      <c r="M300" s="25">
        <v>-4.6597999999999997</v>
      </c>
      <c r="N300" s="25">
        <v>0.98280000000000001</v>
      </c>
      <c r="O300" s="25">
        <v>0.2858</v>
      </c>
      <c r="P300" s="25" t="s">
        <v>152</v>
      </c>
      <c r="Q300" s="25">
        <v>-0.112</v>
      </c>
      <c r="R300" s="25">
        <v>0.17979999999999999</v>
      </c>
      <c r="S300" s="25">
        <v>110.309</v>
      </c>
      <c r="T300" s="25">
        <v>110.358</v>
      </c>
      <c r="U300" s="25">
        <v>0.22270000000000001</v>
      </c>
      <c r="V300" s="25">
        <v>16.8855</v>
      </c>
      <c r="W300" s="25">
        <v>0</v>
      </c>
      <c r="X300" s="25">
        <v>1.9E-3</v>
      </c>
      <c r="Y300" s="28">
        <v>4.8300000000000003E-2</v>
      </c>
      <c r="Z300" s="28">
        <v>-0.2177</v>
      </c>
      <c r="AA300" s="28">
        <v>-2.5695000000000001</v>
      </c>
      <c r="AB300">
        <f t="shared" si="50"/>
        <v>-11.98503536577771</v>
      </c>
      <c r="AC300" s="14">
        <f t="shared" si="51"/>
        <v>0.24237061054674386</v>
      </c>
    </row>
    <row r="301" spans="1:29" x14ac:dyDescent="0.2">
      <c r="A301" s="25" t="s">
        <v>498</v>
      </c>
      <c r="B301" s="25" t="s">
        <v>133</v>
      </c>
      <c r="C301" s="25">
        <v>5.8773999999999997</v>
      </c>
      <c r="D301" s="25">
        <v>0.21160000000000001</v>
      </c>
      <c r="E301" s="25">
        <v>0.99039999999999995</v>
      </c>
      <c r="F301" s="25">
        <v>0.24260000000000001</v>
      </c>
      <c r="G301" s="25">
        <v>5.1499999999999997E-2</v>
      </c>
      <c r="H301" s="25">
        <v>-1.1365000000000001</v>
      </c>
      <c r="I301" s="25">
        <v>0</v>
      </c>
      <c r="J301" s="25">
        <v>-1E-4</v>
      </c>
      <c r="K301" s="25">
        <v>-0.29949999999999999</v>
      </c>
      <c r="L301" s="25">
        <v>-1.4316</v>
      </c>
      <c r="M301" s="25">
        <v>-4.0749000000000004</v>
      </c>
      <c r="N301" s="25">
        <v>0.98809999999999998</v>
      </c>
      <c r="O301" s="25">
        <v>0.15939999999999999</v>
      </c>
      <c r="P301" s="25" t="s">
        <v>152</v>
      </c>
      <c r="Q301" s="25">
        <v>-1.4999999999999999E-2</v>
      </c>
      <c r="R301" s="25">
        <v>2.7795999999999998</v>
      </c>
      <c r="S301" s="25">
        <v>110.309</v>
      </c>
      <c r="T301" s="25">
        <v>110.3659</v>
      </c>
      <c r="U301" s="25">
        <v>0.22750000000000001</v>
      </c>
      <c r="V301" s="25">
        <v>17.1861</v>
      </c>
      <c r="W301" s="25">
        <v>0</v>
      </c>
      <c r="X301" s="25">
        <v>2.3999999999999998E-3</v>
      </c>
      <c r="Y301" s="28">
        <v>7.5600000000000001E-2</v>
      </c>
      <c r="Z301" s="28">
        <v>-0.29149999999999998</v>
      </c>
      <c r="AA301" s="28">
        <v>-2.5632000000000001</v>
      </c>
      <c r="AB301">
        <f t="shared" si="50"/>
        <v>-11.98503536577771</v>
      </c>
      <c r="AC301" s="14">
        <f t="shared" si="51"/>
        <v>0.24256375684590378</v>
      </c>
    </row>
    <row r="302" spans="1:29" x14ac:dyDescent="0.2">
      <c r="A302" s="25" t="s">
        <v>498</v>
      </c>
      <c r="B302" s="25" t="s">
        <v>133</v>
      </c>
      <c r="C302" s="25">
        <v>6.2948000000000004</v>
      </c>
      <c r="D302" s="25">
        <v>0.29930000000000001</v>
      </c>
      <c r="E302" s="25">
        <v>-1.3854</v>
      </c>
      <c r="F302" s="25">
        <v>0.24260000000000001</v>
      </c>
      <c r="G302" s="25">
        <v>5.1400000000000001E-2</v>
      </c>
      <c r="H302" s="25">
        <v>-1.61</v>
      </c>
      <c r="I302" s="25">
        <v>0</v>
      </c>
      <c r="J302" s="25">
        <v>0</v>
      </c>
      <c r="K302" s="25">
        <v>-0.2462</v>
      </c>
      <c r="L302" s="25">
        <v>-1.9118999999999999</v>
      </c>
      <c r="M302" s="25">
        <v>-4.1185</v>
      </c>
      <c r="N302" s="25">
        <v>0.99909999999999999</v>
      </c>
      <c r="O302" s="25">
        <v>5.1299999999999998E-2</v>
      </c>
      <c r="P302" s="25" t="s">
        <v>152</v>
      </c>
      <c r="Q302" s="25">
        <v>0.1</v>
      </c>
      <c r="R302" s="25">
        <v>4.6566000000000001</v>
      </c>
      <c r="S302" s="25">
        <v>110.309</v>
      </c>
      <c r="T302" s="25">
        <v>110.3806</v>
      </c>
      <c r="U302" s="25">
        <v>0.23350000000000001</v>
      </c>
      <c r="V302" s="25">
        <v>17.4588</v>
      </c>
      <c r="W302" s="25">
        <v>0</v>
      </c>
      <c r="X302" s="25">
        <v>2.8999999999999998E-3</v>
      </c>
      <c r="Y302" s="28">
        <v>0.1033</v>
      </c>
      <c r="Z302" s="28">
        <v>-0.36549999999999999</v>
      </c>
      <c r="AA302" s="28">
        <v>-2.4721000000000002</v>
      </c>
      <c r="AB302">
        <f t="shared" si="50"/>
        <v>-11.96243449583827</v>
      </c>
      <c r="AC302" s="14">
        <f t="shared" si="51"/>
        <v>0.24252908391646585</v>
      </c>
    </row>
    <row r="303" spans="1:29" x14ac:dyDescent="0.2">
      <c r="A303" s="25" t="s">
        <v>498</v>
      </c>
      <c r="B303" s="25" t="s">
        <v>133</v>
      </c>
      <c r="C303" s="25">
        <v>6.7183999999999999</v>
      </c>
      <c r="D303" s="25">
        <v>0.36720000000000003</v>
      </c>
      <c r="E303" s="25">
        <v>-4.5</v>
      </c>
      <c r="F303" s="25">
        <v>0.24260000000000001</v>
      </c>
      <c r="G303" s="25">
        <v>5.1299999999999998E-2</v>
      </c>
      <c r="H303" s="25">
        <v>-1.9755</v>
      </c>
      <c r="I303" s="25">
        <v>0</v>
      </c>
      <c r="J303" s="25">
        <v>0</v>
      </c>
      <c r="K303" s="25">
        <v>-0.1749</v>
      </c>
      <c r="L303" s="25">
        <v>-2.3576999999999999</v>
      </c>
      <c r="M303" s="25">
        <v>-4.6894999999999998</v>
      </c>
      <c r="N303" s="25">
        <v>1.0108999999999999</v>
      </c>
      <c r="O303" s="25">
        <v>-3.4099999999999998E-2</v>
      </c>
      <c r="P303" s="25" t="s">
        <v>152</v>
      </c>
      <c r="Q303" s="25">
        <v>0.2225</v>
      </c>
      <c r="R303" s="25">
        <v>5.7085999999999997</v>
      </c>
      <c r="S303" s="25">
        <v>110.309</v>
      </c>
      <c r="T303" s="25">
        <v>110.39749999999999</v>
      </c>
      <c r="U303" s="25">
        <v>0.2356</v>
      </c>
      <c r="V303" s="25">
        <v>17.598400000000002</v>
      </c>
      <c r="W303" s="25">
        <v>0</v>
      </c>
      <c r="X303" s="25">
        <v>3.3999999999999998E-3</v>
      </c>
      <c r="Y303" s="28">
        <v>0.12540000000000001</v>
      </c>
      <c r="Z303" s="28">
        <v>-0.42599999999999999</v>
      </c>
      <c r="AA303" s="28">
        <v>-2.3837000000000002</v>
      </c>
      <c r="AB303">
        <f t="shared" si="50"/>
        <v>-11.939829847545454</v>
      </c>
      <c r="AC303" s="14">
        <f t="shared" si="51"/>
        <v>0.24185214516365686</v>
      </c>
    </row>
    <row r="304" spans="1:29" x14ac:dyDescent="0.2">
      <c r="A304" s="25" t="s">
        <v>498</v>
      </c>
      <c r="B304" s="25" t="s">
        <v>133</v>
      </c>
      <c r="C304" s="25">
        <v>7.1426999999999996</v>
      </c>
      <c r="D304" s="25">
        <v>0.40970000000000001</v>
      </c>
      <c r="E304" s="25">
        <v>-8.1067</v>
      </c>
      <c r="F304" s="25">
        <v>0.24260000000000001</v>
      </c>
      <c r="G304" s="25">
        <v>5.1299999999999998E-2</v>
      </c>
      <c r="H304" s="25">
        <v>-2.2058</v>
      </c>
      <c r="I304" s="25">
        <v>0</v>
      </c>
      <c r="J304" s="25">
        <v>0</v>
      </c>
      <c r="K304" s="25">
        <v>-9.0300000000000005E-2</v>
      </c>
      <c r="L304" s="25">
        <v>-2.7197</v>
      </c>
      <c r="M304" s="25">
        <v>-5.54</v>
      </c>
      <c r="N304" s="25">
        <v>1.0217000000000001</v>
      </c>
      <c r="O304" s="25">
        <v>-9.7600000000000006E-2</v>
      </c>
      <c r="P304" s="25" t="s">
        <v>152</v>
      </c>
      <c r="Q304" s="25">
        <v>0.33479999999999999</v>
      </c>
      <c r="R304" s="25">
        <v>5.9164000000000003</v>
      </c>
      <c r="S304" s="25">
        <v>110.309</v>
      </c>
      <c r="T304" s="25">
        <v>110.4106</v>
      </c>
      <c r="U304" s="25">
        <v>0.2331</v>
      </c>
      <c r="V304" s="25">
        <v>17.618099999999998</v>
      </c>
      <c r="W304" s="25">
        <v>0</v>
      </c>
      <c r="X304" s="25">
        <v>3.8E-3</v>
      </c>
      <c r="Y304" s="28">
        <v>0.13619999999999999</v>
      </c>
      <c r="Z304" s="28">
        <v>-0.45839999999999997</v>
      </c>
      <c r="AA304" s="28">
        <v>-2.3433999999999999</v>
      </c>
      <c r="AB304">
        <f t="shared" si="50"/>
        <v>-11.939829847545454</v>
      </c>
      <c r="AC304" s="14">
        <f t="shared" si="51"/>
        <v>0.24017574050261567</v>
      </c>
    </row>
    <row r="305" spans="1:29" x14ac:dyDescent="0.2">
      <c r="A305" s="25" t="s">
        <v>498</v>
      </c>
      <c r="B305" s="25" t="s">
        <v>133</v>
      </c>
      <c r="C305" s="25">
        <v>7.5715000000000003</v>
      </c>
      <c r="D305" s="25">
        <v>0.42420000000000002</v>
      </c>
      <c r="E305" s="25">
        <v>-12</v>
      </c>
      <c r="F305" s="25">
        <v>0.24260000000000001</v>
      </c>
      <c r="G305" s="25">
        <v>5.1400000000000001E-2</v>
      </c>
      <c r="H305" s="25">
        <v>-2.2831000000000001</v>
      </c>
      <c r="I305" s="25">
        <v>0</v>
      </c>
      <c r="J305" s="25">
        <v>0</v>
      </c>
      <c r="K305" s="25">
        <v>1.2999999999999999E-3</v>
      </c>
      <c r="L305" s="25">
        <v>-2.9504000000000001</v>
      </c>
      <c r="M305" s="25">
        <v>-6.3625999999999996</v>
      </c>
      <c r="N305" s="25">
        <v>1.0344</v>
      </c>
      <c r="O305" s="25">
        <v>-0.14230000000000001</v>
      </c>
      <c r="P305" s="25" t="s">
        <v>152</v>
      </c>
      <c r="Q305" s="25">
        <v>0.41760000000000003</v>
      </c>
      <c r="R305" s="25">
        <v>5.3360000000000003</v>
      </c>
      <c r="S305" s="25">
        <v>110.309</v>
      </c>
      <c r="T305" s="25">
        <v>110.4156</v>
      </c>
      <c r="U305" s="25">
        <v>0.22950000000000001</v>
      </c>
      <c r="V305" s="25">
        <v>17.613</v>
      </c>
      <c r="W305" s="25">
        <v>0</v>
      </c>
      <c r="X305" s="25">
        <v>4.0000000000000001E-3</v>
      </c>
      <c r="Y305" s="28">
        <v>0.13239999999999999</v>
      </c>
      <c r="Z305" s="28">
        <v>-0.4531</v>
      </c>
      <c r="AA305" s="28">
        <v>-2.3420000000000001</v>
      </c>
      <c r="AB305">
        <f t="shared" si="50"/>
        <v>-11.96243449583827</v>
      </c>
      <c r="AC305" s="14">
        <f t="shared" si="51"/>
        <v>0.23729860793802127</v>
      </c>
    </row>
    <row r="306" spans="1:29" x14ac:dyDescent="0.2">
      <c r="A306" s="25" t="s">
        <v>498</v>
      </c>
      <c r="B306" s="25" t="s">
        <v>133</v>
      </c>
      <c r="C306" s="25">
        <v>7.9977</v>
      </c>
      <c r="D306" s="25">
        <v>0.40970000000000001</v>
      </c>
      <c r="E306" s="25">
        <v>-15.8713</v>
      </c>
      <c r="F306" s="25">
        <v>0.24260000000000001</v>
      </c>
      <c r="G306" s="25">
        <v>5.1499999999999997E-2</v>
      </c>
      <c r="H306" s="25">
        <v>-2.2014999999999998</v>
      </c>
      <c r="I306" s="25">
        <v>0</v>
      </c>
      <c r="J306" s="25">
        <v>0</v>
      </c>
      <c r="K306" s="25">
        <v>9.2600000000000002E-2</v>
      </c>
      <c r="L306" s="25">
        <v>-3.0171000000000001</v>
      </c>
      <c r="M306" s="25">
        <v>-6.9173</v>
      </c>
      <c r="N306" s="25">
        <v>1.0537000000000001</v>
      </c>
      <c r="O306" s="25">
        <v>-0.16880000000000001</v>
      </c>
      <c r="P306" s="25" t="s">
        <v>152</v>
      </c>
      <c r="Q306" s="25">
        <v>0.45479999999999998</v>
      </c>
      <c r="R306" s="25">
        <v>4.0594999999999999</v>
      </c>
      <c r="S306" s="25">
        <v>110.309</v>
      </c>
      <c r="T306" s="25">
        <v>110.4115</v>
      </c>
      <c r="U306" s="25">
        <v>0.2288</v>
      </c>
      <c r="V306" s="25">
        <v>17.672000000000001</v>
      </c>
      <c r="W306" s="25">
        <v>0</v>
      </c>
      <c r="X306" s="25">
        <v>3.8999999999999998E-3</v>
      </c>
      <c r="Y306" s="28">
        <v>0.1147</v>
      </c>
      <c r="Z306" s="28">
        <v>-0.40949999999999998</v>
      </c>
      <c r="AA306" s="28">
        <v>-2.3349000000000002</v>
      </c>
      <c r="AB306">
        <f t="shared" si="50"/>
        <v>-11.98503536577771</v>
      </c>
      <c r="AC306" s="14">
        <f t="shared" si="51"/>
        <v>0.23335170412481049</v>
      </c>
    </row>
    <row r="307" spans="1:29" x14ac:dyDescent="0.2">
      <c r="A307" s="25" t="s">
        <v>498</v>
      </c>
      <c r="B307" s="25" t="s">
        <v>133</v>
      </c>
      <c r="C307" s="25">
        <v>8.4245000000000001</v>
      </c>
      <c r="D307" s="25">
        <v>0.36680000000000001</v>
      </c>
      <c r="E307" s="25">
        <v>-19.5</v>
      </c>
      <c r="F307" s="25">
        <v>0.24260000000000001</v>
      </c>
      <c r="G307" s="25">
        <v>5.1499999999999997E-2</v>
      </c>
      <c r="H307" s="25">
        <v>-1.968</v>
      </c>
      <c r="I307" s="25">
        <v>0</v>
      </c>
      <c r="J307" s="25">
        <v>0</v>
      </c>
      <c r="K307" s="25">
        <v>0.17630000000000001</v>
      </c>
      <c r="L307" s="25">
        <v>-2.9098000000000002</v>
      </c>
      <c r="M307" s="25">
        <v>-7.1356999999999999</v>
      </c>
      <c r="N307" s="25">
        <v>1.0838000000000001</v>
      </c>
      <c r="O307" s="25">
        <v>-0.17150000000000001</v>
      </c>
      <c r="P307" s="25" t="s">
        <v>152</v>
      </c>
      <c r="Q307" s="25">
        <v>0.43869999999999998</v>
      </c>
      <c r="R307" s="25">
        <v>2.1657000000000002</v>
      </c>
      <c r="S307" s="25">
        <v>110.309</v>
      </c>
      <c r="T307" s="25">
        <v>110.4008</v>
      </c>
      <c r="U307" s="25">
        <v>0.23280000000000001</v>
      </c>
      <c r="V307" s="25">
        <v>17.799600000000002</v>
      </c>
      <c r="W307" s="25">
        <v>0</v>
      </c>
      <c r="X307" s="25">
        <v>3.5000000000000001E-3</v>
      </c>
      <c r="Y307" s="28">
        <v>8.7400000000000005E-2</v>
      </c>
      <c r="Z307" s="28">
        <v>-0.33600000000000002</v>
      </c>
      <c r="AA307" s="28">
        <v>-2.2757000000000001</v>
      </c>
      <c r="AB307">
        <f t="shared" si="50"/>
        <v>-11.98503536577771</v>
      </c>
      <c r="AC307" s="14">
        <f t="shared" si="51"/>
        <v>0.22868482573896248</v>
      </c>
    </row>
    <row r="308" spans="1:29" x14ac:dyDescent="0.2">
      <c r="A308" s="25" t="s">
        <v>498</v>
      </c>
      <c r="B308" s="25" t="s">
        <v>133</v>
      </c>
      <c r="C308" s="25">
        <v>8.8455999999999992</v>
      </c>
      <c r="D308" s="25">
        <v>0.29930000000000001</v>
      </c>
      <c r="E308" s="25">
        <v>-22.598500000000001</v>
      </c>
      <c r="F308" s="25">
        <v>0.24260000000000001</v>
      </c>
      <c r="G308" s="25">
        <v>5.1499999999999997E-2</v>
      </c>
      <c r="H308" s="25">
        <v>-1.601</v>
      </c>
      <c r="I308" s="25">
        <v>0</v>
      </c>
      <c r="J308" s="25">
        <v>0</v>
      </c>
      <c r="K308" s="25">
        <v>0.2465</v>
      </c>
      <c r="L308" s="25">
        <v>-2.6415000000000002</v>
      </c>
      <c r="M308" s="25">
        <v>-7.1513</v>
      </c>
      <c r="N308" s="25">
        <v>1.1245000000000001</v>
      </c>
      <c r="O308" s="25">
        <v>-0.13900000000000001</v>
      </c>
      <c r="P308" s="25" t="s">
        <v>152</v>
      </c>
      <c r="Q308" s="25">
        <v>0.37159999999999999</v>
      </c>
      <c r="R308" s="25">
        <v>-0.30690000000000001</v>
      </c>
      <c r="S308" s="25">
        <v>110.309</v>
      </c>
      <c r="T308" s="25">
        <v>110.38800000000001</v>
      </c>
      <c r="U308" s="25">
        <v>0.2389</v>
      </c>
      <c r="V308" s="25">
        <v>17.900099999999998</v>
      </c>
      <c r="W308" s="25">
        <v>0</v>
      </c>
      <c r="X308" s="25">
        <v>2.7000000000000001E-3</v>
      </c>
      <c r="Y308" s="28">
        <v>5.6899999999999999E-2</v>
      </c>
      <c r="Z308" s="28">
        <v>-0.2475</v>
      </c>
      <c r="AA308" s="28">
        <v>-2.1448</v>
      </c>
      <c r="AB308">
        <f t="shared" si="50"/>
        <v>-11.98503536577771</v>
      </c>
      <c r="AC308" s="14">
        <f t="shared" si="51"/>
        <v>0.22397323935173311</v>
      </c>
    </row>
    <row r="309" spans="1:29" x14ac:dyDescent="0.2">
      <c r="A309" s="25" t="s">
        <v>498</v>
      </c>
      <c r="B309" s="25" t="s">
        <v>133</v>
      </c>
      <c r="C309" s="25">
        <v>9.2654999999999994</v>
      </c>
      <c r="D309" s="25">
        <v>0.21110000000000001</v>
      </c>
      <c r="E309" s="25">
        <v>-24.990400000000001</v>
      </c>
      <c r="F309" s="25">
        <v>0.24260000000000001</v>
      </c>
      <c r="G309" s="25">
        <v>5.1499999999999997E-2</v>
      </c>
      <c r="H309" s="25">
        <v>-1.1276999999999999</v>
      </c>
      <c r="I309" s="25">
        <v>0</v>
      </c>
      <c r="J309" s="25">
        <v>0</v>
      </c>
      <c r="K309" s="25">
        <v>0.29899999999999999</v>
      </c>
      <c r="L309" s="25">
        <v>-2.2408999999999999</v>
      </c>
      <c r="M309" s="25">
        <v>-7.2351000000000001</v>
      </c>
      <c r="N309" s="25">
        <v>1.1706000000000001</v>
      </c>
      <c r="O309" s="25">
        <v>-5.8200000000000002E-2</v>
      </c>
      <c r="P309" s="25" t="s">
        <v>152</v>
      </c>
      <c r="Q309" s="25">
        <v>0.26390000000000002</v>
      </c>
      <c r="R309" s="25">
        <v>-3.3441999999999998</v>
      </c>
      <c r="S309" s="25">
        <v>110.309</v>
      </c>
      <c r="T309" s="25">
        <v>110.37779999999999</v>
      </c>
      <c r="U309" s="25">
        <v>0.24179999999999999</v>
      </c>
      <c r="V309" s="25">
        <v>17.837199999999999</v>
      </c>
      <c r="W309" s="25">
        <v>0</v>
      </c>
      <c r="X309" s="25">
        <v>1.8E-3</v>
      </c>
      <c r="Y309" s="28">
        <v>2.9100000000000001E-2</v>
      </c>
      <c r="Z309" s="28">
        <v>-0.1595</v>
      </c>
      <c r="AA309" s="28">
        <v>-1.9555</v>
      </c>
      <c r="AB309">
        <f t="shared" si="50"/>
        <v>-11.98503536577771</v>
      </c>
      <c r="AC309" s="14">
        <f t="shared" si="51"/>
        <v>0.21988744464436019</v>
      </c>
    </row>
    <row r="310" spans="1:29" x14ac:dyDescent="0.2">
      <c r="A310" s="25" t="s">
        <v>498</v>
      </c>
      <c r="B310" s="25" t="s">
        <v>133</v>
      </c>
      <c r="C310" s="25">
        <v>9.6797000000000004</v>
      </c>
      <c r="D310" s="25">
        <v>0.10920000000000001</v>
      </c>
      <c r="E310" s="25">
        <v>-26.485900000000001</v>
      </c>
      <c r="F310" s="25">
        <v>0.24260000000000001</v>
      </c>
      <c r="G310" s="25">
        <v>5.1400000000000001E-2</v>
      </c>
      <c r="H310" s="25">
        <v>-0.58099999999999996</v>
      </c>
      <c r="I310" s="25">
        <v>0</v>
      </c>
      <c r="J310" s="25">
        <v>0</v>
      </c>
      <c r="K310" s="25">
        <v>0.33129999999999998</v>
      </c>
      <c r="L310" s="25">
        <v>-1.7441</v>
      </c>
      <c r="M310" s="25">
        <v>-7.6657999999999999</v>
      </c>
      <c r="N310" s="25">
        <v>1.2138</v>
      </c>
      <c r="O310" s="25">
        <v>7.7799999999999994E-2</v>
      </c>
      <c r="P310" s="25" t="s">
        <v>152</v>
      </c>
      <c r="Q310" s="25">
        <v>0.1305</v>
      </c>
      <c r="R310" s="25">
        <v>-6.899</v>
      </c>
      <c r="S310" s="25">
        <v>110.309</v>
      </c>
      <c r="T310" s="25">
        <v>110.3728</v>
      </c>
      <c r="U310" s="25">
        <v>0.2369</v>
      </c>
      <c r="V310" s="25">
        <v>17.533300000000001</v>
      </c>
      <c r="W310" s="25">
        <v>0</v>
      </c>
      <c r="X310" s="25">
        <v>1.1000000000000001E-3</v>
      </c>
      <c r="Y310" s="28">
        <v>7.0000000000000001E-3</v>
      </c>
      <c r="Z310" s="28">
        <v>-8.3299999999999999E-2</v>
      </c>
      <c r="AA310" s="28">
        <v>-1.7369000000000001</v>
      </c>
      <c r="AB310">
        <f t="shared" si="50"/>
        <v>-11.96243449583827</v>
      </c>
      <c r="AC310" s="14">
        <f t="shared" si="51"/>
        <v>0.21713770835364407</v>
      </c>
    </row>
    <row r="311" spans="1:29" x14ac:dyDescent="0.2">
      <c r="A311" s="25" t="s">
        <v>499</v>
      </c>
      <c r="B311" s="25" t="s">
        <v>133</v>
      </c>
      <c r="C311" s="25">
        <v>4.7999999999999996E-3</v>
      </c>
      <c r="D311" s="25">
        <v>-1.2999999999999999E-3</v>
      </c>
      <c r="E311" s="25">
        <v>-15</v>
      </c>
      <c r="F311" s="25">
        <v>0.496</v>
      </c>
      <c r="G311" s="25">
        <v>2.0000000000000001E-4</v>
      </c>
      <c r="H311" s="25">
        <v>3.5999999999999999E-3</v>
      </c>
      <c r="I311" s="25">
        <v>0</v>
      </c>
      <c r="J311" s="25">
        <v>0</v>
      </c>
      <c r="K311" s="25">
        <v>0.34920000000000001</v>
      </c>
      <c r="L311" s="25">
        <v>-1.7002999999999999</v>
      </c>
      <c r="M311" s="25">
        <v>-0.58689999999999998</v>
      </c>
      <c r="N311" s="25">
        <v>2.7722000000000002</v>
      </c>
      <c r="O311" s="25">
        <v>0.1651</v>
      </c>
      <c r="P311" s="25" t="s">
        <v>152</v>
      </c>
      <c r="Q311" s="25">
        <v>-0.18909999999999999</v>
      </c>
      <c r="R311" s="25">
        <v>-6.6383999999999999</v>
      </c>
      <c r="S311" s="25">
        <v>221.345</v>
      </c>
      <c r="T311" s="25">
        <v>221.68289999999999</v>
      </c>
      <c r="U311" s="25">
        <v>2.0211999999999999</v>
      </c>
      <c r="V311" s="25">
        <v>52.921399999999998</v>
      </c>
      <c r="W311" s="25">
        <v>0</v>
      </c>
      <c r="X311" s="25">
        <v>-4.1000000000000003E-3</v>
      </c>
      <c r="Y311" s="28">
        <v>-7.3899999999999993E-2</v>
      </c>
      <c r="Z311" s="28">
        <v>6.59E-2</v>
      </c>
      <c r="AA311" s="28">
        <v>-6.5533000000000001</v>
      </c>
      <c r="AB311">
        <f t="shared" si="50"/>
        <v>-2.310313564831544E-2</v>
      </c>
      <c r="AC311" s="14">
        <f t="shared" si="51"/>
        <v>0.47909920983937787</v>
      </c>
    </row>
    <row r="312" spans="1:29" x14ac:dyDescent="0.2">
      <c r="A312" s="25" t="s">
        <v>499</v>
      </c>
      <c r="B312" s="25" t="s">
        <v>133</v>
      </c>
      <c r="C312" s="25">
        <v>0.82950000000000002</v>
      </c>
      <c r="D312" s="25">
        <v>-0.21959999999999999</v>
      </c>
      <c r="E312" s="25">
        <v>-14.4918</v>
      </c>
      <c r="F312" s="25">
        <v>0.496</v>
      </c>
      <c r="G312" s="25">
        <v>2.0000000000000001E-4</v>
      </c>
      <c r="H312" s="25">
        <v>0.59860000000000002</v>
      </c>
      <c r="I312" s="25">
        <v>0</v>
      </c>
      <c r="J312" s="25">
        <v>0</v>
      </c>
      <c r="K312" s="25">
        <v>0.33650000000000002</v>
      </c>
      <c r="L312" s="25">
        <v>-1.5602</v>
      </c>
      <c r="M312" s="25">
        <v>-2.0638000000000001</v>
      </c>
      <c r="N312" s="25">
        <v>2.7648999999999999</v>
      </c>
      <c r="O312" s="25">
        <v>0.19850000000000001</v>
      </c>
      <c r="P312" s="25" t="s">
        <v>152</v>
      </c>
      <c r="Q312" s="25">
        <v>-0.19869999999999999</v>
      </c>
      <c r="R312" s="25">
        <v>-8.7260000000000009</v>
      </c>
      <c r="S312" s="25">
        <v>221.345</v>
      </c>
      <c r="T312" s="25">
        <v>221.68719999999999</v>
      </c>
      <c r="U312" s="25">
        <v>2.1181999999999999</v>
      </c>
      <c r="V312" s="25">
        <v>55.103700000000003</v>
      </c>
      <c r="W312" s="25">
        <v>0</v>
      </c>
      <c r="X312" s="25">
        <v>-3.8E-3</v>
      </c>
      <c r="Y312" s="28">
        <v>-0.1041</v>
      </c>
      <c r="Z312" s="28">
        <v>0.1585</v>
      </c>
      <c r="AA312" s="28">
        <v>-4.5552999999999999</v>
      </c>
      <c r="AB312">
        <f t="shared" si="50"/>
        <v>-2.310313564831544E-2</v>
      </c>
      <c r="AC312" s="14">
        <f t="shared" si="51"/>
        <v>0.48021899819243985</v>
      </c>
    </row>
    <row r="313" spans="1:29" x14ac:dyDescent="0.2">
      <c r="A313" s="25" t="s">
        <v>499</v>
      </c>
      <c r="B313" s="25" t="s">
        <v>133</v>
      </c>
      <c r="C313" s="25">
        <v>1.6627000000000001</v>
      </c>
      <c r="D313" s="25">
        <v>-0.42449999999999999</v>
      </c>
      <c r="E313" s="25">
        <v>-12.990399999999999</v>
      </c>
      <c r="F313" s="25">
        <v>0.496</v>
      </c>
      <c r="G313" s="25">
        <v>2.0000000000000001E-4</v>
      </c>
      <c r="H313" s="25">
        <v>1.1506000000000001</v>
      </c>
      <c r="I313" s="25">
        <v>0</v>
      </c>
      <c r="J313" s="25">
        <v>-1E-4</v>
      </c>
      <c r="K313" s="25">
        <v>0.29970000000000002</v>
      </c>
      <c r="L313" s="25">
        <v>-1.4678</v>
      </c>
      <c r="M313" s="25">
        <v>-3.4340999999999999</v>
      </c>
      <c r="N313" s="25">
        <v>2.7652999999999999</v>
      </c>
      <c r="O313" s="25">
        <v>0.2419</v>
      </c>
      <c r="P313" s="25" t="s">
        <v>152</v>
      </c>
      <c r="Q313" s="25">
        <v>-0.21149999999999999</v>
      </c>
      <c r="R313" s="25">
        <v>-10.637499999999999</v>
      </c>
      <c r="S313" s="25">
        <v>221.345</v>
      </c>
      <c r="T313" s="25">
        <v>221.7072</v>
      </c>
      <c r="U313" s="25">
        <v>2.194</v>
      </c>
      <c r="V313" s="25">
        <v>56.8688</v>
      </c>
      <c r="W313" s="25">
        <v>0</v>
      </c>
      <c r="X313" s="25">
        <v>-2.3999999999999998E-3</v>
      </c>
      <c r="Y313" s="28">
        <v>-0.13100000000000001</v>
      </c>
      <c r="Z313" s="28">
        <v>0.24340000000000001</v>
      </c>
      <c r="AA313" s="28">
        <v>-2.0352999999999999</v>
      </c>
      <c r="AB313">
        <f t="shared" si="50"/>
        <v>-2.310313564831544E-2</v>
      </c>
      <c r="AC313" s="14">
        <f t="shared" si="51"/>
        <v>0.48330624004140882</v>
      </c>
    </row>
    <row r="314" spans="1:29" x14ac:dyDescent="0.2">
      <c r="A314" s="25" t="s">
        <v>499</v>
      </c>
      <c r="B314" s="25" t="s">
        <v>133</v>
      </c>
      <c r="C314" s="25">
        <v>2.4975999999999998</v>
      </c>
      <c r="D314" s="25">
        <v>-0.59989999999999999</v>
      </c>
      <c r="E314" s="25">
        <v>-10.614599999999999</v>
      </c>
      <c r="F314" s="25">
        <v>0.496</v>
      </c>
      <c r="G314" s="25">
        <v>1E-4</v>
      </c>
      <c r="H314" s="25">
        <v>1.6207</v>
      </c>
      <c r="I314" s="25">
        <v>0</v>
      </c>
      <c r="J314" s="25">
        <v>0</v>
      </c>
      <c r="K314" s="25">
        <v>0.24229999999999999</v>
      </c>
      <c r="L314" s="25">
        <v>-1.4525999999999999</v>
      </c>
      <c r="M314" s="25">
        <v>-4.6280999999999999</v>
      </c>
      <c r="N314" s="25">
        <v>2.7677</v>
      </c>
      <c r="O314" s="25">
        <v>0.2898</v>
      </c>
      <c r="P314" s="25" t="s">
        <v>152</v>
      </c>
      <c r="Q314" s="25">
        <v>-0.22289999999999999</v>
      </c>
      <c r="R314" s="25">
        <v>-12.4373</v>
      </c>
      <c r="S314" s="25">
        <v>221.345</v>
      </c>
      <c r="T314" s="25">
        <v>221.7371</v>
      </c>
      <c r="U314" s="25">
        <v>2.2202999999999999</v>
      </c>
      <c r="V314" s="25">
        <v>57.592100000000002</v>
      </c>
      <c r="W314" s="25">
        <v>0</v>
      </c>
      <c r="X314" s="25">
        <v>-4.0000000000000002E-4</v>
      </c>
      <c r="Y314" s="28">
        <v>-0.158</v>
      </c>
      <c r="Z314" s="28">
        <v>0.32340000000000002</v>
      </c>
      <c r="AA314" s="28">
        <v>0.79669999999999996</v>
      </c>
      <c r="AB314">
        <f t="shared" si="50"/>
        <v>-1.1551568293703076E-2</v>
      </c>
      <c r="AC314" s="14">
        <f t="shared" si="51"/>
        <v>0.4875126677824001</v>
      </c>
    </row>
    <row r="315" spans="1:29" x14ac:dyDescent="0.2">
      <c r="A315" s="25" t="s">
        <v>499</v>
      </c>
      <c r="B315" s="25" t="s">
        <v>133</v>
      </c>
      <c r="C315" s="25">
        <v>3.3447</v>
      </c>
      <c r="D315" s="25">
        <v>-0.73560000000000003</v>
      </c>
      <c r="E315" s="25">
        <v>-7.5</v>
      </c>
      <c r="F315" s="25">
        <v>0.496</v>
      </c>
      <c r="G315" s="25">
        <v>0</v>
      </c>
      <c r="H315" s="25">
        <v>1.9773000000000001</v>
      </c>
      <c r="I315" s="25">
        <v>0</v>
      </c>
      <c r="J315" s="25">
        <v>0</v>
      </c>
      <c r="K315" s="25">
        <v>0.16900000000000001</v>
      </c>
      <c r="L315" s="25">
        <v>-1.5178</v>
      </c>
      <c r="M315" s="25">
        <v>-5.5407999999999999</v>
      </c>
      <c r="N315" s="25">
        <v>2.7667999999999999</v>
      </c>
      <c r="O315" s="25">
        <v>0.3271</v>
      </c>
      <c r="P315" s="25" t="s">
        <v>152</v>
      </c>
      <c r="Q315" s="25">
        <v>-0.22950000000000001</v>
      </c>
      <c r="R315" s="25">
        <v>-13.873900000000001</v>
      </c>
      <c r="S315" s="25">
        <v>221.345</v>
      </c>
      <c r="T315" s="25">
        <v>221.767</v>
      </c>
      <c r="U315" s="25">
        <v>2.1888000000000001</v>
      </c>
      <c r="V315" s="25">
        <v>57.111899999999999</v>
      </c>
      <c r="W315" s="25">
        <v>0</v>
      </c>
      <c r="X315" s="25">
        <v>1.5E-3</v>
      </c>
      <c r="Y315" s="28">
        <v>-0.18759999999999999</v>
      </c>
      <c r="Z315" s="28">
        <v>0.39960000000000001</v>
      </c>
      <c r="AA315" s="28">
        <v>3.6553</v>
      </c>
      <c r="AB315">
        <f t="shared" si="50"/>
        <v>0</v>
      </c>
      <c r="AC315" s="14">
        <f t="shared" si="51"/>
        <v>0.49175665124140994</v>
      </c>
    </row>
    <row r="316" spans="1:29" x14ac:dyDescent="0.2">
      <c r="A316" s="25" t="s">
        <v>499</v>
      </c>
      <c r="B316" s="25" t="s">
        <v>133</v>
      </c>
      <c r="C316" s="25">
        <v>4.1935000000000002</v>
      </c>
      <c r="D316" s="25">
        <v>-0.8206</v>
      </c>
      <c r="E316" s="25">
        <v>-3.8933</v>
      </c>
      <c r="F316" s="25">
        <v>0.496</v>
      </c>
      <c r="G316" s="25">
        <v>0</v>
      </c>
      <c r="H316" s="25">
        <v>2.1979000000000002</v>
      </c>
      <c r="I316" s="25">
        <v>0</v>
      </c>
      <c r="J316" s="25">
        <v>0</v>
      </c>
      <c r="K316" s="25">
        <v>8.5500000000000007E-2</v>
      </c>
      <c r="L316" s="25">
        <v>-1.6364000000000001</v>
      </c>
      <c r="M316" s="25">
        <v>-6.0549999999999997</v>
      </c>
      <c r="N316" s="25">
        <v>2.76</v>
      </c>
      <c r="O316" s="25">
        <v>0.33650000000000002</v>
      </c>
      <c r="P316" s="25" t="s">
        <v>152</v>
      </c>
      <c r="Q316" s="25">
        <v>-0.23069999999999999</v>
      </c>
      <c r="R316" s="25">
        <v>-14.470700000000001</v>
      </c>
      <c r="S316" s="25">
        <v>221.345</v>
      </c>
      <c r="T316" s="25">
        <v>221.78630000000001</v>
      </c>
      <c r="U316" s="25">
        <v>2.1168999999999998</v>
      </c>
      <c r="V316" s="25">
        <v>55.817700000000002</v>
      </c>
      <c r="W316" s="25">
        <v>0</v>
      </c>
      <c r="X316" s="25">
        <v>2.5999999999999999E-3</v>
      </c>
      <c r="Y316" s="28">
        <v>-0.21840000000000001</v>
      </c>
      <c r="Z316" s="28">
        <v>0.4667</v>
      </c>
      <c r="AA316" s="28">
        <v>6.2046999999999999</v>
      </c>
      <c r="AB316">
        <f t="shared" si="50"/>
        <v>0</v>
      </c>
      <c r="AC316" s="14">
        <f t="shared" si="51"/>
        <v>0.49485534385911023</v>
      </c>
    </row>
    <row r="317" spans="1:29" x14ac:dyDescent="0.2">
      <c r="A317" s="25" t="s">
        <v>499</v>
      </c>
      <c r="B317" s="25" t="s">
        <v>133</v>
      </c>
      <c r="C317" s="25">
        <v>5.0509000000000004</v>
      </c>
      <c r="D317" s="25">
        <v>-0.84970000000000001</v>
      </c>
      <c r="E317" s="25">
        <v>0</v>
      </c>
      <c r="F317" s="25">
        <v>0.496</v>
      </c>
      <c r="G317" s="25">
        <v>1E-4</v>
      </c>
      <c r="H317" s="25">
        <v>2.2696999999999998</v>
      </c>
      <c r="I317" s="25">
        <v>0</v>
      </c>
      <c r="J317" s="25">
        <v>1E-4</v>
      </c>
      <c r="K317" s="25">
        <v>-2.7000000000000001E-3</v>
      </c>
      <c r="L317" s="25">
        <v>-1.7615000000000001</v>
      </c>
      <c r="M317" s="25">
        <v>-6.0854999999999997</v>
      </c>
      <c r="N317" s="25">
        <v>2.7473000000000001</v>
      </c>
      <c r="O317" s="25">
        <v>0.30830000000000002</v>
      </c>
      <c r="P317" s="25" t="s">
        <v>152</v>
      </c>
      <c r="Q317" s="25">
        <v>-0.22839999999999999</v>
      </c>
      <c r="R317" s="25">
        <v>-13.780200000000001</v>
      </c>
      <c r="S317" s="25">
        <v>221.345</v>
      </c>
      <c r="T317" s="25">
        <v>221.78880000000001</v>
      </c>
      <c r="U317" s="25">
        <v>2.0390999999999999</v>
      </c>
      <c r="V317" s="25">
        <v>54.449199999999998</v>
      </c>
      <c r="W317" s="25">
        <v>0</v>
      </c>
      <c r="X317" s="25">
        <v>2.3999999999999998E-3</v>
      </c>
      <c r="Y317" s="28">
        <v>-0.24440000000000001</v>
      </c>
      <c r="Z317" s="28">
        <v>0.51170000000000004</v>
      </c>
      <c r="AA317" s="28">
        <v>8.0907</v>
      </c>
      <c r="AB317">
        <f t="shared" si="50"/>
        <v>-1.1551568293703076E-2</v>
      </c>
      <c r="AC317" s="14">
        <f t="shared" si="51"/>
        <v>0.496</v>
      </c>
    </row>
    <row r="318" spans="1:29" x14ac:dyDescent="0.2">
      <c r="A318" s="25" t="s">
        <v>499</v>
      </c>
      <c r="B318" s="25" t="s">
        <v>133</v>
      </c>
      <c r="C318" s="25">
        <v>5.9032999999999998</v>
      </c>
      <c r="D318" s="25">
        <v>-0.8206</v>
      </c>
      <c r="E318" s="25">
        <v>3.8713000000000002</v>
      </c>
      <c r="F318" s="25">
        <v>0.496</v>
      </c>
      <c r="G318" s="25">
        <v>2.0000000000000001E-4</v>
      </c>
      <c r="H318" s="25">
        <v>2.1890999999999998</v>
      </c>
      <c r="I318" s="25">
        <v>0</v>
      </c>
      <c r="J318" s="25">
        <v>1E-4</v>
      </c>
      <c r="K318" s="25">
        <v>-9.0200000000000002E-2</v>
      </c>
      <c r="L318" s="25">
        <v>-1.8472</v>
      </c>
      <c r="M318" s="25">
        <v>-5.6174999999999997</v>
      </c>
      <c r="N318" s="25">
        <v>2.7303000000000002</v>
      </c>
      <c r="O318" s="25">
        <v>0.2465</v>
      </c>
      <c r="P318" s="25" t="s">
        <v>152</v>
      </c>
      <c r="Q318" s="25">
        <v>-0.22509999999999999</v>
      </c>
      <c r="R318" s="25">
        <v>-11.653700000000001</v>
      </c>
      <c r="S318" s="25">
        <v>221.345</v>
      </c>
      <c r="T318" s="25">
        <v>221.77440000000001</v>
      </c>
      <c r="U318" s="25">
        <v>1.9907999999999999</v>
      </c>
      <c r="V318" s="25">
        <v>53.710599999999999</v>
      </c>
      <c r="W318" s="25">
        <v>0</v>
      </c>
      <c r="X318" s="25">
        <v>1.1000000000000001E-3</v>
      </c>
      <c r="Y318" s="28">
        <v>-0.25619999999999998</v>
      </c>
      <c r="Z318" s="28">
        <v>0.51749999999999996</v>
      </c>
      <c r="AA318" s="28">
        <v>8.9921000000000006</v>
      </c>
      <c r="AB318">
        <f t="shared" si="50"/>
        <v>-2.310313564831544E-2</v>
      </c>
      <c r="AC318" s="14">
        <f t="shared" si="51"/>
        <v>0.49486823869453339</v>
      </c>
    </row>
    <row r="319" spans="1:29" x14ac:dyDescent="0.2">
      <c r="A319" s="25" t="s">
        <v>499</v>
      </c>
      <c r="B319" s="25" t="s">
        <v>133</v>
      </c>
      <c r="C319" s="25">
        <v>6.7569999999999997</v>
      </c>
      <c r="D319" s="25">
        <v>-0.73499999999999999</v>
      </c>
      <c r="E319" s="25">
        <v>7.5</v>
      </c>
      <c r="F319" s="25">
        <v>0.496</v>
      </c>
      <c r="G319" s="25">
        <v>2.9999999999999997E-4</v>
      </c>
      <c r="H319" s="25">
        <v>1.9618</v>
      </c>
      <c r="I319" s="25">
        <v>0</v>
      </c>
      <c r="J319" s="25">
        <v>0</v>
      </c>
      <c r="K319" s="25">
        <v>-0.17199999999999999</v>
      </c>
      <c r="L319" s="25">
        <v>-1.8685</v>
      </c>
      <c r="M319" s="25">
        <v>-4.7183000000000002</v>
      </c>
      <c r="N319" s="25">
        <v>2.7111000000000001</v>
      </c>
      <c r="O319" s="25">
        <v>0.1673</v>
      </c>
      <c r="P319" s="25" t="s">
        <v>152</v>
      </c>
      <c r="Q319" s="25">
        <v>-0.22270000000000001</v>
      </c>
      <c r="R319" s="25">
        <v>-8.3671000000000006</v>
      </c>
      <c r="S319" s="25">
        <v>221.345</v>
      </c>
      <c r="T319" s="25">
        <v>221.74930000000001</v>
      </c>
      <c r="U319" s="25">
        <v>1.9908999999999999</v>
      </c>
      <c r="V319" s="25">
        <v>53.911299999999997</v>
      </c>
      <c r="W319" s="25">
        <v>0</v>
      </c>
      <c r="X319" s="25">
        <v>-1E-3</v>
      </c>
      <c r="Y319" s="28">
        <v>-0.24560000000000001</v>
      </c>
      <c r="Z319" s="28">
        <v>0.47099999999999997</v>
      </c>
      <c r="AA319" s="28">
        <v>8.6930999999999994</v>
      </c>
      <c r="AB319">
        <f t="shared" si="50"/>
        <v>-3.4654701124746834E-2</v>
      </c>
      <c r="AC319" s="14">
        <f t="shared" si="51"/>
        <v>0.49175665124140994</v>
      </c>
    </row>
    <row r="320" spans="1:29" x14ac:dyDescent="0.2">
      <c r="A320" s="25" t="s">
        <v>499</v>
      </c>
      <c r="B320" s="25" t="s">
        <v>133</v>
      </c>
      <c r="C320" s="25">
        <v>7.5993000000000004</v>
      </c>
      <c r="D320" s="25">
        <v>-0.59989999999999999</v>
      </c>
      <c r="E320" s="25">
        <v>10.5985</v>
      </c>
      <c r="F320" s="25">
        <v>0.496</v>
      </c>
      <c r="G320" s="25">
        <v>4.0000000000000002E-4</v>
      </c>
      <c r="H320" s="25">
        <v>1.6020000000000001</v>
      </c>
      <c r="I320" s="25">
        <v>0</v>
      </c>
      <c r="J320" s="25">
        <v>0</v>
      </c>
      <c r="K320" s="25">
        <v>-0.2429</v>
      </c>
      <c r="L320" s="25">
        <v>-1.8311999999999999</v>
      </c>
      <c r="M320" s="25">
        <v>-3.5127999999999999</v>
      </c>
      <c r="N320" s="25">
        <v>2.6916000000000002</v>
      </c>
      <c r="O320" s="25">
        <v>9.1499999999999998E-2</v>
      </c>
      <c r="P320" s="25" t="s">
        <v>152</v>
      </c>
      <c r="Q320" s="25">
        <v>-0.2215</v>
      </c>
      <c r="R320" s="25">
        <v>-4.5275999999999996</v>
      </c>
      <c r="S320" s="25">
        <v>221.345</v>
      </c>
      <c r="T320" s="25">
        <v>221.7225</v>
      </c>
      <c r="U320" s="25">
        <v>2.0335000000000001</v>
      </c>
      <c r="V320" s="25">
        <v>54.826999999999998</v>
      </c>
      <c r="W320" s="25">
        <v>0</v>
      </c>
      <c r="X320" s="25">
        <v>-3.0000000000000001E-3</v>
      </c>
      <c r="Y320" s="28">
        <v>-0.21</v>
      </c>
      <c r="Z320" s="28">
        <v>0.37040000000000001</v>
      </c>
      <c r="AA320" s="28">
        <v>7.1582999999999997</v>
      </c>
      <c r="AB320">
        <f t="shared" ref="AB320:AB383" si="52">DEGREES(ATAN2(F320,-G320))</f>
        <v>-4.6206263783907922E-2</v>
      </c>
      <c r="AC320" s="14">
        <f t="shared" ref="AC320:AC383" si="53">IF(B320="PMMPSI2",F320*COS(RADIANS(E320)),F320)</f>
        <v>0.48753832166531103</v>
      </c>
    </row>
    <row r="321" spans="1:29" x14ac:dyDescent="0.2">
      <c r="A321" s="25" t="s">
        <v>499</v>
      </c>
      <c r="B321" s="25" t="s">
        <v>133</v>
      </c>
      <c r="C321" s="25">
        <v>8.4389000000000003</v>
      </c>
      <c r="D321" s="25">
        <v>-0.4234</v>
      </c>
      <c r="E321" s="25">
        <v>12.990399999999999</v>
      </c>
      <c r="F321" s="25">
        <v>0.496</v>
      </c>
      <c r="G321" s="25">
        <v>2.9999999999999997E-4</v>
      </c>
      <c r="H321" s="25">
        <v>1.1328</v>
      </c>
      <c r="I321" s="25">
        <v>0</v>
      </c>
      <c r="J321" s="25">
        <v>0</v>
      </c>
      <c r="K321" s="25">
        <v>-0.29809999999999998</v>
      </c>
      <c r="L321" s="25">
        <v>-1.7666999999999999</v>
      </c>
      <c r="M321" s="25">
        <v>-2.1371000000000002</v>
      </c>
      <c r="N321" s="25">
        <v>2.6739000000000002</v>
      </c>
      <c r="O321" s="25">
        <v>3.3799999999999997E-2</v>
      </c>
      <c r="P321" s="25" t="s">
        <v>152</v>
      </c>
      <c r="Q321" s="25">
        <v>-0.22070000000000001</v>
      </c>
      <c r="R321" s="25">
        <v>-0.80969999999999998</v>
      </c>
      <c r="S321" s="25">
        <v>221.345</v>
      </c>
      <c r="T321" s="25">
        <v>221.70249999999999</v>
      </c>
      <c r="U321" s="25">
        <v>2.0922999999999998</v>
      </c>
      <c r="V321" s="25">
        <v>55.851500000000001</v>
      </c>
      <c r="W321" s="25">
        <v>0</v>
      </c>
      <c r="X321" s="25">
        <v>-4.4999999999999997E-3</v>
      </c>
      <c r="Y321" s="28">
        <v>-0.15429999999999999</v>
      </c>
      <c r="Z321" s="28">
        <v>0.2286</v>
      </c>
      <c r="AA321" s="28">
        <v>4.5792999999999999</v>
      </c>
      <c r="AB321">
        <f t="shared" si="52"/>
        <v>-3.4654701124746834E-2</v>
      </c>
      <c r="AC321" s="14">
        <f t="shared" si="53"/>
        <v>0.48330624004140882</v>
      </c>
    </row>
    <row r="322" spans="1:29" x14ac:dyDescent="0.2">
      <c r="A322" s="25" t="s">
        <v>499</v>
      </c>
      <c r="B322" s="25" t="s">
        <v>133</v>
      </c>
      <c r="C322" s="25">
        <v>9.2673000000000005</v>
      </c>
      <c r="D322" s="25">
        <v>-0.21959999999999999</v>
      </c>
      <c r="E322" s="25">
        <v>14.485900000000001</v>
      </c>
      <c r="F322" s="25">
        <v>0.496</v>
      </c>
      <c r="G322" s="25">
        <v>2.9999999999999997E-4</v>
      </c>
      <c r="H322" s="25">
        <v>0.58520000000000005</v>
      </c>
      <c r="I322" s="25">
        <v>0</v>
      </c>
      <c r="J322" s="25">
        <v>0</v>
      </c>
      <c r="K322" s="25">
        <v>-0.3332</v>
      </c>
      <c r="L322" s="25">
        <v>-1.7157</v>
      </c>
      <c r="M322" s="25">
        <v>-0.69540000000000002</v>
      </c>
      <c r="N322" s="25">
        <v>2.6610999999999998</v>
      </c>
      <c r="O322" s="25">
        <v>-2.7000000000000001E-3</v>
      </c>
      <c r="P322" s="25" t="s">
        <v>152</v>
      </c>
      <c r="Q322" s="25">
        <v>-0.21970000000000001</v>
      </c>
      <c r="R322" s="25">
        <v>2.3315000000000001</v>
      </c>
      <c r="S322" s="25">
        <v>221.345</v>
      </c>
      <c r="T322" s="25">
        <v>221.69380000000001</v>
      </c>
      <c r="U322" s="25">
        <v>2.1356999999999999</v>
      </c>
      <c r="V322" s="25">
        <v>56.343899999999998</v>
      </c>
      <c r="W322" s="25">
        <v>0</v>
      </c>
      <c r="X322" s="25">
        <v>-5.0000000000000001E-3</v>
      </c>
      <c r="Y322" s="28">
        <v>-8.9399999999999993E-2</v>
      </c>
      <c r="Z322" s="28">
        <v>6.9500000000000006E-2</v>
      </c>
      <c r="AA322" s="28">
        <v>1.3586</v>
      </c>
      <c r="AB322">
        <f t="shared" si="52"/>
        <v>-3.4654701124746834E-2</v>
      </c>
      <c r="AC322" s="14">
        <f t="shared" si="53"/>
        <v>0.48023177680695073</v>
      </c>
    </row>
    <row r="323" spans="1:29" x14ac:dyDescent="0.2">
      <c r="A323" s="25" t="s">
        <v>499</v>
      </c>
      <c r="B323" s="25" t="s">
        <v>133</v>
      </c>
      <c r="C323" s="25">
        <v>10.0968</v>
      </c>
      <c r="D323" s="25">
        <v>0</v>
      </c>
      <c r="E323" s="25">
        <v>15</v>
      </c>
      <c r="F323" s="25">
        <v>0.496</v>
      </c>
      <c r="G323" s="25">
        <v>2.0000000000000001E-4</v>
      </c>
      <c r="H323" s="25">
        <v>-3.3999999999999998E-3</v>
      </c>
      <c r="I323" s="25">
        <v>0</v>
      </c>
      <c r="J323" s="25">
        <v>0</v>
      </c>
      <c r="K323" s="25">
        <v>-0.34520000000000001</v>
      </c>
      <c r="L323" s="25">
        <v>-1.7081</v>
      </c>
      <c r="M323" s="25">
        <v>0.7571</v>
      </c>
      <c r="N323" s="25">
        <v>2.6576</v>
      </c>
      <c r="O323" s="25">
        <v>-2.7099999999999999E-2</v>
      </c>
      <c r="P323" s="25" t="s">
        <v>152</v>
      </c>
      <c r="Q323" s="25">
        <v>-0.21890000000000001</v>
      </c>
      <c r="R323" s="25">
        <v>4.8087999999999997</v>
      </c>
      <c r="S323" s="25">
        <v>221.345</v>
      </c>
      <c r="T323" s="25">
        <v>221.69630000000001</v>
      </c>
      <c r="U323" s="25">
        <v>2.1423999999999999</v>
      </c>
      <c r="V323" s="25">
        <v>55.972799999999999</v>
      </c>
      <c r="W323" s="25">
        <v>0</v>
      </c>
      <c r="X323" s="25">
        <v>-4.4999999999999997E-3</v>
      </c>
      <c r="Y323" s="28">
        <v>-2.8299999999999999E-2</v>
      </c>
      <c r="Z323" s="28">
        <v>-7.9500000000000001E-2</v>
      </c>
      <c r="AA323" s="28">
        <v>-1.9764999999999999</v>
      </c>
      <c r="AB323">
        <f t="shared" si="52"/>
        <v>-2.310313564831544E-2</v>
      </c>
      <c r="AC323" s="14">
        <f t="shared" si="53"/>
        <v>0.47909920983937787</v>
      </c>
    </row>
    <row r="324" spans="1:29" x14ac:dyDescent="0.2">
      <c r="A324" s="25" t="s">
        <v>499</v>
      </c>
      <c r="B324" s="25" t="s">
        <v>133</v>
      </c>
      <c r="C324" s="25">
        <v>10.9215</v>
      </c>
      <c r="D324" s="25">
        <v>0.21829999999999999</v>
      </c>
      <c r="E324" s="25">
        <v>14.4918</v>
      </c>
      <c r="F324" s="25">
        <v>0.496</v>
      </c>
      <c r="G324" s="25">
        <v>1E-4</v>
      </c>
      <c r="H324" s="25">
        <v>-0.59189999999999998</v>
      </c>
      <c r="I324" s="25">
        <v>0</v>
      </c>
      <c r="J324" s="25">
        <v>0</v>
      </c>
      <c r="K324" s="25">
        <v>-0.33310000000000001</v>
      </c>
      <c r="L324" s="25">
        <v>-1.7514000000000001</v>
      </c>
      <c r="M324" s="25">
        <v>2.1962000000000002</v>
      </c>
      <c r="N324" s="25">
        <v>2.6678999999999999</v>
      </c>
      <c r="O324" s="25">
        <v>-5.2499999999999998E-2</v>
      </c>
      <c r="P324" s="25" t="s">
        <v>152</v>
      </c>
      <c r="Q324" s="25">
        <v>-0.21959999999999999</v>
      </c>
      <c r="R324" s="25">
        <v>6.8356000000000003</v>
      </c>
      <c r="S324" s="25">
        <v>221.345</v>
      </c>
      <c r="T324" s="25">
        <v>221.70650000000001</v>
      </c>
      <c r="U324" s="25">
        <v>2.1112000000000002</v>
      </c>
      <c r="V324" s="25">
        <v>54.867199999999997</v>
      </c>
      <c r="W324" s="25">
        <v>0</v>
      </c>
      <c r="X324" s="25">
        <v>-3.3E-3</v>
      </c>
      <c r="Y324" s="28">
        <v>1.9E-2</v>
      </c>
      <c r="Z324" s="28">
        <v>-0.19800000000000001</v>
      </c>
      <c r="AA324" s="28">
        <v>-4.9123000000000001</v>
      </c>
      <c r="AB324">
        <f t="shared" si="52"/>
        <v>-1.1551568293703076E-2</v>
      </c>
      <c r="AC324" s="14">
        <f t="shared" si="53"/>
        <v>0.48021899819243985</v>
      </c>
    </row>
    <row r="325" spans="1:29" x14ac:dyDescent="0.2">
      <c r="A325" s="25" t="s">
        <v>499</v>
      </c>
      <c r="B325" s="25" t="s">
        <v>133</v>
      </c>
      <c r="C325" s="25">
        <v>11.754799999999999</v>
      </c>
      <c r="D325" s="25">
        <v>0.42330000000000001</v>
      </c>
      <c r="E325" s="25">
        <v>12.990399999999999</v>
      </c>
      <c r="F325" s="25">
        <v>0.496</v>
      </c>
      <c r="G325" s="25">
        <v>0</v>
      </c>
      <c r="H325" s="25">
        <v>-1.1391</v>
      </c>
      <c r="I325" s="25">
        <v>0</v>
      </c>
      <c r="J325" s="25">
        <v>-1E-4</v>
      </c>
      <c r="K325" s="25">
        <v>-0.29780000000000001</v>
      </c>
      <c r="L325" s="25">
        <v>-1.8307</v>
      </c>
      <c r="M325" s="25">
        <v>3.5895000000000001</v>
      </c>
      <c r="N325" s="25">
        <v>2.6945999999999999</v>
      </c>
      <c r="O325" s="25">
        <v>-8.7099999999999997E-2</v>
      </c>
      <c r="P325" s="25" t="s">
        <v>152</v>
      </c>
      <c r="Q325" s="25">
        <v>-0.22359999999999999</v>
      </c>
      <c r="R325" s="25">
        <v>8.6882999999999999</v>
      </c>
      <c r="S325" s="25">
        <v>221.345</v>
      </c>
      <c r="T325" s="25">
        <v>221.7201</v>
      </c>
      <c r="U325" s="25">
        <v>2.0581999999999998</v>
      </c>
      <c r="V325" s="25">
        <v>53.500100000000003</v>
      </c>
      <c r="W325" s="25">
        <v>0</v>
      </c>
      <c r="X325" s="25">
        <v>-1.6999999999999999E-3</v>
      </c>
      <c r="Y325" s="28">
        <v>4.8800000000000003E-2</v>
      </c>
      <c r="Z325" s="28">
        <v>-0.2777</v>
      </c>
      <c r="AA325" s="28">
        <v>-7.0885999999999996</v>
      </c>
      <c r="AB325">
        <f t="shared" si="52"/>
        <v>0</v>
      </c>
      <c r="AC325" s="14">
        <f t="shared" si="53"/>
        <v>0.48330624004140882</v>
      </c>
    </row>
    <row r="326" spans="1:29" x14ac:dyDescent="0.2">
      <c r="A326" s="25" t="s">
        <v>499</v>
      </c>
      <c r="B326" s="25" t="s">
        <v>133</v>
      </c>
      <c r="C326" s="25">
        <v>12.589600000000001</v>
      </c>
      <c r="D326" s="25">
        <v>0.59860000000000002</v>
      </c>
      <c r="E326" s="25">
        <v>10.614599999999999</v>
      </c>
      <c r="F326" s="25">
        <v>0.496</v>
      </c>
      <c r="G326" s="25">
        <v>-1E-4</v>
      </c>
      <c r="H326" s="25">
        <v>-1.6074999999999999</v>
      </c>
      <c r="I326" s="25">
        <v>0</v>
      </c>
      <c r="J326" s="25">
        <v>-1E-4</v>
      </c>
      <c r="K326" s="25">
        <v>-0.24229999999999999</v>
      </c>
      <c r="L326" s="25">
        <v>-1.9198</v>
      </c>
      <c r="M326" s="25">
        <v>4.8609</v>
      </c>
      <c r="N326" s="25">
        <v>2.7362000000000002</v>
      </c>
      <c r="O326" s="25">
        <v>-0.128</v>
      </c>
      <c r="P326" s="25" t="s">
        <v>152</v>
      </c>
      <c r="Q326" s="25">
        <v>-0.23130000000000001</v>
      </c>
      <c r="R326" s="25">
        <v>10.4474</v>
      </c>
      <c r="S326" s="25">
        <v>221.345</v>
      </c>
      <c r="T326" s="25">
        <v>221.73390000000001</v>
      </c>
      <c r="U326" s="25">
        <v>2.0057</v>
      </c>
      <c r="V326" s="25">
        <v>52.389299999999999</v>
      </c>
      <c r="W326" s="25">
        <v>0</v>
      </c>
      <c r="X326" s="25">
        <v>0</v>
      </c>
      <c r="Y326" s="28">
        <v>6.3600000000000004E-2</v>
      </c>
      <c r="Z326" s="28">
        <v>-0.3226</v>
      </c>
      <c r="AA326" s="28">
        <v>-8.3874999999999993</v>
      </c>
      <c r="AB326">
        <f t="shared" si="52"/>
        <v>1.1551568293703076E-2</v>
      </c>
      <c r="AC326" s="14">
        <f t="shared" si="53"/>
        <v>0.4875126677824001</v>
      </c>
    </row>
    <row r="327" spans="1:29" x14ac:dyDescent="0.2">
      <c r="A327" s="25" t="s">
        <v>499</v>
      </c>
      <c r="B327" s="25" t="s">
        <v>133</v>
      </c>
      <c r="C327" s="25">
        <v>13.4368</v>
      </c>
      <c r="D327" s="25">
        <v>0.73429999999999995</v>
      </c>
      <c r="E327" s="25">
        <v>7.5</v>
      </c>
      <c r="F327" s="25">
        <v>0.496</v>
      </c>
      <c r="G327" s="25">
        <v>-2.0000000000000001E-4</v>
      </c>
      <c r="H327" s="25">
        <v>-1.966</v>
      </c>
      <c r="I327" s="25">
        <v>0</v>
      </c>
      <c r="J327" s="25">
        <v>-1E-4</v>
      </c>
      <c r="K327" s="25">
        <v>-0.1711</v>
      </c>
      <c r="L327" s="25">
        <v>-1.9959</v>
      </c>
      <c r="M327" s="25">
        <v>5.8848000000000003</v>
      </c>
      <c r="N327" s="25">
        <v>2.786</v>
      </c>
      <c r="O327" s="25">
        <v>-0.16170000000000001</v>
      </c>
      <c r="P327" s="25" t="s">
        <v>152</v>
      </c>
      <c r="Q327" s="25">
        <v>-0.2407</v>
      </c>
      <c r="R327" s="25">
        <v>11.872</v>
      </c>
      <c r="S327" s="25">
        <v>221.345</v>
      </c>
      <c r="T327" s="25">
        <v>221.74610000000001</v>
      </c>
      <c r="U327" s="25">
        <v>1.9690000000000001</v>
      </c>
      <c r="V327" s="25">
        <v>51.800400000000003</v>
      </c>
      <c r="W327" s="25">
        <v>0</v>
      </c>
      <c r="X327" s="25">
        <v>1.5E-3</v>
      </c>
      <c r="Y327" s="28">
        <v>6.93E-2</v>
      </c>
      <c r="Z327" s="28">
        <v>-0.34339999999999998</v>
      </c>
      <c r="AA327" s="28">
        <v>-8.9344999999999999</v>
      </c>
      <c r="AB327">
        <f t="shared" si="52"/>
        <v>2.310313564831544E-2</v>
      </c>
      <c r="AC327" s="14">
        <f t="shared" si="53"/>
        <v>0.49175665124140994</v>
      </c>
    </row>
    <row r="328" spans="1:29" x14ac:dyDescent="0.2">
      <c r="A328" s="25" t="s">
        <v>499</v>
      </c>
      <c r="B328" s="25" t="s">
        <v>133</v>
      </c>
      <c r="C328" s="25">
        <v>14.285500000000001</v>
      </c>
      <c r="D328" s="25">
        <v>0.81930000000000003</v>
      </c>
      <c r="E328" s="25">
        <v>3.8933</v>
      </c>
      <c r="F328" s="25">
        <v>0.496</v>
      </c>
      <c r="G328" s="25">
        <v>-4.0000000000000002E-4</v>
      </c>
      <c r="H328" s="25">
        <v>-2.1915</v>
      </c>
      <c r="I328" s="25">
        <v>0</v>
      </c>
      <c r="J328" s="25">
        <v>-1E-4</v>
      </c>
      <c r="K328" s="25">
        <v>-8.8999999999999996E-2</v>
      </c>
      <c r="L328" s="25">
        <v>-2.048</v>
      </c>
      <c r="M328" s="25">
        <v>6.5141999999999998</v>
      </c>
      <c r="N328" s="25">
        <v>2.8336000000000001</v>
      </c>
      <c r="O328" s="25">
        <v>-0.1721</v>
      </c>
      <c r="P328" s="25" t="s">
        <v>152</v>
      </c>
      <c r="Q328" s="25">
        <v>-0.2482</v>
      </c>
      <c r="R328" s="25">
        <v>12.488799999999999</v>
      </c>
      <c r="S328" s="25">
        <v>221.345</v>
      </c>
      <c r="T328" s="25">
        <v>221.756</v>
      </c>
      <c r="U328" s="25">
        <v>1.9490000000000001</v>
      </c>
      <c r="V328" s="25">
        <v>51.630400000000002</v>
      </c>
      <c r="W328" s="25">
        <v>0</v>
      </c>
      <c r="X328" s="25">
        <v>2.5000000000000001E-3</v>
      </c>
      <c r="Y328" s="28">
        <v>7.0999999999999994E-2</v>
      </c>
      <c r="Z328" s="28">
        <v>-0.34960000000000002</v>
      </c>
      <c r="AA328" s="28">
        <v>-9.0131999999999994</v>
      </c>
      <c r="AB328">
        <f t="shared" si="52"/>
        <v>4.6206263783907922E-2</v>
      </c>
      <c r="AC328" s="14">
        <f t="shared" si="53"/>
        <v>0.49485534385911023</v>
      </c>
    </row>
    <row r="329" spans="1:29" x14ac:dyDescent="0.2">
      <c r="A329" s="25" t="s">
        <v>499</v>
      </c>
      <c r="B329" s="25" t="s">
        <v>133</v>
      </c>
      <c r="C329" s="25">
        <v>15.142899999999999</v>
      </c>
      <c r="D329" s="25">
        <v>0.84850000000000003</v>
      </c>
      <c r="E329" s="25">
        <v>0</v>
      </c>
      <c r="F329" s="25">
        <v>0.496</v>
      </c>
      <c r="G329" s="25">
        <v>-5.0000000000000001E-4</v>
      </c>
      <c r="H329" s="25">
        <v>-2.2698999999999998</v>
      </c>
      <c r="I329" s="25">
        <v>0</v>
      </c>
      <c r="J329" s="25">
        <v>-1E-4</v>
      </c>
      <c r="K329" s="25">
        <v>-1.4E-3</v>
      </c>
      <c r="L329" s="25">
        <v>-2.0773000000000001</v>
      </c>
      <c r="M329" s="25">
        <v>6.6329000000000002</v>
      </c>
      <c r="N329" s="25">
        <v>2.8681999999999999</v>
      </c>
      <c r="O329" s="25">
        <v>-0.14910000000000001</v>
      </c>
      <c r="P329" s="25" t="s">
        <v>152</v>
      </c>
      <c r="Q329" s="25">
        <v>-0.24970000000000001</v>
      </c>
      <c r="R329" s="25">
        <v>11.8451</v>
      </c>
      <c r="S329" s="25">
        <v>221.345</v>
      </c>
      <c r="T329" s="25">
        <v>221.762</v>
      </c>
      <c r="U329" s="25">
        <v>1.9357</v>
      </c>
      <c r="V329" s="25">
        <v>51.531799999999997</v>
      </c>
      <c r="W329" s="25">
        <v>0</v>
      </c>
      <c r="X329" s="25">
        <v>3.0000000000000001E-3</v>
      </c>
      <c r="Y329" s="28">
        <v>7.0199999999999999E-2</v>
      </c>
      <c r="Z329" s="28">
        <v>-0.34449999999999997</v>
      </c>
      <c r="AA329" s="28">
        <v>-8.9313000000000002</v>
      </c>
      <c r="AB329">
        <f t="shared" si="52"/>
        <v>5.7757822686710737E-2</v>
      </c>
      <c r="AC329" s="14">
        <f t="shared" si="53"/>
        <v>0.496</v>
      </c>
    </row>
    <row r="330" spans="1:29" x14ac:dyDescent="0.2">
      <c r="A330" s="25" t="s">
        <v>499</v>
      </c>
      <c r="B330" s="25" t="s">
        <v>133</v>
      </c>
      <c r="C330" s="25">
        <v>15.9954</v>
      </c>
      <c r="D330" s="25">
        <v>0.81930000000000003</v>
      </c>
      <c r="E330" s="25">
        <v>-3.8713000000000002</v>
      </c>
      <c r="F330" s="25">
        <v>0.496</v>
      </c>
      <c r="G330" s="25">
        <v>-5.9999999999999995E-4</v>
      </c>
      <c r="H330" s="25">
        <v>-2.1959</v>
      </c>
      <c r="I330" s="25">
        <v>0</v>
      </c>
      <c r="J330" s="25">
        <v>0</v>
      </c>
      <c r="K330" s="25">
        <v>8.6800000000000002E-2</v>
      </c>
      <c r="L330" s="25">
        <v>-2.0882999999999998</v>
      </c>
      <c r="M330" s="25">
        <v>6.2027000000000001</v>
      </c>
      <c r="N330" s="25">
        <v>2.8820999999999999</v>
      </c>
      <c r="O330" s="25">
        <v>-9.5299999999999996E-2</v>
      </c>
      <c r="P330" s="25" t="s">
        <v>152</v>
      </c>
      <c r="Q330" s="25">
        <v>-0.24279999999999999</v>
      </c>
      <c r="R330" s="25">
        <v>9.7794000000000008</v>
      </c>
      <c r="S330" s="25">
        <v>221.345</v>
      </c>
      <c r="T330" s="25">
        <v>221.7619</v>
      </c>
      <c r="U330" s="25">
        <v>1.9181999999999999</v>
      </c>
      <c r="V330" s="25">
        <v>51.193600000000004</v>
      </c>
      <c r="W330" s="25">
        <v>0</v>
      </c>
      <c r="X330" s="25">
        <v>2.8E-3</v>
      </c>
      <c r="Y330" s="28">
        <v>6.4899999999999999E-2</v>
      </c>
      <c r="Z330" s="28">
        <v>-0.32440000000000002</v>
      </c>
      <c r="AA330" s="28">
        <v>-8.8949999999999996</v>
      </c>
      <c r="AB330">
        <f t="shared" si="52"/>
        <v>6.9309376894069144E-2</v>
      </c>
      <c r="AC330" s="14">
        <f t="shared" si="53"/>
        <v>0.49486823869453339</v>
      </c>
    </row>
    <row r="331" spans="1:29" x14ac:dyDescent="0.2">
      <c r="A331" s="25" t="s">
        <v>499</v>
      </c>
      <c r="B331" s="25" t="s">
        <v>133</v>
      </c>
      <c r="C331" s="25">
        <v>16.849</v>
      </c>
      <c r="D331" s="25">
        <v>0.73370000000000002</v>
      </c>
      <c r="E331" s="25">
        <v>-7.5</v>
      </c>
      <c r="F331" s="25">
        <v>0.496</v>
      </c>
      <c r="G331" s="25">
        <v>-5.0000000000000001E-4</v>
      </c>
      <c r="H331" s="25">
        <v>-1.9733000000000001</v>
      </c>
      <c r="I331" s="25">
        <v>0</v>
      </c>
      <c r="J331" s="25">
        <v>1E-4</v>
      </c>
      <c r="K331" s="25">
        <v>0.17</v>
      </c>
      <c r="L331" s="25">
        <v>-2.0802</v>
      </c>
      <c r="M331" s="25">
        <v>5.2805</v>
      </c>
      <c r="N331" s="25">
        <v>2.8740999999999999</v>
      </c>
      <c r="O331" s="25">
        <v>-2.4899999999999999E-2</v>
      </c>
      <c r="P331" s="25" t="s">
        <v>152</v>
      </c>
      <c r="Q331" s="25">
        <v>-0.2283</v>
      </c>
      <c r="R331" s="25">
        <v>6.5514999999999999</v>
      </c>
      <c r="S331" s="25">
        <v>221.345</v>
      </c>
      <c r="T331" s="25">
        <v>221.7534</v>
      </c>
      <c r="U331" s="25">
        <v>1.8953</v>
      </c>
      <c r="V331" s="25">
        <v>50.594999999999999</v>
      </c>
      <c r="W331" s="25">
        <v>0</v>
      </c>
      <c r="X331" s="25">
        <v>1.8E-3</v>
      </c>
      <c r="Y331" s="28">
        <v>5.1499999999999997E-2</v>
      </c>
      <c r="Z331" s="28">
        <v>-0.28320000000000001</v>
      </c>
      <c r="AA331" s="28">
        <v>-8.9397000000000002</v>
      </c>
      <c r="AB331">
        <f t="shared" si="52"/>
        <v>5.7757822686710737E-2</v>
      </c>
      <c r="AC331" s="14">
        <f t="shared" si="53"/>
        <v>0.49175665124140994</v>
      </c>
    </row>
    <row r="332" spans="1:29" x14ac:dyDescent="0.2">
      <c r="A332" s="25" t="s">
        <v>499</v>
      </c>
      <c r="B332" s="25" t="s">
        <v>133</v>
      </c>
      <c r="C332" s="25">
        <v>17.691299999999998</v>
      </c>
      <c r="D332" s="25">
        <v>0.59860000000000002</v>
      </c>
      <c r="E332" s="25">
        <v>-10.5985</v>
      </c>
      <c r="F332" s="25">
        <v>0.496</v>
      </c>
      <c r="G332" s="25">
        <v>-4.0000000000000002E-4</v>
      </c>
      <c r="H332" s="25">
        <v>-1.6152</v>
      </c>
      <c r="I332" s="25">
        <v>0</v>
      </c>
      <c r="J332" s="25">
        <v>1E-4</v>
      </c>
      <c r="K332" s="25">
        <v>0.24299999999999999</v>
      </c>
      <c r="L332" s="25">
        <v>-2.0436000000000001</v>
      </c>
      <c r="M332" s="25">
        <v>3.9975999999999998</v>
      </c>
      <c r="N332" s="25">
        <v>2.8496999999999999</v>
      </c>
      <c r="O332" s="25">
        <v>4.3900000000000002E-2</v>
      </c>
      <c r="P332" s="25" t="s">
        <v>152</v>
      </c>
      <c r="Q332" s="25">
        <v>-0.21049999999999999</v>
      </c>
      <c r="R332" s="25">
        <v>2.7528000000000001</v>
      </c>
      <c r="S332" s="25">
        <v>221.345</v>
      </c>
      <c r="T332" s="25">
        <v>221.73650000000001</v>
      </c>
      <c r="U332" s="25">
        <v>1.8789</v>
      </c>
      <c r="V332" s="25">
        <v>50.066800000000001</v>
      </c>
      <c r="W332" s="25">
        <v>0</v>
      </c>
      <c r="X332" s="25">
        <v>2.0000000000000001E-4</v>
      </c>
      <c r="Y332" s="28">
        <v>2.8000000000000001E-2</v>
      </c>
      <c r="Z332" s="28">
        <v>-0.21759999999999999</v>
      </c>
      <c r="AA332" s="28">
        <v>-8.9379000000000008</v>
      </c>
      <c r="AB332">
        <f t="shared" si="52"/>
        <v>4.6206263783907922E-2</v>
      </c>
      <c r="AC332" s="14">
        <f t="shared" si="53"/>
        <v>0.48753832166531103</v>
      </c>
    </row>
    <row r="333" spans="1:29" x14ac:dyDescent="0.2">
      <c r="A333" s="25" t="s">
        <v>499</v>
      </c>
      <c r="B333" s="25" t="s">
        <v>133</v>
      </c>
      <c r="C333" s="25">
        <v>18.530999999999999</v>
      </c>
      <c r="D333" s="25">
        <v>0.42209999999999998</v>
      </c>
      <c r="E333" s="25">
        <v>-12.990399999999999</v>
      </c>
      <c r="F333" s="25">
        <v>0.496</v>
      </c>
      <c r="G333" s="25">
        <v>-1E-4</v>
      </c>
      <c r="H333" s="25">
        <v>-1.1440999999999999</v>
      </c>
      <c r="I333" s="25">
        <v>0</v>
      </c>
      <c r="J333" s="25">
        <v>1E-4</v>
      </c>
      <c r="K333" s="25">
        <v>0.30009999999999998</v>
      </c>
      <c r="L333" s="25">
        <v>-1.9668000000000001</v>
      </c>
      <c r="M333" s="25">
        <v>2.5106999999999999</v>
      </c>
      <c r="N333" s="25">
        <v>2.8184999999999998</v>
      </c>
      <c r="O333" s="25">
        <v>9.8000000000000004E-2</v>
      </c>
      <c r="P333" s="25" t="s">
        <v>152</v>
      </c>
      <c r="Q333" s="25">
        <v>-0.19520000000000001</v>
      </c>
      <c r="R333" s="25">
        <v>-0.95309999999999995</v>
      </c>
      <c r="S333" s="25">
        <v>221.345</v>
      </c>
      <c r="T333" s="25">
        <v>221.71440000000001</v>
      </c>
      <c r="U333" s="25">
        <v>1.8883000000000001</v>
      </c>
      <c r="V333" s="25">
        <v>50.111400000000003</v>
      </c>
      <c r="W333" s="25">
        <v>0</v>
      </c>
      <c r="X333" s="25">
        <v>-1.6000000000000001E-3</v>
      </c>
      <c r="Y333" s="28">
        <v>-3.8999999999999998E-3</v>
      </c>
      <c r="Z333" s="28">
        <v>-0.13109999999999999</v>
      </c>
      <c r="AA333" s="28">
        <v>-8.6704000000000008</v>
      </c>
      <c r="AB333">
        <f t="shared" si="52"/>
        <v>1.1551568293703076E-2</v>
      </c>
      <c r="AC333" s="14">
        <f t="shared" si="53"/>
        <v>0.48330624004140882</v>
      </c>
    </row>
    <row r="334" spans="1:29" x14ac:dyDescent="0.2">
      <c r="A334" s="25" t="s">
        <v>499</v>
      </c>
      <c r="B334" s="25" t="s">
        <v>133</v>
      </c>
      <c r="C334" s="25">
        <v>19.359300000000001</v>
      </c>
      <c r="D334" s="25">
        <v>0.21829999999999999</v>
      </c>
      <c r="E334" s="25">
        <v>-14.485900000000001</v>
      </c>
      <c r="F334" s="25">
        <v>0.496</v>
      </c>
      <c r="G334" s="25">
        <v>1E-4</v>
      </c>
      <c r="H334" s="25">
        <v>-0.59160000000000001</v>
      </c>
      <c r="I334" s="25">
        <v>0</v>
      </c>
      <c r="J334" s="25">
        <v>1E-4</v>
      </c>
      <c r="K334" s="25">
        <v>0.3367</v>
      </c>
      <c r="L334" s="25">
        <v>-1.8472</v>
      </c>
      <c r="M334" s="25">
        <v>0.95389999999999997</v>
      </c>
      <c r="N334" s="25">
        <v>2.7904</v>
      </c>
      <c r="O334" s="25">
        <v>0.1356</v>
      </c>
      <c r="P334" s="25" t="s">
        <v>152</v>
      </c>
      <c r="Q334" s="25">
        <v>-0.18740000000000001</v>
      </c>
      <c r="R334" s="25">
        <v>-4.1143000000000001</v>
      </c>
      <c r="S334" s="25">
        <v>221.345</v>
      </c>
      <c r="T334" s="25">
        <v>221.69390000000001</v>
      </c>
      <c r="U334" s="25">
        <v>1.9369000000000001</v>
      </c>
      <c r="V334" s="25">
        <v>51.083300000000001</v>
      </c>
      <c r="W334" s="25">
        <v>0</v>
      </c>
      <c r="X334" s="25">
        <v>-3.3E-3</v>
      </c>
      <c r="Y334" s="28">
        <v>-3.9600000000000003E-2</v>
      </c>
      <c r="Z334" s="28">
        <v>-3.3000000000000002E-2</v>
      </c>
      <c r="AA334" s="28">
        <v>-7.9204999999999997</v>
      </c>
      <c r="AB334">
        <f t="shared" si="52"/>
        <v>-1.1551568293703076E-2</v>
      </c>
      <c r="AC334" s="14">
        <f t="shared" si="53"/>
        <v>0.48023177680695073</v>
      </c>
    </row>
    <row r="335" spans="1:29" x14ac:dyDescent="0.2">
      <c r="A335" s="25" t="s">
        <v>500</v>
      </c>
      <c r="B335" s="25" t="s">
        <v>133</v>
      </c>
      <c r="C335" s="25">
        <v>4.7999999999999996E-3</v>
      </c>
      <c r="D335" s="25">
        <v>-1.2999999999999999E-3</v>
      </c>
      <c r="E335" s="25">
        <v>-15</v>
      </c>
      <c r="F335" s="25">
        <v>0.496</v>
      </c>
      <c r="G335" s="25">
        <v>2.0000000000000001E-4</v>
      </c>
      <c r="H335" s="25">
        <v>3.5000000000000001E-3</v>
      </c>
      <c r="I335" s="25">
        <v>0</v>
      </c>
      <c r="J335" s="25">
        <v>0</v>
      </c>
      <c r="K335" s="25">
        <v>0.3493</v>
      </c>
      <c r="L335" s="25">
        <v>-1.9297</v>
      </c>
      <c r="M335" s="25">
        <v>1.0623</v>
      </c>
      <c r="N335" s="25">
        <v>2.7542</v>
      </c>
      <c r="O335" s="25">
        <v>8.6699999999999999E-2</v>
      </c>
      <c r="P335" s="25" t="s">
        <v>152</v>
      </c>
      <c r="Q335" s="25">
        <v>-0.20680000000000001</v>
      </c>
      <c r="R335" s="25">
        <v>-10.811400000000001</v>
      </c>
      <c r="S335" s="25">
        <v>221.345</v>
      </c>
      <c r="T335" s="25">
        <v>221.73330000000001</v>
      </c>
      <c r="U335" s="25">
        <v>1.9742999999999999</v>
      </c>
      <c r="V335" s="25">
        <v>56.429299999999998</v>
      </c>
      <c r="W335" s="25">
        <v>20</v>
      </c>
      <c r="X335" s="25">
        <v>20.2624</v>
      </c>
      <c r="Y335" s="28">
        <v>-0.28810000000000002</v>
      </c>
      <c r="Z335" s="28">
        <v>1.3078000000000001</v>
      </c>
      <c r="AA335" s="28">
        <v>1.9419999999999999</v>
      </c>
      <c r="AB335">
        <f t="shared" si="52"/>
        <v>-2.310313564831544E-2</v>
      </c>
      <c r="AC335" s="14">
        <f t="shared" si="53"/>
        <v>0.47909920983937787</v>
      </c>
    </row>
    <row r="336" spans="1:29" x14ac:dyDescent="0.2">
      <c r="A336" s="25" t="s">
        <v>500</v>
      </c>
      <c r="B336" s="25" t="s">
        <v>133</v>
      </c>
      <c r="C336" s="25">
        <v>0.82950000000000002</v>
      </c>
      <c r="D336" s="25">
        <v>-0.21959999999999999</v>
      </c>
      <c r="E336" s="25">
        <v>-14.4918</v>
      </c>
      <c r="F336" s="25">
        <v>0.496</v>
      </c>
      <c r="G336" s="25">
        <v>2.0000000000000001E-4</v>
      </c>
      <c r="H336" s="25">
        <v>0.59860000000000002</v>
      </c>
      <c r="I336" s="25">
        <v>0</v>
      </c>
      <c r="J336" s="25">
        <v>0</v>
      </c>
      <c r="K336" s="25">
        <v>0.33650000000000002</v>
      </c>
      <c r="L336" s="25">
        <v>-1.8189</v>
      </c>
      <c r="M336" s="25">
        <v>-0.30159999999999998</v>
      </c>
      <c r="N336" s="25">
        <v>2.7517999999999998</v>
      </c>
      <c r="O336" s="25">
        <v>0.12189999999999999</v>
      </c>
      <c r="P336" s="25" t="s">
        <v>152</v>
      </c>
      <c r="Q336" s="25">
        <v>-0.2127</v>
      </c>
      <c r="R336" s="25">
        <v>-13.006</v>
      </c>
      <c r="S336" s="25">
        <v>221.345</v>
      </c>
      <c r="T336" s="25">
        <v>221.7405</v>
      </c>
      <c r="U336" s="25">
        <v>2.0615999999999999</v>
      </c>
      <c r="V336" s="25">
        <v>58.225099999999998</v>
      </c>
      <c r="W336" s="25">
        <v>20</v>
      </c>
      <c r="X336" s="25">
        <v>20.262499999999999</v>
      </c>
      <c r="Y336" s="28">
        <v>-0.29170000000000001</v>
      </c>
      <c r="Z336" s="28">
        <v>1.4394</v>
      </c>
      <c r="AA336" s="28">
        <v>2.1027</v>
      </c>
      <c r="AB336">
        <f t="shared" si="52"/>
        <v>-2.310313564831544E-2</v>
      </c>
      <c r="AC336" s="14">
        <f t="shared" si="53"/>
        <v>0.48021899819243985</v>
      </c>
    </row>
    <row r="337" spans="1:29" x14ac:dyDescent="0.2">
      <c r="A337" s="25" t="s">
        <v>500</v>
      </c>
      <c r="B337" s="25" t="s">
        <v>133</v>
      </c>
      <c r="C337" s="25">
        <v>1.6627000000000001</v>
      </c>
      <c r="D337" s="25">
        <v>-0.42449999999999999</v>
      </c>
      <c r="E337" s="25">
        <v>-12.990399999999999</v>
      </c>
      <c r="F337" s="25">
        <v>0.496</v>
      </c>
      <c r="G337" s="25">
        <v>2.0000000000000001E-4</v>
      </c>
      <c r="H337" s="25">
        <v>1.1506000000000001</v>
      </c>
      <c r="I337" s="25">
        <v>0</v>
      </c>
      <c r="J337" s="25">
        <v>-1E-4</v>
      </c>
      <c r="K337" s="25">
        <v>0.29970000000000002</v>
      </c>
      <c r="L337" s="25">
        <v>-1.7735000000000001</v>
      </c>
      <c r="M337" s="25">
        <v>-1.3303</v>
      </c>
      <c r="N337" s="25">
        <v>2.7566999999999999</v>
      </c>
      <c r="O337" s="25">
        <v>0.16489999999999999</v>
      </c>
      <c r="P337" s="25" t="s">
        <v>152</v>
      </c>
      <c r="Q337" s="25">
        <v>-0.22220000000000001</v>
      </c>
      <c r="R337" s="25">
        <v>-14.8628</v>
      </c>
      <c r="S337" s="25">
        <v>221.345</v>
      </c>
      <c r="T337" s="25">
        <v>221.7533</v>
      </c>
      <c r="U337" s="25">
        <v>2.1194999999999999</v>
      </c>
      <c r="V337" s="25">
        <v>59.4392</v>
      </c>
      <c r="W337" s="25">
        <v>20</v>
      </c>
      <c r="X337" s="25">
        <v>20.262499999999999</v>
      </c>
      <c r="Y337" s="28">
        <v>-0.29670000000000002</v>
      </c>
      <c r="Z337" s="28">
        <v>1.5807</v>
      </c>
      <c r="AA337" s="28">
        <v>2.6515</v>
      </c>
      <c r="AB337">
        <f t="shared" si="52"/>
        <v>-2.310313564831544E-2</v>
      </c>
      <c r="AC337" s="14">
        <f t="shared" si="53"/>
        <v>0.48330624004140882</v>
      </c>
    </row>
    <row r="338" spans="1:29" x14ac:dyDescent="0.2">
      <c r="A338" s="25" t="s">
        <v>500</v>
      </c>
      <c r="B338" s="25" t="s">
        <v>133</v>
      </c>
      <c r="C338" s="25">
        <v>2.4975999999999998</v>
      </c>
      <c r="D338" s="25">
        <v>-0.59989999999999999</v>
      </c>
      <c r="E338" s="25">
        <v>-10.614599999999999</v>
      </c>
      <c r="F338" s="25">
        <v>0.496</v>
      </c>
      <c r="G338" s="25">
        <v>1E-4</v>
      </c>
      <c r="H338" s="25">
        <v>1.6206</v>
      </c>
      <c r="I338" s="25">
        <v>0</v>
      </c>
      <c r="J338" s="25">
        <v>0</v>
      </c>
      <c r="K338" s="25">
        <v>0.2422</v>
      </c>
      <c r="L338" s="25">
        <v>-1.8191999999999999</v>
      </c>
      <c r="M338" s="25">
        <v>-2.1</v>
      </c>
      <c r="N338" s="25">
        <v>2.7616000000000001</v>
      </c>
      <c r="O338" s="25">
        <v>0.20860000000000001</v>
      </c>
      <c r="P338" s="25" t="s">
        <v>152</v>
      </c>
      <c r="Q338" s="25">
        <v>-0.2293</v>
      </c>
      <c r="R338" s="25">
        <v>-16.567299999999999</v>
      </c>
      <c r="S338" s="25">
        <v>221.345</v>
      </c>
      <c r="T338" s="25">
        <v>221.76820000000001</v>
      </c>
      <c r="U338" s="25">
        <v>2.1252</v>
      </c>
      <c r="V338" s="25">
        <v>59.56</v>
      </c>
      <c r="W338" s="25">
        <v>20</v>
      </c>
      <c r="X338" s="25">
        <v>20.2623</v>
      </c>
      <c r="Y338" s="28">
        <v>-0.30640000000000001</v>
      </c>
      <c r="Z338" s="28">
        <v>1.7292000000000001</v>
      </c>
      <c r="AA338" s="28">
        <v>3.7610999999999999</v>
      </c>
      <c r="AB338">
        <f t="shared" si="52"/>
        <v>-1.1551568293703076E-2</v>
      </c>
      <c r="AC338" s="14">
        <f t="shared" si="53"/>
        <v>0.4875126677824001</v>
      </c>
    </row>
    <row r="339" spans="1:29" x14ac:dyDescent="0.2">
      <c r="A339" s="25" t="s">
        <v>500</v>
      </c>
      <c r="B339" s="25" t="s">
        <v>133</v>
      </c>
      <c r="C339" s="25">
        <v>3.3447</v>
      </c>
      <c r="D339" s="25">
        <v>-0.73560000000000003</v>
      </c>
      <c r="E339" s="25">
        <v>-7.5</v>
      </c>
      <c r="F339" s="25">
        <v>0.496</v>
      </c>
      <c r="G339" s="25">
        <v>0</v>
      </c>
      <c r="H339" s="25">
        <v>1.9771000000000001</v>
      </c>
      <c r="I339" s="25">
        <v>0</v>
      </c>
      <c r="J339" s="25">
        <v>0</v>
      </c>
      <c r="K339" s="25">
        <v>0.16889999999999999</v>
      </c>
      <c r="L339" s="25">
        <v>-1.9502999999999999</v>
      </c>
      <c r="M339" s="25">
        <v>-2.6898</v>
      </c>
      <c r="N339" s="25">
        <v>2.7606000000000002</v>
      </c>
      <c r="O339" s="25">
        <v>0.2382</v>
      </c>
      <c r="P339" s="25" t="s">
        <v>152</v>
      </c>
      <c r="Q339" s="25">
        <v>-0.23039999999999999</v>
      </c>
      <c r="R339" s="25">
        <v>-18.035699999999999</v>
      </c>
      <c r="S339" s="25">
        <v>221.345</v>
      </c>
      <c r="T339" s="25">
        <v>221.7809</v>
      </c>
      <c r="U339" s="25">
        <v>2.0754999999999999</v>
      </c>
      <c r="V339" s="25">
        <v>58.5289</v>
      </c>
      <c r="W339" s="25">
        <v>20</v>
      </c>
      <c r="X339" s="25">
        <v>20.2621</v>
      </c>
      <c r="Y339" s="28">
        <v>-0.32240000000000002</v>
      </c>
      <c r="Z339" s="28">
        <v>1.8791</v>
      </c>
      <c r="AA339" s="28">
        <v>5.4317000000000002</v>
      </c>
      <c r="AB339">
        <f t="shared" si="52"/>
        <v>0</v>
      </c>
      <c r="AC339" s="14">
        <f t="shared" si="53"/>
        <v>0.49175665124140994</v>
      </c>
    </row>
    <row r="340" spans="1:29" x14ac:dyDescent="0.2">
      <c r="A340" s="25" t="s">
        <v>500</v>
      </c>
      <c r="B340" s="25" t="s">
        <v>133</v>
      </c>
      <c r="C340" s="25">
        <v>4.1935000000000002</v>
      </c>
      <c r="D340" s="25">
        <v>-0.8206</v>
      </c>
      <c r="E340" s="25">
        <v>-3.8933</v>
      </c>
      <c r="F340" s="25">
        <v>0.496</v>
      </c>
      <c r="G340" s="25">
        <v>0</v>
      </c>
      <c r="H340" s="25">
        <v>2.1976</v>
      </c>
      <c r="I340" s="25">
        <v>0</v>
      </c>
      <c r="J340" s="25">
        <v>0</v>
      </c>
      <c r="K340" s="25">
        <v>8.5500000000000007E-2</v>
      </c>
      <c r="L340" s="25">
        <v>-2.1278000000000001</v>
      </c>
      <c r="M340" s="25">
        <v>-3.1097000000000001</v>
      </c>
      <c r="N340" s="25">
        <v>2.7513000000000001</v>
      </c>
      <c r="O340" s="25">
        <v>0.23830000000000001</v>
      </c>
      <c r="P340" s="25" t="s">
        <v>152</v>
      </c>
      <c r="Q340" s="25">
        <v>-0.22570000000000001</v>
      </c>
      <c r="R340" s="25">
        <v>-18.892299999999999</v>
      </c>
      <c r="S340" s="25">
        <v>221.345</v>
      </c>
      <c r="T340" s="25">
        <v>221.7869</v>
      </c>
      <c r="U340" s="25">
        <v>1.9897</v>
      </c>
      <c r="V340" s="25">
        <v>56.8</v>
      </c>
      <c r="W340" s="25">
        <v>20</v>
      </c>
      <c r="X340" s="25">
        <v>20.262</v>
      </c>
      <c r="Y340" s="28">
        <v>-0.34229999999999999</v>
      </c>
      <c r="Z340" s="28">
        <v>2.0164</v>
      </c>
      <c r="AA340" s="28">
        <v>7.4427000000000003</v>
      </c>
      <c r="AB340">
        <f t="shared" si="52"/>
        <v>0</v>
      </c>
      <c r="AC340" s="14">
        <f t="shared" si="53"/>
        <v>0.49485534385911023</v>
      </c>
    </row>
    <row r="341" spans="1:29" x14ac:dyDescent="0.2">
      <c r="A341" s="25" t="s">
        <v>500</v>
      </c>
      <c r="B341" s="25" t="s">
        <v>133</v>
      </c>
      <c r="C341" s="25">
        <v>5.0509000000000004</v>
      </c>
      <c r="D341" s="25">
        <v>-0.84970000000000001</v>
      </c>
      <c r="E341" s="25">
        <v>0</v>
      </c>
      <c r="F341" s="25">
        <v>0.496</v>
      </c>
      <c r="G341" s="25">
        <v>1E-4</v>
      </c>
      <c r="H341" s="25">
        <v>2.2694000000000001</v>
      </c>
      <c r="I341" s="25">
        <v>0</v>
      </c>
      <c r="J341" s="25">
        <v>1E-4</v>
      </c>
      <c r="K341" s="25">
        <v>-2.5999999999999999E-3</v>
      </c>
      <c r="L341" s="25">
        <v>-2.2930000000000001</v>
      </c>
      <c r="M341" s="25">
        <v>-3.2823000000000002</v>
      </c>
      <c r="N341" s="25">
        <v>2.7351000000000001</v>
      </c>
      <c r="O341" s="25">
        <v>0.2029</v>
      </c>
      <c r="P341" s="25" t="s">
        <v>152</v>
      </c>
      <c r="Q341" s="25">
        <v>-0.21890000000000001</v>
      </c>
      <c r="R341" s="25">
        <v>-18.645199999999999</v>
      </c>
      <c r="S341" s="25">
        <v>221.345</v>
      </c>
      <c r="T341" s="25">
        <v>221.78380000000001</v>
      </c>
      <c r="U341" s="25">
        <v>1.9019999999999999</v>
      </c>
      <c r="V341" s="25">
        <v>55.134</v>
      </c>
      <c r="W341" s="25">
        <v>20</v>
      </c>
      <c r="X341" s="25">
        <v>20.2621</v>
      </c>
      <c r="Y341" s="28">
        <v>-0.3599</v>
      </c>
      <c r="Z341" s="28">
        <v>2.1172</v>
      </c>
      <c r="AA341" s="28">
        <v>9.3930000000000007</v>
      </c>
      <c r="AB341">
        <f t="shared" si="52"/>
        <v>-1.1551568293703076E-2</v>
      </c>
      <c r="AC341" s="14">
        <f t="shared" si="53"/>
        <v>0.496</v>
      </c>
    </row>
    <row r="342" spans="1:29" x14ac:dyDescent="0.2">
      <c r="A342" s="25" t="s">
        <v>500</v>
      </c>
      <c r="B342" s="25" t="s">
        <v>133</v>
      </c>
      <c r="C342" s="25">
        <v>5.9032999999999998</v>
      </c>
      <c r="D342" s="25">
        <v>-0.8206</v>
      </c>
      <c r="E342" s="25">
        <v>3.8713000000000002</v>
      </c>
      <c r="F342" s="25">
        <v>0.496</v>
      </c>
      <c r="G342" s="25">
        <v>2.0000000000000001E-4</v>
      </c>
      <c r="H342" s="25">
        <v>2.1890000000000001</v>
      </c>
      <c r="I342" s="25">
        <v>0</v>
      </c>
      <c r="J342" s="25">
        <v>1E-4</v>
      </c>
      <c r="K342" s="25">
        <v>-9.01E-2</v>
      </c>
      <c r="L342" s="25">
        <v>-2.3917000000000002</v>
      </c>
      <c r="M342" s="25">
        <v>-3.0872999999999999</v>
      </c>
      <c r="N342" s="25">
        <v>2.7153</v>
      </c>
      <c r="O342" s="25">
        <v>0.13900000000000001</v>
      </c>
      <c r="P342" s="25" t="s">
        <v>152</v>
      </c>
      <c r="Q342" s="25">
        <v>-0.2142</v>
      </c>
      <c r="R342" s="25">
        <v>-16.9636</v>
      </c>
      <c r="S342" s="25">
        <v>221.345</v>
      </c>
      <c r="T342" s="25">
        <v>221.77170000000001</v>
      </c>
      <c r="U342" s="25">
        <v>1.8456999999999999</v>
      </c>
      <c r="V342" s="25">
        <v>54.228499999999997</v>
      </c>
      <c r="W342" s="25">
        <v>20</v>
      </c>
      <c r="X342" s="25">
        <v>20.2623</v>
      </c>
      <c r="Y342" s="28">
        <v>-0.36759999999999998</v>
      </c>
      <c r="Z342" s="28">
        <v>2.1536</v>
      </c>
      <c r="AA342" s="28">
        <v>10.8233</v>
      </c>
      <c r="AB342">
        <f t="shared" si="52"/>
        <v>-2.310313564831544E-2</v>
      </c>
      <c r="AC342" s="14">
        <f t="shared" si="53"/>
        <v>0.49486823869453339</v>
      </c>
    </row>
    <row r="343" spans="1:29" x14ac:dyDescent="0.2">
      <c r="A343" s="25" t="s">
        <v>500</v>
      </c>
      <c r="B343" s="25" t="s">
        <v>133</v>
      </c>
      <c r="C343" s="25">
        <v>6.7569999999999997</v>
      </c>
      <c r="D343" s="25">
        <v>-0.73499999999999999</v>
      </c>
      <c r="E343" s="25">
        <v>7.5</v>
      </c>
      <c r="F343" s="25">
        <v>0.496</v>
      </c>
      <c r="G343" s="25">
        <v>2.9999999999999997E-4</v>
      </c>
      <c r="H343" s="25">
        <v>1.9618</v>
      </c>
      <c r="I343" s="25">
        <v>0</v>
      </c>
      <c r="J343" s="25">
        <v>0</v>
      </c>
      <c r="K343" s="25">
        <v>-0.1719</v>
      </c>
      <c r="L343" s="25">
        <v>-2.3967000000000001</v>
      </c>
      <c r="M343" s="25">
        <v>-2.4392999999999998</v>
      </c>
      <c r="N343" s="25">
        <v>2.6947000000000001</v>
      </c>
      <c r="O343" s="25">
        <v>6.4199999999999993E-2</v>
      </c>
      <c r="P343" s="25" t="s">
        <v>152</v>
      </c>
      <c r="Q343" s="25">
        <v>-0.214</v>
      </c>
      <c r="R343" s="25">
        <v>-13.8978</v>
      </c>
      <c r="S343" s="25">
        <v>221.345</v>
      </c>
      <c r="T343" s="25">
        <v>221.75370000000001</v>
      </c>
      <c r="U343" s="25">
        <v>1.8384</v>
      </c>
      <c r="V343" s="25">
        <v>54.381599999999999</v>
      </c>
      <c r="W343" s="25">
        <v>20</v>
      </c>
      <c r="X343" s="25">
        <v>20.2624</v>
      </c>
      <c r="Y343" s="28">
        <v>-0.36030000000000001</v>
      </c>
      <c r="Z343" s="28">
        <v>2.1040999999999999</v>
      </c>
      <c r="AA343" s="28">
        <v>11.372</v>
      </c>
      <c r="AB343">
        <f t="shared" si="52"/>
        <v>-3.4654701124746834E-2</v>
      </c>
      <c r="AC343" s="14">
        <f t="shared" si="53"/>
        <v>0.49175665124140994</v>
      </c>
    </row>
    <row r="344" spans="1:29" x14ac:dyDescent="0.2">
      <c r="A344" s="25" t="s">
        <v>500</v>
      </c>
      <c r="B344" s="25" t="s">
        <v>133</v>
      </c>
      <c r="C344" s="25">
        <v>7.5993000000000004</v>
      </c>
      <c r="D344" s="25">
        <v>-0.59989999999999999</v>
      </c>
      <c r="E344" s="25">
        <v>10.5985</v>
      </c>
      <c r="F344" s="25">
        <v>0.496</v>
      </c>
      <c r="G344" s="25">
        <v>4.0000000000000002E-4</v>
      </c>
      <c r="H344" s="25">
        <v>1.6022000000000001</v>
      </c>
      <c r="I344" s="25">
        <v>0</v>
      </c>
      <c r="J344" s="25">
        <v>0</v>
      </c>
      <c r="K344" s="25">
        <v>-0.24279999999999999</v>
      </c>
      <c r="L344" s="25">
        <v>-2.3182</v>
      </c>
      <c r="M344" s="25">
        <v>-1.3515999999999999</v>
      </c>
      <c r="N344" s="25">
        <v>2.6749000000000001</v>
      </c>
      <c r="O344" s="25">
        <v>-2.5000000000000001E-3</v>
      </c>
      <c r="P344" s="25" t="s">
        <v>152</v>
      </c>
      <c r="Q344" s="25">
        <v>-0.21809999999999999</v>
      </c>
      <c r="R344" s="25">
        <v>-9.9123000000000001</v>
      </c>
      <c r="S344" s="25">
        <v>221.345</v>
      </c>
      <c r="T344" s="25">
        <v>221.73500000000001</v>
      </c>
      <c r="U344" s="25">
        <v>1.875</v>
      </c>
      <c r="V344" s="25">
        <v>55.366300000000003</v>
      </c>
      <c r="W344" s="25">
        <v>20</v>
      </c>
      <c r="X344" s="25">
        <v>20.2623</v>
      </c>
      <c r="Y344" s="28">
        <v>-0.33810000000000001</v>
      </c>
      <c r="Z344" s="28">
        <v>1.9648000000000001</v>
      </c>
      <c r="AA344" s="28">
        <v>10.899100000000001</v>
      </c>
      <c r="AB344">
        <f t="shared" si="52"/>
        <v>-4.6206263783907922E-2</v>
      </c>
      <c r="AC344" s="14">
        <f t="shared" si="53"/>
        <v>0.48753832166531103</v>
      </c>
    </row>
    <row r="345" spans="1:29" x14ac:dyDescent="0.2">
      <c r="A345" s="25" t="s">
        <v>500</v>
      </c>
      <c r="B345" s="25" t="s">
        <v>133</v>
      </c>
      <c r="C345" s="25">
        <v>8.4389000000000003</v>
      </c>
      <c r="D345" s="25">
        <v>-0.4234</v>
      </c>
      <c r="E345" s="25">
        <v>12.990399999999999</v>
      </c>
      <c r="F345" s="25">
        <v>0.496</v>
      </c>
      <c r="G345" s="25">
        <v>2.9999999999999997E-4</v>
      </c>
      <c r="H345" s="25">
        <v>1.1331</v>
      </c>
      <c r="I345" s="25">
        <v>0</v>
      </c>
      <c r="J345" s="25">
        <v>0</v>
      </c>
      <c r="K345" s="25">
        <v>-0.29809999999999998</v>
      </c>
      <c r="L345" s="25">
        <v>-2.1974</v>
      </c>
      <c r="M345" s="25">
        <v>5.2999999999999999E-2</v>
      </c>
      <c r="N345" s="25">
        <v>2.6568000000000001</v>
      </c>
      <c r="O345" s="25">
        <v>-4.9799999999999997E-2</v>
      </c>
      <c r="P345" s="25" t="s">
        <v>152</v>
      </c>
      <c r="Q345" s="25">
        <v>-0.22389999999999999</v>
      </c>
      <c r="R345" s="25">
        <v>-5.7099000000000002</v>
      </c>
      <c r="S345" s="25">
        <v>221.345</v>
      </c>
      <c r="T345" s="25">
        <v>221.721</v>
      </c>
      <c r="U345" s="25">
        <v>1.9318</v>
      </c>
      <c r="V345" s="25">
        <v>56.5762</v>
      </c>
      <c r="W345" s="25">
        <v>20</v>
      </c>
      <c r="X345" s="25">
        <v>20.261900000000001</v>
      </c>
      <c r="Y345" s="28">
        <v>-0.30690000000000001</v>
      </c>
      <c r="Z345" s="28">
        <v>1.7545999999999999</v>
      </c>
      <c r="AA345" s="28">
        <v>9.5260999999999996</v>
      </c>
      <c r="AB345">
        <f t="shared" si="52"/>
        <v>-3.4654701124746834E-2</v>
      </c>
      <c r="AC345" s="14">
        <f t="shared" si="53"/>
        <v>0.48330624004140882</v>
      </c>
    </row>
    <row r="346" spans="1:29" x14ac:dyDescent="0.2">
      <c r="A346" s="25" t="s">
        <v>500</v>
      </c>
      <c r="B346" s="25" t="s">
        <v>133</v>
      </c>
      <c r="C346" s="25">
        <v>9.2673000000000005</v>
      </c>
      <c r="D346" s="25">
        <v>-0.21959999999999999</v>
      </c>
      <c r="E346" s="25">
        <v>14.485900000000001</v>
      </c>
      <c r="F346" s="25">
        <v>0.496</v>
      </c>
      <c r="G346" s="25">
        <v>2.9999999999999997E-4</v>
      </c>
      <c r="H346" s="25">
        <v>0.58540000000000003</v>
      </c>
      <c r="I346" s="25">
        <v>0</v>
      </c>
      <c r="J346" s="25">
        <v>0</v>
      </c>
      <c r="K346" s="25">
        <v>-0.33329999999999999</v>
      </c>
      <c r="L346" s="25">
        <v>-2.0863999999999998</v>
      </c>
      <c r="M346" s="25">
        <v>1.5887</v>
      </c>
      <c r="N346" s="25">
        <v>2.6419000000000001</v>
      </c>
      <c r="O346" s="25">
        <v>-7.9000000000000001E-2</v>
      </c>
      <c r="P346" s="25" t="s">
        <v>152</v>
      </c>
      <c r="Q346" s="25">
        <v>-0.2288</v>
      </c>
      <c r="R346" s="25">
        <v>-1.9400999999999999</v>
      </c>
      <c r="S346" s="25">
        <v>221.345</v>
      </c>
      <c r="T346" s="25">
        <v>221.71600000000001</v>
      </c>
      <c r="U346" s="25">
        <v>1.9791000000000001</v>
      </c>
      <c r="V346" s="25">
        <v>57.3566</v>
      </c>
      <c r="W346" s="25">
        <v>20</v>
      </c>
      <c r="X346" s="25">
        <v>20.261500000000002</v>
      </c>
      <c r="Y346" s="28">
        <v>-0.27600000000000002</v>
      </c>
      <c r="Z346" s="28">
        <v>1.5116000000000001</v>
      </c>
      <c r="AA346" s="28">
        <v>7.5795000000000003</v>
      </c>
      <c r="AB346">
        <f t="shared" si="52"/>
        <v>-3.4654701124746834E-2</v>
      </c>
      <c r="AC346" s="14">
        <f t="shared" si="53"/>
        <v>0.48023177680695073</v>
      </c>
    </row>
    <row r="347" spans="1:29" x14ac:dyDescent="0.2">
      <c r="A347" s="25" t="s">
        <v>500</v>
      </c>
      <c r="B347" s="25" t="s">
        <v>133</v>
      </c>
      <c r="C347" s="25">
        <v>10.0968</v>
      </c>
      <c r="D347" s="25">
        <v>0</v>
      </c>
      <c r="E347" s="25">
        <v>15</v>
      </c>
      <c r="F347" s="25">
        <v>0.496</v>
      </c>
      <c r="G347" s="25">
        <v>2.0000000000000001E-4</v>
      </c>
      <c r="H347" s="25">
        <v>-3.3E-3</v>
      </c>
      <c r="I347" s="25">
        <v>0</v>
      </c>
      <c r="J347" s="25">
        <v>0</v>
      </c>
      <c r="K347" s="25">
        <v>-0.3453</v>
      </c>
      <c r="L347" s="25">
        <v>-2.0257000000000001</v>
      </c>
      <c r="M347" s="25">
        <v>3.0849000000000002</v>
      </c>
      <c r="N347" s="25">
        <v>2.6339000000000001</v>
      </c>
      <c r="O347" s="25">
        <v>-0.1019</v>
      </c>
      <c r="P347" s="25" t="s">
        <v>152</v>
      </c>
      <c r="Q347" s="25">
        <v>-0.23200000000000001</v>
      </c>
      <c r="R347" s="25">
        <v>1.0462</v>
      </c>
      <c r="S347" s="25">
        <v>221.345</v>
      </c>
      <c r="T347" s="25">
        <v>221.72130000000001</v>
      </c>
      <c r="U347" s="25">
        <v>1.9961</v>
      </c>
      <c r="V347" s="25">
        <v>57.335099999999997</v>
      </c>
      <c r="W347" s="25">
        <v>20</v>
      </c>
      <c r="X347" s="25">
        <v>20.261199999999999</v>
      </c>
      <c r="Y347" s="28">
        <v>-0.25430000000000003</v>
      </c>
      <c r="Z347" s="28">
        <v>1.2807999999999999</v>
      </c>
      <c r="AA347" s="28">
        <v>5.4695999999999998</v>
      </c>
      <c r="AB347">
        <f t="shared" si="52"/>
        <v>-2.310313564831544E-2</v>
      </c>
      <c r="AC347" s="14">
        <f t="shared" si="53"/>
        <v>0.47909920983937787</v>
      </c>
    </row>
    <row r="348" spans="1:29" x14ac:dyDescent="0.2">
      <c r="A348" s="25" t="s">
        <v>500</v>
      </c>
      <c r="B348" s="25" t="s">
        <v>133</v>
      </c>
      <c r="C348" s="25">
        <v>10.9215</v>
      </c>
      <c r="D348" s="25">
        <v>0.21829999999999999</v>
      </c>
      <c r="E348" s="25">
        <v>14.4918</v>
      </c>
      <c r="F348" s="25">
        <v>0.496</v>
      </c>
      <c r="G348" s="25">
        <v>1E-4</v>
      </c>
      <c r="H348" s="25">
        <v>-0.59189999999999998</v>
      </c>
      <c r="I348" s="25">
        <v>0</v>
      </c>
      <c r="J348" s="25">
        <v>0</v>
      </c>
      <c r="K348" s="25">
        <v>-0.33310000000000001</v>
      </c>
      <c r="L348" s="25">
        <v>-2.0291999999999999</v>
      </c>
      <c r="M348" s="25">
        <v>4.4465000000000003</v>
      </c>
      <c r="N348" s="25">
        <v>2.6381000000000001</v>
      </c>
      <c r="O348" s="25">
        <v>-0.13170000000000001</v>
      </c>
      <c r="P348" s="25" t="s">
        <v>152</v>
      </c>
      <c r="Q348" s="25">
        <v>-0.2354</v>
      </c>
      <c r="R348" s="25">
        <v>3.2654999999999998</v>
      </c>
      <c r="S348" s="25">
        <v>221.345</v>
      </c>
      <c r="T348" s="25">
        <v>221.73519999999999</v>
      </c>
      <c r="U348" s="25">
        <v>1.9785999999999999</v>
      </c>
      <c r="V348" s="25">
        <v>56.574800000000003</v>
      </c>
      <c r="W348" s="25">
        <v>20</v>
      </c>
      <c r="X348" s="25">
        <v>20.261299999999999</v>
      </c>
      <c r="Y348" s="28">
        <v>-0.24610000000000001</v>
      </c>
      <c r="Z348" s="28">
        <v>1.0992999999999999</v>
      </c>
      <c r="AA348" s="28">
        <v>3.5590000000000002</v>
      </c>
      <c r="AB348">
        <f t="shared" si="52"/>
        <v>-1.1551568293703076E-2</v>
      </c>
      <c r="AC348" s="14">
        <f t="shared" si="53"/>
        <v>0.48021899819243985</v>
      </c>
    </row>
    <row r="349" spans="1:29" x14ac:dyDescent="0.2">
      <c r="A349" s="25" t="s">
        <v>500</v>
      </c>
      <c r="B349" s="25" t="s">
        <v>133</v>
      </c>
      <c r="C349" s="25">
        <v>11.754799999999999</v>
      </c>
      <c r="D349" s="25">
        <v>0.42330000000000001</v>
      </c>
      <c r="E349" s="25">
        <v>12.990399999999999</v>
      </c>
      <c r="F349" s="25">
        <v>0.496</v>
      </c>
      <c r="G349" s="25">
        <v>0</v>
      </c>
      <c r="H349" s="25">
        <v>-1.1392</v>
      </c>
      <c r="I349" s="25">
        <v>0</v>
      </c>
      <c r="J349" s="25">
        <v>-1E-4</v>
      </c>
      <c r="K349" s="25">
        <v>-0.29780000000000001</v>
      </c>
      <c r="L349" s="25">
        <v>-2.0838999999999999</v>
      </c>
      <c r="M349" s="25">
        <v>5.6624999999999996</v>
      </c>
      <c r="N349" s="25">
        <v>2.6585999999999999</v>
      </c>
      <c r="O349" s="25">
        <v>-0.1741</v>
      </c>
      <c r="P349" s="25" t="s">
        <v>152</v>
      </c>
      <c r="Q349" s="25">
        <v>-0.2419</v>
      </c>
      <c r="R349" s="25">
        <v>4.9657999999999998</v>
      </c>
      <c r="S349" s="25">
        <v>221.345</v>
      </c>
      <c r="T349" s="25">
        <v>221.75360000000001</v>
      </c>
      <c r="U349" s="25">
        <v>1.9379999999999999</v>
      </c>
      <c r="V349" s="25">
        <v>55.480499999999999</v>
      </c>
      <c r="W349" s="25">
        <v>20</v>
      </c>
      <c r="X349" s="25">
        <v>20.261800000000001</v>
      </c>
      <c r="Y349" s="28">
        <v>-0.25019999999999998</v>
      </c>
      <c r="Z349" s="28">
        <v>0.98450000000000004</v>
      </c>
      <c r="AA349" s="28">
        <v>2.0769000000000002</v>
      </c>
      <c r="AB349">
        <f t="shared" si="52"/>
        <v>0</v>
      </c>
      <c r="AC349" s="14">
        <f t="shared" si="53"/>
        <v>0.48330624004140882</v>
      </c>
    </row>
    <row r="350" spans="1:29" x14ac:dyDescent="0.2">
      <c r="A350" s="25" t="s">
        <v>500</v>
      </c>
      <c r="B350" s="25" t="s">
        <v>133</v>
      </c>
      <c r="C350" s="25">
        <v>12.589600000000001</v>
      </c>
      <c r="D350" s="25">
        <v>0.59860000000000002</v>
      </c>
      <c r="E350" s="25">
        <v>10.614599999999999</v>
      </c>
      <c r="F350" s="25">
        <v>0.496</v>
      </c>
      <c r="G350" s="25">
        <v>-1E-4</v>
      </c>
      <c r="H350" s="25">
        <v>-1.6075999999999999</v>
      </c>
      <c r="I350" s="25">
        <v>0</v>
      </c>
      <c r="J350" s="25">
        <v>-1E-4</v>
      </c>
      <c r="K350" s="25">
        <v>-0.24229999999999999</v>
      </c>
      <c r="L350" s="25">
        <v>-2.1616</v>
      </c>
      <c r="M350" s="25">
        <v>6.7590000000000003</v>
      </c>
      <c r="N350" s="25">
        <v>2.6958000000000002</v>
      </c>
      <c r="O350" s="25">
        <v>-0.22239999999999999</v>
      </c>
      <c r="P350" s="25" t="s">
        <v>152</v>
      </c>
      <c r="Q350" s="25">
        <v>-0.25319999999999998</v>
      </c>
      <c r="R350" s="25">
        <v>6.3743999999999996</v>
      </c>
      <c r="S350" s="25">
        <v>221.345</v>
      </c>
      <c r="T350" s="25">
        <v>221.77180000000001</v>
      </c>
      <c r="U350" s="25">
        <v>1.8926000000000001</v>
      </c>
      <c r="V350" s="25">
        <v>54.531799999999997</v>
      </c>
      <c r="W350" s="25">
        <v>20</v>
      </c>
      <c r="X350" s="25">
        <v>20.262699999999999</v>
      </c>
      <c r="Y350" s="28">
        <v>-0.2606</v>
      </c>
      <c r="Z350" s="28">
        <v>0.93179999999999996</v>
      </c>
      <c r="AA350" s="28">
        <v>1.1007</v>
      </c>
      <c r="AB350">
        <f t="shared" si="52"/>
        <v>1.1551568293703076E-2</v>
      </c>
      <c r="AC350" s="14">
        <f t="shared" si="53"/>
        <v>0.4875126677824001</v>
      </c>
    </row>
    <row r="351" spans="1:29" x14ac:dyDescent="0.2">
      <c r="A351" s="25" t="s">
        <v>500</v>
      </c>
      <c r="B351" s="25" t="s">
        <v>133</v>
      </c>
      <c r="C351" s="25">
        <v>13.4368</v>
      </c>
      <c r="D351" s="25">
        <v>0.73429999999999995</v>
      </c>
      <c r="E351" s="25">
        <v>7.5</v>
      </c>
      <c r="F351" s="25">
        <v>0.496</v>
      </c>
      <c r="G351" s="25">
        <v>-2.0000000000000001E-4</v>
      </c>
      <c r="H351" s="25">
        <v>-1.9659</v>
      </c>
      <c r="I351" s="25">
        <v>0</v>
      </c>
      <c r="J351" s="25">
        <v>-1E-4</v>
      </c>
      <c r="K351" s="25">
        <v>-0.17100000000000001</v>
      </c>
      <c r="L351" s="25">
        <v>-2.2349000000000001</v>
      </c>
      <c r="M351" s="25">
        <v>7.7274000000000003</v>
      </c>
      <c r="N351" s="25">
        <v>2.7446000000000002</v>
      </c>
      <c r="O351" s="25">
        <v>-0.26040000000000002</v>
      </c>
      <c r="P351" s="25" t="s">
        <v>152</v>
      </c>
      <c r="Q351" s="25">
        <v>-0.26800000000000002</v>
      </c>
      <c r="R351" s="25">
        <v>7.4869000000000003</v>
      </c>
      <c r="S351" s="25">
        <v>221.345</v>
      </c>
      <c r="T351" s="25">
        <v>221.7852</v>
      </c>
      <c r="U351" s="25">
        <v>1.8561000000000001</v>
      </c>
      <c r="V351" s="25">
        <v>54.009099999999997</v>
      </c>
      <c r="W351" s="25">
        <v>20</v>
      </c>
      <c r="X351" s="25">
        <v>20.2636</v>
      </c>
      <c r="Y351" s="28">
        <v>-0.27050000000000002</v>
      </c>
      <c r="Z351" s="28">
        <v>0.92130000000000001</v>
      </c>
      <c r="AA351" s="28">
        <v>0.59430000000000005</v>
      </c>
      <c r="AB351">
        <f t="shared" si="52"/>
        <v>2.310313564831544E-2</v>
      </c>
      <c r="AC351" s="14">
        <f t="shared" si="53"/>
        <v>0.49175665124140994</v>
      </c>
    </row>
    <row r="352" spans="1:29" x14ac:dyDescent="0.2">
      <c r="A352" s="25" t="s">
        <v>500</v>
      </c>
      <c r="B352" s="25" t="s">
        <v>133</v>
      </c>
      <c r="C352" s="25">
        <v>14.285500000000001</v>
      </c>
      <c r="D352" s="25">
        <v>0.81930000000000003</v>
      </c>
      <c r="E352" s="25">
        <v>3.8933</v>
      </c>
      <c r="F352" s="25">
        <v>0.496</v>
      </c>
      <c r="G352" s="25">
        <v>-4.0000000000000002E-4</v>
      </c>
      <c r="H352" s="25">
        <v>-2.1913</v>
      </c>
      <c r="I352" s="25">
        <v>0</v>
      </c>
      <c r="J352" s="25">
        <v>-1E-4</v>
      </c>
      <c r="K352" s="25">
        <v>-8.8900000000000007E-2</v>
      </c>
      <c r="L352" s="25">
        <v>-2.2881</v>
      </c>
      <c r="M352" s="25">
        <v>8.4763999999999999</v>
      </c>
      <c r="N352" s="25">
        <v>2.7942</v>
      </c>
      <c r="O352" s="25">
        <v>-0.27060000000000001</v>
      </c>
      <c r="P352" s="25" t="s">
        <v>152</v>
      </c>
      <c r="Q352" s="25">
        <v>-0.28179999999999999</v>
      </c>
      <c r="R352" s="25">
        <v>8.0228999999999999</v>
      </c>
      <c r="S352" s="25">
        <v>221.345</v>
      </c>
      <c r="T352" s="25">
        <v>221.7912</v>
      </c>
      <c r="U352" s="25">
        <v>1.8323</v>
      </c>
      <c r="V352" s="25">
        <v>53.874499999999998</v>
      </c>
      <c r="W352" s="25">
        <v>20</v>
      </c>
      <c r="X352" s="25">
        <v>20.264199999999999</v>
      </c>
      <c r="Y352" s="28">
        <v>-0.2752</v>
      </c>
      <c r="Z352" s="28">
        <v>0.92969999999999997</v>
      </c>
      <c r="AA352" s="28">
        <v>0.46650000000000003</v>
      </c>
      <c r="AB352">
        <f t="shared" si="52"/>
        <v>4.6206263783907922E-2</v>
      </c>
      <c r="AC352" s="14">
        <f t="shared" si="53"/>
        <v>0.49485534385911023</v>
      </c>
    </row>
    <row r="353" spans="1:29" x14ac:dyDescent="0.2">
      <c r="A353" s="25" t="s">
        <v>500</v>
      </c>
      <c r="B353" s="25" t="s">
        <v>133</v>
      </c>
      <c r="C353" s="25">
        <v>15.142899999999999</v>
      </c>
      <c r="D353" s="25">
        <v>0.84850000000000003</v>
      </c>
      <c r="E353" s="25">
        <v>0</v>
      </c>
      <c r="F353" s="25">
        <v>0.496</v>
      </c>
      <c r="G353" s="25">
        <v>-5.0000000000000001E-4</v>
      </c>
      <c r="H353" s="25">
        <v>-2.2696000000000001</v>
      </c>
      <c r="I353" s="25">
        <v>0</v>
      </c>
      <c r="J353" s="25">
        <v>-1E-4</v>
      </c>
      <c r="K353" s="25">
        <v>-1.2999999999999999E-3</v>
      </c>
      <c r="L353" s="25">
        <v>-2.3180000000000001</v>
      </c>
      <c r="M353" s="25">
        <v>8.8402999999999992</v>
      </c>
      <c r="N353" s="25">
        <v>2.8327</v>
      </c>
      <c r="O353" s="25">
        <v>-0.24410000000000001</v>
      </c>
      <c r="P353" s="25" t="s">
        <v>152</v>
      </c>
      <c r="Q353" s="25">
        <v>-0.28849999999999998</v>
      </c>
      <c r="R353" s="25">
        <v>7.5762999999999998</v>
      </c>
      <c r="S353" s="25">
        <v>221.345</v>
      </c>
      <c r="T353" s="25">
        <v>221.78919999999999</v>
      </c>
      <c r="U353" s="25">
        <v>1.8164</v>
      </c>
      <c r="V353" s="25">
        <v>53.866799999999998</v>
      </c>
      <c r="W353" s="25">
        <v>20</v>
      </c>
      <c r="X353" s="25">
        <v>20.264299999999999</v>
      </c>
      <c r="Y353" s="28">
        <v>-0.27450000000000002</v>
      </c>
      <c r="Z353" s="28">
        <v>0.94179999999999997</v>
      </c>
      <c r="AA353" s="28">
        <v>0.61380000000000001</v>
      </c>
      <c r="AB353">
        <f t="shared" si="52"/>
        <v>5.7757822686710737E-2</v>
      </c>
      <c r="AC353" s="14">
        <f t="shared" si="53"/>
        <v>0.496</v>
      </c>
    </row>
    <row r="354" spans="1:29" x14ac:dyDescent="0.2">
      <c r="A354" s="25" t="s">
        <v>500</v>
      </c>
      <c r="B354" s="25" t="s">
        <v>133</v>
      </c>
      <c r="C354" s="25">
        <v>15.9954</v>
      </c>
      <c r="D354" s="25">
        <v>0.81930000000000003</v>
      </c>
      <c r="E354" s="25">
        <v>-3.8713000000000002</v>
      </c>
      <c r="F354" s="25">
        <v>0.496</v>
      </c>
      <c r="G354" s="25">
        <v>-5.9999999999999995E-4</v>
      </c>
      <c r="H354" s="25">
        <v>-2.1956000000000002</v>
      </c>
      <c r="I354" s="25">
        <v>0</v>
      </c>
      <c r="J354" s="25">
        <v>0</v>
      </c>
      <c r="K354" s="25">
        <v>8.6699999999999999E-2</v>
      </c>
      <c r="L354" s="25">
        <v>-2.3266</v>
      </c>
      <c r="M354" s="25">
        <v>8.6476000000000006</v>
      </c>
      <c r="N354" s="25">
        <v>2.8508</v>
      </c>
      <c r="O354" s="25">
        <v>-0.1857</v>
      </c>
      <c r="P354" s="25" t="s">
        <v>152</v>
      </c>
      <c r="Q354" s="25">
        <v>-0.28399999999999997</v>
      </c>
      <c r="R354" s="25">
        <v>5.87</v>
      </c>
      <c r="S354" s="25">
        <v>221.345</v>
      </c>
      <c r="T354" s="25">
        <v>221.78030000000001</v>
      </c>
      <c r="U354" s="25">
        <v>1.8028999999999999</v>
      </c>
      <c r="V354" s="25">
        <v>53.736800000000002</v>
      </c>
      <c r="W354" s="25">
        <v>20</v>
      </c>
      <c r="X354" s="25">
        <v>20.2639</v>
      </c>
      <c r="Y354" s="28">
        <v>-0.27129999999999999</v>
      </c>
      <c r="Z354" s="28">
        <v>0.95530000000000004</v>
      </c>
      <c r="AA354" s="28">
        <v>0.93340000000000001</v>
      </c>
      <c r="AB354">
        <f t="shared" si="52"/>
        <v>6.9309376894069144E-2</v>
      </c>
      <c r="AC354" s="14">
        <f t="shared" si="53"/>
        <v>0.49486823869453339</v>
      </c>
    </row>
    <row r="355" spans="1:29" x14ac:dyDescent="0.2">
      <c r="A355" s="25" t="s">
        <v>500</v>
      </c>
      <c r="B355" s="25" t="s">
        <v>133</v>
      </c>
      <c r="C355" s="25">
        <v>16.849</v>
      </c>
      <c r="D355" s="25">
        <v>0.73370000000000002</v>
      </c>
      <c r="E355" s="25">
        <v>-7.5</v>
      </c>
      <c r="F355" s="25">
        <v>0.496</v>
      </c>
      <c r="G355" s="25">
        <v>-5.0000000000000001E-4</v>
      </c>
      <c r="H355" s="25">
        <v>-1.9732000000000001</v>
      </c>
      <c r="I355" s="25">
        <v>0</v>
      </c>
      <c r="J355" s="25">
        <v>1E-4</v>
      </c>
      <c r="K355" s="25">
        <v>0.1699</v>
      </c>
      <c r="L355" s="25">
        <v>-2.3123</v>
      </c>
      <c r="M355" s="25">
        <v>7.8122999999999996</v>
      </c>
      <c r="N355" s="25">
        <v>2.8460999999999999</v>
      </c>
      <c r="O355" s="25">
        <v>-0.1114</v>
      </c>
      <c r="P355" s="25" t="s">
        <v>152</v>
      </c>
      <c r="Q355" s="25">
        <v>-0.26819999999999999</v>
      </c>
      <c r="R355" s="25">
        <v>2.9607000000000001</v>
      </c>
      <c r="S355" s="25">
        <v>221.345</v>
      </c>
      <c r="T355" s="25">
        <v>221.767</v>
      </c>
      <c r="U355" s="25">
        <v>1.7927999999999999</v>
      </c>
      <c r="V355" s="25">
        <v>53.463799999999999</v>
      </c>
      <c r="W355" s="25">
        <v>20</v>
      </c>
      <c r="X355" s="25">
        <v>20.263300000000001</v>
      </c>
      <c r="Y355" s="28">
        <v>-0.26960000000000001</v>
      </c>
      <c r="Z355" s="28">
        <v>0.97829999999999995</v>
      </c>
      <c r="AA355" s="28">
        <v>1.3180000000000001</v>
      </c>
      <c r="AB355">
        <f t="shared" si="52"/>
        <v>5.7757822686710737E-2</v>
      </c>
      <c r="AC355" s="14">
        <f t="shared" si="53"/>
        <v>0.49175665124140994</v>
      </c>
    </row>
    <row r="356" spans="1:29" x14ac:dyDescent="0.2">
      <c r="A356" s="25" t="s">
        <v>500</v>
      </c>
      <c r="B356" s="25" t="s">
        <v>133</v>
      </c>
      <c r="C356" s="25">
        <v>17.691299999999998</v>
      </c>
      <c r="D356" s="25">
        <v>0.59860000000000002</v>
      </c>
      <c r="E356" s="25">
        <v>-10.5985</v>
      </c>
      <c r="F356" s="25">
        <v>0.496</v>
      </c>
      <c r="G356" s="25">
        <v>-4.0000000000000002E-4</v>
      </c>
      <c r="H356" s="25">
        <v>-1.6152</v>
      </c>
      <c r="I356" s="25">
        <v>0</v>
      </c>
      <c r="J356" s="25">
        <v>1E-4</v>
      </c>
      <c r="K356" s="25">
        <v>0.2429</v>
      </c>
      <c r="L356" s="25">
        <v>-2.2673999999999999</v>
      </c>
      <c r="M356" s="25">
        <v>6.3978000000000002</v>
      </c>
      <c r="N356" s="25">
        <v>2.8237000000000001</v>
      </c>
      <c r="O356" s="25">
        <v>-4.0099999999999997E-2</v>
      </c>
      <c r="P356" s="25" t="s">
        <v>152</v>
      </c>
      <c r="Q356" s="25">
        <v>-0.2457</v>
      </c>
      <c r="R356" s="25">
        <v>-0.72899999999999998</v>
      </c>
      <c r="S356" s="25">
        <v>221.345</v>
      </c>
      <c r="T356" s="25">
        <v>221.7526</v>
      </c>
      <c r="U356" s="25">
        <v>1.796</v>
      </c>
      <c r="V356" s="25">
        <v>53.307099999999998</v>
      </c>
      <c r="W356" s="25">
        <v>20</v>
      </c>
      <c r="X356" s="25">
        <v>20.262699999999999</v>
      </c>
      <c r="Y356" s="28">
        <v>-0.2717</v>
      </c>
      <c r="Z356" s="28">
        <v>1.0218</v>
      </c>
      <c r="AA356" s="28">
        <v>1.6575</v>
      </c>
      <c r="AB356">
        <f t="shared" si="52"/>
        <v>4.6206263783907922E-2</v>
      </c>
      <c r="AC356" s="14">
        <f t="shared" si="53"/>
        <v>0.48753832166531103</v>
      </c>
    </row>
    <row r="357" spans="1:29" x14ac:dyDescent="0.2">
      <c r="A357" s="25" t="s">
        <v>500</v>
      </c>
      <c r="B357" s="25" t="s">
        <v>133</v>
      </c>
      <c r="C357" s="25">
        <v>18.530999999999999</v>
      </c>
      <c r="D357" s="25">
        <v>0.42209999999999998</v>
      </c>
      <c r="E357" s="25">
        <v>-12.990399999999999</v>
      </c>
      <c r="F357" s="25">
        <v>0.496</v>
      </c>
      <c r="G357" s="25">
        <v>-1E-4</v>
      </c>
      <c r="H357" s="25">
        <v>-1.1443000000000001</v>
      </c>
      <c r="I357" s="25">
        <v>0</v>
      </c>
      <c r="J357" s="25">
        <v>1E-4</v>
      </c>
      <c r="K357" s="25">
        <v>0.30009999999999998</v>
      </c>
      <c r="L357" s="25">
        <v>-2.1838000000000002</v>
      </c>
      <c r="M357" s="25">
        <v>4.6146000000000003</v>
      </c>
      <c r="N357" s="25">
        <v>2.7942</v>
      </c>
      <c r="O357" s="25">
        <v>1.5599999999999999E-2</v>
      </c>
      <c r="P357" s="25" t="s">
        <v>152</v>
      </c>
      <c r="Q357" s="25">
        <v>-0.224</v>
      </c>
      <c r="R357" s="25">
        <v>-4.5754999999999999</v>
      </c>
      <c r="S357" s="25">
        <v>221.345</v>
      </c>
      <c r="T357" s="25">
        <v>221.7405</v>
      </c>
      <c r="U357" s="25">
        <v>1.8254999999999999</v>
      </c>
      <c r="V357" s="25">
        <v>53.6511</v>
      </c>
      <c r="W357" s="25">
        <v>20</v>
      </c>
      <c r="X357" s="25">
        <v>20.2624</v>
      </c>
      <c r="Y357" s="28">
        <v>-0.27700000000000002</v>
      </c>
      <c r="Z357" s="28">
        <v>1.0926</v>
      </c>
      <c r="AA357" s="28">
        <v>1.8663000000000001</v>
      </c>
      <c r="AB357">
        <f t="shared" si="52"/>
        <v>1.1551568293703076E-2</v>
      </c>
      <c r="AC357" s="14">
        <f t="shared" si="53"/>
        <v>0.48330624004140882</v>
      </c>
    </row>
    <row r="358" spans="1:29" x14ac:dyDescent="0.2">
      <c r="A358" s="25" t="s">
        <v>500</v>
      </c>
      <c r="B358" s="25" t="s">
        <v>133</v>
      </c>
      <c r="C358" s="25">
        <v>19.359300000000001</v>
      </c>
      <c r="D358" s="25">
        <v>0.21829999999999999</v>
      </c>
      <c r="E358" s="25">
        <v>-14.485900000000001</v>
      </c>
      <c r="F358" s="25">
        <v>0.496</v>
      </c>
      <c r="G358" s="25">
        <v>1E-4</v>
      </c>
      <c r="H358" s="25">
        <v>-0.59179999999999999</v>
      </c>
      <c r="I358" s="25">
        <v>0</v>
      </c>
      <c r="J358" s="25">
        <v>1E-4</v>
      </c>
      <c r="K358" s="25">
        <v>0.3367</v>
      </c>
      <c r="L358" s="25">
        <v>-2.0640999999999998</v>
      </c>
      <c r="M358" s="25">
        <v>2.7498</v>
      </c>
      <c r="N358" s="25">
        <v>2.7686000000000002</v>
      </c>
      <c r="O358" s="25">
        <v>5.4899999999999997E-2</v>
      </c>
      <c r="P358" s="25" t="s">
        <v>152</v>
      </c>
      <c r="Q358" s="25">
        <v>-0.21</v>
      </c>
      <c r="R358" s="25">
        <v>-8.0245999999999995</v>
      </c>
      <c r="S358" s="25">
        <v>221.345</v>
      </c>
      <c r="T358" s="25">
        <v>221.73339999999999</v>
      </c>
      <c r="U358" s="25">
        <v>1.8876999999999999</v>
      </c>
      <c r="V358" s="25">
        <v>54.734099999999998</v>
      </c>
      <c r="W358" s="25">
        <v>20</v>
      </c>
      <c r="X358" s="25">
        <v>20.2623</v>
      </c>
      <c r="Y358" s="28">
        <v>-0.28320000000000001</v>
      </c>
      <c r="Z358" s="28">
        <v>1.1899</v>
      </c>
      <c r="AA358" s="28">
        <v>1.9296</v>
      </c>
      <c r="AB358">
        <f t="shared" si="52"/>
        <v>-1.1551568293703076E-2</v>
      </c>
      <c r="AC358" s="14">
        <f t="shared" si="53"/>
        <v>0.48023177680695073</v>
      </c>
    </row>
    <row r="359" spans="1:29" x14ac:dyDescent="0.2">
      <c r="A359" s="25" t="s">
        <v>501</v>
      </c>
      <c r="B359" s="25" t="s">
        <v>133</v>
      </c>
      <c r="C359" s="25">
        <v>4.7999999999999996E-3</v>
      </c>
      <c r="D359" s="25">
        <v>-1.2999999999999999E-3</v>
      </c>
      <c r="E359" s="25">
        <v>-15</v>
      </c>
      <c r="F359" s="25">
        <v>0.496</v>
      </c>
      <c r="G359" s="25">
        <v>2.0000000000000001E-4</v>
      </c>
      <c r="H359" s="25">
        <v>3.5000000000000001E-3</v>
      </c>
      <c r="I359" s="25">
        <v>0</v>
      </c>
      <c r="J359" s="25">
        <v>0</v>
      </c>
      <c r="K359" s="25">
        <v>0.3493</v>
      </c>
      <c r="L359" s="25">
        <v>-2.1271</v>
      </c>
      <c r="M359" s="25">
        <v>-3.1760000000000002</v>
      </c>
      <c r="N359" s="25">
        <v>2.7515000000000001</v>
      </c>
      <c r="O359" s="25">
        <v>0.29770000000000002</v>
      </c>
      <c r="P359" s="25" t="s">
        <v>152</v>
      </c>
      <c r="Q359" s="25">
        <v>-0.17030000000000001</v>
      </c>
      <c r="R359" s="25">
        <v>-2.6793</v>
      </c>
      <c r="S359" s="25">
        <v>221.345</v>
      </c>
      <c r="T359" s="25">
        <v>221.73910000000001</v>
      </c>
      <c r="U359" s="25">
        <v>1.7766</v>
      </c>
      <c r="V359" s="25">
        <v>51.744500000000002</v>
      </c>
      <c r="W359" s="25">
        <v>-20</v>
      </c>
      <c r="X359" s="25">
        <v>-19.678599999999999</v>
      </c>
      <c r="Y359" s="28">
        <v>0.36859999999999998</v>
      </c>
      <c r="Z359" s="28">
        <v>-1.478</v>
      </c>
      <c r="AA359" s="28">
        <v>-8.7966999999999995</v>
      </c>
      <c r="AB359">
        <f t="shared" si="52"/>
        <v>-2.310313564831544E-2</v>
      </c>
      <c r="AC359" s="14">
        <f t="shared" si="53"/>
        <v>0.47909920983937787</v>
      </c>
    </row>
    <row r="360" spans="1:29" x14ac:dyDescent="0.2">
      <c r="A360" s="25" t="s">
        <v>501</v>
      </c>
      <c r="B360" s="25" t="s">
        <v>133</v>
      </c>
      <c r="C360" s="25">
        <v>0.82950000000000002</v>
      </c>
      <c r="D360" s="25">
        <v>-0.21959999999999999</v>
      </c>
      <c r="E360" s="25">
        <v>-14.4918</v>
      </c>
      <c r="F360" s="25">
        <v>0.496</v>
      </c>
      <c r="G360" s="25">
        <v>2.0000000000000001E-4</v>
      </c>
      <c r="H360" s="25">
        <v>0.59860000000000002</v>
      </c>
      <c r="I360" s="25">
        <v>0</v>
      </c>
      <c r="J360" s="25">
        <v>0</v>
      </c>
      <c r="K360" s="25">
        <v>0.33650000000000002</v>
      </c>
      <c r="L360" s="25">
        <v>-1.8978999999999999</v>
      </c>
      <c r="M360" s="25">
        <v>-4.3689999999999998</v>
      </c>
      <c r="N360" s="25">
        <v>2.7437</v>
      </c>
      <c r="O360" s="25">
        <v>0.3347</v>
      </c>
      <c r="P360" s="25" t="s">
        <v>152</v>
      </c>
      <c r="Q360" s="25">
        <v>-0.1855</v>
      </c>
      <c r="R360" s="25">
        <v>-4.5610999999999997</v>
      </c>
      <c r="S360" s="25">
        <v>221.345</v>
      </c>
      <c r="T360" s="25">
        <v>221.73920000000001</v>
      </c>
      <c r="U360" s="25">
        <v>1.8709</v>
      </c>
      <c r="V360" s="25">
        <v>53.968299999999999</v>
      </c>
      <c r="W360" s="25">
        <v>-20</v>
      </c>
      <c r="X360" s="25">
        <v>-19.6782</v>
      </c>
      <c r="Y360" s="28">
        <v>0.3664</v>
      </c>
      <c r="Z360" s="28">
        <v>-1.3465</v>
      </c>
      <c r="AA360" s="28">
        <v>-10.7264</v>
      </c>
      <c r="AB360">
        <f t="shared" si="52"/>
        <v>-2.310313564831544E-2</v>
      </c>
      <c r="AC360" s="14">
        <f t="shared" si="53"/>
        <v>0.48021899819243985</v>
      </c>
    </row>
    <row r="361" spans="1:29" x14ac:dyDescent="0.2">
      <c r="A361" s="25" t="s">
        <v>501</v>
      </c>
      <c r="B361" s="25" t="s">
        <v>133</v>
      </c>
      <c r="C361" s="25">
        <v>1.6627000000000001</v>
      </c>
      <c r="D361" s="25">
        <v>-0.42449999999999999</v>
      </c>
      <c r="E361" s="25">
        <v>-12.990399999999999</v>
      </c>
      <c r="F361" s="25">
        <v>0.496</v>
      </c>
      <c r="G361" s="25">
        <v>2.0000000000000001E-4</v>
      </c>
      <c r="H361" s="25">
        <v>1.1506000000000001</v>
      </c>
      <c r="I361" s="25">
        <v>0</v>
      </c>
      <c r="J361" s="25">
        <v>-1E-4</v>
      </c>
      <c r="K361" s="25">
        <v>0.29970000000000002</v>
      </c>
      <c r="L361" s="25">
        <v>-1.7204999999999999</v>
      </c>
      <c r="M361" s="25">
        <v>-5.5438000000000001</v>
      </c>
      <c r="N361" s="25">
        <v>2.7456</v>
      </c>
      <c r="O361" s="25">
        <v>0.38090000000000002</v>
      </c>
      <c r="P361" s="25" t="s">
        <v>152</v>
      </c>
      <c r="Q361" s="25">
        <v>-0.2039</v>
      </c>
      <c r="R361" s="25">
        <v>-6.1452</v>
      </c>
      <c r="S361" s="25">
        <v>221.345</v>
      </c>
      <c r="T361" s="25">
        <v>221.75040000000001</v>
      </c>
      <c r="U361" s="25">
        <v>1.9615</v>
      </c>
      <c r="V361" s="25">
        <v>56.0852</v>
      </c>
      <c r="W361" s="25">
        <v>-20</v>
      </c>
      <c r="X361" s="25">
        <v>-19.6768</v>
      </c>
      <c r="Y361" s="28">
        <v>0.37109999999999999</v>
      </c>
      <c r="Z361" s="28">
        <v>-1.2583</v>
      </c>
      <c r="AA361" s="28">
        <v>-11.889799999999999</v>
      </c>
      <c r="AB361">
        <f t="shared" si="52"/>
        <v>-2.310313564831544E-2</v>
      </c>
      <c r="AC361" s="14">
        <f t="shared" si="53"/>
        <v>0.48330624004140882</v>
      </c>
    </row>
    <row r="362" spans="1:29" x14ac:dyDescent="0.2">
      <c r="A362" s="25" t="s">
        <v>501</v>
      </c>
      <c r="B362" s="25" t="s">
        <v>133</v>
      </c>
      <c r="C362" s="25">
        <v>2.4975999999999998</v>
      </c>
      <c r="D362" s="25">
        <v>-0.59989999999999999</v>
      </c>
      <c r="E362" s="25">
        <v>-10.614599999999999</v>
      </c>
      <c r="F362" s="25">
        <v>0.496</v>
      </c>
      <c r="G362" s="25">
        <v>1E-4</v>
      </c>
      <c r="H362" s="25">
        <v>1.6207</v>
      </c>
      <c r="I362" s="25">
        <v>0</v>
      </c>
      <c r="J362" s="25">
        <v>0</v>
      </c>
      <c r="K362" s="25">
        <v>0.2422</v>
      </c>
      <c r="L362" s="25">
        <v>-1.6363000000000001</v>
      </c>
      <c r="M362" s="25">
        <v>-6.7549000000000001</v>
      </c>
      <c r="N362" s="25">
        <v>2.7504</v>
      </c>
      <c r="O362" s="25">
        <v>0.42880000000000001</v>
      </c>
      <c r="P362" s="25" t="s">
        <v>152</v>
      </c>
      <c r="Q362" s="25">
        <v>-0.22090000000000001</v>
      </c>
      <c r="R362" s="25">
        <v>-7.6825000000000001</v>
      </c>
      <c r="S362" s="25">
        <v>221.345</v>
      </c>
      <c r="T362" s="25">
        <v>221.76900000000001</v>
      </c>
      <c r="U362" s="25">
        <v>2.016</v>
      </c>
      <c r="V362" s="25">
        <v>57.345399999999998</v>
      </c>
      <c r="W362" s="25">
        <v>-20</v>
      </c>
      <c r="X362" s="25">
        <v>-19.6751</v>
      </c>
      <c r="Y362" s="28">
        <v>0.36209999999999998</v>
      </c>
      <c r="Z362" s="28">
        <v>-1.2068000000000001</v>
      </c>
      <c r="AA362" s="28">
        <v>-11.805999999999999</v>
      </c>
      <c r="AB362">
        <f t="shared" si="52"/>
        <v>-1.1551568293703076E-2</v>
      </c>
      <c r="AC362" s="14">
        <f t="shared" si="53"/>
        <v>0.4875126677824001</v>
      </c>
    </row>
    <row r="363" spans="1:29" x14ac:dyDescent="0.2">
      <c r="A363" s="25" t="s">
        <v>501</v>
      </c>
      <c r="B363" s="25" t="s">
        <v>133</v>
      </c>
      <c r="C363" s="25">
        <v>3.3447</v>
      </c>
      <c r="D363" s="25">
        <v>-0.73560000000000003</v>
      </c>
      <c r="E363" s="25">
        <v>-7.5</v>
      </c>
      <c r="F363" s="25">
        <v>0.496</v>
      </c>
      <c r="G363" s="25">
        <v>0</v>
      </c>
      <c r="H363" s="25">
        <v>1.9773000000000001</v>
      </c>
      <c r="I363" s="25">
        <v>0</v>
      </c>
      <c r="J363" s="25">
        <v>0</v>
      </c>
      <c r="K363" s="25">
        <v>0.16900000000000001</v>
      </c>
      <c r="L363" s="25">
        <v>-1.6566000000000001</v>
      </c>
      <c r="M363" s="25">
        <v>-7.9150999999999998</v>
      </c>
      <c r="N363" s="25">
        <v>2.7519999999999998</v>
      </c>
      <c r="O363" s="25">
        <v>0.4627</v>
      </c>
      <c r="P363" s="25" t="s">
        <v>152</v>
      </c>
      <c r="Q363" s="25">
        <v>-0.23369999999999999</v>
      </c>
      <c r="R363" s="25">
        <v>-9.0265000000000004</v>
      </c>
      <c r="S363" s="25">
        <v>221.345</v>
      </c>
      <c r="T363" s="25">
        <v>221.78899999999999</v>
      </c>
      <c r="U363" s="25">
        <v>2.0158</v>
      </c>
      <c r="V363" s="25">
        <v>57.385199999999998</v>
      </c>
      <c r="W363" s="25">
        <v>-20</v>
      </c>
      <c r="X363" s="25">
        <v>-19.673400000000001</v>
      </c>
      <c r="Y363" s="28">
        <v>0.33079999999999998</v>
      </c>
      <c r="Z363" s="28">
        <v>-1.1788000000000001</v>
      </c>
      <c r="AA363" s="28">
        <v>-10.520300000000001</v>
      </c>
      <c r="AB363">
        <f t="shared" si="52"/>
        <v>0</v>
      </c>
      <c r="AC363" s="14">
        <f t="shared" si="53"/>
        <v>0.49175665124140994</v>
      </c>
    </row>
    <row r="364" spans="1:29" x14ac:dyDescent="0.2">
      <c r="A364" s="25" t="s">
        <v>501</v>
      </c>
      <c r="B364" s="25" t="s">
        <v>133</v>
      </c>
      <c r="C364" s="25">
        <v>4.1935000000000002</v>
      </c>
      <c r="D364" s="25">
        <v>-0.8206</v>
      </c>
      <c r="E364" s="25">
        <v>-3.8933</v>
      </c>
      <c r="F364" s="25">
        <v>0.496</v>
      </c>
      <c r="G364" s="25">
        <v>0</v>
      </c>
      <c r="H364" s="25">
        <v>2.1978</v>
      </c>
      <c r="I364" s="25">
        <v>0</v>
      </c>
      <c r="J364" s="25">
        <v>0</v>
      </c>
      <c r="K364" s="25">
        <v>8.5500000000000007E-2</v>
      </c>
      <c r="L364" s="25">
        <v>-1.7563</v>
      </c>
      <c r="M364" s="25">
        <v>-8.7995999999999999</v>
      </c>
      <c r="N364" s="25">
        <v>2.7471999999999999</v>
      </c>
      <c r="O364" s="25">
        <v>0.46689999999999998</v>
      </c>
      <c r="P364" s="25" t="s">
        <v>152</v>
      </c>
      <c r="Q364" s="25">
        <v>-0.2417</v>
      </c>
      <c r="R364" s="25">
        <v>-9.6771999999999991</v>
      </c>
      <c r="S364" s="25">
        <v>221.345</v>
      </c>
      <c r="T364" s="25">
        <v>221.8038</v>
      </c>
      <c r="U364" s="25">
        <v>1.9662999999999999</v>
      </c>
      <c r="V364" s="25">
        <v>56.4039</v>
      </c>
      <c r="W364" s="25">
        <v>-20</v>
      </c>
      <c r="X364" s="25">
        <v>-19.6723</v>
      </c>
      <c r="Y364" s="28">
        <v>0.28620000000000001</v>
      </c>
      <c r="Z364" s="28">
        <v>-1.163</v>
      </c>
      <c r="AA364" s="28">
        <v>-8.6362000000000005</v>
      </c>
      <c r="AB364">
        <f t="shared" si="52"/>
        <v>0</v>
      </c>
      <c r="AC364" s="14">
        <f t="shared" si="53"/>
        <v>0.49485534385911023</v>
      </c>
    </row>
    <row r="365" spans="1:29" x14ac:dyDescent="0.2">
      <c r="A365" s="25" t="s">
        <v>501</v>
      </c>
      <c r="B365" s="25" t="s">
        <v>133</v>
      </c>
      <c r="C365" s="25">
        <v>5.0509000000000004</v>
      </c>
      <c r="D365" s="25">
        <v>-0.84970000000000001</v>
      </c>
      <c r="E365" s="25">
        <v>0</v>
      </c>
      <c r="F365" s="25">
        <v>0.496</v>
      </c>
      <c r="G365" s="25">
        <v>1E-4</v>
      </c>
      <c r="H365" s="25">
        <v>2.2696000000000001</v>
      </c>
      <c r="I365" s="25">
        <v>0</v>
      </c>
      <c r="J365" s="25">
        <v>1E-4</v>
      </c>
      <c r="K365" s="25">
        <v>-2.5999999999999999E-3</v>
      </c>
      <c r="L365" s="25">
        <v>-1.8847</v>
      </c>
      <c r="M365" s="25">
        <v>-9.14</v>
      </c>
      <c r="N365" s="25">
        <v>2.7364000000000002</v>
      </c>
      <c r="O365" s="25">
        <v>0.43440000000000001</v>
      </c>
      <c r="P365" s="25" t="s">
        <v>152</v>
      </c>
      <c r="Q365" s="25">
        <v>-0.2455</v>
      </c>
      <c r="R365" s="25">
        <v>-9.0668000000000006</v>
      </c>
      <c r="S365" s="25">
        <v>221.345</v>
      </c>
      <c r="T365" s="25">
        <v>221.80869999999999</v>
      </c>
      <c r="U365" s="25">
        <v>1.8945000000000001</v>
      </c>
      <c r="V365" s="25">
        <v>55.043599999999998</v>
      </c>
      <c r="W365" s="25">
        <v>-20</v>
      </c>
      <c r="X365" s="25">
        <v>-19.671700000000001</v>
      </c>
      <c r="Y365" s="28">
        <v>0.25069999999999998</v>
      </c>
      <c r="Z365" s="28">
        <v>-1.1559999999999999</v>
      </c>
      <c r="AA365" s="28">
        <v>-7.0358000000000001</v>
      </c>
      <c r="AB365">
        <f t="shared" si="52"/>
        <v>-1.1551568293703076E-2</v>
      </c>
      <c r="AC365" s="14">
        <f t="shared" si="53"/>
        <v>0.496</v>
      </c>
    </row>
    <row r="366" spans="1:29" x14ac:dyDescent="0.2">
      <c r="A366" s="25" t="s">
        <v>501</v>
      </c>
      <c r="B366" s="25" t="s">
        <v>133</v>
      </c>
      <c r="C366" s="25">
        <v>5.9032999999999998</v>
      </c>
      <c r="D366" s="25">
        <v>-0.8206</v>
      </c>
      <c r="E366" s="25">
        <v>3.8713000000000002</v>
      </c>
      <c r="F366" s="25">
        <v>0.496</v>
      </c>
      <c r="G366" s="25">
        <v>2.0000000000000001E-4</v>
      </c>
      <c r="H366" s="25">
        <v>2.1890999999999998</v>
      </c>
      <c r="I366" s="25">
        <v>0</v>
      </c>
      <c r="J366" s="25">
        <v>1E-4</v>
      </c>
      <c r="K366" s="25">
        <v>-9.0200000000000002E-2</v>
      </c>
      <c r="L366" s="25">
        <v>-1.9888999999999999</v>
      </c>
      <c r="M366" s="25">
        <v>-8.7598000000000003</v>
      </c>
      <c r="N366" s="25">
        <v>2.7219000000000002</v>
      </c>
      <c r="O366" s="25">
        <v>0.37130000000000002</v>
      </c>
      <c r="P366" s="25" t="s">
        <v>152</v>
      </c>
      <c r="Q366" s="25">
        <v>-0.2457</v>
      </c>
      <c r="R366" s="25">
        <v>-6.92</v>
      </c>
      <c r="S366" s="25">
        <v>221.345</v>
      </c>
      <c r="T366" s="25">
        <v>221.8022</v>
      </c>
      <c r="U366" s="25">
        <v>1.8359000000000001</v>
      </c>
      <c r="V366" s="25">
        <v>54.037799999999997</v>
      </c>
      <c r="W366" s="25">
        <v>-20</v>
      </c>
      <c r="X366" s="25">
        <v>-19.671700000000001</v>
      </c>
      <c r="Y366" s="28">
        <v>0.247</v>
      </c>
      <c r="Z366" s="28">
        <v>-1.1628000000000001</v>
      </c>
      <c r="AA366" s="28">
        <v>-6.4309000000000003</v>
      </c>
      <c r="AB366">
        <f t="shared" si="52"/>
        <v>-2.310313564831544E-2</v>
      </c>
      <c r="AC366" s="14">
        <f t="shared" si="53"/>
        <v>0.49486823869453339</v>
      </c>
    </row>
    <row r="367" spans="1:29" x14ac:dyDescent="0.2">
      <c r="A367" s="25" t="s">
        <v>501</v>
      </c>
      <c r="B367" s="25" t="s">
        <v>133</v>
      </c>
      <c r="C367" s="25">
        <v>6.7569999999999997</v>
      </c>
      <c r="D367" s="25">
        <v>-0.73499999999999999</v>
      </c>
      <c r="E367" s="25">
        <v>7.5</v>
      </c>
      <c r="F367" s="25">
        <v>0.496</v>
      </c>
      <c r="G367" s="25">
        <v>2.9999999999999997E-4</v>
      </c>
      <c r="H367" s="25">
        <v>1.9618</v>
      </c>
      <c r="I367" s="25">
        <v>0</v>
      </c>
      <c r="J367" s="25">
        <v>0</v>
      </c>
      <c r="K367" s="25">
        <v>-0.1719</v>
      </c>
      <c r="L367" s="25">
        <v>-2.0373999999999999</v>
      </c>
      <c r="M367" s="25">
        <v>-7.673</v>
      </c>
      <c r="N367" s="25">
        <v>2.7063999999999999</v>
      </c>
      <c r="O367" s="25">
        <v>0.29399999999999998</v>
      </c>
      <c r="P367" s="25" t="s">
        <v>152</v>
      </c>
      <c r="Q367" s="25">
        <v>-0.24229999999999999</v>
      </c>
      <c r="R367" s="25">
        <v>-3.4699</v>
      </c>
      <c r="S367" s="25">
        <v>221.345</v>
      </c>
      <c r="T367" s="25">
        <v>221.78659999999999</v>
      </c>
      <c r="U367" s="25">
        <v>1.8166</v>
      </c>
      <c r="V367" s="25">
        <v>53.825899999999997</v>
      </c>
      <c r="W367" s="25">
        <v>-20</v>
      </c>
      <c r="X367" s="25">
        <v>-19.6722</v>
      </c>
      <c r="Y367" s="28">
        <v>0.2848</v>
      </c>
      <c r="Z367" s="28">
        <v>-1.1933</v>
      </c>
      <c r="AA367" s="28">
        <v>-6.9893000000000001</v>
      </c>
      <c r="AB367">
        <f t="shared" si="52"/>
        <v>-3.4654701124746834E-2</v>
      </c>
      <c r="AC367" s="14">
        <f t="shared" si="53"/>
        <v>0.49175665124140994</v>
      </c>
    </row>
    <row r="368" spans="1:29" x14ac:dyDescent="0.2">
      <c r="A368" s="25" t="s">
        <v>501</v>
      </c>
      <c r="B368" s="25" t="s">
        <v>133</v>
      </c>
      <c r="C368" s="25">
        <v>7.5993000000000004</v>
      </c>
      <c r="D368" s="25">
        <v>-0.59989999999999999</v>
      </c>
      <c r="E368" s="25">
        <v>10.5985</v>
      </c>
      <c r="F368" s="25">
        <v>0.496</v>
      </c>
      <c r="G368" s="25">
        <v>4.0000000000000002E-4</v>
      </c>
      <c r="H368" s="25">
        <v>1.6021000000000001</v>
      </c>
      <c r="I368" s="25">
        <v>0</v>
      </c>
      <c r="J368" s="25">
        <v>0</v>
      </c>
      <c r="K368" s="25">
        <v>-0.2429</v>
      </c>
      <c r="L368" s="25">
        <v>-2.0333999999999999</v>
      </c>
      <c r="M368" s="25">
        <v>-6.0904999999999996</v>
      </c>
      <c r="N368" s="25">
        <v>2.6915</v>
      </c>
      <c r="O368" s="25">
        <v>0.22140000000000001</v>
      </c>
      <c r="P368" s="25" t="s">
        <v>152</v>
      </c>
      <c r="Q368" s="25">
        <v>-0.2349</v>
      </c>
      <c r="R368" s="25">
        <v>0.60309999999999997</v>
      </c>
      <c r="S368" s="25">
        <v>221.345</v>
      </c>
      <c r="T368" s="25">
        <v>221.76679999999999</v>
      </c>
      <c r="U368" s="25">
        <v>1.841</v>
      </c>
      <c r="V368" s="25">
        <v>54.345599999999997</v>
      </c>
      <c r="W368" s="25">
        <v>-20</v>
      </c>
      <c r="X368" s="25">
        <v>-19.673200000000001</v>
      </c>
      <c r="Y368" s="28">
        <v>0.35489999999999999</v>
      </c>
      <c r="Z368" s="28">
        <v>-1.2558</v>
      </c>
      <c r="AA368" s="28">
        <v>-8.2434999999999992</v>
      </c>
      <c r="AB368">
        <f t="shared" si="52"/>
        <v>-4.6206263783907922E-2</v>
      </c>
      <c r="AC368" s="14">
        <f t="shared" si="53"/>
        <v>0.48753832166531103</v>
      </c>
    </row>
    <row r="369" spans="1:29" x14ac:dyDescent="0.2">
      <c r="A369" s="25" t="s">
        <v>501</v>
      </c>
      <c r="B369" s="25" t="s">
        <v>133</v>
      </c>
      <c r="C369" s="25">
        <v>8.4389000000000003</v>
      </c>
      <c r="D369" s="25">
        <v>-0.4234</v>
      </c>
      <c r="E369" s="25">
        <v>12.990399999999999</v>
      </c>
      <c r="F369" s="25">
        <v>0.496</v>
      </c>
      <c r="G369" s="25">
        <v>2.9999999999999997E-4</v>
      </c>
      <c r="H369" s="25">
        <v>1.133</v>
      </c>
      <c r="I369" s="25">
        <v>0</v>
      </c>
      <c r="J369" s="25">
        <v>0</v>
      </c>
      <c r="K369" s="25">
        <v>-0.29809999999999998</v>
      </c>
      <c r="L369" s="25">
        <v>-2.0093000000000001</v>
      </c>
      <c r="M369" s="25">
        <v>-4.3288000000000002</v>
      </c>
      <c r="N369" s="25">
        <v>2.6781000000000001</v>
      </c>
      <c r="O369" s="25">
        <v>0.1658</v>
      </c>
      <c r="P369" s="25" t="s">
        <v>152</v>
      </c>
      <c r="Q369" s="25">
        <v>-0.22389999999999999</v>
      </c>
      <c r="R369" s="25">
        <v>4.4798999999999998</v>
      </c>
      <c r="S369" s="25">
        <v>221.345</v>
      </c>
      <c r="T369" s="25">
        <v>221.74860000000001</v>
      </c>
      <c r="U369" s="25">
        <v>1.8908</v>
      </c>
      <c r="V369" s="25">
        <v>55.110700000000001</v>
      </c>
      <c r="W369" s="25">
        <v>-20</v>
      </c>
      <c r="X369" s="25">
        <v>-19.674600000000002</v>
      </c>
      <c r="Y369" s="28">
        <v>0.43359999999999999</v>
      </c>
      <c r="Z369" s="28">
        <v>-1.3526</v>
      </c>
      <c r="AA369" s="28">
        <v>-9.3383000000000003</v>
      </c>
      <c r="AB369">
        <f t="shared" si="52"/>
        <v>-3.4654701124746834E-2</v>
      </c>
      <c r="AC369" s="14">
        <f t="shared" si="53"/>
        <v>0.48330624004140882</v>
      </c>
    </row>
    <row r="370" spans="1:29" x14ac:dyDescent="0.2">
      <c r="A370" s="25" t="s">
        <v>501</v>
      </c>
      <c r="B370" s="25" t="s">
        <v>133</v>
      </c>
      <c r="C370" s="25">
        <v>9.2673000000000005</v>
      </c>
      <c r="D370" s="25">
        <v>-0.21959999999999999</v>
      </c>
      <c r="E370" s="25">
        <v>14.485900000000001</v>
      </c>
      <c r="F370" s="25">
        <v>0.496</v>
      </c>
      <c r="G370" s="25">
        <v>2.9999999999999997E-4</v>
      </c>
      <c r="H370" s="25">
        <v>0.58530000000000004</v>
      </c>
      <c r="I370" s="25">
        <v>0</v>
      </c>
      <c r="J370" s="25">
        <v>0</v>
      </c>
      <c r="K370" s="25">
        <v>-0.3332</v>
      </c>
      <c r="L370" s="25">
        <v>-2.0084</v>
      </c>
      <c r="M370" s="25">
        <v>-2.6711</v>
      </c>
      <c r="N370" s="25">
        <v>2.6680999999999999</v>
      </c>
      <c r="O370" s="25">
        <v>0.12770000000000001</v>
      </c>
      <c r="P370" s="25" t="s">
        <v>152</v>
      </c>
      <c r="Q370" s="25">
        <v>-0.2112</v>
      </c>
      <c r="R370" s="25">
        <v>7.5846999999999998</v>
      </c>
      <c r="S370" s="25">
        <v>221.345</v>
      </c>
      <c r="T370" s="25">
        <v>221.73670000000001</v>
      </c>
      <c r="U370" s="25">
        <v>1.9363999999999999</v>
      </c>
      <c r="V370" s="25">
        <v>55.518599999999999</v>
      </c>
      <c r="W370" s="25">
        <v>-20</v>
      </c>
      <c r="X370" s="25">
        <v>-19.676100000000002</v>
      </c>
      <c r="Y370" s="28">
        <v>0.49569999999999997</v>
      </c>
      <c r="Z370" s="28">
        <v>-1.4777</v>
      </c>
      <c r="AA370" s="28">
        <v>-9.4816000000000003</v>
      </c>
      <c r="AB370">
        <f t="shared" si="52"/>
        <v>-3.4654701124746834E-2</v>
      </c>
      <c r="AC370" s="14">
        <f t="shared" si="53"/>
        <v>0.48023177680695073</v>
      </c>
    </row>
    <row r="371" spans="1:29" x14ac:dyDescent="0.2">
      <c r="A371" s="25" t="s">
        <v>501</v>
      </c>
      <c r="B371" s="25" t="s">
        <v>133</v>
      </c>
      <c r="C371" s="25">
        <v>10.0968</v>
      </c>
      <c r="D371" s="25">
        <v>0</v>
      </c>
      <c r="E371" s="25">
        <v>15</v>
      </c>
      <c r="F371" s="25">
        <v>0.496</v>
      </c>
      <c r="G371" s="25">
        <v>2.0000000000000001E-4</v>
      </c>
      <c r="H371" s="25">
        <v>-3.3E-3</v>
      </c>
      <c r="I371" s="25">
        <v>0</v>
      </c>
      <c r="J371" s="25">
        <v>0</v>
      </c>
      <c r="K371" s="25">
        <v>-0.3453</v>
      </c>
      <c r="L371" s="25">
        <v>-2.0623</v>
      </c>
      <c r="M371" s="25">
        <v>-1.2589999999999999</v>
      </c>
      <c r="N371" s="25">
        <v>2.6646999999999998</v>
      </c>
      <c r="O371" s="25">
        <v>9.8100000000000007E-2</v>
      </c>
      <c r="P371" s="25" t="s">
        <v>152</v>
      </c>
      <c r="Q371" s="25">
        <v>-0.2001</v>
      </c>
      <c r="R371" s="25">
        <v>9.8195999999999994</v>
      </c>
      <c r="S371" s="25">
        <v>221.345</v>
      </c>
      <c r="T371" s="25">
        <v>221.7337</v>
      </c>
      <c r="U371" s="25">
        <v>1.9523999999999999</v>
      </c>
      <c r="V371" s="25">
        <v>55.202100000000002</v>
      </c>
      <c r="W371" s="25">
        <v>-20</v>
      </c>
      <c r="X371" s="25">
        <v>-19.677399999999999</v>
      </c>
      <c r="Y371" s="28">
        <v>0.52759999999999996</v>
      </c>
      <c r="Z371" s="28">
        <v>-1.6204000000000001</v>
      </c>
      <c r="AA371" s="28">
        <v>-8.3549000000000007</v>
      </c>
      <c r="AB371">
        <f t="shared" si="52"/>
        <v>-2.310313564831544E-2</v>
      </c>
      <c r="AC371" s="14">
        <f t="shared" si="53"/>
        <v>0.47909920983937787</v>
      </c>
    </row>
    <row r="372" spans="1:29" x14ac:dyDescent="0.2">
      <c r="A372" s="25" t="s">
        <v>501</v>
      </c>
      <c r="B372" s="25" t="s">
        <v>133</v>
      </c>
      <c r="C372" s="25">
        <v>10.9215</v>
      </c>
      <c r="D372" s="25">
        <v>0.21829999999999999</v>
      </c>
      <c r="E372" s="25">
        <v>14.4918</v>
      </c>
      <c r="F372" s="25">
        <v>0.496</v>
      </c>
      <c r="G372" s="25">
        <v>1E-4</v>
      </c>
      <c r="H372" s="25">
        <v>-0.59179999999999999</v>
      </c>
      <c r="I372" s="25">
        <v>0</v>
      </c>
      <c r="J372" s="25">
        <v>0</v>
      </c>
      <c r="K372" s="25">
        <v>-0.33310000000000001</v>
      </c>
      <c r="L372" s="25">
        <v>-2.1758000000000002</v>
      </c>
      <c r="M372" s="25">
        <v>-7.0900000000000005E-2</v>
      </c>
      <c r="N372" s="25">
        <v>2.6726000000000001</v>
      </c>
      <c r="O372" s="25">
        <v>6.59E-2</v>
      </c>
      <c r="P372" s="25" t="s">
        <v>152</v>
      </c>
      <c r="Q372" s="25">
        <v>-0.19439999999999999</v>
      </c>
      <c r="R372" s="25">
        <v>11.519299999999999</v>
      </c>
      <c r="S372" s="25">
        <v>221.345</v>
      </c>
      <c r="T372" s="25">
        <v>221.7397</v>
      </c>
      <c r="U372" s="25">
        <v>1.9305000000000001</v>
      </c>
      <c r="V372" s="25">
        <v>54.224200000000003</v>
      </c>
      <c r="W372" s="25">
        <v>-20</v>
      </c>
      <c r="X372" s="25">
        <v>-19.678100000000001</v>
      </c>
      <c r="Y372" s="28">
        <v>0.53390000000000004</v>
      </c>
      <c r="Z372" s="28">
        <v>-1.7685999999999999</v>
      </c>
      <c r="AA372" s="28">
        <v>-6.2630999999999997</v>
      </c>
      <c r="AB372">
        <f t="shared" si="52"/>
        <v>-1.1551568293703076E-2</v>
      </c>
      <c r="AC372" s="14">
        <f t="shared" si="53"/>
        <v>0.48021899819243985</v>
      </c>
    </row>
    <row r="373" spans="1:29" x14ac:dyDescent="0.2">
      <c r="A373" s="25" t="s">
        <v>501</v>
      </c>
      <c r="B373" s="25" t="s">
        <v>133</v>
      </c>
      <c r="C373" s="25">
        <v>11.754799999999999</v>
      </c>
      <c r="D373" s="25">
        <v>0.42330000000000001</v>
      </c>
      <c r="E373" s="25">
        <v>12.990399999999999</v>
      </c>
      <c r="F373" s="25">
        <v>0.496</v>
      </c>
      <c r="G373" s="25">
        <v>0</v>
      </c>
      <c r="H373" s="25">
        <v>-1.1391</v>
      </c>
      <c r="I373" s="25">
        <v>0</v>
      </c>
      <c r="J373" s="25">
        <v>-1E-4</v>
      </c>
      <c r="K373" s="25">
        <v>-0.29780000000000001</v>
      </c>
      <c r="L373" s="25">
        <v>-2.3275000000000001</v>
      </c>
      <c r="M373" s="25">
        <v>1.0044999999999999</v>
      </c>
      <c r="N373" s="25">
        <v>2.6953999999999998</v>
      </c>
      <c r="O373" s="25">
        <v>2.63E-2</v>
      </c>
      <c r="P373" s="25" t="s">
        <v>152</v>
      </c>
      <c r="Q373" s="25">
        <v>-0.19620000000000001</v>
      </c>
      <c r="R373" s="25">
        <v>13.1547</v>
      </c>
      <c r="S373" s="25">
        <v>221.345</v>
      </c>
      <c r="T373" s="25">
        <v>221.75299999999999</v>
      </c>
      <c r="U373" s="25">
        <v>1.8815</v>
      </c>
      <c r="V373" s="25">
        <v>53.009399999999999</v>
      </c>
      <c r="W373" s="25">
        <v>-20</v>
      </c>
      <c r="X373" s="25">
        <v>-19.677800000000001</v>
      </c>
      <c r="Y373" s="28">
        <v>0.53269999999999995</v>
      </c>
      <c r="Z373" s="28">
        <v>-1.9121999999999999</v>
      </c>
      <c r="AA373" s="28">
        <v>-3.9527000000000001</v>
      </c>
      <c r="AB373">
        <f t="shared" si="52"/>
        <v>0</v>
      </c>
      <c r="AC373" s="14">
        <f t="shared" si="53"/>
        <v>0.48330624004140882</v>
      </c>
    </row>
    <row r="374" spans="1:29" x14ac:dyDescent="0.2">
      <c r="A374" s="25" t="s">
        <v>501</v>
      </c>
      <c r="B374" s="25" t="s">
        <v>133</v>
      </c>
      <c r="C374" s="25">
        <v>12.589600000000001</v>
      </c>
      <c r="D374" s="25">
        <v>0.59860000000000002</v>
      </c>
      <c r="E374" s="25">
        <v>10.614599999999999</v>
      </c>
      <c r="F374" s="25">
        <v>0.496</v>
      </c>
      <c r="G374" s="25">
        <v>-1E-4</v>
      </c>
      <c r="H374" s="25">
        <v>-1.6074999999999999</v>
      </c>
      <c r="I374" s="25">
        <v>0</v>
      </c>
      <c r="J374" s="25">
        <v>-1E-4</v>
      </c>
      <c r="K374" s="25">
        <v>-0.24229999999999999</v>
      </c>
      <c r="L374" s="25">
        <v>-2.4828999999999999</v>
      </c>
      <c r="M374" s="25">
        <v>2.0480999999999998</v>
      </c>
      <c r="N374" s="25">
        <v>2.7332000000000001</v>
      </c>
      <c r="O374" s="25">
        <v>-1.52E-2</v>
      </c>
      <c r="P374" s="25" t="s">
        <v>152</v>
      </c>
      <c r="Q374" s="25">
        <v>-0.20480000000000001</v>
      </c>
      <c r="R374" s="25">
        <v>14.9628</v>
      </c>
      <c r="S374" s="25">
        <v>221.345</v>
      </c>
      <c r="T374" s="25">
        <v>221.7704</v>
      </c>
      <c r="U374" s="25">
        <v>1.8266</v>
      </c>
      <c r="V374" s="25">
        <v>52.065800000000003</v>
      </c>
      <c r="W374" s="25">
        <v>-20</v>
      </c>
      <c r="X374" s="25">
        <v>-19.676300000000001</v>
      </c>
      <c r="Y374" s="28">
        <v>0.54390000000000005</v>
      </c>
      <c r="Z374" s="28">
        <v>-2.0432000000000001</v>
      </c>
      <c r="AA374" s="28">
        <v>-2.2118000000000002</v>
      </c>
      <c r="AB374">
        <f t="shared" si="52"/>
        <v>1.1551568293703076E-2</v>
      </c>
      <c r="AC374" s="14">
        <f t="shared" si="53"/>
        <v>0.4875126677824001</v>
      </c>
    </row>
    <row r="375" spans="1:29" x14ac:dyDescent="0.2">
      <c r="A375" s="25" t="s">
        <v>501</v>
      </c>
      <c r="B375" s="25" t="s">
        <v>133</v>
      </c>
      <c r="C375" s="25">
        <v>13.4368</v>
      </c>
      <c r="D375" s="25">
        <v>0.73429999999999995</v>
      </c>
      <c r="E375" s="25">
        <v>7.5</v>
      </c>
      <c r="F375" s="25">
        <v>0.496</v>
      </c>
      <c r="G375" s="25">
        <v>-2.0000000000000001E-4</v>
      </c>
      <c r="H375" s="25">
        <v>-1.9659</v>
      </c>
      <c r="I375" s="25">
        <v>0</v>
      </c>
      <c r="J375" s="25">
        <v>-1E-4</v>
      </c>
      <c r="K375" s="25">
        <v>-0.17100000000000001</v>
      </c>
      <c r="L375" s="25">
        <v>-2.6116000000000001</v>
      </c>
      <c r="M375" s="25">
        <v>3.0177999999999998</v>
      </c>
      <c r="N375" s="25">
        <v>2.7808999999999999</v>
      </c>
      <c r="O375" s="25">
        <v>-4.4499999999999998E-2</v>
      </c>
      <c r="P375" s="25" t="s">
        <v>152</v>
      </c>
      <c r="Q375" s="25">
        <v>-0.21590000000000001</v>
      </c>
      <c r="R375" s="25">
        <v>16.724699999999999</v>
      </c>
      <c r="S375" s="25">
        <v>221.345</v>
      </c>
      <c r="T375" s="25">
        <v>221.7885</v>
      </c>
      <c r="U375" s="25">
        <v>1.7846</v>
      </c>
      <c r="V375" s="25">
        <v>51.672199999999997</v>
      </c>
      <c r="W375" s="25">
        <v>-20</v>
      </c>
      <c r="X375" s="25">
        <v>-19.674199999999999</v>
      </c>
      <c r="Y375" s="28">
        <v>0.57540000000000002</v>
      </c>
      <c r="Z375" s="28">
        <v>-2.1533000000000002</v>
      </c>
      <c r="AA375" s="28">
        <v>-1.4841</v>
      </c>
      <c r="AB375">
        <f t="shared" si="52"/>
        <v>2.310313564831544E-2</v>
      </c>
      <c r="AC375" s="14">
        <f t="shared" si="53"/>
        <v>0.49175665124140994</v>
      </c>
    </row>
    <row r="376" spans="1:29" x14ac:dyDescent="0.2">
      <c r="A376" s="25" t="s">
        <v>501</v>
      </c>
      <c r="B376" s="25" t="s">
        <v>133</v>
      </c>
      <c r="C376" s="25">
        <v>14.285500000000001</v>
      </c>
      <c r="D376" s="25">
        <v>0.81930000000000003</v>
      </c>
      <c r="E376" s="25">
        <v>3.8933</v>
      </c>
      <c r="F376" s="25">
        <v>0.496</v>
      </c>
      <c r="G376" s="25">
        <v>-4.0000000000000002E-4</v>
      </c>
      <c r="H376" s="25">
        <v>-2.1913999999999998</v>
      </c>
      <c r="I376" s="25">
        <v>0</v>
      </c>
      <c r="J376" s="25">
        <v>-1E-4</v>
      </c>
      <c r="K376" s="25">
        <v>-8.8999999999999996E-2</v>
      </c>
      <c r="L376" s="25">
        <v>-2.6987999999999999</v>
      </c>
      <c r="M376" s="25">
        <v>3.7397</v>
      </c>
      <c r="N376" s="25">
        <v>2.8281999999999998</v>
      </c>
      <c r="O376" s="25">
        <v>-4.7199999999999999E-2</v>
      </c>
      <c r="P376" s="25" t="s">
        <v>152</v>
      </c>
      <c r="Q376" s="25">
        <v>-0.22389999999999999</v>
      </c>
      <c r="R376" s="25">
        <v>17.828099999999999</v>
      </c>
      <c r="S376" s="25">
        <v>221.345</v>
      </c>
      <c r="T376" s="25">
        <v>221.80359999999999</v>
      </c>
      <c r="U376" s="25">
        <v>1.7613000000000001</v>
      </c>
      <c r="V376" s="25">
        <v>51.724200000000003</v>
      </c>
      <c r="W376" s="25">
        <v>-20</v>
      </c>
      <c r="X376" s="25">
        <v>-19.671900000000001</v>
      </c>
      <c r="Y376" s="28">
        <v>0.61819999999999997</v>
      </c>
      <c r="Z376" s="28">
        <v>-2.2319</v>
      </c>
      <c r="AA376" s="28">
        <v>-1.7057</v>
      </c>
      <c r="AB376">
        <f t="shared" si="52"/>
        <v>4.6206263783907922E-2</v>
      </c>
      <c r="AC376" s="14">
        <f t="shared" si="53"/>
        <v>0.49485534385911023</v>
      </c>
    </row>
    <row r="377" spans="1:29" x14ac:dyDescent="0.2">
      <c r="A377" s="25" t="s">
        <v>501</v>
      </c>
      <c r="B377" s="25" t="s">
        <v>133</v>
      </c>
      <c r="C377" s="25">
        <v>15.142899999999999</v>
      </c>
      <c r="D377" s="25">
        <v>0.84850000000000003</v>
      </c>
      <c r="E377" s="25">
        <v>0</v>
      </c>
      <c r="F377" s="25">
        <v>0.496</v>
      </c>
      <c r="G377" s="25">
        <v>-5.0000000000000001E-4</v>
      </c>
      <c r="H377" s="25">
        <v>-2.2698</v>
      </c>
      <c r="I377" s="25">
        <v>0</v>
      </c>
      <c r="J377" s="25">
        <v>-1E-4</v>
      </c>
      <c r="K377" s="25">
        <v>-1.4E-3</v>
      </c>
      <c r="L377" s="25">
        <v>-2.7450999999999999</v>
      </c>
      <c r="M377" s="25">
        <v>3.9889999999999999</v>
      </c>
      <c r="N377" s="25">
        <v>2.8635999999999999</v>
      </c>
      <c r="O377" s="25">
        <v>-1.66E-2</v>
      </c>
      <c r="P377" s="25" t="s">
        <v>152</v>
      </c>
      <c r="Q377" s="25">
        <v>-0.22389999999999999</v>
      </c>
      <c r="R377" s="25">
        <v>17.584199999999999</v>
      </c>
      <c r="S377" s="25">
        <v>221.345</v>
      </c>
      <c r="T377" s="25">
        <v>221.8125</v>
      </c>
      <c r="U377" s="25">
        <v>1.7493000000000001</v>
      </c>
      <c r="V377" s="25">
        <v>51.828600000000002</v>
      </c>
      <c r="W377" s="25">
        <v>-20</v>
      </c>
      <c r="X377" s="25">
        <v>-19.670300000000001</v>
      </c>
      <c r="Y377" s="28">
        <v>0.65029999999999999</v>
      </c>
      <c r="Z377" s="28">
        <v>-2.2656000000000001</v>
      </c>
      <c r="AA377" s="28">
        <v>-2.4398</v>
      </c>
      <c r="AB377">
        <f t="shared" si="52"/>
        <v>5.7757822686710737E-2</v>
      </c>
      <c r="AC377" s="14">
        <f t="shared" si="53"/>
        <v>0.496</v>
      </c>
    </row>
    <row r="378" spans="1:29" x14ac:dyDescent="0.2">
      <c r="A378" s="25" t="s">
        <v>501</v>
      </c>
      <c r="B378" s="25" t="s">
        <v>133</v>
      </c>
      <c r="C378" s="25">
        <v>15.9954</v>
      </c>
      <c r="D378" s="25">
        <v>0.81930000000000003</v>
      </c>
      <c r="E378" s="25">
        <v>-3.8713000000000002</v>
      </c>
      <c r="F378" s="25">
        <v>0.496</v>
      </c>
      <c r="G378" s="25">
        <v>-5.9999999999999995E-4</v>
      </c>
      <c r="H378" s="25">
        <v>-2.1959</v>
      </c>
      <c r="I378" s="25">
        <v>0</v>
      </c>
      <c r="J378" s="25">
        <v>0</v>
      </c>
      <c r="K378" s="25">
        <v>8.6699999999999999E-2</v>
      </c>
      <c r="L378" s="25">
        <v>-2.7566000000000002</v>
      </c>
      <c r="M378" s="25">
        <v>3.6135999999999999</v>
      </c>
      <c r="N378" s="25">
        <v>2.8780000000000001</v>
      </c>
      <c r="O378" s="25">
        <v>4.1700000000000001E-2</v>
      </c>
      <c r="P378" s="25" t="s">
        <v>152</v>
      </c>
      <c r="Q378" s="25">
        <v>-0.2142</v>
      </c>
      <c r="R378" s="25">
        <v>15.6195</v>
      </c>
      <c r="S378" s="25">
        <v>221.345</v>
      </c>
      <c r="T378" s="25">
        <v>221.81290000000001</v>
      </c>
      <c r="U378" s="25">
        <v>1.7355</v>
      </c>
      <c r="V378" s="25">
        <v>51.588500000000003</v>
      </c>
      <c r="W378" s="25">
        <v>-20</v>
      </c>
      <c r="X378" s="25">
        <v>-19.670000000000002</v>
      </c>
      <c r="Y378" s="28">
        <v>0.65</v>
      </c>
      <c r="Z378" s="28">
        <v>-2.2422</v>
      </c>
      <c r="AA378" s="28">
        <v>-3.2067999999999999</v>
      </c>
      <c r="AB378">
        <f t="shared" si="52"/>
        <v>6.9309376894069144E-2</v>
      </c>
      <c r="AC378" s="14">
        <f t="shared" si="53"/>
        <v>0.49486823869453339</v>
      </c>
    </row>
    <row r="379" spans="1:29" x14ac:dyDescent="0.2">
      <c r="A379" s="25" t="s">
        <v>501</v>
      </c>
      <c r="B379" s="25" t="s">
        <v>133</v>
      </c>
      <c r="C379" s="25">
        <v>16.849</v>
      </c>
      <c r="D379" s="25">
        <v>0.73370000000000002</v>
      </c>
      <c r="E379" s="25">
        <v>-7.5</v>
      </c>
      <c r="F379" s="25">
        <v>0.496</v>
      </c>
      <c r="G379" s="25">
        <v>-5.0000000000000001E-4</v>
      </c>
      <c r="H379" s="25">
        <v>-1.9734</v>
      </c>
      <c r="I379" s="25">
        <v>0</v>
      </c>
      <c r="J379" s="25">
        <v>1E-4</v>
      </c>
      <c r="K379" s="25">
        <v>0.17</v>
      </c>
      <c r="L379" s="25">
        <v>-2.7338</v>
      </c>
      <c r="M379" s="25">
        <v>2.6263000000000001</v>
      </c>
      <c r="N379" s="25">
        <v>2.8689</v>
      </c>
      <c r="O379" s="25">
        <v>0.1124</v>
      </c>
      <c r="P379" s="25" t="s">
        <v>152</v>
      </c>
      <c r="Q379" s="25">
        <v>-0.19739999999999999</v>
      </c>
      <c r="R379" s="25">
        <v>12.1181</v>
      </c>
      <c r="S379" s="25">
        <v>221.345</v>
      </c>
      <c r="T379" s="25">
        <v>221.80410000000001</v>
      </c>
      <c r="U379" s="25">
        <v>1.7132000000000001</v>
      </c>
      <c r="V379" s="25">
        <v>50.898299999999999</v>
      </c>
      <c r="W379" s="25">
        <v>-20</v>
      </c>
      <c r="X379" s="25">
        <v>-19.671199999999999</v>
      </c>
      <c r="Y379" s="28">
        <v>0.60860000000000003</v>
      </c>
      <c r="Z379" s="28">
        <v>-2.1562000000000001</v>
      </c>
      <c r="AA379" s="28">
        <v>-3.7955000000000001</v>
      </c>
      <c r="AB379">
        <f t="shared" si="52"/>
        <v>5.7757822686710737E-2</v>
      </c>
      <c r="AC379" s="14">
        <f t="shared" si="53"/>
        <v>0.49175665124140994</v>
      </c>
    </row>
    <row r="380" spans="1:29" x14ac:dyDescent="0.2">
      <c r="A380" s="25" t="s">
        <v>501</v>
      </c>
      <c r="B380" s="25" t="s">
        <v>133</v>
      </c>
      <c r="C380" s="25">
        <v>17.691299999999998</v>
      </c>
      <c r="D380" s="25">
        <v>0.59860000000000002</v>
      </c>
      <c r="E380" s="25">
        <v>-10.5985</v>
      </c>
      <c r="F380" s="25">
        <v>0.496</v>
      </c>
      <c r="G380" s="25">
        <v>-4.0000000000000002E-4</v>
      </c>
      <c r="H380" s="25">
        <v>-1.6153</v>
      </c>
      <c r="I380" s="25">
        <v>0</v>
      </c>
      <c r="J380" s="25">
        <v>1E-4</v>
      </c>
      <c r="K380" s="25">
        <v>0.2429</v>
      </c>
      <c r="L380" s="25">
        <v>-2.6665999999999999</v>
      </c>
      <c r="M380" s="25">
        <v>1.2113</v>
      </c>
      <c r="N380" s="25">
        <v>2.8411</v>
      </c>
      <c r="O380" s="25">
        <v>0.17860000000000001</v>
      </c>
      <c r="P380" s="25" t="s">
        <v>152</v>
      </c>
      <c r="Q380" s="25">
        <v>-0.17929999999999999</v>
      </c>
      <c r="R380" s="25">
        <v>7.7743000000000002</v>
      </c>
      <c r="S380" s="25">
        <v>221.345</v>
      </c>
      <c r="T380" s="25">
        <v>221.7878</v>
      </c>
      <c r="U380" s="25">
        <v>1.6892</v>
      </c>
      <c r="V380" s="25">
        <v>50.061999999999998</v>
      </c>
      <c r="W380" s="25">
        <v>-20</v>
      </c>
      <c r="X380" s="25">
        <v>-19.673400000000001</v>
      </c>
      <c r="Y380" s="28">
        <v>0.5363</v>
      </c>
      <c r="Z380" s="28">
        <v>-2.0142000000000002</v>
      </c>
      <c r="AA380" s="28">
        <v>-4.3658999999999999</v>
      </c>
      <c r="AB380">
        <f t="shared" si="52"/>
        <v>4.6206263783907922E-2</v>
      </c>
      <c r="AC380" s="14">
        <f t="shared" si="53"/>
        <v>0.48753832166531103</v>
      </c>
    </row>
    <row r="381" spans="1:29" x14ac:dyDescent="0.2">
      <c r="A381" s="25" t="s">
        <v>501</v>
      </c>
      <c r="B381" s="25" t="s">
        <v>133</v>
      </c>
      <c r="C381" s="25">
        <v>18.530999999999999</v>
      </c>
      <c r="D381" s="25">
        <v>0.42209999999999998</v>
      </c>
      <c r="E381" s="25">
        <v>-12.990399999999999</v>
      </c>
      <c r="F381" s="25">
        <v>0.496</v>
      </c>
      <c r="G381" s="25">
        <v>-1E-4</v>
      </c>
      <c r="H381" s="25">
        <v>-1.1443000000000001</v>
      </c>
      <c r="I381" s="25">
        <v>0</v>
      </c>
      <c r="J381" s="25">
        <v>1E-4</v>
      </c>
      <c r="K381" s="25">
        <v>0.30009999999999998</v>
      </c>
      <c r="L381" s="25">
        <v>-2.5417000000000001</v>
      </c>
      <c r="M381" s="25">
        <v>-0.3599</v>
      </c>
      <c r="N381" s="25">
        <v>2.8052000000000001</v>
      </c>
      <c r="O381" s="25">
        <v>0.2296</v>
      </c>
      <c r="P381" s="25" t="s">
        <v>152</v>
      </c>
      <c r="Q381" s="25">
        <v>-0.1663</v>
      </c>
      <c r="R381" s="25">
        <v>3.4796999999999998</v>
      </c>
      <c r="S381" s="25">
        <v>221.345</v>
      </c>
      <c r="T381" s="25">
        <v>221.76779999999999</v>
      </c>
      <c r="U381" s="25">
        <v>1.6816</v>
      </c>
      <c r="V381" s="25">
        <v>49.650700000000001</v>
      </c>
      <c r="W381" s="25">
        <v>-20</v>
      </c>
      <c r="X381" s="25">
        <v>-19.675799999999999</v>
      </c>
      <c r="Y381" s="28">
        <v>0.45739999999999997</v>
      </c>
      <c r="Z381" s="28">
        <v>-1.8352999999999999</v>
      </c>
      <c r="AA381" s="28">
        <v>-5.2843999999999998</v>
      </c>
      <c r="AB381">
        <f t="shared" si="52"/>
        <v>1.1551568293703076E-2</v>
      </c>
      <c r="AC381" s="14">
        <f t="shared" si="53"/>
        <v>0.48330624004140882</v>
      </c>
    </row>
    <row r="382" spans="1:29" x14ac:dyDescent="0.2">
      <c r="A382" s="25" t="s">
        <v>501</v>
      </c>
      <c r="B382" s="25" t="s">
        <v>133</v>
      </c>
      <c r="C382" s="25">
        <v>19.359300000000001</v>
      </c>
      <c r="D382" s="25">
        <v>0.21829999999999999</v>
      </c>
      <c r="E382" s="25">
        <v>-14.485900000000001</v>
      </c>
      <c r="F382" s="25">
        <v>0.496</v>
      </c>
      <c r="G382" s="25">
        <v>1E-4</v>
      </c>
      <c r="H382" s="25">
        <v>-0.59179999999999999</v>
      </c>
      <c r="I382" s="25">
        <v>0</v>
      </c>
      <c r="J382" s="25">
        <v>1E-4</v>
      </c>
      <c r="K382" s="25">
        <v>0.3367</v>
      </c>
      <c r="L382" s="25">
        <v>-2.3557000000000001</v>
      </c>
      <c r="M382" s="25">
        <v>-1.855</v>
      </c>
      <c r="N382" s="25">
        <v>2.7726999999999999</v>
      </c>
      <c r="O382" s="25">
        <v>0.26619999999999999</v>
      </c>
      <c r="P382" s="25" t="s">
        <v>152</v>
      </c>
      <c r="Q382" s="25">
        <v>-0.16300000000000001</v>
      </c>
      <c r="R382" s="25">
        <v>-7.7899999999999997E-2</v>
      </c>
      <c r="S382" s="25">
        <v>221.345</v>
      </c>
      <c r="T382" s="25">
        <v>221.74979999999999</v>
      </c>
      <c r="U382" s="25">
        <v>1.7088000000000001</v>
      </c>
      <c r="V382" s="25">
        <v>50.1721</v>
      </c>
      <c r="W382" s="25">
        <v>-20</v>
      </c>
      <c r="X382" s="25">
        <v>-19.677800000000001</v>
      </c>
      <c r="Y382" s="28">
        <v>0.39710000000000001</v>
      </c>
      <c r="Z382" s="28">
        <v>-1.6473</v>
      </c>
      <c r="AA382" s="28">
        <v>-6.8037000000000001</v>
      </c>
      <c r="AB382">
        <f t="shared" si="52"/>
        <v>-1.1551568293703076E-2</v>
      </c>
      <c r="AC382" s="14">
        <f t="shared" si="53"/>
        <v>0.48023177680695073</v>
      </c>
    </row>
    <row r="383" spans="1:29" x14ac:dyDescent="0.2">
      <c r="A383" s="25" t="s">
        <v>502</v>
      </c>
      <c r="B383" s="25" t="s">
        <v>133</v>
      </c>
      <c r="C383" s="25">
        <v>4.7999999999999996E-3</v>
      </c>
      <c r="D383" s="25">
        <v>-1.2999999999999999E-3</v>
      </c>
      <c r="E383" s="25">
        <v>-11</v>
      </c>
      <c r="F383" s="25">
        <v>0.49480000000000002</v>
      </c>
      <c r="G383" s="25">
        <v>-3.4799999999999998E-2</v>
      </c>
      <c r="H383" s="25">
        <v>3.5000000000000001E-3</v>
      </c>
      <c r="I383" s="25">
        <v>0</v>
      </c>
      <c r="J383" s="25">
        <v>0</v>
      </c>
      <c r="K383" s="25">
        <v>0.34610000000000002</v>
      </c>
      <c r="L383" s="25">
        <v>-1.6020000000000001</v>
      </c>
      <c r="M383" s="25">
        <v>3.8068</v>
      </c>
      <c r="N383" s="25">
        <v>2.9340000000000002</v>
      </c>
      <c r="O383" s="25">
        <v>-0.22589999999999999</v>
      </c>
      <c r="P383" s="25" t="s">
        <v>152</v>
      </c>
      <c r="Q383" s="25">
        <v>-0.24959999999999999</v>
      </c>
      <c r="R383" s="25">
        <v>0.72629999999999995</v>
      </c>
      <c r="S383" s="25">
        <v>221.345</v>
      </c>
      <c r="T383" s="25">
        <v>221.7071</v>
      </c>
      <c r="U383" s="25">
        <v>2.0406</v>
      </c>
      <c r="V383" s="25">
        <v>57.7346</v>
      </c>
      <c r="W383" s="25">
        <v>0</v>
      </c>
      <c r="X383" s="25">
        <v>4.0000000000000002E-4</v>
      </c>
      <c r="Y383" s="28">
        <v>-7.4800000000000005E-2</v>
      </c>
      <c r="Z383" s="28">
        <v>9.9199999999999997E-2</v>
      </c>
      <c r="AA383" s="28">
        <v>-3.2852000000000001</v>
      </c>
      <c r="AB383">
        <f t="shared" si="52"/>
        <v>4.0230704209791535</v>
      </c>
      <c r="AC383" s="14">
        <f t="shared" si="53"/>
        <v>0.48570913036990415</v>
      </c>
    </row>
    <row r="384" spans="1:29" x14ac:dyDescent="0.2">
      <c r="A384" s="25" t="s">
        <v>502</v>
      </c>
      <c r="B384" s="25" t="s">
        <v>133</v>
      </c>
      <c r="C384" s="25">
        <v>0.82950000000000002</v>
      </c>
      <c r="D384" s="25">
        <v>-0.21959999999999999</v>
      </c>
      <c r="E384" s="25">
        <v>-10.4918</v>
      </c>
      <c r="F384" s="25">
        <v>0.49480000000000002</v>
      </c>
      <c r="G384" s="25">
        <v>-3.4700000000000002E-2</v>
      </c>
      <c r="H384" s="25">
        <v>0.59340000000000004</v>
      </c>
      <c r="I384" s="25">
        <v>0</v>
      </c>
      <c r="J384" s="25">
        <v>0</v>
      </c>
      <c r="K384" s="25">
        <v>0.3337</v>
      </c>
      <c r="L384" s="25">
        <v>-1.9813000000000001</v>
      </c>
      <c r="M384" s="25">
        <v>2.5893999999999999</v>
      </c>
      <c r="N384" s="25">
        <v>2.9226999999999999</v>
      </c>
      <c r="O384" s="25">
        <v>-0.13600000000000001</v>
      </c>
      <c r="P384" s="25" t="s">
        <v>152</v>
      </c>
      <c r="Q384" s="25">
        <v>-0.1678</v>
      </c>
      <c r="R384" s="25">
        <v>-1.8718999999999999</v>
      </c>
      <c r="S384" s="25">
        <v>221.345</v>
      </c>
      <c r="T384" s="25">
        <v>221.72219999999999</v>
      </c>
      <c r="U384" s="25">
        <v>2.0066000000000002</v>
      </c>
      <c r="V384" s="25">
        <v>57.123399999999997</v>
      </c>
      <c r="W384" s="25">
        <v>0</v>
      </c>
      <c r="X384" s="25">
        <v>2.0999999999999999E-3</v>
      </c>
      <c r="Y384" s="28">
        <v>-0.12870000000000001</v>
      </c>
      <c r="Z384" s="28">
        <v>0.217</v>
      </c>
      <c r="AA384" s="28">
        <v>9.5999999999999992E-3</v>
      </c>
      <c r="AB384">
        <f t="shared" ref="AB384:AB447" si="54">DEGREES(ATAN2(F384,-G384))</f>
        <v>4.0115476712029574</v>
      </c>
      <c r="AC384" s="14">
        <f t="shared" ref="AC384:AC447" si="55">IF(B384="PMMPSI2",F384*COS(RADIANS(E384)),F384)</f>
        <v>0.48652742815961136</v>
      </c>
    </row>
    <row r="385" spans="1:29" x14ac:dyDescent="0.2">
      <c r="A385" s="25" t="s">
        <v>502</v>
      </c>
      <c r="B385" s="25" t="s">
        <v>133</v>
      </c>
      <c r="C385" s="25">
        <v>1.6627000000000001</v>
      </c>
      <c r="D385" s="25">
        <v>-0.42449999999999999</v>
      </c>
      <c r="E385" s="25">
        <v>-8.9903999999999993</v>
      </c>
      <c r="F385" s="25">
        <v>0.49480000000000002</v>
      </c>
      <c r="G385" s="25">
        <v>-3.4700000000000002E-2</v>
      </c>
      <c r="H385" s="25">
        <v>1.1414</v>
      </c>
      <c r="I385" s="25">
        <v>0</v>
      </c>
      <c r="J385" s="25">
        <v>0</v>
      </c>
      <c r="K385" s="25">
        <v>0.2979</v>
      </c>
      <c r="L385" s="25">
        <v>-2.4428999999999998</v>
      </c>
      <c r="M385" s="25">
        <v>1.8429</v>
      </c>
      <c r="N385" s="25">
        <v>2.9173</v>
      </c>
      <c r="O385" s="25">
        <v>-5.8999999999999997E-2</v>
      </c>
      <c r="P385" s="25" t="s">
        <v>152</v>
      </c>
      <c r="Q385" s="25">
        <v>-7.9399999999999998E-2</v>
      </c>
      <c r="R385" s="25">
        <v>-4.0186999999999999</v>
      </c>
      <c r="S385" s="25">
        <v>221.345</v>
      </c>
      <c r="T385" s="25">
        <v>221.74780000000001</v>
      </c>
      <c r="U385" s="25">
        <v>1.9180999999999999</v>
      </c>
      <c r="V385" s="25">
        <v>55.502600000000001</v>
      </c>
      <c r="W385" s="25">
        <v>0</v>
      </c>
      <c r="X385" s="25">
        <v>4.3E-3</v>
      </c>
      <c r="Y385" s="28">
        <v>-0.1857</v>
      </c>
      <c r="Z385" s="28">
        <v>0.35830000000000001</v>
      </c>
      <c r="AA385" s="28">
        <v>3.3511000000000002</v>
      </c>
      <c r="AB385">
        <f t="shared" si="54"/>
        <v>4.0115476712029574</v>
      </c>
      <c r="AC385" s="14">
        <f t="shared" si="55"/>
        <v>0.48872115319322551</v>
      </c>
    </row>
    <row r="386" spans="1:29" x14ac:dyDescent="0.2">
      <c r="A386" s="25" t="s">
        <v>502</v>
      </c>
      <c r="B386" s="25" t="s">
        <v>133</v>
      </c>
      <c r="C386" s="25">
        <v>2.4975999999999998</v>
      </c>
      <c r="D386" s="25">
        <v>-0.59989999999999999</v>
      </c>
      <c r="E386" s="25">
        <v>-6.6146000000000003</v>
      </c>
      <c r="F386" s="25">
        <v>0.49480000000000002</v>
      </c>
      <c r="G386" s="25">
        <v>-3.4599999999999999E-2</v>
      </c>
      <c r="H386" s="25">
        <v>1.6095999999999999</v>
      </c>
      <c r="I386" s="25">
        <v>0</v>
      </c>
      <c r="J386" s="25">
        <v>0</v>
      </c>
      <c r="K386" s="25">
        <v>0.2419</v>
      </c>
      <c r="L386" s="25">
        <v>-2.9319999999999999</v>
      </c>
      <c r="M386" s="25">
        <v>1.5018</v>
      </c>
      <c r="N386" s="25">
        <v>2.9114</v>
      </c>
      <c r="O386" s="25">
        <v>7.0000000000000001E-3</v>
      </c>
      <c r="P386" s="25" t="s">
        <v>152</v>
      </c>
      <c r="Q386" s="25">
        <v>1.41E-2</v>
      </c>
      <c r="R386" s="25">
        <v>-5.8570000000000002</v>
      </c>
      <c r="S386" s="25">
        <v>221.345</v>
      </c>
      <c r="T386" s="25">
        <v>221.7757</v>
      </c>
      <c r="U386" s="25">
        <v>1.7966</v>
      </c>
      <c r="V386" s="25">
        <v>53.295099999999998</v>
      </c>
      <c r="W386" s="25">
        <v>0</v>
      </c>
      <c r="X386" s="25">
        <v>6.1999999999999998E-3</v>
      </c>
      <c r="Y386" s="28">
        <v>-0.23880000000000001</v>
      </c>
      <c r="Z386" s="28">
        <v>0.51970000000000005</v>
      </c>
      <c r="AA386" s="28">
        <v>6.4202000000000004</v>
      </c>
      <c r="AB386">
        <f t="shared" si="54"/>
        <v>4.0000245963906185</v>
      </c>
      <c r="AC386" s="14">
        <f t="shared" si="55"/>
        <v>0.49150633672790806</v>
      </c>
    </row>
    <row r="387" spans="1:29" x14ac:dyDescent="0.2">
      <c r="A387" s="25" t="s">
        <v>502</v>
      </c>
      <c r="B387" s="25" t="s">
        <v>133</v>
      </c>
      <c r="C387" s="25">
        <v>3.3447</v>
      </c>
      <c r="D387" s="25">
        <v>-0.73560000000000003</v>
      </c>
      <c r="E387" s="25">
        <v>-3.5</v>
      </c>
      <c r="F387" s="25">
        <v>0.49480000000000002</v>
      </c>
      <c r="G387" s="25">
        <v>-3.4500000000000003E-2</v>
      </c>
      <c r="H387" s="25">
        <v>1.9670000000000001</v>
      </c>
      <c r="I387" s="25">
        <v>0</v>
      </c>
      <c r="J387" s="25">
        <v>1E-4</v>
      </c>
      <c r="K387" s="25">
        <v>0.17030000000000001</v>
      </c>
      <c r="L387" s="25">
        <v>-3.3784999999999998</v>
      </c>
      <c r="M387" s="25">
        <v>1.5018</v>
      </c>
      <c r="N387" s="25">
        <v>2.9007999999999998</v>
      </c>
      <c r="O387" s="25">
        <v>5.8700000000000002E-2</v>
      </c>
      <c r="P387" s="25" t="s">
        <v>152</v>
      </c>
      <c r="Q387" s="25">
        <v>0.1053</v>
      </c>
      <c r="R387" s="25">
        <v>-7.2835999999999999</v>
      </c>
      <c r="S387" s="25">
        <v>221.345</v>
      </c>
      <c r="T387" s="25">
        <v>221.797</v>
      </c>
      <c r="U387" s="25">
        <v>1.6728000000000001</v>
      </c>
      <c r="V387" s="25">
        <v>51.086599999999997</v>
      </c>
      <c r="W387" s="25">
        <v>0</v>
      </c>
      <c r="X387" s="25">
        <v>7.1999999999999998E-3</v>
      </c>
      <c r="Y387" s="28">
        <v>-0.28149999999999997</v>
      </c>
      <c r="Z387" s="28">
        <v>0.68579999999999997</v>
      </c>
      <c r="AA387" s="28">
        <v>9.0216999999999992</v>
      </c>
      <c r="AB387">
        <f t="shared" si="54"/>
        <v>3.9885011974605842</v>
      </c>
      <c r="AC387" s="14">
        <f t="shared" si="55"/>
        <v>0.49387709825913978</v>
      </c>
    </row>
    <row r="388" spans="1:29" x14ac:dyDescent="0.2">
      <c r="A388" s="25" t="s">
        <v>502</v>
      </c>
      <c r="B388" s="25" t="s">
        <v>133</v>
      </c>
      <c r="C388" s="25">
        <v>4.1935000000000002</v>
      </c>
      <c r="D388" s="25">
        <v>-0.8206</v>
      </c>
      <c r="E388" s="25">
        <v>0.1067</v>
      </c>
      <c r="F388" s="25">
        <v>0.49480000000000002</v>
      </c>
      <c r="G388" s="25">
        <v>-3.44E-2</v>
      </c>
      <c r="H388" s="25">
        <v>2.1911</v>
      </c>
      <c r="I388" s="25">
        <v>0</v>
      </c>
      <c r="J388" s="25">
        <v>1E-4</v>
      </c>
      <c r="K388" s="25">
        <v>8.8300000000000003E-2</v>
      </c>
      <c r="L388" s="25">
        <v>-3.7191000000000001</v>
      </c>
      <c r="M388" s="25">
        <v>1.7699</v>
      </c>
      <c r="N388" s="25">
        <v>2.8849</v>
      </c>
      <c r="O388" s="25">
        <v>8.8499999999999995E-2</v>
      </c>
      <c r="P388" s="25" t="s">
        <v>152</v>
      </c>
      <c r="Q388" s="25">
        <v>0.18179999999999999</v>
      </c>
      <c r="R388" s="25">
        <v>-7.9729000000000001</v>
      </c>
      <c r="S388" s="25">
        <v>221.345</v>
      </c>
      <c r="T388" s="25">
        <v>221.8057</v>
      </c>
      <c r="U388" s="25">
        <v>1.5725</v>
      </c>
      <c r="V388" s="25">
        <v>49.353099999999998</v>
      </c>
      <c r="W388" s="25">
        <v>0</v>
      </c>
      <c r="X388" s="25">
        <v>7.1000000000000004E-3</v>
      </c>
      <c r="Y388" s="28">
        <v>-0.30969999999999998</v>
      </c>
      <c r="Z388" s="28">
        <v>0.83099999999999996</v>
      </c>
      <c r="AA388" s="28">
        <v>11.0722</v>
      </c>
      <c r="AB388">
        <f t="shared" si="54"/>
        <v>3.9769774753314544</v>
      </c>
      <c r="AC388" s="14">
        <f t="shared" si="55"/>
        <v>0.49479914200818703</v>
      </c>
    </row>
    <row r="389" spans="1:29" x14ac:dyDescent="0.2">
      <c r="A389" s="25" t="s">
        <v>502</v>
      </c>
      <c r="B389" s="25" t="s">
        <v>133</v>
      </c>
      <c r="C389" s="25">
        <v>5.0509000000000004</v>
      </c>
      <c r="D389" s="25">
        <v>-0.84970000000000001</v>
      </c>
      <c r="E389" s="25">
        <v>4</v>
      </c>
      <c r="F389" s="25">
        <v>0.49480000000000002</v>
      </c>
      <c r="G389" s="25">
        <v>-3.4299999999999997E-2</v>
      </c>
      <c r="H389" s="25">
        <v>2.2684000000000002</v>
      </c>
      <c r="I389" s="25">
        <v>0</v>
      </c>
      <c r="J389" s="25">
        <v>1E-4</v>
      </c>
      <c r="K389" s="25">
        <v>8.9999999999999998E-4</v>
      </c>
      <c r="L389" s="25">
        <v>-3.9144999999999999</v>
      </c>
      <c r="M389" s="25">
        <v>2.2029000000000001</v>
      </c>
      <c r="N389" s="25">
        <v>2.8647</v>
      </c>
      <c r="O389" s="25">
        <v>8.8599999999999998E-2</v>
      </c>
      <c r="P389" s="25" t="s">
        <v>152</v>
      </c>
      <c r="Q389" s="25">
        <v>0.2298</v>
      </c>
      <c r="R389" s="25">
        <v>-7.5536000000000003</v>
      </c>
      <c r="S389" s="25">
        <v>221.345</v>
      </c>
      <c r="T389" s="25">
        <v>221.7998</v>
      </c>
      <c r="U389" s="25">
        <v>1.5073000000000001</v>
      </c>
      <c r="V389" s="25">
        <v>48.286700000000003</v>
      </c>
      <c r="W389" s="25">
        <v>0</v>
      </c>
      <c r="X389" s="25">
        <v>6.0000000000000001E-3</v>
      </c>
      <c r="Y389" s="28">
        <v>-0.32269999999999999</v>
      </c>
      <c r="Z389" s="28">
        <v>0.92669999999999997</v>
      </c>
      <c r="AA389" s="28">
        <v>12.5298</v>
      </c>
      <c r="AB389">
        <f t="shared" si="54"/>
        <v>3.9654534309219867</v>
      </c>
      <c r="AC389" s="14">
        <f t="shared" si="55"/>
        <v>0.49359469206856105</v>
      </c>
    </row>
    <row r="390" spans="1:29" x14ac:dyDescent="0.2">
      <c r="A390" s="25" t="s">
        <v>502</v>
      </c>
      <c r="B390" s="25" t="s">
        <v>133</v>
      </c>
      <c r="C390" s="25">
        <v>5.9032999999999998</v>
      </c>
      <c r="D390" s="25">
        <v>-0.8206</v>
      </c>
      <c r="E390" s="25">
        <v>7.8712999999999997</v>
      </c>
      <c r="F390" s="25">
        <v>0.49480000000000002</v>
      </c>
      <c r="G390" s="25">
        <v>-3.4200000000000001E-2</v>
      </c>
      <c r="H390" s="25">
        <v>2.194</v>
      </c>
      <c r="I390" s="25">
        <v>0</v>
      </c>
      <c r="J390" s="25">
        <v>0</v>
      </c>
      <c r="K390" s="25">
        <v>-8.6800000000000002E-2</v>
      </c>
      <c r="L390" s="25">
        <v>-3.9540999999999999</v>
      </c>
      <c r="M390" s="25">
        <v>2.67</v>
      </c>
      <c r="N390" s="25">
        <v>2.8424</v>
      </c>
      <c r="O390" s="25">
        <v>5.5800000000000002E-2</v>
      </c>
      <c r="P390" s="25" t="s">
        <v>152</v>
      </c>
      <c r="Q390" s="25">
        <v>0.23949999999999999</v>
      </c>
      <c r="R390" s="25">
        <v>-5.8292999999999999</v>
      </c>
      <c r="S390" s="25">
        <v>221.345</v>
      </c>
      <c r="T390" s="25">
        <v>221.78210000000001</v>
      </c>
      <c r="U390" s="25">
        <v>1.4751000000000001</v>
      </c>
      <c r="V390" s="25">
        <v>47.802999999999997</v>
      </c>
      <c r="W390" s="25">
        <v>0</v>
      </c>
      <c r="X390" s="25">
        <v>4.3E-3</v>
      </c>
      <c r="Y390" s="28">
        <v>-0.32150000000000001</v>
      </c>
      <c r="Z390" s="28">
        <v>0.95069999999999999</v>
      </c>
      <c r="AA390" s="28">
        <v>13.3193</v>
      </c>
      <c r="AB390">
        <f t="shared" si="54"/>
        <v>3.9539290651510952</v>
      </c>
      <c r="AC390" s="14">
        <f t="shared" si="55"/>
        <v>0.49013808655605379</v>
      </c>
    </row>
    <row r="391" spans="1:29" x14ac:dyDescent="0.2">
      <c r="A391" s="25" t="s">
        <v>502</v>
      </c>
      <c r="B391" s="25" t="s">
        <v>133</v>
      </c>
      <c r="C391" s="25">
        <v>6.7569999999999997</v>
      </c>
      <c r="D391" s="25">
        <v>-0.73499999999999999</v>
      </c>
      <c r="E391" s="25">
        <v>11.5</v>
      </c>
      <c r="F391" s="25">
        <v>0.49480000000000002</v>
      </c>
      <c r="G391" s="25">
        <v>-3.4200000000000001E-2</v>
      </c>
      <c r="H391" s="25">
        <v>1.9718</v>
      </c>
      <c r="I391" s="25">
        <v>0</v>
      </c>
      <c r="J391" s="25">
        <v>0</v>
      </c>
      <c r="K391" s="25">
        <v>-0.16969999999999999</v>
      </c>
      <c r="L391" s="25">
        <v>-3.8496999999999999</v>
      </c>
      <c r="M391" s="25">
        <v>3.0571999999999999</v>
      </c>
      <c r="N391" s="25">
        <v>2.8197999999999999</v>
      </c>
      <c r="O391" s="25">
        <v>-6.4999999999999997E-3</v>
      </c>
      <c r="P391" s="25" t="s">
        <v>152</v>
      </c>
      <c r="Q391" s="25">
        <v>0.20799999999999999</v>
      </c>
      <c r="R391" s="25">
        <v>-2.9136000000000002</v>
      </c>
      <c r="S391" s="25">
        <v>221.345</v>
      </c>
      <c r="T391" s="25">
        <v>221.75819999999999</v>
      </c>
      <c r="U391" s="25">
        <v>1.4670000000000001</v>
      </c>
      <c r="V391" s="25">
        <v>47.699199999999998</v>
      </c>
      <c r="W391" s="25">
        <v>0</v>
      </c>
      <c r="X391" s="25">
        <v>2.3999999999999998E-3</v>
      </c>
      <c r="Y391" s="28">
        <v>-0.30769999999999997</v>
      </c>
      <c r="Z391" s="28">
        <v>0.89459999999999995</v>
      </c>
      <c r="AA391" s="28">
        <v>13.31</v>
      </c>
      <c r="AB391">
        <f t="shared" si="54"/>
        <v>3.9539290651510952</v>
      </c>
      <c r="AC391" s="14">
        <f t="shared" si="55"/>
        <v>0.48486674384638651</v>
      </c>
    </row>
    <row r="392" spans="1:29" x14ac:dyDescent="0.2">
      <c r="A392" s="25" t="s">
        <v>502</v>
      </c>
      <c r="B392" s="25" t="s">
        <v>133</v>
      </c>
      <c r="C392" s="25">
        <v>7.5993000000000004</v>
      </c>
      <c r="D392" s="25">
        <v>-0.59989999999999999</v>
      </c>
      <c r="E392" s="25">
        <v>14.5985</v>
      </c>
      <c r="F392" s="25">
        <v>0.49480000000000002</v>
      </c>
      <c r="G392" s="25">
        <v>-3.4299999999999997E-2</v>
      </c>
      <c r="H392" s="25">
        <v>1.6144000000000001</v>
      </c>
      <c r="I392" s="25">
        <v>0</v>
      </c>
      <c r="J392" s="25">
        <v>-1E-4</v>
      </c>
      <c r="K392" s="25">
        <v>-0.24249999999999999</v>
      </c>
      <c r="L392" s="25">
        <v>-3.6227</v>
      </c>
      <c r="M392" s="25">
        <v>3.3346</v>
      </c>
      <c r="N392" s="25">
        <v>2.7995000000000001</v>
      </c>
      <c r="O392" s="25">
        <v>-8.9599999999999999E-2</v>
      </c>
      <c r="P392" s="25" t="s">
        <v>152</v>
      </c>
      <c r="Q392" s="25">
        <v>0.14000000000000001</v>
      </c>
      <c r="R392" s="25">
        <v>0.8</v>
      </c>
      <c r="S392" s="25">
        <v>221.345</v>
      </c>
      <c r="T392" s="25">
        <v>221.73429999999999</v>
      </c>
      <c r="U392" s="25">
        <v>1.4769000000000001</v>
      </c>
      <c r="V392" s="25">
        <v>47.847499999999997</v>
      </c>
      <c r="W392" s="25">
        <v>0</v>
      </c>
      <c r="X392" s="25">
        <v>8.0000000000000004E-4</v>
      </c>
      <c r="Y392" s="28">
        <v>-0.28149999999999997</v>
      </c>
      <c r="Z392" s="28">
        <v>0.76680000000000004</v>
      </c>
      <c r="AA392" s="28">
        <v>12.366400000000001</v>
      </c>
      <c r="AB392">
        <f t="shared" si="54"/>
        <v>3.9654534309219867</v>
      </c>
      <c r="AC392" s="14">
        <f t="shared" si="55"/>
        <v>0.47882576265493876</v>
      </c>
    </row>
    <row r="393" spans="1:29" x14ac:dyDescent="0.2">
      <c r="A393" s="25" t="s">
        <v>502</v>
      </c>
      <c r="B393" s="25" t="s">
        <v>133</v>
      </c>
      <c r="C393" s="25">
        <v>8.4389000000000003</v>
      </c>
      <c r="D393" s="25">
        <v>-0.4234</v>
      </c>
      <c r="E393" s="25">
        <v>16.990400000000001</v>
      </c>
      <c r="F393" s="25">
        <v>0.49480000000000002</v>
      </c>
      <c r="G393" s="25">
        <v>-3.4500000000000003E-2</v>
      </c>
      <c r="H393" s="25">
        <v>1.1439999999999999</v>
      </c>
      <c r="I393" s="25">
        <v>0</v>
      </c>
      <c r="J393" s="25">
        <v>-1E-4</v>
      </c>
      <c r="K393" s="25">
        <v>-0.29980000000000001</v>
      </c>
      <c r="L393" s="25">
        <v>-3.2957999999999998</v>
      </c>
      <c r="M393" s="25">
        <v>3.6061999999999999</v>
      </c>
      <c r="N393" s="25">
        <v>2.7856999999999998</v>
      </c>
      <c r="O393" s="25">
        <v>-0.1842</v>
      </c>
      <c r="P393" s="25" t="s">
        <v>152</v>
      </c>
      <c r="Q393" s="25">
        <v>4.53E-2</v>
      </c>
      <c r="R393" s="25">
        <v>4.8095999999999997</v>
      </c>
      <c r="S393" s="25">
        <v>221.345</v>
      </c>
      <c r="T393" s="25">
        <v>221.71520000000001</v>
      </c>
      <c r="U393" s="25">
        <v>1.5064</v>
      </c>
      <c r="V393" s="25">
        <v>48.294400000000003</v>
      </c>
      <c r="W393" s="25">
        <v>0</v>
      </c>
      <c r="X393" s="25">
        <v>-4.0000000000000002E-4</v>
      </c>
      <c r="Y393" s="28">
        <v>-0.24260000000000001</v>
      </c>
      <c r="Z393" s="28">
        <v>0.58860000000000001</v>
      </c>
      <c r="AA393" s="28">
        <v>10.445399999999999</v>
      </c>
      <c r="AB393">
        <f t="shared" si="54"/>
        <v>3.9885011974605842</v>
      </c>
      <c r="AC393" s="14">
        <f t="shared" si="55"/>
        <v>0.47320382554892471</v>
      </c>
    </row>
    <row r="394" spans="1:29" x14ac:dyDescent="0.2">
      <c r="A394" s="25" t="s">
        <v>502</v>
      </c>
      <c r="B394" s="25" t="s">
        <v>133</v>
      </c>
      <c r="C394" s="25">
        <v>9.2673000000000005</v>
      </c>
      <c r="D394" s="25">
        <v>-0.21959999999999999</v>
      </c>
      <c r="E394" s="25">
        <v>18.485900000000001</v>
      </c>
      <c r="F394" s="25">
        <v>0.49480000000000002</v>
      </c>
      <c r="G394" s="25">
        <v>-3.4700000000000002E-2</v>
      </c>
      <c r="H394" s="25">
        <v>0.59179999999999999</v>
      </c>
      <c r="I394" s="25">
        <v>0</v>
      </c>
      <c r="J394" s="25">
        <v>-1E-4</v>
      </c>
      <c r="K394" s="25">
        <v>-0.33660000000000001</v>
      </c>
      <c r="L394" s="25">
        <v>-2.8906000000000001</v>
      </c>
      <c r="M394" s="25">
        <v>4.0957999999999997</v>
      </c>
      <c r="N394" s="25">
        <v>2.7845</v>
      </c>
      <c r="O394" s="25">
        <v>-0.28439999999999999</v>
      </c>
      <c r="P394" s="25" t="s">
        <v>152</v>
      </c>
      <c r="Q394" s="25">
        <v>-6.4600000000000005E-2</v>
      </c>
      <c r="R394" s="25">
        <v>8.7149000000000001</v>
      </c>
      <c r="S394" s="25">
        <v>221.345</v>
      </c>
      <c r="T394" s="25">
        <v>221.70400000000001</v>
      </c>
      <c r="U394" s="25">
        <v>1.5622</v>
      </c>
      <c r="V394" s="25">
        <v>49.201700000000002</v>
      </c>
      <c r="W394" s="25">
        <v>0</v>
      </c>
      <c r="X394" s="25">
        <v>-8.9999999999999998E-4</v>
      </c>
      <c r="Y394" s="28">
        <v>-0.19089999999999999</v>
      </c>
      <c r="Z394" s="28">
        <v>0.3876</v>
      </c>
      <c r="AA394" s="28">
        <v>7.6787999999999998</v>
      </c>
      <c r="AB394">
        <f t="shared" si="54"/>
        <v>4.0115476712029574</v>
      </c>
      <c r="AC394" s="14">
        <f t="shared" si="55"/>
        <v>0.46926916731759161</v>
      </c>
    </row>
    <row r="395" spans="1:29" x14ac:dyDescent="0.2">
      <c r="A395" s="25" t="s">
        <v>502</v>
      </c>
      <c r="B395" s="25" t="s">
        <v>133</v>
      </c>
      <c r="C395" s="25">
        <v>10.0968</v>
      </c>
      <c r="D395" s="25">
        <v>0</v>
      </c>
      <c r="E395" s="25">
        <v>19</v>
      </c>
      <c r="F395" s="25">
        <v>0.49480000000000002</v>
      </c>
      <c r="G395" s="25">
        <v>-3.4799999999999998E-2</v>
      </c>
      <c r="H395" s="25">
        <v>-3.3E-3</v>
      </c>
      <c r="I395" s="25">
        <v>0</v>
      </c>
      <c r="J395" s="25">
        <v>0</v>
      </c>
      <c r="K395" s="25">
        <v>-0.34920000000000001</v>
      </c>
      <c r="L395" s="25">
        <v>-2.4338000000000002</v>
      </c>
      <c r="M395" s="25">
        <v>5.0598000000000001</v>
      </c>
      <c r="N395" s="25">
        <v>2.8022999999999998</v>
      </c>
      <c r="O395" s="25">
        <v>-0.3891</v>
      </c>
      <c r="P395" s="25" t="s">
        <v>152</v>
      </c>
      <c r="Q395" s="25">
        <v>-0.1799</v>
      </c>
      <c r="R395" s="25">
        <v>12.3393</v>
      </c>
      <c r="S395" s="25">
        <v>221.345</v>
      </c>
      <c r="T395" s="25">
        <v>221.70169999999999</v>
      </c>
      <c r="U395" s="25">
        <v>1.6476</v>
      </c>
      <c r="V395" s="25">
        <v>50.674399999999999</v>
      </c>
      <c r="W395" s="25">
        <v>0</v>
      </c>
      <c r="X395" s="25">
        <v>-8.0000000000000004E-4</v>
      </c>
      <c r="Y395" s="28">
        <v>-0.129</v>
      </c>
      <c r="Z395" s="28">
        <v>0.18920000000000001</v>
      </c>
      <c r="AA395" s="28">
        <v>4.3853999999999997</v>
      </c>
      <c r="AB395">
        <f t="shared" si="54"/>
        <v>4.0230704209791535</v>
      </c>
      <c r="AC395" s="14">
        <f t="shared" si="55"/>
        <v>0.46784259120654198</v>
      </c>
    </row>
    <row r="396" spans="1:29" x14ac:dyDescent="0.2">
      <c r="A396" s="25" t="s">
        <v>502</v>
      </c>
      <c r="B396" s="25" t="s">
        <v>133</v>
      </c>
      <c r="C396" s="25">
        <v>10.9215</v>
      </c>
      <c r="D396" s="25">
        <v>0.21829999999999999</v>
      </c>
      <c r="E396" s="25">
        <v>18.491800000000001</v>
      </c>
      <c r="F396" s="25">
        <v>0.49480000000000002</v>
      </c>
      <c r="G396" s="25">
        <v>-3.4799999999999998E-2</v>
      </c>
      <c r="H396" s="25">
        <v>-0.59830000000000005</v>
      </c>
      <c r="I396" s="25">
        <v>0</v>
      </c>
      <c r="J396" s="25">
        <v>0</v>
      </c>
      <c r="K396" s="25">
        <v>-0.33650000000000002</v>
      </c>
      <c r="L396" s="25">
        <v>-1.9624999999999999</v>
      </c>
      <c r="M396" s="25">
        <v>6.6534000000000004</v>
      </c>
      <c r="N396" s="25">
        <v>2.8433999999999999</v>
      </c>
      <c r="O396" s="25">
        <v>-0.4995</v>
      </c>
      <c r="P396" s="25" t="s">
        <v>152</v>
      </c>
      <c r="Q396" s="25">
        <v>-0.29320000000000002</v>
      </c>
      <c r="R396" s="25">
        <v>15.6952</v>
      </c>
      <c r="S396" s="25">
        <v>221.345</v>
      </c>
      <c r="T396" s="25">
        <v>221.7081</v>
      </c>
      <c r="U396" s="25">
        <v>1.7545999999999999</v>
      </c>
      <c r="V396" s="25">
        <v>52.591500000000003</v>
      </c>
      <c r="W396" s="25">
        <v>0</v>
      </c>
      <c r="X396" s="25">
        <v>0</v>
      </c>
      <c r="Y396" s="28">
        <v>-6.2799999999999995E-2</v>
      </c>
      <c r="Z396" s="28">
        <v>1.21E-2</v>
      </c>
      <c r="AA396" s="28">
        <v>0.9929</v>
      </c>
      <c r="AB396">
        <f t="shared" si="54"/>
        <v>4.0230704209791535</v>
      </c>
      <c r="AC396" s="14">
        <f t="shared" si="55"/>
        <v>0.46925300949470411</v>
      </c>
    </row>
    <row r="397" spans="1:29" x14ac:dyDescent="0.2">
      <c r="A397" s="25" t="s">
        <v>502</v>
      </c>
      <c r="B397" s="25" t="s">
        <v>133</v>
      </c>
      <c r="C397" s="25">
        <v>11.754799999999999</v>
      </c>
      <c r="D397" s="25">
        <v>0.42330000000000001</v>
      </c>
      <c r="E397" s="25">
        <v>16.990400000000001</v>
      </c>
      <c r="F397" s="25">
        <v>0.49480000000000002</v>
      </c>
      <c r="G397" s="25">
        <v>-3.4799999999999998E-2</v>
      </c>
      <c r="H397" s="25">
        <v>-1.1500999999999999</v>
      </c>
      <c r="I397" s="25">
        <v>0</v>
      </c>
      <c r="J397" s="25">
        <v>0</v>
      </c>
      <c r="K397" s="25">
        <v>-0.29949999999999999</v>
      </c>
      <c r="L397" s="25">
        <v>-1.5243</v>
      </c>
      <c r="M397" s="25">
        <v>8.8152000000000008</v>
      </c>
      <c r="N397" s="25">
        <v>2.9060000000000001</v>
      </c>
      <c r="O397" s="25">
        <v>-0.61409999999999998</v>
      </c>
      <c r="P397" s="25" t="s">
        <v>152</v>
      </c>
      <c r="Q397" s="25">
        <v>-0.39879999999999999</v>
      </c>
      <c r="R397" s="25">
        <v>18.820699999999999</v>
      </c>
      <c r="S397" s="25">
        <v>221.345</v>
      </c>
      <c r="T397" s="25">
        <v>221.7218</v>
      </c>
      <c r="U397" s="25">
        <v>1.8624000000000001</v>
      </c>
      <c r="V397" s="25">
        <v>54.566499999999998</v>
      </c>
      <c r="W397" s="25">
        <v>0</v>
      </c>
      <c r="X397" s="25">
        <v>1.4E-3</v>
      </c>
      <c r="Y397" s="28">
        <v>-5.9999999999999995E-4</v>
      </c>
      <c r="Z397" s="28">
        <v>-0.13339999999999999</v>
      </c>
      <c r="AA397" s="28">
        <v>-2.0969000000000002</v>
      </c>
      <c r="AB397">
        <f t="shared" si="54"/>
        <v>4.0230704209791535</v>
      </c>
      <c r="AC397" s="14">
        <f t="shared" si="55"/>
        <v>0.47320382554892471</v>
      </c>
    </row>
    <row r="398" spans="1:29" x14ac:dyDescent="0.2">
      <c r="A398" s="25" t="s">
        <v>502</v>
      </c>
      <c r="B398" s="25" t="s">
        <v>133</v>
      </c>
      <c r="C398" s="25">
        <v>12.589600000000001</v>
      </c>
      <c r="D398" s="25">
        <v>0.59860000000000002</v>
      </c>
      <c r="E398" s="25">
        <v>14.614599999999999</v>
      </c>
      <c r="F398" s="25">
        <v>0.49480000000000002</v>
      </c>
      <c r="G398" s="25">
        <v>-3.4799999999999998E-2</v>
      </c>
      <c r="H398" s="25">
        <v>-1.6197999999999999</v>
      </c>
      <c r="I398" s="25">
        <v>0</v>
      </c>
      <c r="J398" s="25">
        <v>0</v>
      </c>
      <c r="K398" s="25">
        <v>-0.24199999999999999</v>
      </c>
      <c r="L398" s="25">
        <v>-1.1677999999999999</v>
      </c>
      <c r="M398" s="25">
        <v>11.231400000000001</v>
      </c>
      <c r="N398" s="25">
        <v>2.9813999999999998</v>
      </c>
      <c r="O398" s="25">
        <v>-0.7248</v>
      </c>
      <c r="P398" s="25" t="s">
        <v>152</v>
      </c>
      <c r="Q398" s="25">
        <v>-0.49070000000000003</v>
      </c>
      <c r="R398" s="25">
        <v>21.5962</v>
      </c>
      <c r="S398" s="25">
        <v>221.345</v>
      </c>
      <c r="T398" s="25">
        <v>221.7407</v>
      </c>
      <c r="U398" s="25">
        <v>1.9441999999999999</v>
      </c>
      <c r="V398" s="25">
        <v>56.081499999999998</v>
      </c>
      <c r="W398" s="25">
        <v>0</v>
      </c>
      <c r="X398" s="25">
        <v>3.0000000000000001E-3</v>
      </c>
      <c r="Y398" s="28">
        <v>4.9200000000000001E-2</v>
      </c>
      <c r="Z398" s="28">
        <v>-0.2427</v>
      </c>
      <c r="AA398" s="28">
        <v>-4.6323999999999996</v>
      </c>
      <c r="AB398">
        <f t="shared" si="54"/>
        <v>4.0230704209791535</v>
      </c>
      <c r="AC398" s="14">
        <f t="shared" si="55"/>
        <v>0.47879070010102937</v>
      </c>
    </row>
    <row r="399" spans="1:29" x14ac:dyDescent="0.2">
      <c r="A399" s="25" t="s">
        <v>502</v>
      </c>
      <c r="B399" s="25" t="s">
        <v>133</v>
      </c>
      <c r="C399" s="25">
        <v>13.4368</v>
      </c>
      <c r="D399" s="25">
        <v>0.73429999999999995</v>
      </c>
      <c r="E399" s="25">
        <v>11.5</v>
      </c>
      <c r="F399" s="25">
        <v>0.49480000000000002</v>
      </c>
      <c r="G399" s="25">
        <v>-3.4799999999999998E-2</v>
      </c>
      <c r="H399" s="25">
        <v>-1.9759</v>
      </c>
      <c r="I399" s="25">
        <v>0</v>
      </c>
      <c r="J399" s="25">
        <v>0</v>
      </c>
      <c r="K399" s="25">
        <v>-0.16880000000000001</v>
      </c>
      <c r="L399" s="25">
        <v>-0.92749999999999999</v>
      </c>
      <c r="M399" s="25">
        <v>13.410299999999999</v>
      </c>
      <c r="N399" s="25">
        <v>3.0548000000000002</v>
      </c>
      <c r="O399" s="25">
        <v>-0.81640000000000001</v>
      </c>
      <c r="P399" s="25" t="s">
        <v>152</v>
      </c>
      <c r="Q399" s="25">
        <v>-0.56179999999999997</v>
      </c>
      <c r="R399" s="25">
        <v>23.6676</v>
      </c>
      <c r="S399" s="25">
        <v>221.345</v>
      </c>
      <c r="T399" s="25">
        <v>221.761</v>
      </c>
      <c r="U399" s="25">
        <v>1.98</v>
      </c>
      <c r="V399" s="25">
        <v>56.7363</v>
      </c>
      <c r="W399" s="25">
        <v>0</v>
      </c>
      <c r="X399" s="25">
        <v>4.7000000000000002E-3</v>
      </c>
      <c r="Y399" s="28">
        <v>8.1000000000000003E-2</v>
      </c>
      <c r="Z399" s="28">
        <v>-0.31430000000000002</v>
      </c>
      <c r="AA399" s="28">
        <v>-6.5613000000000001</v>
      </c>
      <c r="AB399">
        <f t="shared" si="54"/>
        <v>4.0230704209791535</v>
      </c>
      <c r="AC399" s="14">
        <f t="shared" si="55"/>
        <v>0.48486674384638651</v>
      </c>
    </row>
    <row r="400" spans="1:29" x14ac:dyDescent="0.2">
      <c r="A400" s="25" t="s">
        <v>502</v>
      </c>
      <c r="B400" s="25" t="s">
        <v>133</v>
      </c>
      <c r="C400" s="25">
        <v>14.285500000000001</v>
      </c>
      <c r="D400" s="25">
        <v>0.81930000000000003</v>
      </c>
      <c r="E400" s="25">
        <v>7.8933</v>
      </c>
      <c r="F400" s="25">
        <v>0.49480000000000002</v>
      </c>
      <c r="G400" s="25">
        <v>-3.4799999999999998E-2</v>
      </c>
      <c r="H400" s="25">
        <v>-2.1964000000000001</v>
      </c>
      <c r="I400" s="25">
        <v>0</v>
      </c>
      <c r="J400" s="25">
        <v>0</v>
      </c>
      <c r="K400" s="25">
        <v>-8.5599999999999996E-2</v>
      </c>
      <c r="L400" s="25">
        <v>-0.8115</v>
      </c>
      <c r="M400" s="25">
        <v>14.841100000000001</v>
      </c>
      <c r="N400" s="25">
        <v>3.1103999999999998</v>
      </c>
      <c r="O400" s="25">
        <v>-0.87050000000000005</v>
      </c>
      <c r="P400" s="25" t="s">
        <v>152</v>
      </c>
      <c r="Q400" s="25">
        <v>-0.60509999999999997</v>
      </c>
      <c r="R400" s="25">
        <v>24.5364</v>
      </c>
      <c r="S400" s="25">
        <v>221.345</v>
      </c>
      <c r="T400" s="25">
        <v>221.77770000000001</v>
      </c>
      <c r="U400" s="25">
        <v>1.9677</v>
      </c>
      <c r="V400" s="25">
        <v>56.471400000000003</v>
      </c>
      <c r="W400" s="25">
        <v>0</v>
      </c>
      <c r="X400" s="25">
        <v>5.7999999999999996E-3</v>
      </c>
      <c r="Y400" s="28">
        <v>9.3600000000000003E-2</v>
      </c>
      <c r="Z400" s="28">
        <v>-0.34799999999999998</v>
      </c>
      <c r="AA400" s="28">
        <v>-7.9805000000000001</v>
      </c>
      <c r="AB400">
        <f t="shared" si="54"/>
        <v>4.0230704209791535</v>
      </c>
      <c r="AC400" s="14">
        <f t="shared" si="55"/>
        <v>0.4901120316636654</v>
      </c>
    </row>
    <row r="401" spans="1:29" x14ac:dyDescent="0.2">
      <c r="A401" s="25" t="s">
        <v>502</v>
      </c>
      <c r="B401" s="25" t="s">
        <v>133</v>
      </c>
      <c r="C401" s="25">
        <v>15.142899999999999</v>
      </c>
      <c r="D401" s="25">
        <v>0.84850000000000003</v>
      </c>
      <c r="E401" s="25">
        <v>4</v>
      </c>
      <c r="F401" s="25">
        <v>0.49480000000000002</v>
      </c>
      <c r="G401" s="25">
        <v>-3.49E-2</v>
      </c>
      <c r="H401" s="25">
        <v>-2.2686000000000002</v>
      </c>
      <c r="I401" s="25">
        <v>0</v>
      </c>
      <c r="J401" s="25">
        <v>-1E-4</v>
      </c>
      <c r="K401" s="25">
        <v>2.2000000000000001E-3</v>
      </c>
      <c r="L401" s="25">
        <v>-0.79890000000000005</v>
      </c>
      <c r="M401" s="25">
        <v>15.1717</v>
      </c>
      <c r="N401" s="25">
        <v>3.1360999999999999</v>
      </c>
      <c r="O401" s="25">
        <v>-0.87280000000000002</v>
      </c>
      <c r="P401" s="25" t="s">
        <v>152</v>
      </c>
      <c r="Q401" s="25">
        <v>-0.6159</v>
      </c>
      <c r="R401" s="25">
        <v>23.783200000000001</v>
      </c>
      <c r="S401" s="25">
        <v>221.345</v>
      </c>
      <c r="T401" s="25">
        <v>221.78579999999999</v>
      </c>
      <c r="U401" s="25">
        <v>1.9257</v>
      </c>
      <c r="V401" s="25">
        <v>55.629899999999999</v>
      </c>
      <c r="W401" s="25">
        <v>0</v>
      </c>
      <c r="X401" s="25">
        <v>6.0000000000000001E-3</v>
      </c>
      <c r="Y401" s="28">
        <v>9.0499999999999997E-2</v>
      </c>
      <c r="Z401" s="28">
        <v>-0.34510000000000002</v>
      </c>
      <c r="AA401" s="28">
        <v>-9.0172000000000008</v>
      </c>
      <c r="AB401">
        <f t="shared" si="54"/>
        <v>4.0345928448009216</v>
      </c>
      <c r="AC401" s="14">
        <f t="shared" si="55"/>
        <v>0.49359469206856105</v>
      </c>
    </row>
    <row r="402" spans="1:29" x14ac:dyDescent="0.2">
      <c r="A402" s="25" t="s">
        <v>502</v>
      </c>
      <c r="B402" s="25" t="s">
        <v>133</v>
      </c>
      <c r="C402" s="25">
        <v>15.9954</v>
      </c>
      <c r="D402" s="25">
        <v>0.81930000000000003</v>
      </c>
      <c r="E402" s="25">
        <v>0.12870000000000001</v>
      </c>
      <c r="F402" s="25">
        <v>0.49480000000000002</v>
      </c>
      <c r="G402" s="25">
        <v>-3.5000000000000003E-2</v>
      </c>
      <c r="H402" s="25">
        <v>-2.1890999999999998</v>
      </c>
      <c r="I402" s="25">
        <v>0</v>
      </c>
      <c r="J402" s="25">
        <v>-1E-4</v>
      </c>
      <c r="K402" s="25">
        <v>8.9499999999999996E-2</v>
      </c>
      <c r="L402" s="25">
        <v>-0.85129999999999995</v>
      </c>
      <c r="M402" s="25">
        <v>14.3283</v>
      </c>
      <c r="N402" s="25">
        <v>3.1286999999999998</v>
      </c>
      <c r="O402" s="25">
        <v>-0.81950000000000001</v>
      </c>
      <c r="P402" s="25" t="s">
        <v>152</v>
      </c>
      <c r="Q402" s="25">
        <v>-0.59409999999999996</v>
      </c>
      <c r="R402" s="25">
        <v>21.301200000000001</v>
      </c>
      <c r="S402" s="25">
        <v>221.345</v>
      </c>
      <c r="T402" s="25">
        <v>221.78200000000001</v>
      </c>
      <c r="U402" s="25">
        <v>1.8849</v>
      </c>
      <c r="V402" s="25">
        <v>54.807600000000001</v>
      </c>
      <c r="W402" s="25">
        <v>0</v>
      </c>
      <c r="X402" s="25">
        <v>5.1999999999999998E-3</v>
      </c>
      <c r="Y402" s="28">
        <v>7.6999999999999999E-2</v>
      </c>
      <c r="Z402" s="28">
        <v>-0.30969999999999998</v>
      </c>
      <c r="AA402" s="28">
        <v>-9.7089999999999996</v>
      </c>
      <c r="AB402">
        <f t="shared" si="54"/>
        <v>4.0461149417501288</v>
      </c>
      <c r="AC402" s="14">
        <f t="shared" si="55"/>
        <v>0.4947987517219275</v>
      </c>
    </row>
    <row r="403" spans="1:29" x14ac:dyDescent="0.2">
      <c r="A403" s="25" t="s">
        <v>502</v>
      </c>
      <c r="B403" s="25" t="s">
        <v>133</v>
      </c>
      <c r="C403" s="25">
        <v>16.849</v>
      </c>
      <c r="D403" s="25">
        <v>0.73370000000000002</v>
      </c>
      <c r="E403" s="25">
        <v>-3.5</v>
      </c>
      <c r="F403" s="25">
        <v>0.49480000000000002</v>
      </c>
      <c r="G403" s="25">
        <v>-3.5099999999999999E-2</v>
      </c>
      <c r="H403" s="25">
        <v>-1.9631000000000001</v>
      </c>
      <c r="I403" s="25">
        <v>0</v>
      </c>
      <c r="J403" s="25">
        <v>0</v>
      </c>
      <c r="K403" s="25">
        <v>0.17130000000000001</v>
      </c>
      <c r="L403" s="25">
        <v>-0.93230000000000002</v>
      </c>
      <c r="M403" s="25">
        <v>12.5259</v>
      </c>
      <c r="N403" s="25">
        <v>3.0939999999999999</v>
      </c>
      <c r="O403" s="25">
        <v>-0.71960000000000002</v>
      </c>
      <c r="P403" s="25" t="s">
        <v>152</v>
      </c>
      <c r="Q403" s="25">
        <v>-0.5454</v>
      </c>
      <c r="R403" s="25">
        <v>17.4069</v>
      </c>
      <c r="S403" s="25">
        <v>221.345</v>
      </c>
      <c r="T403" s="25">
        <v>221.76660000000001</v>
      </c>
      <c r="U403" s="25">
        <v>1.8737999999999999</v>
      </c>
      <c r="V403" s="25">
        <v>54.557299999999998</v>
      </c>
      <c r="W403" s="25">
        <v>0</v>
      </c>
      <c r="X403" s="25">
        <v>3.5000000000000001E-3</v>
      </c>
      <c r="Y403" s="28">
        <v>5.8000000000000003E-2</v>
      </c>
      <c r="Z403" s="28">
        <v>-0.2495</v>
      </c>
      <c r="AA403" s="28">
        <v>-9.9513999999999996</v>
      </c>
      <c r="AB403">
        <f t="shared" si="54"/>
        <v>4.0576367109088043</v>
      </c>
      <c r="AC403" s="14">
        <f t="shared" si="55"/>
        <v>0.49387709825913978</v>
      </c>
    </row>
    <row r="404" spans="1:29" x14ac:dyDescent="0.2">
      <c r="A404" s="25" t="s">
        <v>502</v>
      </c>
      <c r="B404" s="25" t="s">
        <v>133</v>
      </c>
      <c r="C404" s="25">
        <v>17.691299999999998</v>
      </c>
      <c r="D404" s="25">
        <v>0.59860000000000002</v>
      </c>
      <c r="E404" s="25">
        <v>-6.5984999999999996</v>
      </c>
      <c r="F404" s="25">
        <v>0.49480000000000002</v>
      </c>
      <c r="G404" s="25">
        <v>-3.5099999999999999E-2</v>
      </c>
      <c r="H404" s="25">
        <v>-1.6042000000000001</v>
      </c>
      <c r="I404" s="25">
        <v>0</v>
      </c>
      <c r="J404" s="25">
        <v>0</v>
      </c>
      <c r="K404" s="25">
        <v>0.24260000000000001</v>
      </c>
      <c r="L404" s="25">
        <v>-1.0266999999999999</v>
      </c>
      <c r="M404" s="25">
        <v>10.173400000000001</v>
      </c>
      <c r="N404" s="25">
        <v>3.0449000000000002</v>
      </c>
      <c r="O404" s="25">
        <v>-0.59179999999999999</v>
      </c>
      <c r="P404" s="25" t="s">
        <v>152</v>
      </c>
      <c r="Q404" s="25">
        <v>-0.47910000000000003</v>
      </c>
      <c r="R404" s="25">
        <v>12.7561</v>
      </c>
      <c r="S404" s="25">
        <v>221.345</v>
      </c>
      <c r="T404" s="25">
        <v>221.74369999999999</v>
      </c>
      <c r="U404" s="25">
        <v>1.9035</v>
      </c>
      <c r="V404" s="25">
        <v>55.101500000000001</v>
      </c>
      <c r="W404" s="25">
        <v>0</v>
      </c>
      <c r="X404" s="25">
        <v>1.6000000000000001E-3</v>
      </c>
      <c r="Y404" s="28">
        <v>3.5099999999999999E-2</v>
      </c>
      <c r="Z404" s="28">
        <v>-0.17380000000000001</v>
      </c>
      <c r="AA404" s="28">
        <v>-9.5413999999999994</v>
      </c>
      <c r="AB404">
        <f t="shared" si="54"/>
        <v>4.0576367109088043</v>
      </c>
      <c r="AC404" s="14">
        <f t="shared" si="55"/>
        <v>0.49152233312736882</v>
      </c>
    </row>
    <row r="405" spans="1:29" x14ac:dyDescent="0.2">
      <c r="A405" s="25" t="s">
        <v>502</v>
      </c>
      <c r="B405" s="25" t="s">
        <v>133</v>
      </c>
      <c r="C405" s="25">
        <v>18.530999999999999</v>
      </c>
      <c r="D405" s="25">
        <v>0.42209999999999998</v>
      </c>
      <c r="E405" s="25">
        <v>-8.9903999999999993</v>
      </c>
      <c r="F405" s="25">
        <v>0.49480000000000002</v>
      </c>
      <c r="G405" s="25">
        <v>-3.5000000000000003E-2</v>
      </c>
      <c r="H405" s="25">
        <v>-1.1351</v>
      </c>
      <c r="I405" s="25">
        <v>0</v>
      </c>
      <c r="J405" s="25">
        <v>1E-4</v>
      </c>
      <c r="K405" s="25">
        <v>0.29830000000000001</v>
      </c>
      <c r="L405" s="25">
        <v>-1.1474</v>
      </c>
      <c r="M405" s="25">
        <v>7.7229000000000001</v>
      </c>
      <c r="N405" s="25">
        <v>2.9958</v>
      </c>
      <c r="O405" s="25">
        <v>-0.45729999999999998</v>
      </c>
      <c r="P405" s="25" t="s">
        <v>152</v>
      </c>
      <c r="Q405" s="25">
        <v>-0.40450000000000003</v>
      </c>
      <c r="R405" s="25">
        <v>8.1016999999999992</v>
      </c>
      <c r="S405" s="25">
        <v>221.345</v>
      </c>
      <c r="T405" s="25">
        <v>221.72120000000001</v>
      </c>
      <c r="U405" s="25">
        <v>1.9619</v>
      </c>
      <c r="V405" s="25">
        <v>56.208300000000001</v>
      </c>
      <c r="W405" s="25">
        <v>0</v>
      </c>
      <c r="X405" s="25">
        <v>1E-4</v>
      </c>
      <c r="Y405" s="28">
        <v>7.1000000000000004E-3</v>
      </c>
      <c r="Z405" s="28">
        <v>-9.01E-2</v>
      </c>
      <c r="AA405" s="28">
        <v>-8.2929999999999993</v>
      </c>
      <c r="AB405">
        <f t="shared" si="54"/>
        <v>4.0461149417501288</v>
      </c>
      <c r="AC405" s="14">
        <f t="shared" si="55"/>
        <v>0.48872115319322551</v>
      </c>
    </row>
    <row r="406" spans="1:29" x14ac:dyDescent="0.2">
      <c r="A406" s="25" t="s">
        <v>502</v>
      </c>
      <c r="B406" s="25" t="s">
        <v>133</v>
      </c>
      <c r="C406" s="25">
        <v>19.359300000000001</v>
      </c>
      <c r="D406" s="25">
        <v>0.21829999999999999</v>
      </c>
      <c r="E406" s="25">
        <v>-10.485900000000001</v>
      </c>
      <c r="F406" s="25">
        <v>0.49480000000000002</v>
      </c>
      <c r="G406" s="25">
        <v>-3.49E-2</v>
      </c>
      <c r="H406" s="25">
        <v>-0.58660000000000001</v>
      </c>
      <c r="I406" s="25">
        <v>0</v>
      </c>
      <c r="J406" s="25">
        <v>1E-4</v>
      </c>
      <c r="K406" s="25">
        <v>0.33389999999999997</v>
      </c>
      <c r="L406" s="25">
        <v>-1.3280000000000001</v>
      </c>
      <c r="M406" s="25">
        <v>5.5343999999999998</v>
      </c>
      <c r="N406" s="25">
        <v>2.9575</v>
      </c>
      <c r="O406" s="25">
        <v>-0.33279999999999998</v>
      </c>
      <c r="P406" s="25" t="s">
        <v>152</v>
      </c>
      <c r="Q406" s="25">
        <v>-0.3276</v>
      </c>
      <c r="R406" s="25">
        <v>4.0168999999999997</v>
      </c>
      <c r="S406" s="25">
        <v>221.345</v>
      </c>
      <c r="T406" s="25">
        <v>221.70699999999999</v>
      </c>
      <c r="U406" s="25">
        <v>2.0188000000000001</v>
      </c>
      <c r="V406" s="25">
        <v>57.299399999999999</v>
      </c>
      <c r="W406" s="25">
        <v>0</v>
      </c>
      <c r="X406" s="25">
        <v>-2.9999999999999997E-4</v>
      </c>
      <c r="Y406" s="28">
        <v>-2.9000000000000001E-2</v>
      </c>
      <c r="Z406" s="28">
        <v>-5.0000000000000001E-4</v>
      </c>
      <c r="AA406" s="28">
        <v>-6.1577000000000002</v>
      </c>
      <c r="AB406">
        <f t="shared" si="54"/>
        <v>4.0345928448009216</v>
      </c>
      <c r="AC406" s="14">
        <f t="shared" si="55"/>
        <v>0.4865367036282342</v>
      </c>
    </row>
    <row r="407" spans="1:29" x14ac:dyDescent="0.2">
      <c r="A407" s="25" t="s">
        <v>503</v>
      </c>
      <c r="B407" s="25" t="s">
        <v>133</v>
      </c>
      <c r="C407" s="25">
        <v>4.7999999999999996E-3</v>
      </c>
      <c r="D407" s="25">
        <v>-1.2999999999999999E-3</v>
      </c>
      <c r="E407" s="25">
        <v>-19</v>
      </c>
      <c r="F407" s="25">
        <v>0.49480000000000002</v>
      </c>
      <c r="G407" s="25">
        <v>3.5000000000000003E-2</v>
      </c>
      <c r="H407" s="25">
        <v>3.3E-3</v>
      </c>
      <c r="I407" s="25">
        <v>0</v>
      </c>
      <c r="J407" s="25">
        <v>0</v>
      </c>
      <c r="K407" s="25">
        <v>0.34849999999999998</v>
      </c>
      <c r="L407" s="25">
        <v>-2.0026000000000002</v>
      </c>
      <c r="M407" s="25">
        <v>-4.7774000000000001</v>
      </c>
      <c r="N407" s="25">
        <v>2.9780000000000002</v>
      </c>
      <c r="O407" s="25">
        <v>0.55740000000000001</v>
      </c>
      <c r="P407" s="25" t="s">
        <v>152</v>
      </c>
      <c r="Q407" s="25">
        <v>-0.17899999999999999</v>
      </c>
      <c r="R407" s="25">
        <v>-13.753399999999999</v>
      </c>
      <c r="S407" s="25">
        <v>221.345</v>
      </c>
      <c r="T407" s="25">
        <v>221.691</v>
      </c>
      <c r="U407" s="25">
        <v>2.4235000000000002</v>
      </c>
      <c r="V407" s="25">
        <v>51.264000000000003</v>
      </c>
      <c r="W407" s="25">
        <v>0</v>
      </c>
      <c r="X407" s="25">
        <v>-2.7000000000000001E-3</v>
      </c>
      <c r="Y407" s="28">
        <v>-2.1299999999999999E-2</v>
      </c>
      <c r="Z407" s="28">
        <v>-0.1186</v>
      </c>
      <c r="AA407" s="28">
        <v>-7.2549000000000001</v>
      </c>
      <c r="AB407">
        <f t="shared" si="54"/>
        <v>-4.0461149417501288</v>
      </c>
      <c r="AC407" s="14">
        <f t="shared" si="55"/>
        <v>0.46784259120654198</v>
      </c>
    </row>
    <row r="408" spans="1:29" x14ac:dyDescent="0.2">
      <c r="A408" s="25" t="s">
        <v>503</v>
      </c>
      <c r="B408" s="25" t="s">
        <v>133</v>
      </c>
      <c r="C408" s="25">
        <v>0.82950000000000002</v>
      </c>
      <c r="D408" s="25">
        <v>-0.21959999999999999</v>
      </c>
      <c r="E408" s="25">
        <v>-18.491800000000001</v>
      </c>
      <c r="F408" s="25">
        <v>0.49480000000000002</v>
      </c>
      <c r="G408" s="25">
        <v>3.5000000000000003E-2</v>
      </c>
      <c r="H408" s="25">
        <v>0.59740000000000004</v>
      </c>
      <c r="I408" s="25">
        <v>0</v>
      </c>
      <c r="J408" s="25">
        <v>0</v>
      </c>
      <c r="K408" s="25">
        <v>0.33629999999999999</v>
      </c>
      <c r="L408" s="25">
        <v>-1.4350000000000001</v>
      </c>
      <c r="M408" s="25">
        <v>-6.4204999999999997</v>
      </c>
      <c r="N408" s="25">
        <v>2.9693999999999998</v>
      </c>
      <c r="O408" s="25">
        <v>0.66920000000000002</v>
      </c>
      <c r="P408" s="25" t="s">
        <v>152</v>
      </c>
      <c r="Q408" s="25">
        <v>-0.30480000000000002</v>
      </c>
      <c r="R408" s="25">
        <v>-17.0974</v>
      </c>
      <c r="S408" s="25">
        <v>221.345</v>
      </c>
      <c r="T408" s="25">
        <v>221.69630000000001</v>
      </c>
      <c r="U408" s="25">
        <v>2.5430999999999999</v>
      </c>
      <c r="V408" s="25">
        <v>53.473700000000001</v>
      </c>
      <c r="W408" s="25">
        <v>0</v>
      </c>
      <c r="X408" s="25">
        <v>-2E-3</v>
      </c>
      <c r="Y408" s="28">
        <v>-5.3800000000000001E-2</v>
      </c>
      <c r="Z408" s="28">
        <v>-1.4800000000000001E-2</v>
      </c>
      <c r="AA408" s="28">
        <v>-6.7436999999999996</v>
      </c>
      <c r="AB408">
        <f t="shared" si="54"/>
        <v>-4.0461149417501288</v>
      </c>
      <c r="AC408" s="14">
        <f t="shared" si="55"/>
        <v>0.46925300949470411</v>
      </c>
    </row>
    <row r="409" spans="1:29" x14ac:dyDescent="0.2">
      <c r="A409" s="25" t="s">
        <v>503</v>
      </c>
      <c r="B409" s="25" t="s">
        <v>133</v>
      </c>
      <c r="C409" s="25">
        <v>1.6627000000000001</v>
      </c>
      <c r="D409" s="25">
        <v>-0.42449999999999999</v>
      </c>
      <c r="E409" s="25">
        <v>-16.990400000000001</v>
      </c>
      <c r="F409" s="25">
        <v>0.49480000000000002</v>
      </c>
      <c r="G409" s="25">
        <v>3.5000000000000003E-2</v>
      </c>
      <c r="H409" s="25">
        <v>1.1497999999999999</v>
      </c>
      <c r="I409" s="25">
        <v>0</v>
      </c>
      <c r="J409" s="25">
        <v>0</v>
      </c>
      <c r="K409" s="25">
        <v>0.30049999999999999</v>
      </c>
      <c r="L409" s="25">
        <v>-0.93940000000000001</v>
      </c>
      <c r="M409" s="25">
        <v>-8.4955999999999996</v>
      </c>
      <c r="N409" s="25">
        <v>2.9704000000000002</v>
      </c>
      <c r="O409" s="25">
        <v>0.78069999999999995</v>
      </c>
      <c r="P409" s="25" t="s">
        <v>152</v>
      </c>
      <c r="Q409" s="25">
        <v>-0.41389999999999999</v>
      </c>
      <c r="R409" s="25">
        <v>-20.140799999999999</v>
      </c>
      <c r="S409" s="25">
        <v>221.345</v>
      </c>
      <c r="T409" s="25">
        <v>221.71260000000001</v>
      </c>
      <c r="U409" s="25">
        <v>2.6743999999999999</v>
      </c>
      <c r="V409" s="25">
        <v>55.839799999999997</v>
      </c>
      <c r="W409" s="25">
        <v>0</v>
      </c>
      <c r="X409" s="25">
        <v>-4.0000000000000002E-4</v>
      </c>
      <c r="Y409" s="28">
        <v>-7.9899999999999999E-2</v>
      </c>
      <c r="Z409" s="28">
        <v>7.4700000000000003E-2</v>
      </c>
      <c r="AA409" s="28">
        <v>-6.0900999999999996</v>
      </c>
      <c r="AB409">
        <f t="shared" si="54"/>
        <v>-4.0461149417501288</v>
      </c>
      <c r="AC409" s="14">
        <f t="shared" si="55"/>
        <v>0.47320382554892471</v>
      </c>
    </row>
    <row r="410" spans="1:29" x14ac:dyDescent="0.2">
      <c r="A410" s="25" t="s">
        <v>503</v>
      </c>
      <c r="B410" s="25" t="s">
        <v>133</v>
      </c>
      <c r="C410" s="25">
        <v>2.4975999999999998</v>
      </c>
      <c r="D410" s="25">
        <v>-0.59989999999999999</v>
      </c>
      <c r="E410" s="25">
        <v>-14.614599999999999</v>
      </c>
      <c r="F410" s="25">
        <v>0.49480000000000002</v>
      </c>
      <c r="G410" s="25">
        <v>3.5000000000000003E-2</v>
      </c>
      <c r="H410" s="25">
        <v>1.6221000000000001</v>
      </c>
      <c r="I410" s="25">
        <v>0</v>
      </c>
      <c r="J410" s="25">
        <v>0</v>
      </c>
      <c r="K410" s="25">
        <v>0.24390000000000001</v>
      </c>
      <c r="L410" s="25">
        <v>-0.55830000000000002</v>
      </c>
      <c r="M410" s="25">
        <v>-10.728199999999999</v>
      </c>
      <c r="N410" s="25">
        <v>2.9807000000000001</v>
      </c>
      <c r="O410" s="25">
        <v>0.88549999999999995</v>
      </c>
      <c r="P410" s="25" t="s">
        <v>152</v>
      </c>
      <c r="Q410" s="25">
        <v>-0.49469999999999997</v>
      </c>
      <c r="R410" s="25">
        <v>-22.723600000000001</v>
      </c>
      <c r="S410" s="25">
        <v>221.345</v>
      </c>
      <c r="T410" s="25">
        <v>221.73400000000001</v>
      </c>
      <c r="U410" s="25">
        <v>2.7946</v>
      </c>
      <c r="V410" s="25">
        <v>57.964700000000001</v>
      </c>
      <c r="W410" s="25">
        <v>0</v>
      </c>
      <c r="X410" s="25">
        <v>1.4E-3</v>
      </c>
      <c r="Y410" s="28">
        <v>-9.9500000000000005E-2</v>
      </c>
      <c r="Z410" s="28">
        <v>0.14119999999999999</v>
      </c>
      <c r="AA410" s="28">
        <v>-5.0536000000000003</v>
      </c>
      <c r="AB410">
        <f t="shared" si="54"/>
        <v>-4.0461149417501288</v>
      </c>
      <c r="AC410" s="14">
        <f t="shared" si="55"/>
        <v>0.47879070010102937</v>
      </c>
    </row>
    <row r="411" spans="1:29" x14ac:dyDescent="0.2">
      <c r="A411" s="25" t="s">
        <v>503</v>
      </c>
      <c r="B411" s="25" t="s">
        <v>133</v>
      </c>
      <c r="C411" s="25">
        <v>3.3447</v>
      </c>
      <c r="D411" s="25">
        <v>-0.73560000000000003</v>
      </c>
      <c r="E411" s="25">
        <v>-11.5</v>
      </c>
      <c r="F411" s="25">
        <v>0.49480000000000002</v>
      </c>
      <c r="G411" s="25">
        <v>3.49E-2</v>
      </c>
      <c r="H411" s="25">
        <v>1.9817</v>
      </c>
      <c r="I411" s="25">
        <v>0</v>
      </c>
      <c r="J411" s="25">
        <v>0</v>
      </c>
      <c r="K411" s="25">
        <v>0.17069999999999999</v>
      </c>
      <c r="L411" s="25">
        <v>-0.3009</v>
      </c>
      <c r="M411" s="25">
        <v>-12.743</v>
      </c>
      <c r="N411" s="25">
        <v>2.9965999999999999</v>
      </c>
      <c r="O411" s="25">
        <v>0.97219999999999995</v>
      </c>
      <c r="P411" s="25" t="s">
        <v>152</v>
      </c>
      <c r="Q411" s="25">
        <v>-0.5454</v>
      </c>
      <c r="R411" s="25">
        <v>-24.578700000000001</v>
      </c>
      <c r="S411" s="25">
        <v>221.345</v>
      </c>
      <c r="T411" s="25">
        <v>221.75389999999999</v>
      </c>
      <c r="U411" s="25">
        <v>2.8860999999999999</v>
      </c>
      <c r="V411" s="25">
        <v>59.555500000000002</v>
      </c>
      <c r="W411" s="25">
        <v>0</v>
      </c>
      <c r="X411" s="25">
        <v>3.0000000000000001E-3</v>
      </c>
      <c r="Y411" s="28">
        <v>-0.1128</v>
      </c>
      <c r="Z411" s="28">
        <v>0.1782</v>
      </c>
      <c r="AA411" s="28">
        <v>-3.5565000000000002</v>
      </c>
      <c r="AB411">
        <f t="shared" si="54"/>
        <v>-4.0345928448009216</v>
      </c>
      <c r="AC411" s="14">
        <f t="shared" si="55"/>
        <v>0.48486674384638651</v>
      </c>
    </row>
    <row r="412" spans="1:29" x14ac:dyDescent="0.2">
      <c r="A412" s="25" t="s">
        <v>503</v>
      </c>
      <c r="B412" s="25" t="s">
        <v>133</v>
      </c>
      <c r="C412" s="25">
        <v>4.1935000000000002</v>
      </c>
      <c r="D412" s="25">
        <v>-0.8206</v>
      </c>
      <c r="E412" s="25">
        <v>-7.8933</v>
      </c>
      <c r="F412" s="25">
        <v>0.49480000000000002</v>
      </c>
      <c r="G412" s="25">
        <v>3.4799999999999998E-2</v>
      </c>
      <c r="H412" s="25">
        <v>2.2046000000000001</v>
      </c>
      <c r="I412" s="25">
        <v>0</v>
      </c>
      <c r="J412" s="25">
        <v>0</v>
      </c>
      <c r="K412" s="25">
        <v>8.6400000000000005E-2</v>
      </c>
      <c r="L412" s="25">
        <v>-0.1502</v>
      </c>
      <c r="M412" s="25">
        <v>-14.1625</v>
      </c>
      <c r="N412" s="25">
        <v>3.0118999999999998</v>
      </c>
      <c r="O412" s="25">
        <v>1.0266999999999999</v>
      </c>
      <c r="P412" s="25" t="s">
        <v>152</v>
      </c>
      <c r="Q412" s="25">
        <v>-0.57250000000000001</v>
      </c>
      <c r="R412" s="25">
        <v>-25.376799999999999</v>
      </c>
      <c r="S412" s="25">
        <v>221.345</v>
      </c>
      <c r="T412" s="25">
        <v>221.76730000000001</v>
      </c>
      <c r="U412" s="25">
        <v>2.9413</v>
      </c>
      <c r="V412" s="25">
        <v>60.478700000000003</v>
      </c>
      <c r="W412" s="25">
        <v>0</v>
      </c>
      <c r="X412" s="25">
        <v>4.1000000000000003E-3</v>
      </c>
      <c r="Y412" s="28">
        <v>-0.1192</v>
      </c>
      <c r="Z412" s="28">
        <v>0.1837</v>
      </c>
      <c r="AA412" s="28">
        <v>-1.8012999999999999</v>
      </c>
      <c r="AB412">
        <f t="shared" si="54"/>
        <v>-4.0230704209791535</v>
      </c>
      <c r="AC412" s="14">
        <f t="shared" si="55"/>
        <v>0.4901120316636654</v>
      </c>
    </row>
    <row r="413" spans="1:29" x14ac:dyDescent="0.2">
      <c r="A413" s="25" t="s">
        <v>503</v>
      </c>
      <c r="B413" s="25" t="s">
        <v>133</v>
      </c>
      <c r="C413" s="25">
        <v>5.0509000000000004</v>
      </c>
      <c r="D413" s="25">
        <v>-0.84970000000000001</v>
      </c>
      <c r="E413" s="25">
        <v>-4</v>
      </c>
      <c r="F413" s="25">
        <v>0.49480000000000002</v>
      </c>
      <c r="G413" s="25">
        <v>3.4799999999999998E-2</v>
      </c>
      <c r="H413" s="25">
        <v>2.2766000000000002</v>
      </c>
      <c r="I413" s="25">
        <v>0</v>
      </c>
      <c r="J413" s="25">
        <v>0</v>
      </c>
      <c r="K413" s="25">
        <v>-3.2000000000000002E-3</v>
      </c>
      <c r="L413" s="25">
        <v>-8.2199999999999995E-2</v>
      </c>
      <c r="M413" s="25">
        <v>-14.7074</v>
      </c>
      <c r="N413" s="25">
        <v>3.0202</v>
      </c>
      <c r="O413" s="25">
        <v>1.0362</v>
      </c>
      <c r="P413" s="25" t="s">
        <v>152</v>
      </c>
      <c r="Q413" s="25">
        <v>-0.58589999999999998</v>
      </c>
      <c r="R413" s="25">
        <v>-24.839099999999998</v>
      </c>
      <c r="S413" s="25">
        <v>221.345</v>
      </c>
      <c r="T413" s="25">
        <v>221.77180000000001</v>
      </c>
      <c r="U413" s="25">
        <v>2.9615</v>
      </c>
      <c r="V413" s="25">
        <v>60.737000000000002</v>
      </c>
      <c r="W413" s="25">
        <v>0</v>
      </c>
      <c r="X413" s="25">
        <v>4.5999999999999999E-3</v>
      </c>
      <c r="Y413" s="28">
        <v>-0.1181</v>
      </c>
      <c r="Z413" s="28">
        <v>0.16139999999999999</v>
      </c>
      <c r="AA413" s="28">
        <v>-0.23910000000000001</v>
      </c>
      <c r="AB413">
        <f t="shared" si="54"/>
        <v>-4.0230704209791535</v>
      </c>
      <c r="AC413" s="14">
        <f t="shared" si="55"/>
        <v>0.49359469206856105</v>
      </c>
    </row>
    <row r="414" spans="1:29" x14ac:dyDescent="0.2">
      <c r="A414" s="25" t="s">
        <v>503</v>
      </c>
      <c r="B414" s="25" t="s">
        <v>133</v>
      </c>
      <c r="C414" s="25">
        <v>5.9032999999999998</v>
      </c>
      <c r="D414" s="25">
        <v>-0.8206</v>
      </c>
      <c r="E414" s="25">
        <v>-0.12870000000000001</v>
      </c>
      <c r="F414" s="25">
        <v>0.49480000000000002</v>
      </c>
      <c r="G414" s="25">
        <v>3.4799999999999998E-2</v>
      </c>
      <c r="H414" s="25">
        <v>2.1939000000000002</v>
      </c>
      <c r="I414" s="25">
        <v>0</v>
      </c>
      <c r="J414" s="25">
        <v>0</v>
      </c>
      <c r="K414" s="25">
        <v>-9.1999999999999998E-2</v>
      </c>
      <c r="L414" s="25">
        <v>-8.4900000000000003E-2</v>
      </c>
      <c r="M414" s="25">
        <v>-14.265599999999999</v>
      </c>
      <c r="N414" s="25">
        <v>3.0175000000000001</v>
      </c>
      <c r="O414" s="25">
        <v>0.99450000000000005</v>
      </c>
      <c r="P414" s="25" t="s">
        <v>152</v>
      </c>
      <c r="Q414" s="25">
        <v>-0.5917</v>
      </c>
      <c r="R414" s="25">
        <v>-22.864599999999999</v>
      </c>
      <c r="S414" s="25">
        <v>221.345</v>
      </c>
      <c r="T414" s="25">
        <v>221.76779999999999</v>
      </c>
      <c r="U414" s="25">
        <v>2.9527999999999999</v>
      </c>
      <c r="V414" s="25">
        <v>60.402900000000002</v>
      </c>
      <c r="W414" s="25">
        <v>0</v>
      </c>
      <c r="X414" s="25">
        <v>4.5999999999999999E-3</v>
      </c>
      <c r="Y414" s="28">
        <v>-0.10920000000000001</v>
      </c>
      <c r="Z414" s="28">
        <v>0.1192</v>
      </c>
      <c r="AA414" s="28">
        <v>0.6089</v>
      </c>
      <c r="AB414">
        <f t="shared" si="54"/>
        <v>-4.0230704209791535</v>
      </c>
      <c r="AC414" s="14">
        <f t="shared" si="55"/>
        <v>0.4947987517219275</v>
      </c>
    </row>
    <row r="415" spans="1:29" x14ac:dyDescent="0.2">
      <c r="A415" s="25" t="s">
        <v>503</v>
      </c>
      <c r="B415" s="25" t="s">
        <v>133</v>
      </c>
      <c r="C415" s="25">
        <v>6.7569999999999997</v>
      </c>
      <c r="D415" s="25">
        <v>-0.73499999999999999</v>
      </c>
      <c r="E415" s="25">
        <v>3.5</v>
      </c>
      <c r="F415" s="25">
        <v>0.49480000000000002</v>
      </c>
      <c r="G415" s="25">
        <v>3.4799999999999998E-2</v>
      </c>
      <c r="H415" s="25">
        <v>1.9630000000000001</v>
      </c>
      <c r="I415" s="25">
        <v>0</v>
      </c>
      <c r="J415" s="25">
        <v>0</v>
      </c>
      <c r="K415" s="25">
        <v>-0.17419999999999999</v>
      </c>
      <c r="L415" s="25">
        <v>-0.16719999999999999</v>
      </c>
      <c r="M415" s="25">
        <v>-12.9117</v>
      </c>
      <c r="N415" s="25">
        <v>3.0030999999999999</v>
      </c>
      <c r="O415" s="25">
        <v>0.90569999999999995</v>
      </c>
      <c r="P415" s="25" t="s">
        <v>152</v>
      </c>
      <c r="Q415" s="25">
        <v>-0.58889999999999998</v>
      </c>
      <c r="R415" s="25">
        <v>-19.6066</v>
      </c>
      <c r="S415" s="25">
        <v>221.345</v>
      </c>
      <c r="T415" s="25">
        <v>221.75710000000001</v>
      </c>
      <c r="U415" s="25">
        <v>2.9211</v>
      </c>
      <c r="V415" s="25">
        <v>59.558700000000002</v>
      </c>
      <c r="W415" s="25">
        <v>0</v>
      </c>
      <c r="X415" s="25">
        <v>4.0000000000000001E-3</v>
      </c>
      <c r="Y415" s="28">
        <v>-9.2799999999999994E-2</v>
      </c>
      <c r="Z415" s="28">
        <v>6.6400000000000001E-2</v>
      </c>
      <c r="AA415" s="28">
        <v>0.39100000000000001</v>
      </c>
      <c r="AB415">
        <f t="shared" si="54"/>
        <v>-4.0230704209791535</v>
      </c>
      <c r="AC415" s="14">
        <f t="shared" si="55"/>
        <v>0.49387709825913978</v>
      </c>
    </row>
    <row r="416" spans="1:29" x14ac:dyDescent="0.2">
      <c r="A416" s="25" t="s">
        <v>503</v>
      </c>
      <c r="B416" s="25" t="s">
        <v>133</v>
      </c>
      <c r="C416" s="25">
        <v>7.5993000000000004</v>
      </c>
      <c r="D416" s="25">
        <v>-0.59989999999999999</v>
      </c>
      <c r="E416" s="25">
        <v>6.5984999999999996</v>
      </c>
      <c r="F416" s="25">
        <v>0.49480000000000002</v>
      </c>
      <c r="G416" s="25">
        <v>3.4799999999999998E-2</v>
      </c>
      <c r="H416" s="25">
        <v>1.5999000000000001</v>
      </c>
      <c r="I416" s="25">
        <v>0</v>
      </c>
      <c r="J416" s="25">
        <v>0</v>
      </c>
      <c r="K416" s="25">
        <v>-0.24440000000000001</v>
      </c>
      <c r="L416" s="25">
        <v>-0.35170000000000001</v>
      </c>
      <c r="M416" s="25">
        <v>-10.8772</v>
      </c>
      <c r="N416" s="25">
        <v>2.9801000000000002</v>
      </c>
      <c r="O416" s="25">
        <v>0.78380000000000005</v>
      </c>
      <c r="P416" s="25" t="s">
        <v>152</v>
      </c>
      <c r="Q416" s="25">
        <v>-0.56950000000000001</v>
      </c>
      <c r="R416" s="25">
        <v>-15.4549</v>
      </c>
      <c r="S416" s="25">
        <v>221.345</v>
      </c>
      <c r="T416" s="25">
        <v>221.74250000000001</v>
      </c>
      <c r="U416" s="25">
        <v>2.87</v>
      </c>
      <c r="V416" s="25">
        <v>58.280299999999997</v>
      </c>
      <c r="W416" s="25">
        <v>0</v>
      </c>
      <c r="X416" s="25">
        <v>2.8999999999999998E-3</v>
      </c>
      <c r="Y416" s="28">
        <v>-7.0699999999999999E-2</v>
      </c>
      <c r="Z416" s="28">
        <v>9.7000000000000003E-3</v>
      </c>
      <c r="AA416" s="28">
        <v>-0.90039999999999998</v>
      </c>
      <c r="AB416">
        <f t="shared" si="54"/>
        <v>-4.0230704209791535</v>
      </c>
      <c r="AC416" s="14">
        <f t="shared" si="55"/>
        <v>0.49152233312736882</v>
      </c>
    </row>
    <row r="417" spans="1:29" x14ac:dyDescent="0.2">
      <c r="A417" s="25" t="s">
        <v>503</v>
      </c>
      <c r="B417" s="25" t="s">
        <v>133</v>
      </c>
      <c r="C417" s="25">
        <v>8.4389000000000003</v>
      </c>
      <c r="D417" s="25">
        <v>-0.4234</v>
      </c>
      <c r="E417" s="25">
        <v>8.9903999999999993</v>
      </c>
      <c r="F417" s="25">
        <v>0.49480000000000002</v>
      </c>
      <c r="G417" s="25">
        <v>3.49E-2</v>
      </c>
      <c r="H417" s="25">
        <v>1.1294</v>
      </c>
      <c r="I417" s="25">
        <v>0</v>
      </c>
      <c r="J417" s="25">
        <v>0</v>
      </c>
      <c r="K417" s="25">
        <v>-0.29809999999999998</v>
      </c>
      <c r="L417" s="25">
        <v>-0.65720000000000001</v>
      </c>
      <c r="M417" s="25">
        <v>-8.4865999999999993</v>
      </c>
      <c r="N417" s="25">
        <v>2.9544000000000001</v>
      </c>
      <c r="O417" s="25">
        <v>0.64859999999999995</v>
      </c>
      <c r="P417" s="25" t="s">
        <v>152</v>
      </c>
      <c r="Q417" s="25">
        <v>-0.52380000000000004</v>
      </c>
      <c r="R417" s="25">
        <v>-10.9283</v>
      </c>
      <c r="S417" s="25">
        <v>221.345</v>
      </c>
      <c r="T417" s="25">
        <v>221.72659999999999</v>
      </c>
      <c r="U417" s="25">
        <v>2.8010999999999999</v>
      </c>
      <c r="V417" s="25">
        <v>56.665999999999997</v>
      </c>
      <c r="W417" s="25">
        <v>0</v>
      </c>
      <c r="X417" s="25">
        <v>1.2999999999999999E-3</v>
      </c>
      <c r="Y417" s="28">
        <v>-4.48E-2</v>
      </c>
      <c r="Z417" s="28">
        <v>-4.8899999999999999E-2</v>
      </c>
      <c r="AA417" s="28">
        <v>-2.9123999999999999</v>
      </c>
      <c r="AB417">
        <f t="shared" si="54"/>
        <v>-4.0345928448009216</v>
      </c>
      <c r="AC417" s="14">
        <f t="shared" si="55"/>
        <v>0.48872115319322551</v>
      </c>
    </row>
    <row r="418" spans="1:29" x14ac:dyDescent="0.2">
      <c r="A418" s="25" t="s">
        <v>503</v>
      </c>
      <c r="B418" s="25" t="s">
        <v>133</v>
      </c>
      <c r="C418" s="25">
        <v>9.2673000000000005</v>
      </c>
      <c r="D418" s="25">
        <v>-0.21959999999999999</v>
      </c>
      <c r="E418" s="25">
        <v>10.485900000000001</v>
      </c>
      <c r="F418" s="25">
        <v>0.49480000000000002</v>
      </c>
      <c r="G418" s="25">
        <v>3.49E-2</v>
      </c>
      <c r="H418" s="25">
        <v>0.58279999999999998</v>
      </c>
      <c r="I418" s="25">
        <v>0</v>
      </c>
      <c r="J418" s="25">
        <v>0</v>
      </c>
      <c r="K418" s="25">
        <v>-0.33200000000000002</v>
      </c>
      <c r="L418" s="25">
        <v>-1.0807</v>
      </c>
      <c r="M418" s="25">
        <v>-6.0848000000000004</v>
      </c>
      <c r="N418" s="25">
        <v>2.9319999999999999</v>
      </c>
      <c r="O418" s="25">
        <v>0.51870000000000005</v>
      </c>
      <c r="P418" s="25" t="s">
        <v>152</v>
      </c>
      <c r="Q418" s="25">
        <v>-0.44679999999999997</v>
      </c>
      <c r="R418" s="25">
        <v>-6.5278999999999998</v>
      </c>
      <c r="S418" s="25">
        <v>221.345</v>
      </c>
      <c r="T418" s="25">
        <v>221.7123</v>
      </c>
      <c r="U418" s="25">
        <v>2.7178</v>
      </c>
      <c r="V418" s="25">
        <v>54.875100000000003</v>
      </c>
      <c r="W418" s="25">
        <v>0</v>
      </c>
      <c r="X418" s="25">
        <v>-5.0000000000000001E-4</v>
      </c>
      <c r="Y418" s="28">
        <v>-1.7000000000000001E-2</v>
      </c>
      <c r="Z418" s="28">
        <v>-0.11219999999999999</v>
      </c>
      <c r="AA418" s="28">
        <v>-5.0861999999999998</v>
      </c>
      <c r="AB418">
        <f t="shared" si="54"/>
        <v>-4.0345928448009216</v>
      </c>
      <c r="AC418" s="14">
        <f t="shared" si="55"/>
        <v>0.4865367036282342</v>
      </c>
    </row>
    <row r="419" spans="1:29" x14ac:dyDescent="0.2">
      <c r="A419" s="25" t="s">
        <v>503</v>
      </c>
      <c r="B419" s="25" t="s">
        <v>133</v>
      </c>
      <c r="C419" s="25">
        <v>10.0968</v>
      </c>
      <c r="D419" s="25">
        <v>0</v>
      </c>
      <c r="E419" s="25">
        <v>11</v>
      </c>
      <c r="F419" s="25">
        <v>0.49480000000000002</v>
      </c>
      <c r="G419" s="25">
        <v>3.4799999999999998E-2</v>
      </c>
      <c r="H419" s="25">
        <v>-3.0999999999999999E-3</v>
      </c>
      <c r="I419" s="25">
        <v>0</v>
      </c>
      <c r="J419" s="25">
        <v>0</v>
      </c>
      <c r="K419" s="25">
        <v>-0.34360000000000002</v>
      </c>
      <c r="L419" s="25">
        <v>-1.5893999999999999</v>
      </c>
      <c r="M419" s="25">
        <v>-3.9727999999999999</v>
      </c>
      <c r="N419" s="25">
        <v>2.9180000000000001</v>
      </c>
      <c r="O419" s="25">
        <v>0.40660000000000002</v>
      </c>
      <c r="P419" s="25" t="s">
        <v>152</v>
      </c>
      <c r="Q419" s="25">
        <v>-0.34210000000000002</v>
      </c>
      <c r="R419" s="25">
        <v>-2.6189</v>
      </c>
      <c r="S419" s="25">
        <v>221.345</v>
      </c>
      <c r="T419" s="25">
        <v>221.7028</v>
      </c>
      <c r="U419" s="25">
        <v>2.6276999999999999</v>
      </c>
      <c r="V419" s="25">
        <v>53.135399999999997</v>
      </c>
      <c r="W419" s="25">
        <v>0</v>
      </c>
      <c r="X419" s="25">
        <v>-1.9E-3</v>
      </c>
      <c r="Y419" s="28">
        <v>1.17E-2</v>
      </c>
      <c r="Z419" s="28">
        <v>-0.18440000000000001</v>
      </c>
      <c r="AA419" s="28">
        <v>-6.9005000000000001</v>
      </c>
      <c r="AB419">
        <f t="shared" si="54"/>
        <v>-4.0230704209791535</v>
      </c>
      <c r="AC419" s="14">
        <f t="shared" si="55"/>
        <v>0.48570913036990415</v>
      </c>
    </row>
    <row r="420" spans="1:29" x14ac:dyDescent="0.2">
      <c r="A420" s="25" t="s">
        <v>503</v>
      </c>
      <c r="B420" s="25" t="s">
        <v>133</v>
      </c>
      <c r="C420" s="25">
        <v>10.9215</v>
      </c>
      <c r="D420" s="25">
        <v>0.21829999999999999</v>
      </c>
      <c r="E420" s="25">
        <v>10.4918</v>
      </c>
      <c r="F420" s="25">
        <v>0.49480000000000002</v>
      </c>
      <c r="G420" s="25">
        <v>3.4700000000000002E-2</v>
      </c>
      <c r="H420" s="25">
        <v>-0.58909999999999996</v>
      </c>
      <c r="I420" s="25">
        <v>0</v>
      </c>
      <c r="J420" s="25">
        <v>-1E-4</v>
      </c>
      <c r="K420" s="25">
        <v>-0.33200000000000002</v>
      </c>
      <c r="L420" s="25">
        <v>-2.1280000000000001</v>
      </c>
      <c r="M420" s="25">
        <v>-2.3635000000000002</v>
      </c>
      <c r="N420" s="25">
        <v>2.915</v>
      </c>
      <c r="O420" s="25">
        <v>0.3165</v>
      </c>
      <c r="P420" s="25" t="s">
        <v>152</v>
      </c>
      <c r="Q420" s="25">
        <v>-0.22209999999999999</v>
      </c>
      <c r="R420" s="25">
        <v>0.6099</v>
      </c>
      <c r="S420" s="25">
        <v>221.345</v>
      </c>
      <c r="T420" s="25">
        <v>221.70089999999999</v>
      </c>
      <c r="U420" s="25">
        <v>2.5421999999999998</v>
      </c>
      <c r="V420" s="25">
        <v>51.693199999999997</v>
      </c>
      <c r="W420" s="25">
        <v>0</v>
      </c>
      <c r="X420" s="25">
        <v>-2.3999999999999998E-3</v>
      </c>
      <c r="Y420" s="28">
        <v>4.1000000000000002E-2</v>
      </c>
      <c r="Z420" s="28">
        <v>-0.26769999999999999</v>
      </c>
      <c r="AA420" s="28">
        <v>-8.0797000000000008</v>
      </c>
      <c r="AB420">
        <f t="shared" si="54"/>
        <v>-4.0115476712029574</v>
      </c>
      <c r="AC420" s="14">
        <f t="shared" si="55"/>
        <v>0.48652742815961136</v>
      </c>
    </row>
    <row r="421" spans="1:29" x14ac:dyDescent="0.2">
      <c r="A421" s="25" t="s">
        <v>503</v>
      </c>
      <c r="B421" s="25" t="s">
        <v>133</v>
      </c>
      <c r="C421" s="25">
        <v>11.754799999999999</v>
      </c>
      <c r="D421" s="25">
        <v>0.42330000000000001</v>
      </c>
      <c r="E421" s="25">
        <v>8.9903999999999993</v>
      </c>
      <c r="F421" s="25">
        <v>0.49480000000000002</v>
      </c>
      <c r="G421" s="25">
        <v>3.4599999999999999E-2</v>
      </c>
      <c r="H421" s="25">
        <v>-1.1356999999999999</v>
      </c>
      <c r="I421" s="25">
        <v>0</v>
      </c>
      <c r="J421" s="25">
        <v>-1E-4</v>
      </c>
      <c r="K421" s="25">
        <v>-0.29809999999999998</v>
      </c>
      <c r="L421" s="25">
        <v>-2.6362999999999999</v>
      </c>
      <c r="M421" s="25">
        <v>-1.3591</v>
      </c>
      <c r="N421" s="25">
        <v>2.9228999999999998</v>
      </c>
      <c r="O421" s="25">
        <v>0.24590000000000001</v>
      </c>
      <c r="P421" s="25" t="s">
        <v>152</v>
      </c>
      <c r="Q421" s="25">
        <v>-0.10299999999999999</v>
      </c>
      <c r="R421" s="25">
        <v>3.1019999999999999</v>
      </c>
      <c r="S421" s="25">
        <v>221.345</v>
      </c>
      <c r="T421" s="25">
        <v>221.70859999999999</v>
      </c>
      <c r="U421" s="25">
        <v>2.4725000000000001</v>
      </c>
      <c r="V421" s="25">
        <v>50.724400000000003</v>
      </c>
      <c r="W421" s="25">
        <v>0</v>
      </c>
      <c r="X421" s="25">
        <v>-1.6000000000000001E-3</v>
      </c>
      <c r="Y421" s="28">
        <v>7.0800000000000002E-2</v>
      </c>
      <c r="Z421" s="28">
        <v>-0.3589</v>
      </c>
      <c r="AA421" s="28">
        <v>-8.6625999999999994</v>
      </c>
      <c r="AB421">
        <f t="shared" si="54"/>
        <v>-4.0000245963906185</v>
      </c>
      <c r="AC421" s="14">
        <f t="shared" si="55"/>
        <v>0.48872115319322551</v>
      </c>
    </row>
    <row r="422" spans="1:29" x14ac:dyDescent="0.2">
      <c r="A422" s="25" t="s">
        <v>503</v>
      </c>
      <c r="B422" s="25" t="s">
        <v>133</v>
      </c>
      <c r="C422" s="25">
        <v>12.589600000000001</v>
      </c>
      <c r="D422" s="25">
        <v>0.59860000000000002</v>
      </c>
      <c r="E422" s="25">
        <v>6.6146000000000003</v>
      </c>
      <c r="F422" s="25">
        <v>0.49480000000000002</v>
      </c>
      <c r="G422" s="25">
        <v>3.44E-2</v>
      </c>
      <c r="H422" s="25">
        <v>-1.6059000000000001</v>
      </c>
      <c r="I422" s="25">
        <v>0</v>
      </c>
      <c r="J422" s="25">
        <v>-1E-4</v>
      </c>
      <c r="K422" s="25">
        <v>-0.24390000000000001</v>
      </c>
      <c r="L422" s="25">
        <v>-3.0682999999999998</v>
      </c>
      <c r="M422" s="25">
        <v>-0.94720000000000004</v>
      </c>
      <c r="N422" s="25">
        <v>2.9396</v>
      </c>
      <c r="O422" s="25">
        <v>0.1905</v>
      </c>
      <c r="P422" s="25" t="s">
        <v>152</v>
      </c>
      <c r="Q422" s="25">
        <v>1E-3</v>
      </c>
      <c r="R422" s="25">
        <v>4.8449999999999998</v>
      </c>
      <c r="S422" s="25">
        <v>221.345</v>
      </c>
      <c r="T422" s="25">
        <v>221.7252</v>
      </c>
      <c r="U422" s="25">
        <v>2.4251999999999998</v>
      </c>
      <c r="V422" s="25">
        <v>50.252099999999999</v>
      </c>
      <c r="W422" s="25">
        <v>0</v>
      </c>
      <c r="X422" s="25">
        <v>4.0000000000000002E-4</v>
      </c>
      <c r="Y422" s="28">
        <v>0.10009999999999999</v>
      </c>
      <c r="Z422" s="28">
        <v>-0.44879999999999998</v>
      </c>
      <c r="AA422" s="28">
        <v>-8.9084000000000003</v>
      </c>
      <c r="AB422">
        <f t="shared" si="54"/>
        <v>-3.9769774753314544</v>
      </c>
      <c r="AC422" s="14">
        <f t="shared" si="55"/>
        <v>0.49150633672790806</v>
      </c>
    </row>
    <row r="423" spans="1:29" x14ac:dyDescent="0.2">
      <c r="A423" s="25" t="s">
        <v>503</v>
      </c>
      <c r="B423" s="25" t="s">
        <v>133</v>
      </c>
      <c r="C423" s="25">
        <v>13.4368</v>
      </c>
      <c r="D423" s="25">
        <v>0.73429999999999995</v>
      </c>
      <c r="E423" s="25">
        <v>3.5</v>
      </c>
      <c r="F423" s="25">
        <v>0.49480000000000002</v>
      </c>
      <c r="G423" s="25">
        <v>3.4299999999999997E-2</v>
      </c>
      <c r="H423" s="25">
        <v>-1.9678</v>
      </c>
      <c r="I423" s="25">
        <v>0</v>
      </c>
      <c r="J423" s="25">
        <v>-1E-4</v>
      </c>
      <c r="K423" s="25">
        <v>-0.17319999999999999</v>
      </c>
      <c r="L423" s="25">
        <v>-3.4011999999999998</v>
      </c>
      <c r="M423" s="25">
        <v>-1.0153000000000001</v>
      </c>
      <c r="N423" s="25">
        <v>2.9617</v>
      </c>
      <c r="O423" s="25">
        <v>0.1482</v>
      </c>
      <c r="P423" s="25" t="s">
        <v>152</v>
      </c>
      <c r="Q423" s="25">
        <v>8.1600000000000006E-2</v>
      </c>
      <c r="R423" s="25">
        <v>5.7968000000000002</v>
      </c>
      <c r="S423" s="25">
        <v>221.345</v>
      </c>
      <c r="T423" s="25">
        <v>221.7473</v>
      </c>
      <c r="U423" s="25">
        <v>2.3980999999999999</v>
      </c>
      <c r="V423" s="25">
        <v>50.126399999999997</v>
      </c>
      <c r="W423" s="25">
        <v>0</v>
      </c>
      <c r="X423" s="25">
        <v>3.2000000000000002E-3</v>
      </c>
      <c r="Y423" s="28">
        <v>0.12640000000000001</v>
      </c>
      <c r="Z423" s="28">
        <v>-0.52470000000000006</v>
      </c>
      <c r="AA423" s="28">
        <v>-9.1068999999999996</v>
      </c>
      <c r="AB423">
        <f t="shared" si="54"/>
        <v>-3.9654534309219867</v>
      </c>
      <c r="AC423" s="14">
        <f t="shared" si="55"/>
        <v>0.49387709825913978</v>
      </c>
    </row>
    <row r="424" spans="1:29" x14ac:dyDescent="0.2">
      <c r="A424" s="25" t="s">
        <v>503</v>
      </c>
      <c r="B424" s="25" t="s">
        <v>133</v>
      </c>
      <c r="C424" s="25">
        <v>14.285500000000001</v>
      </c>
      <c r="D424" s="25">
        <v>0.81930000000000003</v>
      </c>
      <c r="E424" s="25">
        <v>-0.1067</v>
      </c>
      <c r="F424" s="25">
        <v>0.49480000000000002</v>
      </c>
      <c r="G424" s="25">
        <v>3.4200000000000001E-2</v>
      </c>
      <c r="H424" s="25">
        <v>-2.1966999999999999</v>
      </c>
      <c r="I424" s="25">
        <v>0</v>
      </c>
      <c r="J424" s="25">
        <v>0</v>
      </c>
      <c r="K424" s="25">
        <v>-9.06E-2</v>
      </c>
      <c r="L424" s="25">
        <v>-3.6316999999999999</v>
      </c>
      <c r="M424" s="25">
        <v>-1.3827</v>
      </c>
      <c r="N424" s="25">
        <v>2.9853000000000001</v>
      </c>
      <c r="O424" s="25">
        <v>0.12139999999999999</v>
      </c>
      <c r="P424" s="25" t="s">
        <v>152</v>
      </c>
      <c r="Q424" s="25">
        <v>0.1376</v>
      </c>
      <c r="R424" s="25">
        <v>5.8701999999999996</v>
      </c>
      <c r="S424" s="25">
        <v>221.345</v>
      </c>
      <c r="T424" s="25">
        <v>221.76849999999999</v>
      </c>
      <c r="U424" s="25">
        <v>2.3816000000000002</v>
      </c>
      <c r="V424" s="25">
        <v>50.0884</v>
      </c>
      <c r="W424" s="25">
        <v>0</v>
      </c>
      <c r="X424" s="25">
        <v>5.7000000000000002E-3</v>
      </c>
      <c r="Y424" s="28">
        <v>0.14580000000000001</v>
      </c>
      <c r="Z424" s="28">
        <v>-0.57430000000000003</v>
      </c>
      <c r="AA424" s="28">
        <v>-9.4034999999999993</v>
      </c>
      <c r="AB424">
        <f t="shared" si="54"/>
        <v>-3.9539290651510952</v>
      </c>
      <c r="AC424" s="14">
        <f t="shared" si="55"/>
        <v>0.49479914200818703</v>
      </c>
    </row>
    <row r="425" spans="1:29" x14ac:dyDescent="0.2">
      <c r="A425" s="25" t="s">
        <v>503</v>
      </c>
      <c r="B425" s="25" t="s">
        <v>133</v>
      </c>
      <c r="C425" s="25">
        <v>15.142899999999999</v>
      </c>
      <c r="D425" s="25">
        <v>0.84850000000000003</v>
      </c>
      <c r="E425" s="25">
        <v>-4</v>
      </c>
      <c r="F425" s="25">
        <v>0.49480000000000002</v>
      </c>
      <c r="G425" s="25">
        <v>3.4200000000000001E-2</v>
      </c>
      <c r="H425" s="25">
        <v>-2.2768000000000002</v>
      </c>
      <c r="I425" s="25">
        <v>0</v>
      </c>
      <c r="J425" s="25">
        <v>0</v>
      </c>
      <c r="K425" s="25">
        <v>-1.6999999999999999E-3</v>
      </c>
      <c r="L425" s="25">
        <v>-3.7625999999999999</v>
      </c>
      <c r="M425" s="25">
        <v>-1.85</v>
      </c>
      <c r="N425" s="25">
        <v>3.0061</v>
      </c>
      <c r="O425" s="25">
        <v>0.1154</v>
      </c>
      <c r="P425" s="25" t="s">
        <v>152</v>
      </c>
      <c r="Q425" s="25">
        <v>0.1709</v>
      </c>
      <c r="R425" s="25">
        <v>4.9805999999999999</v>
      </c>
      <c r="S425" s="25">
        <v>221.345</v>
      </c>
      <c r="T425" s="25">
        <v>221.78200000000001</v>
      </c>
      <c r="U425" s="25">
        <v>2.3641000000000001</v>
      </c>
      <c r="V425" s="25">
        <v>49.898000000000003</v>
      </c>
      <c r="W425" s="25">
        <v>0</v>
      </c>
      <c r="X425" s="25">
        <v>7.1999999999999998E-3</v>
      </c>
      <c r="Y425" s="28">
        <v>0.15409999999999999</v>
      </c>
      <c r="Z425" s="28">
        <v>-0.58919999999999995</v>
      </c>
      <c r="AA425" s="28">
        <v>-9.7378999999999998</v>
      </c>
      <c r="AB425">
        <f t="shared" si="54"/>
        <v>-3.9539290651510952</v>
      </c>
      <c r="AC425" s="14">
        <f t="shared" si="55"/>
        <v>0.49359469206856105</v>
      </c>
    </row>
    <row r="426" spans="1:29" x14ac:dyDescent="0.2">
      <c r="A426" s="25" t="s">
        <v>503</v>
      </c>
      <c r="B426" s="25" t="s">
        <v>133</v>
      </c>
      <c r="C426" s="25">
        <v>15.9954</v>
      </c>
      <c r="D426" s="25">
        <v>0.81930000000000003</v>
      </c>
      <c r="E426" s="25">
        <v>-7.8712999999999997</v>
      </c>
      <c r="F426" s="25">
        <v>0.49480000000000002</v>
      </c>
      <c r="G426" s="25">
        <v>3.4299999999999997E-2</v>
      </c>
      <c r="H426" s="25">
        <v>-2.2021999999999999</v>
      </c>
      <c r="I426" s="25">
        <v>0</v>
      </c>
      <c r="J426" s="25">
        <v>1E-4</v>
      </c>
      <c r="K426" s="25">
        <v>8.7800000000000003E-2</v>
      </c>
      <c r="L426" s="25">
        <v>-3.7888000000000002</v>
      </c>
      <c r="M426" s="25">
        <v>-2.2581000000000002</v>
      </c>
      <c r="N426" s="25">
        <v>3.0205000000000002</v>
      </c>
      <c r="O426" s="25">
        <v>0.13550000000000001</v>
      </c>
      <c r="P426" s="25" t="s">
        <v>152</v>
      </c>
      <c r="Q426" s="25">
        <v>0.1825</v>
      </c>
      <c r="R426" s="25">
        <v>3.1212</v>
      </c>
      <c r="S426" s="25">
        <v>221.345</v>
      </c>
      <c r="T426" s="25">
        <v>221.7826</v>
      </c>
      <c r="U426" s="25">
        <v>2.3386999999999998</v>
      </c>
      <c r="V426" s="25">
        <v>49.464599999999997</v>
      </c>
      <c r="W426" s="25">
        <v>0</v>
      </c>
      <c r="X426" s="25">
        <v>7.0000000000000001E-3</v>
      </c>
      <c r="Y426" s="28">
        <v>0.1484</v>
      </c>
      <c r="Z426" s="28">
        <v>-0.56759999999999999</v>
      </c>
      <c r="AA426" s="28">
        <v>-9.9178999999999995</v>
      </c>
      <c r="AB426">
        <f t="shared" si="54"/>
        <v>-3.9654534309219867</v>
      </c>
      <c r="AC426" s="14">
        <f t="shared" si="55"/>
        <v>0.49013808655605379</v>
      </c>
    </row>
    <row r="427" spans="1:29" x14ac:dyDescent="0.2">
      <c r="A427" s="25" t="s">
        <v>503</v>
      </c>
      <c r="B427" s="25" t="s">
        <v>133</v>
      </c>
      <c r="C427" s="25">
        <v>16.849</v>
      </c>
      <c r="D427" s="25">
        <v>0.73370000000000002</v>
      </c>
      <c r="E427" s="25">
        <v>-11.5</v>
      </c>
      <c r="F427" s="25">
        <v>0.49480000000000002</v>
      </c>
      <c r="G427" s="25">
        <v>3.44E-2</v>
      </c>
      <c r="H427" s="25">
        <v>-1.9771000000000001</v>
      </c>
      <c r="I427" s="25">
        <v>0</v>
      </c>
      <c r="J427" s="25">
        <v>1E-4</v>
      </c>
      <c r="K427" s="25">
        <v>0.17169999999999999</v>
      </c>
      <c r="L427" s="25">
        <v>-3.6939000000000002</v>
      </c>
      <c r="M427" s="25">
        <v>-2.5411999999999999</v>
      </c>
      <c r="N427" s="25">
        <v>3.0259999999999998</v>
      </c>
      <c r="O427" s="25">
        <v>0.18329999999999999</v>
      </c>
      <c r="P427" s="25" t="s">
        <v>152</v>
      </c>
      <c r="Q427" s="25">
        <v>0.1696</v>
      </c>
      <c r="R427" s="25">
        <v>0.41460000000000002</v>
      </c>
      <c r="S427" s="25">
        <v>221.345</v>
      </c>
      <c r="T427" s="25">
        <v>221.76929999999999</v>
      </c>
      <c r="U427" s="25">
        <v>2.3087</v>
      </c>
      <c r="V427" s="25">
        <v>48.9116</v>
      </c>
      <c r="W427" s="25">
        <v>0</v>
      </c>
      <c r="X427" s="25">
        <v>5.1999999999999998E-3</v>
      </c>
      <c r="Y427" s="28">
        <v>0.12839999999999999</v>
      </c>
      <c r="Z427" s="28">
        <v>-0.5131</v>
      </c>
      <c r="AA427" s="28">
        <v>-9.7707999999999995</v>
      </c>
      <c r="AB427">
        <f t="shared" si="54"/>
        <v>-3.9769774753314544</v>
      </c>
      <c r="AC427" s="14">
        <f t="shared" si="55"/>
        <v>0.48486674384638651</v>
      </c>
    </row>
    <row r="428" spans="1:29" x14ac:dyDescent="0.2">
      <c r="A428" s="25" t="s">
        <v>503</v>
      </c>
      <c r="B428" s="25" t="s">
        <v>133</v>
      </c>
      <c r="C428" s="25">
        <v>17.691299999999998</v>
      </c>
      <c r="D428" s="25">
        <v>0.59860000000000002</v>
      </c>
      <c r="E428" s="25">
        <v>-14.5985</v>
      </c>
      <c r="F428" s="25">
        <v>0.49480000000000002</v>
      </c>
      <c r="G428" s="25">
        <v>3.4599999999999999E-2</v>
      </c>
      <c r="H428" s="25">
        <v>-1.6161000000000001</v>
      </c>
      <c r="I428" s="25">
        <v>0</v>
      </c>
      <c r="J428" s="25">
        <v>1E-4</v>
      </c>
      <c r="K428" s="25">
        <v>0.24440000000000001</v>
      </c>
      <c r="L428" s="25">
        <v>-3.4584999999999999</v>
      </c>
      <c r="M428" s="25">
        <v>-2.7549999999999999</v>
      </c>
      <c r="N428" s="25">
        <v>3.0219</v>
      </c>
      <c r="O428" s="25">
        <v>0.25580000000000003</v>
      </c>
      <c r="P428" s="25" t="s">
        <v>152</v>
      </c>
      <c r="Q428" s="25">
        <v>0.12709999999999999</v>
      </c>
      <c r="R428" s="25">
        <v>-2.8973</v>
      </c>
      <c r="S428" s="25">
        <v>221.345</v>
      </c>
      <c r="T428" s="25">
        <v>221.74590000000001</v>
      </c>
      <c r="U428" s="25">
        <v>2.2869999999999999</v>
      </c>
      <c r="V428" s="25">
        <v>48.537300000000002</v>
      </c>
      <c r="W428" s="25">
        <v>0</v>
      </c>
      <c r="X428" s="25">
        <v>2.5000000000000001E-3</v>
      </c>
      <c r="Y428" s="28">
        <v>9.6500000000000002E-2</v>
      </c>
      <c r="Z428" s="28">
        <v>-0.43290000000000001</v>
      </c>
      <c r="AA428" s="28">
        <v>-9.27</v>
      </c>
      <c r="AB428">
        <f t="shared" si="54"/>
        <v>-4.0000245963906185</v>
      </c>
      <c r="AC428" s="14">
        <f t="shared" si="55"/>
        <v>0.47882576265493876</v>
      </c>
    </row>
    <row r="429" spans="1:29" x14ac:dyDescent="0.2">
      <c r="A429" s="25" t="s">
        <v>503</v>
      </c>
      <c r="B429" s="25" t="s">
        <v>133</v>
      </c>
      <c r="C429" s="25">
        <v>18.530999999999999</v>
      </c>
      <c r="D429" s="25">
        <v>0.42209999999999998</v>
      </c>
      <c r="E429" s="25">
        <v>-16.990400000000001</v>
      </c>
      <c r="F429" s="25">
        <v>0.49480000000000002</v>
      </c>
      <c r="G429" s="25">
        <v>3.4700000000000002E-2</v>
      </c>
      <c r="H429" s="25">
        <v>-1.1433</v>
      </c>
      <c r="I429" s="25">
        <v>0</v>
      </c>
      <c r="J429" s="25">
        <v>1E-4</v>
      </c>
      <c r="K429" s="25">
        <v>0.30070000000000002</v>
      </c>
      <c r="L429" s="25">
        <v>-3.0775000000000001</v>
      </c>
      <c r="M429" s="25">
        <v>-3.0627</v>
      </c>
      <c r="N429" s="25">
        <v>3.0095999999999998</v>
      </c>
      <c r="O429" s="25">
        <v>0.34660000000000002</v>
      </c>
      <c r="P429" s="25" t="s">
        <v>152</v>
      </c>
      <c r="Q429" s="25">
        <v>5.1499999999999997E-2</v>
      </c>
      <c r="R429" s="25">
        <v>-6.5206</v>
      </c>
      <c r="S429" s="25">
        <v>221.345</v>
      </c>
      <c r="T429" s="25">
        <v>221.71979999999999</v>
      </c>
      <c r="U429" s="25">
        <v>2.2915999999999999</v>
      </c>
      <c r="V429" s="25">
        <v>48.686399999999999</v>
      </c>
      <c r="W429" s="25">
        <v>0</v>
      </c>
      <c r="X429" s="25">
        <v>-2.9999999999999997E-4</v>
      </c>
      <c r="Y429" s="28">
        <v>5.7500000000000002E-2</v>
      </c>
      <c r="Z429" s="28">
        <v>-0.33529999999999999</v>
      </c>
      <c r="AA429" s="28">
        <v>-8.5564999999999998</v>
      </c>
      <c r="AB429">
        <f t="shared" si="54"/>
        <v>-4.0115476712029574</v>
      </c>
      <c r="AC429" s="14">
        <f t="shared" si="55"/>
        <v>0.47320382554892471</v>
      </c>
    </row>
    <row r="430" spans="1:29" x14ac:dyDescent="0.2">
      <c r="A430" s="25" t="s">
        <v>503</v>
      </c>
      <c r="B430" s="25" t="s">
        <v>133</v>
      </c>
      <c r="C430" s="25">
        <v>19.359300000000001</v>
      </c>
      <c r="D430" s="25">
        <v>0.21829999999999999</v>
      </c>
      <c r="E430" s="25">
        <v>-18.485900000000001</v>
      </c>
      <c r="F430" s="25">
        <v>0.49480000000000002</v>
      </c>
      <c r="G430" s="25">
        <v>3.49E-2</v>
      </c>
      <c r="H430" s="25">
        <v>-0.59079999999999999</v>
      </c>
      <c r="I430" s="25">
        <v>0</v>
      </c>
      <c r="J430" s="25">
        <v>1E-4</v>
      </c>
      <c r="K430" s="25">
        <v>0.33629999999999999</v>
      </c>
      <c r="L430" s="25">
        <v>-2.5741000000000001</v>
      </c>
      <c r="M430" s="25">
        <v>-3.6776</v>
      </c>
      <c r="N430" s="25">
        <v>2.9931000000000001</v>
      </c>
      <c r="O430" s="25">
        <v>0.44879999999999998</v>
      </c>
      <c r="P430" s="25" t="s">
        <v>152</v>
      </c>
      <c r="Q430" s="25">
        <v>-5.4399999999999997E-2</v>
      </c>
      <c r="R430" s="25">
        <v>-10.196300000000001</v>
      </c>
      <c r="S430" s="25">
        <v>221.345</v>
      </c>
      <c r="T430" s="25">
        <v>221.6995</v>
      </c>
      <c r="U430" s="25">
        <v>2.3361000000000001</v>
      </c>
      <c r="V430" s="25">
        <v>49.592199999999998</v>
      </c>
      <c r="W430" s="25">
        <v>0</v>
      </c>
      <c r="X430" s="25">
        <v>-2.0999999999999999E-3</v>
      </c>
      <c r="Y430" s="28">
        <v>1.67E-2</v>
      </c>
      <c r="Z430" s="28">
        <v>-0.2281</v>
      </c>
      <c r="AA430" s="28">
        <v>-7.8414000000000001</v>
      </c>
      <c r="AB430">
        <f t="shared" si="54"/>
        <v>-4.0345928448009216</v>
      </c>
      <c r="AC430" s="14">
        <f t="shared" si="55"/>
        <v>0.46926916731759161</v>
      </c>
    </row>
    <row r="431" spans="1:29" x14ac:dyDescent="0.2">
      <c r="A431" s="25" t="s">
        <v>504</v>
      </c>
      <c r="B431" s="25" t="s">
        <v>133</v>
      </c>
      <c r="C431" s="25">
        <v>6.1999999999999998E-3</v>
      </c>
      <c r="D431" s="25">
        <v>-2.9999999999999997E-4</v>
      </c>
      <c r="E431" s="25">
        <v>-2.5</v>
      </c>
      <c r="F431" s="25">
        <v>0.62</v>
      </c>
      <c r="G431" s="25">
        <v>0</v>
      </c>
      <c r="H431" s="25">
        <v>1E-4</v>
      </c>
      <c r="I431" s="25">
        <v>0</v>
      </c>
      <c r="J431" s="25">
        <v>0</v>
      </c>
      <c r="K431" s="25">
        <v>6.6199999999999995E-2</v>
      </c>
      <c r="L431" s="25">
        <v>-0.37469999999999998</v>
      </c>
      <c r="M431" s="25">
        <v>0.3916</v>
      </c>
      <c r="N431" s="25">
        <v>4.3246000000000002</v>
      </c>
      <c r="O431" s="25">
        <v>8.09E-2</v>
      </c>
      <c r="P431" s="25" t="s">
        <v>152</v>
      </c>
      <c r="Q431" s="25">
        <v>-0.312</v>
      </c>
      <c r="R431" s="25">
        <v>-1.7261</v>
      </c>
      <c r="S431" s="25">
        <v>330.20299999999997</v>
      </c>
      <c r="T431" s="25">
        <v>331.53179999999998</v>
      </c>
      <c r="U431" s="25">
        <v>5.1646999999999998</v>
      </c>
      <c r="V431" s="25">
        <v>122.8549</v>
      </c>
      <c r="W431" s="25">
        <v>0</v>
      </c>
      <c r="X431" s="25">
        <v>-5.7000000000000002E-3</v>
      </c>
      <c r="Y431" s="28">
        <v>-2.47E-2</v>
      </c>
      <c r="Z431" s="28">
        <v>-0.1416</v>
      </c>
      <c r="AA431" s="28">
        <v>-13.8819</v>
      </c>
      <c r="AB431">
        <f t="shared" si="54"/>
        <v>0</v>
      </c>
      <c r="AC431" s="14">
        <f t="shared" si="55"/>
        <v>0.61940989738075181</v>
      </c>
    </row>
    <row r="432" spans="1:29" x14ac:dyDescent="0.2">
      <c r="A432" s="25" t="s">
        <v>504</v>
      </c>
      <c r="B432" s="25" t="s">
        <v>133</v>
      </c>
      <c r="C432" s="25">
        <v>1.0035000000000001</v>
      </c>
      <c r="D432" s="25">
        <v>-4.3299999999999998E-2</v>
      </c>
      <c r="E432" s="25">
        <v>-2.4146000000000001</v>
      </c>
      <c r="F432" s="25">
        <v>0.62</v>
      </c>
      <c r="G432" s="25">
        <v>0</v>
      </c>
      <c r="H432" s="25">
        <v>0.10539999999999999</v>
      </c>
      <c r="I432" s="25">
        <v>0</v>
      </c>
      <c r="J432" s="25">
        <v>0</v>
      </c>
      <c r="K432" s="25">
        <v>6.4100000000000004E-2</v>
      </c>
      <c r="L432" s="25">
        <v>-0.29260000000000003</v>
      </c>
      <c r="M432" s="25">
        <v>0.17019999999999999</v>
      </c>
      <c r="N432" s="25">
        <v>4.3369999999999997</v>
      </c>
      <c r="O432" s="25">
        <v>7.3899999999999993E-2</v>
      </c>
      <c r="P432" s="25" t="s">
        <v>152</v>
      </c>
      <c r="Q432" s="25">
        <v>-0.31119999999999998</v>
      </c>
      <c r="R432" s="25">
        <v>-2.0823999999999998</v>
      </c>
      <c r="S432" s="25">
        <v>330.20299999999997</v>
      </c>
      <c r="T432" s="25">
        <v>331.54180000000002</v>
      </c>
      <c r="U432" s="25">
        <v>5.2013999999999996</v>
      </c>
      <c r="V432" s="25">
        <v>123.5956</v>
      </c>
      <c r="W432" s="25">
        <v>0</v>
      </c>
      <c r="X432" s="25">
        <v>-4.8999999999999998E-3</v>
      </c>
      <c r="Y432" s="28">
        <v>-4.1799999999999997E-2</v>
      </c>
      <c r="Z432" s="28">
        <v>-0.1123</v>
      </c>
      <c r="AA432" s="28">
        <v>-12.957700000000001</v>
      </c>
      <c r="AB432">
        <f t="shared" si="54"/>
        <v>0</v>
      </c>
      <c r="AC432" s="14">
        <f t="shared" si="55"/>
        <v>0.61944951873257936</v>
      </c>
    </row>
    <row r="433" spans="1:29" x14ac:dyDescent="0.2">
      <c r="A433" s="25" t="s">
        <v>504</v>
      </c>
      <c r="B433" s="25" t="s">
        <v>133</v>
      </c>
      <c r="C433" s="25">
        <v>2.0009000000000001</v>
      </c>
      <c r="D433" s="25">
        <v>-8.3400000000000002E-2</v>
      </c>
      <c r="E433" s="25">
        <v>-2.1644000000000001</v>
      </c>
      <c r="F433" s="25">
        <v>0.62</v>
      </c>
      <c r="G433" s="25">
        <v>1E-4</v>
      </c>
      <c r="H433" s="25">
        <v>0.20380000000000001</v>
      </c>
      <c r="I433" s="25">
        <v>0</v>
      </c>
      <c r="J433" s="25">
        <v>0</v>
      </c>
      <c r="K433" s="25">
        <v>5.7500000000000002E-2</v>
      </c>
      <c r="L433" s="25">
        <v>-0.2404</v>
      </c>
      <c r="M433" s="25">
        <v>-7.4300000000000005E-2</v>
      </c>
      <c r="N433" s="25">
        <v>4.3518999999999997</v>
      </c>
      <c r="O433" s="25">
        <v>6.1800000000000001E-2</v>
      </c>
      <c r="P433" s="25" t="s">
        <v>152</v>
      </c>
      <c r="Q433" s="25">
        <v>-0.31509999999999999</v>
      </c>
      <c r="R433" s="25">
        <v>-2.3969999999999998</v>
      </c>
      <c r="S433" s="25">
        <v>330.20299999999997</v>
      </c>
      <c r="T433" s="25">
        <v>331.54759999999999</v>
      </c>
      <c r="U433" s="25">
        <v>5.2336999999999998</v>
      </c>
      <c r="V433" s="25">
        <v>124.2942</v>
      </c>
      <c r="W433" s="25">
        <v>0</v>
      </c>
      <c r="X433" s="25">
        <v>-3.5999999999999999E-3</v>
      </c>
      <c r="Y433" s="28">
        <v>-5.8500000000000003E-2</v>
      </c>
      <c r="Z433" s="28">
        <v>-9.1700000000000004E-2</v>
      </c>
      <c r="AA433" s="28">
        <v>-11.9781</v>
      </c>
      <c r="AB433">
        <f t="shared" si="54"/>
        <v>-9.2412546800388195E-3</v>
      </c>
      <c r="AC433" s="14">
        <f t="shared" si="55"/>
        <v>0.61955767668336148</v>
      </c>
    </row>
    <row r="434" spans="1:29" x14ac:dyDescent="0.2">
      <c r="A434" s="25" t="s">
        <v>504</v>
      </c>
      <c r="B434" s="25" t="s">
        <v>133</v>
      </c>
      <c r="C434" s="25">
        <v>2.9923000000000002</v>
      </c>
      <c r="D434" s="25">
        <v>-0.1176</v>
      </c>
      <c r="E434" s="25">
        <v>-1.7692000000000001</v>
      </c>
      <c r="F434" s="25">
        <v>0.62</v>
      </c>
      <c r="G434" s="25">
        <v>1E-4</v>
      </c>
      <c r="H434" s="25">
        <v>0.2883</v>
      </c>
      <c r="I434" s="25">
        <v>0</v>
      </c>
      <c r="J434" s="25">
        <v>0</v>
      </c>
      <c r="K434" s="25">
        <v>4.7E-2</v>
      </c>
      <c r="L434" s="25">
        <v>-0.24099999999999999</v>
      </c>
      <c r="M434" s="25">
        <v>-0.33150000000000002</v>
      </c>
      <c r="N434" s="25">
        <v>4.3563000000000001</v>
      </c>
      <c r="O434" s="25">
        <v>4.87E-2</v>
      </c>
      <c r="P434" s="25" t="s">
        <v>152</v>
      </c>
      <c r="Q434" s="25">
        <v>-0.32079999999999997</v>
      </c>
      <c r="R434" s="25">
        <v>-2.657</v>
      </c>
      <c r="S434" s="25">
        <v>330.20299999999997</v>
      </c>
      <c r="T434" s="25">
        <v>331.54469999999998</v>
      </c>
      <c r="U434" s="25">
        <v>5.2584</v>
      </c>
      <c r="V434" s="25">
        <v>124.83750000000001</v>
      </c>
      <c r="W434" s="25">
        <v>0</v>
      </c>
      <c r="X434" s="25">
        <v>-2.5000000000000001E-3</v>
      </c>
      <c r="Y434" s="28">
        <v>-7.4399999999999994E-2</v>
      </c>
      <c r="Z434" s="28">
        <v>-8.0500000000000002E-2</v>
      </c>
      <c r="AA434" s="28">
        <v>-10.9815</v>
      </c>
      <c r="AB434">
        <f t="shared" si="54"/>
        <v>-9.2412546800388195E-3</v>
      </c>
      <c r="AC434" s="14">
        <f t="shared" si="55"/>
        <v>0.61970444672044589</v>
      </c>
    </row>
    <row r="435" spans="1:29" x14ac:dyDescent="0.2">
      <c r="A435" s="25" t="s">
        <v>504</v>
      </c>
      <c r="B435" s="25" t="s">
        <v>133</v>
      </c>
      <c r="C435" s="25">
        <v>3.9901</v>
      </c>
      <c r="D435" s="25">
        <v>-0.14410000000000001</v>
      </c>
      <c r="E435" s="25">
        <v>-1.2512000000000001</v>
      </c>
      <c r="F435" s="25">
        <v>0.62</v>
      </c>
      <c r="G435" s="25">
        <v>1E-4</v>
      </c>
      <c r="H435" s="25">
        <v>0.35310000000000002</v>
      </c>
      <c r="I435" s="25">
        <v>0</v>
      </c>
      <c r="J435" s="25">
        <v>0</v>
      </c>
      <c r="K435" s="25">
        <v>3.32E-2</v>
      </c>
      <c r="L435" s="25">
        <v>-0.29780000000000001</v>
      </c>
      <c r="M435" s="25">
        <v>-0.5696</v>
      </c>
      <c r="N435" s="25">
        <v>4.3417000000000003</v>
      </c>
      <c r="O435" s="25">
        <v>3.8899999999999997E-2</v>
      </c>
      <c r="P435" s="25" t="s">
        <v>152</v>
      </c>
      <c r="Q435" s="25">
        <v>-0.32379999999999998</v>
      </c>
      <c r="R435" s="25">
        <v>-2.8319999999999999</v>
      </c>
      <c r="S435" s="25">
        <v>330.20299999999997</v>
      </c>
      <c r="T435" s="25">
        <v>331.5333</v>
      </c>
      <c r="U435" s="25">
        <v>5.274</v>
      </c>
      <c r="V435" s="25">
        <v>125.13890000000001</v>
      </c>
      <c r="W435" s="25">
        <v>0</v>
      </c>
      <c r="X435" s="25">
        <v>-2.0999999999999999E-3</v>
      </c>
      <c r="Y435" s="28">
        <v>-8.8900000000000007E-2</v>
      </c>
      <c r="Z435" s="28">
        <v>-7.7299999999999994E-2</v>
      </c>
      <c r="AA435" s="28">
        <v>-10.0336</v>
      </c>
      <c r="AB435">
        <f t="shared" si="54"/>
        <v>-9.2412546800388195E-3</v>
      </c>
      <c r="AC435" s="14">
        <f t="shared" si="55"/>
        <v>0.61985217338186693</v>
      </c>
    </row>
    <row r="436" spans="1:29" x14ac:dyDescent="0.2">
      <c r="A436" s="25" t="s">
        <v>504</v>
      </c>
      <c r="B436" s="25" t="s">
        <v>133</v>
      </c>
      <c r="C436" s="25">
        <v>4.9882</v>
      </c>
      <c r="D436" s="25">
        <v>-0.16070000000000001</v>
      </c>
      <c r="E436" s="25">
        <v>-0.64770000000000005</v>
      </c>
      <c r="F436" s="25">
        <v>0.62</v>
      </c>
      <c r="G436" s="25">
        <v>1E-4</v>
      </c>
      <c r="H436" s="25">
        <v>0.39379999999999998</v>
      </c>
      <c r="I436" s="25">
        <v>0</v>
      </c>
      <c r="J436" s="25">
        <v>0</v>
      </c>
      <c r="K436" s="25">
        <v>1.7100000000000001E-2</v>
      </c>
      <c r="L436" s="25">
        <v>-0.3911</v>
      </c>
      <c r="M436" s="25">
        <v>-0.74080000000000001</v>
      </c>
      <c r="N436" s="25">
        <v>4.3093000000000004</v>
      </c>
      <c r="O436" s="25">
        <v>3.5700000000000003E-2</v>
      </c>
      <c r="P436" s="25" t="s">
        <v>152</v>
      </c>
      <c r="Q436" s="25">
        <v>-0.3211</v>
      </c>
      <c r="R436" s="25">
        <v>-2.8778999999999999</v>
      </c>
      <c r="S436" s="25">
        <v>330.20299999999997</v>
      </c>
      <c r="T436" s="25">
        <v>331.51780000000002</v>
      </c>
      <c r="U436" s="25">
        <v>5.2805999999999997</v>
      </c>
      <c r="V436" s="25">
        <v>125.1698</v>
      </c>
      <c r="W436" s="25">
        <v>0</v>
      </c>
      <c r="X436" s="25">
        <v>-2.3E-3</v>
      </c>
      <c r="Y436" s="28">
        <v>-0.1003</v>
      </c>
      <c r="Z436" s="28">
        <v>-7.9200000000000007E-2</v>
      </c>
      <c r="AA436" s="28">
        <v>-9.2364999999999995</v>
      </c>
      <c r="AB436">
        <f t="shared" si="54"/>
        <v>-9.2412546800388195E-3</v>
      </c>
      <c r="AC436" s="14">
        <f t="shared" si="55"/>
        <v>0.61996038500566264</v>
      </c>
    </row>
    <row r="437" spans="1:29" x14ac:dyDescent="0.2">
      <c r="A437" s="25" t="s">
        <v>504</v>
      </c>
      <c r="B437" s="25" t="s">
        <v>133</v>
      </c>
      <c r="C437" s="25">
        <v>5.9863</v>
      </c>
      <c r="D437" s="25">
        <v>-0.1663</v>
      </c>
      <c r="E437" s="25">
        <v>0</v>
      </c>
      <c r="F437" s="25">
        <v>0.62</v>
      </c>
      <c r="G437" s="25">
        <v>1E-4</v>
      </c>
      <c r="H437" s="25">
        <v>0.40749999999999997</v>
      </c>
      <c r="I437" s="25">
        <v>0</v>
      </c>
      <c r="J437" s="25">
        <v>0</v>
      </c>
      <c r="K437" s="25">
        <v>-1E-4</v>
      </c>
      <c r="L437" s="25">
        <v>-0.4859</v>
      </c>
      <c r="M437" s="25">
        <v>-0.79879999999999995</v>
      </c>
      <c r="N437" s="25">
        <v>4.2702</v>
      </c>
      <c r="O437" s="25">
        <v>3.9E-2</v>
      </c>
      <c r="P437" s="25" t="s">
        <v>152</v>
      </c>
      <c r="Q437" s="25">
        <v>-0.31280000000000002</v>
      </c>
      <c r="R437" s="25">
        <v>-2.7536999999999998</v>
      </c>
      <c r="S437" s="25">
        <v>330.20299999999997</v>
      </c>
      <c r="T437" s="25">
        <v>331.50450000000001</v>
      </c>
      <c r="U437" s="25">
        <v>5.2797999999999998</v>
      </c>
      <c r="V437" s="25">
        <v>124.9705</v>
      </c>
      <c r="W437" s="25">
        <v>0</v>
      </c>
      <c r="X437" s="25">
        <v>-3.0000000000000001E-3</v>
      </c>
      <c r="Y437" s="28">
        <v>-0.1072</v>
      </c>
      <c r="Z437" s="28">
        <v>-8.4000000000000005E-2</v>
      </c>
      <c r="AA437" s="28">
        <v>-8.7071000000000005</v>
      </c>
      <c r="AB437">
        <f t="shared" si="54"/>
        <v>-9.2412546800388195E-3</v>
      </c>
      <c r="AC437" s="14">
        <f t="shared" si="55"/>
        <v>0.62</v>
      </c>
    </row>
    <row r="438" spans="1:29" x14ac:dyDescent="0.2">
      <c r="A438" s="25" t="s">
        <v>504</v>
      </c>
      <c r="B438" s="25" t="s">
        <v>133</v>
      </c>
      <c r="C438" s="25">
        <v>6.9844999999999997</v>
      </c>
      <c r="D438" s="25">
        <v>-0.16059999999999999</v>
      </c>
      <c r="E438" s="25">
        <v>0.64770000000000005</v>
      </c>
      <c r="F438" s="25">
        <v>0.62</v>
      </c>
      <c r="G438" s="25">
        <v>1E-4</v>
      </c>
      <c r="H438" s="25">
        <v>0.39340000000000003</v>
      </c>
      <c r="I438" s="25">
        <v>0</v>
      </c>
      <c r="J438" s="25">
        <v>0</v>
      </c>
      <c r="K438" s="25">
        <v>-1.7299999999999999E-2</v>
      </c>
      <c r="L438" s="25">
        <v>-0.54800000000000004</v>
      </c>
      <c r="M438" s="25">
        <v>-0.71899999999999997</v>
      </c>
      <c r="N438" s="25">
        <v>4.2405999999999997</v>
      </c>
      <c r="O438" s="25">
        <v>4.5999999999999999E-2</v>
      </c>
      <c r="P438" s="25" t="s">
        <v>152</v>
      </c>
      <c r="Q438" s="25">
        <v>-0.30259999999999998</v>
      </c>
      <c r="R438" s="25">
        <v>-2.4428999999999998</v>
      </c>
      <c r="S438" s="25">
        <v>330.20299999999997</v>
      </c>
      <c r="T438" s="25">
        <v>331.49889999999999</v>
      </c>
      <c r="U438" s="25">
        <v>5.2737999999999996</v>
      </c>
      <c r="V438" s="25">
        <v>124.6344</v>
      </c>
      <c r="W438" s="25">
        <v>0</v>
      </c>
      <c r="X438" s="25">
        <v>-3.7000000000000002E-3</v>
      </c>
      <c r="Y438" s="28">
        <v>-0.1081</v>
      </c>
      <c r="Z438" s="28">
        <v>-9.0700000000000003E-2</v>
      </c>
      <c r="AA438" s="28">
        <v>-8.5320999999999998</v>
      </c>
      <c r="AB438">
        <f t="shared" si="54"/>
        <v>-9.2412546800388195E-3</v>
      </c>
      <c r="AC438" s="14">
        <f t="shared" si="55"/>
        <v>0.61996038500566264</v>
      </c>
    </row>
    <row r="439" spans="1:29" x14ac:dyDescent="0.2">
      <c r="A439" s="25" t="s">
        <v>504</v>
      </c>
      <c r="B439" s="25" t="s">
        <v>133</v>
      </c>
      <c r="C439" s="25">
        <v>7.9825999999999997</v>
      </c>
      <c r="D439" s="25">
        <v>-0.1439</v>
      </c>
      <c r="E439" s="25">
        <v>1.2512000000000001</v>
      </c>
      <c r="F439" s="25">
        <v>0.62</v>
      </c>
      <c r="G439" s="25">
        <v>1E-4</v>
      </c>
      <c r="H439" s="25">
        <v>0.35249999999999998</v>
      </c>
      <c r="I439" s="25">
        <v>0</v>
      </c>
      <c r="J439" s="25">
        <v>0</v>
      </c>
      <c r="K439" s="25">
        <v>-3.32E-2</v>
      </c>
      <c r="L439" s="25">
        <v>-0.55940000000000001</v>
      </c>
      <c r="M439" s="25">
        <v>-0.51319999999999999</v>
      </c>
      <c r="N439" s="25">
        <v>4.2328000000000001</v>
      </c>
      <c r="O439" s="25">
        <v>5.2499999999999998E-2</v>
      </c>
      <c r="P439" s="25" t="s">
        <v>152</v>
      </c>
      <c r="Q439" s="25">
        <v>-0.29530000000000001</v>
      </c>
      <c r="R439" s="25">
        <v>-1.9679</v>
      </c>
      <c r="S439" s="25">
        <v>330.20299999999997</v>
      </c>
      <c r="T439" s="25">
        <v>331.50259999999997</v>
      </c>
      <c r="U439" s="25">
        <v>5.2648999999999999</v>
      </c>
      <c r="V439" s="25">
        <v>124.26990000000001</v>
      </c>
      <c r="W439" s="25">
        <v>0</v>
      </c>
      <c r="X439" s="25">
        <v>-4.1999999999999997E-3</v>
      </c>
      <c r="Y439" s="28">
        <v>-0.1027</v>
      </c>
      <c r="Z439" s="28">
        <v>-0.1002</v>
      </c>
      <c r="AA439" s="28">
        <v>-8.7262000000000004</v>
      </c>
      <c r="AB439">
        <f t="shared" si="54"/>
        <v>-9.2412546800388195E-3</v>
      </c>
      <c r="AC439" s="14">
        <f t="shared" si="55"/>
        <v>0.61985217338186693</v>
      </c>
    </row>
    <row r="440" spans="1:29" x14ac:dyDescent="0.2">
      <c r="A440" s="25" t="s">
        <v>504</v>
      </c>
      <c r="B440" s="25" t="s">
        <v>133</v>
      </c>
      <c r="C440" s="25">
        <v>8.9741999999999997</v>
      </c>
      <c r="D440" s="25">
        <v>-0.1176</v>
      </c>
      <c r="E440" s="25">
        <v>1.7663</v>
      </c>
      <c r="F440" s="25">
        <v>0.62</v>
      </c>
      <c r="G440" s="25">
        <v>1E-4</v>
      </c>
      <c r="H440" s="25">
        <v>0.28770000000000001</v>
      </c>
      <c r="I440" s="25">
        <v>0</v>
      </c>
      <c r="J440" s="25">
        <v>0</v>
      </c>
      <c r="K440" s="25">
        <v>-4.6899999999999997E-2</v>
      </c>
      <c r="L440" s="25">
        <v>-0.52600000000000002</v>
      </c>
      <c r="M440" s="25">
        <v>-0.2273</v>
      </c>
      <c r="N440" s="25">
        <v>4.2495000000000003</v>
      </c>
      <c r="O440" s="25">
        <v>5.4600000000000003E-2</v>
      </c>
      <c r="P440" s="25" t="s">
        <v>152</v>
      </c>
      <c r="Q440" s="25">
        <v>-0.29449999999999998</v>
      </c>
      <c r="R440" s="25">
        <v>-1.389</v>
      </c>
      <c r="S440" s="25">
        <v>330.20299999999997</v>
      </c>
      <c r="T440" s="25">
        <v>331.5129</v>
      </c>
      <c r="U440" s="25">
        <v>5.2549000000000001</v>
      </c>
      <c r="V440" s="25">
        <v>123.9579</v>
      </c>
      <c r="W440" s="25">
        <v>0</v>
      </c>
      <c r="X440" s="25">
        <v>-4.5999999999999999E-3</v>
      </c>
      <c r="Y440" s="28">
        <v>-9.1600000000000001E-2</v>
      </c>
      <c r="Z440" s="28">
        <v>-0.1147</v>
      </c>
      <c r="AA440" s="28">
        <v>-9.2173999999999996</v>
      </c>
      <c r="AB440">
        <f t="shared" si="54"/>
        <v>-9.2412546800388195E-3</v>
      </c>
      <c r="AC440" s="14">
        <f t="shared" si="55"/>
        <v>0.61970541476727026</v>
      </c>
    </row>
    <row r="441" spans="1:29" x14ac:dyDescent="0.2">
      <c r="A441" s="25" t="s">
        <v>504</v>
      </c>
      <c r="B441" s="25" t="s">
        <v>133</v>
      </c>
      <c r="C441" s="25">
        <v>9.9718</v>
      </c>
      <c r="D441" s="25">
        <v>-8.3199999999999996E-2</v>
      </c>
      <c r="E441" s="25">
        <v>2.1644000000000001</v>
      </c>
      <c r="F441" s="25">
        <v>0.62</v>
      </c>
      <c r="G441" s="25">
        <v>1E-4</v>
      </c>
      <c r="H441" s="25">
        <v>0.2034</v>
      </c>
      <c r="I441" s="25">
        <v>0</v>
      </c>
      <c r="J441" s="25">
        <v>0</v>
      </c>
      <c r="K441" s="25">
        <v>-5.7299999999999997E-2</v>
      </c>
      <c r="L441" s="25">
        <v>-0.47249999999999998</v>
      </c>
      <c r="M441" s="25">
        <v>7.5300000000000006E-2</v>
      </c>
      <c r="N441" s="25">
        <v>4.2821999999999996</v>
      </c>
      <c r="O441" s="25">
        <v>5.1299999999999998E-2</v>
      </c>
      <c r="P441" s="25" t="s">
        <v>152</v>
      </c>
      <c r="Q441" s="25">
        <v>-0.30059999999999998</v>
      </c>
      <c r="R441" s="25">
        <v>-0.78859999999999997</v>
      </c>
      <c r="S441" s="25">
        <v>330.20299999999997</v>
      </c>
      <c r="T441" s="25">
        <v>331.52449999999999</v>
      </c>
      <c r="U441" s="25">
        <v>5.2445000000000004</v>
      </c>
      <c r="V441" s="25">
        <v>123.724</v>
      </c>
      <c r="W441" s="25">
        <v>0</v>
      </c>
      <c r="X441" s="25">
        <v>-5.0000000000000001E-3</v>
      </c>
      <c r="Y441" s="28">
        <v>-7.6600000000000001E-2</v>
      </c>
      <c r="Z441" s="28">
        <v>-0.13619999999999999</v>
      </c>
      <c r="AA441" s="28">
        <v>-9.8727</v>
      </c>
      <c r="AB441">
        <f t="shared" si="54"/>
        <v>-9.2412546800388195E-3</v>
      </c>
      <c r="AC441" s="14">
        <f t="shared" si="55"/>
        <v>0.61955767668336148</v>
      </c>
    </row>
    <row r="442" spans="1:29" x14ac:dyDescent="0.2">
      <c r="A442" s="25" t="s">
        <v>504</v>
      </c>
      <c r="B442" s="25" t="s">
        <v>133</v>
      </c>
      <c r="C442" s="25">
        <v>10.969200000000001</v>
      </c>
      <c r="D442" s="25">
        <v>-4.2999999999999997E-2</v>
      </c>
      <c r="E442" s="25">
        <v>2.4146000000000001</v>
      </c>
      <c r="F442" s="25">
        <v>0.62</v>
      </c>
      <c r="G442" s="25">
        <v>0</v>
      </c>
      <c r="H442" s="25">
        <v>0.1053</v>
      </c>
      <c r="I442" s="25">
        <v>0</v>
      </c>
      <c r="J442" s="25">
        <v>0</v>
      </c>
      <c r="K442" s="25">
        <v>-6.4000000000000001E-2</v>
      </c>
      <c r="L442" s="25">
        <v>-0.42909999999999998</v>
      </c>
      <c r="M442" s="25">
        <v>0.33860000000000001</v>
      </c>
      <c r="N442" s="25">
        <v>4.3162000000000003</v>
      </c>
      <c r="O442" s="25">
        <v>4.3900000000000002E-2</v>
      </c>
      <c r="P442" s="25" t="s">
        <v>152</v>
      </c>
      <c r="Q442" s="25">
        <v>-0.31019999999999998</v>
      </c>
      <c r="R442" s="25">
        <v>-0.245</v>
      </c>
      <c r="S442" s="25">
        <v>330.20299999999997</v>
      </c>
      <c r="T442" s="25">
        <v>331.53289999999998</v>
      </c>
      <c r="U442" s="25">
        <v>5.2335000000000003</v>
      </c>
      <c r="V442" s="25">
        <v>123.5382</v>
      </c>
      <c r="W442" s="25">
        <v>0</v>
      </c>
      <c r="X442" s="25">
        <v>-5.7000000000000002E-3</v>
      </c>
      <c r="Y442" s="28">
        <v>-5.96E-2</v>
      </c>
      <c r="Z442" s="28">
        <v>-0.16489999999999999</v>
      </c>
      <c r="AA442" s="28">
        <v>-10.552899999999999</v>
      </c>
      <c r="AB442">
        <f t="shared" si="54"/>
        <v>0</v>
      </c>
      <c r="AC442" s="14">
        <f t="shared" si="55"/>
        <v>0.61944951873257936</v>
      </c>
    </row>
    <row r="443" spans="1:29" x14ac:dyDescent="0.2">
      <c r="A443" s="25" t="s">
        <v>504</v>
      </c>
      <c r="B443" s="25" t="s">
        <v>133</v>
      </c>
      <c r="C443" s="25">
        <v>11.9665</v>
      </c>
      <c r="D443" s="25">
        <v>0</v>
      </c>
      <c r="E443" s="25">
        <v>2.5</v>
      </c>
      <c r="F443" s="25">
        <v>0.62</v>
      </c>
      <c r="G443" s="25">
        <v>0</v>
      </c>
      <c r="H443" s="25">
        <v>-1E-4</v>
      </c>
      <c r="I443" s="25">
        <v>0</v>
      </c>
      <c r="J443" s="25">
        <v>0</v>
      </c>
      <c r="K443" s="25">
        <v>-6.6299999999999998E-2</v>
      </c>
      <c r="L443" s="25">
        <v>-0.41670000000000001</v>
      </c>
      <c r="M443" s="25">
        <v>0.53380000000000005</v>
      </c>
      <c r="N443" s="25">
        <v>4.3384</v>
      </c>
      <c r="O443" s="25">
        <v>3.5900000000000001E-2</v>
      </c>
      <c r="P443" s="25" t="s">
        <v>152</v>
      </c>
      <c r="Q443" s="25">
        <v>-0.31830000000000003</v>
      </c>
      <c r="R443" s="25">
        <v>0.189</v>
      </c>
      <c r="S443" s="25">
        <v>330.20299999999997</v>
      </c>
      <c r="T443" s="25">
        <v>331.53620000000001</v>
      </c>
      <c r="U443" s="25">
        <v>5.2209000000000003</v>
      </c>
      <c r="V443" s="25">
        <v>123.3387</v>
      </c>
      <c r="W443" s="25">
        <v>0</v>
      </c>
      <c r="X443" s="25">
        <v>-6.4999999999999997E-3</v>
      </c>
      <c r="Y443" s="28">
        <v>-4.19E-2</v>
      </c>
      <c r="Z443" s="28">
        <v>-0.1988</v>
      </c>
      <c r="AA443" s="28">
        <v>-11.171099999999999</v>
      </c>
      <c r="AB443">
        <f t="shared" si="54"/>
        <v>0</v>
      </c>
      <c r="AC443" s="14">
        <f t="shared" si="55"/>
        <v>0.61940989738075181</v>
      </c>
    </row>
    <row r="444" spans="1:29" x14ac:dyDescent="0.2">
      <c r="A444" s="25" t="s">
        <v>504</v>
      </c>
      <c r="B444" s="25" t="s">
        <v>133</v>
      </c>
      <c r="C444" s="25">
        <v>12.963800000000001</v>
      </c>
      <c r="D444" s="25">
        <v>4.2999999999999997E-2</v>
      </c>
      <c r="E444" s="25">
        <v>2.4146000000000001</v>
      </c>
      <c r="F444" s="25">
        <v>0.62</v>
      </c>
      <c r="G444" s="25">
        <v>0</v>
      </c>
      <c r="H444" s="25">
        <v>-0.1056</v>
      </c>
      <c r="I444" s="25">
        <v>0</v>
      </c>
      <c r="J444" s="25">
        <v>0</v>
      </c>
      <c r="K444" s="25">
        <v>-6.4199999999999993E-2</v>
      </c>
      <c r="L444" s="25">
        <v>-0.43780000000000002</v>
      </c>
      <c r="M444" s="25">
        <v>0.6653</v>
      </c>
      <c r="N444" s="25">
        <v>4.3437999999999999</v>
      </c>
      <c r="O444" s="25">
        <v>3.0499999999999999E-2</v>
      </c>
      <c r="P444" s="25" t="s">
        <v>152</v>
      </c>
      <c r="Q444" s="25">
        <v>-0.32129999999999997</v>
      </c>
      <c r="R444" s="25">
        <v>0.49569999999999997</v>
      </c>
      <c r="S444" s="25">
        <v>330.20299999999997</v>
      </c>
      <c r="T444" s="25">
        <v>331.53609999999998</v>
      </c>
      <c r="U444" s="25">
        <v>5.2051999999999996</v>
      </c>
      <c r="V444" s="25">
        <v>123.0689</v>
      </c>
      <c r="W444" s="25">
        <v>0</v>
      </c>
      <c r="X444" s="25">
        <v>-7.1000000000000004E-3</v>
      </c>
      <c r="Y444" s="28">
        <v>-2.4500000000000001E-2</v>
      </c>
      <c r="Z444" s="28">
        <v>-0.23419999999999999</v>
      </c>
      <c r="AA444" s="28">
        <v>-11.721399999999999</v>
      </c>
      <c r="AB444">
        <f t="shared" si="54"/>
        <v>0</v>
      </c>
      <c r="AC444" s="14">
        <f t="shared" si="55"/>
        <v>0.61944951873257936</v>
      </c>
    </row>
    <row r="445" spans="1:29" x14ac:dyDescent="0.2">
      <c r="A445" s="25" t="s">
        <v>504</v>
      </c>
      <c r="B445" s="25" t="s">
        <v>133</v>
      </c>
      <c r="C445" s="25">
        <v>13.9612</v>
      </c>
      <c r="D445" s="25">
        <v>8.3099999999999993E-2</v>
      </c>
      <c r="E445" s="25">
        <v>2.1644000000000001</v>
      </c>
      <c r="F445" s="25">
        <v>0.62</v>
      </c>
      <c r="G445" s="25">
        <v>0</v>
      </c>
      <c r="H445" s="25">
        <v>-0.2041</v>
      </c>
      <c r="I445" s="25">
        <v>0</v>
      </c>
      <c r="J445" s="25">
        <v>0</v>
      </c>
      <c r="K445" s="25">
        <v>-5.7599999999999998E-2</v>
      </c>
      <c r="L445" s="25">
        <v>-0.4788</v>
      </c>
      <c r="M445" s="25">
        <v>0.7601</v>
      </c>
      <c r="N445" s="25">
        <v>4.3371000000000004</v>
      </c>
      <c r="O445" s="25">
        <v>2.9399999999999999E-2</v>
      </c>
      <c r="P445" s="25" t="s">
        <v>152</v>
      </c>
      <c r="Q445" s="25">
        <v>-0.31830000000000003</v>
      </c>
      <c r="R445" s="25">
        <v>0.68510000000000004</v>
      </c>
      <c r="S445" s="25">
        <v>330.20299999999997</v>
      </c>
      <c r="T445" s="25">
        <v>331.536</v>
      </c>
      <c r="U445" s="25">
        <v>5.1852</v>
      </c>
      <c r="V445" s="25">
        <v>122.7069</v>
      </c>
      <c r="W445" s="25">
        <v>0</v>
      </c>
      <c r="X445" s="25">
        <v>-7.1000000000000004E-3</v>
      </c>
      <c r="Y445" s="28">
        <v>-7.7999999999999996E-3</v>
      </c>
      <c r="Z445" s="28">
        <v>-0.2666</v>
      </c>
      <c r="AA445" s="28">
        <v>-12.2653</v>
      </c>
      <c r="AB445">
        <f t="shared" si="54"/>
        <v>0</v>
      </c>
      <c r="AC445" s="14">
        <f t="shared" si="55"/>
        <v>0.61955767668336148</v>
      </c>
    </row>
    <row r="446" spans="1:29" x14ac:dyDescent="0.2">
      <c r="A446" s="25" t="s">
        <v>504</v>
      </c>
      <c r="B446" s="25" t="s">
        <v>133</v>
      </c>
      <c r="C446" s="25">
        <v>14.9526</v>
      </c>
      <c r="D446" s="25">
        <v>0.1174</v>
      </c>
      <c r="E446" s="25">
        <v>1.7692000000000001</v>
      </c>
      <c r="F446" s="25">
        <v>0.62</v>
      </c>
      <c r="G446" s="25">
        <v>-1E-4</v>
      </c>
      <c r="H446" s="25">
        <v>-0.28870000000000001</v>
      </c>
      <c r="I446" s="25">
        <v>0</v>
      </c>
      <c r="J446" s="25">
        <v>0</v>
      </c>
      <c r="K446" s="25">
        <v>-4.7E-2</v>
      </c>
      <c r="L446" s="25">
        <v>-0.51959999999999995</v>
      </c>
      <c r="M446" s="25">
        <v>0.84770000000000001</v>
      </c>
      <c r="N446" s="25">
        <v>4.3292000000000002</v>
      </c>
      <c r="O446" s="25">
        <v>3.2099999999999997E-2</v>
      </c>
      <c r="P446" s="25" t="s">
        <v>152</v>
      </c>
      <c r="Q446" s="25">
        <v>-0.31230000000000002</v>
      </c>
      <c r="R446" s="25">
        <v>0.77800000000000002</v>
      </c>
      <c r="S446" s="25">
        <v>330.20299999999997</v>
      </c>
      <c r="T446" s="25">
        <v>331.53870000000001</v>
      </c>
      <c r="U446" s="25">
        <v>5.1609999999999996</v>
      </c>
      <c r="V446" s="25">
        <v>122.27549999999999</v>
      </c>
      <c r="W446" s="25">
        <v>0</v>
      </c>
      <c r="X446" s="25">
        <v>-6.1000000000000004E-3</v>
      </c>
      <c r="Y446" s="28">
        <v>8.0000000000000002E-3</v>
      </c>
      <c r="Z446" s="28">
        <v>-0.29210000000000003</v>
      </c>
      <c r="AA446" s="28">
        <v>-12.8813</v>
      </c>
      <c r="AB446">
        <f t="shared" si="54"/>
        <v>9.2412546800388195E-3</v>
      </c>
      <c r="AC446" s="14">
        <f t="shared" si="55"/>
        <v>0.61970444672044589</v>
      </c>
    </row>
    <row r="447" spans="1:29" x14ac:dyDescent="0.2">
      <c r="A447" s="25" t="s">
        <v>504</v>
      </c>
      <c r="B447" s="25" t="s">
        <v>133</v>
      </c>
      <c r="C447" s="25">
        <v>15.9504</v>
      </c>
      <c r="D447" s="25">
        <v>0.14380000000000001</v>
      </c>
      <c r="E447" s="25">
        <v>1.2512000000000001</v>
      </c>
      <c r="F447" s="25">
        <v>0.62</v>
      </c>
      <c r="G447" s="25">
        <v>-1E-4</v>
      </c>
      <c r="H447" s="25">
        <v>-0.35349999999999998</v>
      </c>
      <c r="I447" s="25">
        <v>0</v>
      </c>
      <c r="J447" s="25">
        <v>0</v>
      </c>
      <c r="K447" s="25">
        <v>-3.3099999999999997E-2</v>
      </c>
      <c r="L447" s="25">
        <v>-0.54579999999999995</v>
      </c>
      <c r="M447" s="25">
        <v>0.94179999999999997</v>
      </c>
      <c r="N447" s="25">
        <v>4.3295000000000003</v>
      </c>
      <c r="O447" s="25">
        <v>3.6999999999999998E-2</v>
      </c>
      <c r="P447" s="25" t="s">
        <v>152</v>
      </c>
      <c r="Q447" s="25">
        <v>-0.30759999999999998</v>
      </c>
      <c r="R447" s="25">
        <v>0.78859999999999997</v>
      </c>
      <c r="S447" s="25">
        <v>330.20299999999997</v>
      </c>
      <c r="T447" s="25">
        <v>331.54419999999999</v>
      </c>
      <c r="U447" s="25">
        <v>5.1337999999999999</v>
      </c>
      <c r="V447" s="25">
        <v>121.8314</v>
      </c>
      <c r="W447" s="25">
        <v>0</v>
      </c>
      <c r="X447" s="25">
        <v>-4.1999999999999997E-3</v>
      </c>
      <c r="Y447" s="28">
        <v>2.2100000000000002E-2</v>
      </c>
      <c r="Z447" s="28">
        <v>-0.30840000000000001</v>
      </c>
      <c r="AA447" s="28">
        <v>-13.605499999999999</v>
      </c>
      <c r="AB447">
        <f t="shared" si="54"/>
        <v>9.2412546800388195E-3</v>
      </c>
      <c r="AC447" s="14">
        <f t="shared" si="55"/>
        <v>0.61985217338186693</v>
      </c>
    </row>
    <row r="448" spans="1:29" x14ac:dyDescent="0.2">
      <c r="A448" s="25" t="s">
        <v>504</v>
      </c>
      <c r="B448" s="25" t="s">
        <v>133</v>
      </c>
      <c r="C448" s="25">
        <v>16.948499999999999</v>
      </c>
      <c r="D448" s="25">
        <v>0.16039999999999999</v>
      </c>
      <c r="E448" s="25">
        <v>0.64770000000000005</v>
      </c>
      <c r="F448" s="25">
        <v>0.62</v>
      </c>
      <c r="G448" s="25">
        <v>-1E-4</v>
      </c>
      <c r="H448" s="25">
        <v>-0.39400000000000002</v>
      </c>
      <c r="I448" s="25">
        <v>0</v>
      </c>
      <c r="J448" s="25">
        <v>0</v>
      </c>
      <c r="K448" s="25">
        <v>-1.7000000000000001E-2</v>
      </c>
      <c r="L448" s="25">
        <v>-0.55479999999999996</v>
      </c>
      <c r="M448" s="25">
        <v>1.0333000000000001</v>
      </c>
      <c r="N448" s="25">
        <v>4.3406000000000002</v>
      </c>
      <c r="O448" s="25">
        <v>4.2299999999999997E-2</v>
      </c>
      <c r="P448" s="25" t="s">
        <v>152</v>
      </c>
      <c r="Q448" s="25">
        <v>-0.30780000000000002</v>
      </c>
      <c r="R448" s="25">
        <v>0.71679999999999999</v>
      </c>
      <c r="S448" s="25">
        <v>330.20299999999997</v>
      </c>
      <c r="T448" s="25">
        <v>331.54969999999997</v>
      </c>
      <c r="U448" s="25">
        <v>5.1066000000000003</v>
      </c>
      <c r="V448" s="25">
        <v>121.4415</v>
      </c>
      <c r="W448" s="25">
        <v>0</v>
      </c>
      <c r="X448" s="25">
        <v>-2E-3</v>
      </c>
      <c r="Y448" s="28">
        <v>3.3000000000000002E-2</v>
      </c>
      <c r="Z448" s="28">
        <v>-0.31469999999999998</v>
      </c>
      <c r="AA448" s="28">
        <v>-14.3957</v>
      </c>
      <c r="AB448">
        <f t="shared" ref="AB448:AB502" si="56">DEGREES(ATAN2(F448,-G448))</f>
        <v>9.2412546800388195E-3</v>
      </c>
      <c r="AC448" s="14">
        <f t="shared" ref="AC448:AC502" si="57">IF(B448="PMMPSI2",F448*COS(RADIANS(E448)),F448)</f>
        <v>0.61996038500566264</v>
      </c>
    </row>
    <row r="449" spans="1:29" x14ac:dyDescent="0.2">
      <c r="A449" s="25" t="s">
        <v>504</v>
      </c>
      <c r="B449" s="25" t="s">
        <v>133</v>
      </c>
      <c r="C449" s="25">
        <v>17.9467</v>
      </c>
      <c r="D449" s="25">
        <v>0.16600000000000001</v>
      </c>
      <c r="E449" s="25">
        <v>0</v>
      </c>
      <c r="F449" s="25">
        <v>0.62</v>
      </c>
      <c r="G449" s="25">
        <v>-1E-4</v>
      </c>
      <c r="H449" s="25">
        <v>-0.40749999999999997</v>
      </c>
      <c r="I449" s="25">
        <v>0</v>
      </c>
      <c r="J449" s="25">
        <v>0</v>
      </c>
      <c r="K449" s="25">
        <v>2.9999999999999997E-4</v>
      </c>
      <c r="L449" s="25">
        <v>-0.55430000000000001</v>
      </c>
      <c r="M449" s="25">
        <v>1.097</v>
      </c>
      <c r="N449" s="25">
        <v>4.3571</v>
      </c>
      <c r="O449" s="25">
        <v>4.7399999999999998E-2</v>
      </c>
      <c r="P449" s="25" t="s">
        <v>152</v>
      </c>
      <c r="Q449" s="25">
        <v>-0.31330000000000002</v>
      </c>
      <c r="R449" s="25">
        <v>0.5534</v>
      </c>
      <c r="S449" s="25">
        <v>330.20299999999997</v>
      </c>
      <c r="T449" s="25">
        <v>331.55149999999998</v>
      </c>
      <c r="U449" s="25">
        <v>5.0834000000000001</v>
      </c>
      <c r="V449" s="25">
        <v>121.1615</v>
      </c>
      <c r="W449" s="25">
        <v>0</v>
      </c>
      <c r="X449" s="25">
        <v>-4.0000000000000002E-4</v>
      </c>
      <c r="Y449" s="28">
        <v>3.9399999999999998E-2</v>
      </c>
      <c r="Z449" s="28">
        <v>-0.31119999999999998</v>
      </c>
      <c r="AA449" s="28">
        <v>-15.1371</v>
      </c>
      <c r="AB449">
        <f t="shared" si="56"/>
        <v>9.2412546800388195E-3</v>
      </c>
      <c r="AC449" s="14">
        <f t="shared" si="57"/>
        <v>0.62</v>
      </c>
    </row>
    <row r="450" spans="1:29" x14ac:dyDescent="0.2">
      <c r="A450" s="25" t="s">
        <v>504</v>
      </c>
      <c r="B450" s="25" t="s">
        <v>133</v>
      </c>
      <c r="C450" s="25">
        <v>18.944800000000001</v>
      </c>
      <c r="D450" s="25">
        <v>0.1603</v>
      </c>
      <c r="E450" s="25">
        <v>-0.64770000000000005</v>
      </c>
      <c r="F450" s="25">
        <v>0.62</v>
      </c>
      <c r="G450" s="25">
        <v>-1E-4</v>
      </c>
      <c r="H450" s="25">
        <v>-0.39319999999999999</v>
      </c>
      <c r="I450" s="25">
        <v>0</v>
      </c>
      <c r="J450" s="25">
        <v>0</v>
      </c>
      <c r="K450" s="25">
        <v>1.7399999999999999E-2</v>
      </c>
      <c r="L450" s="25">
        <v>-0.55320000000000003</v>
      </c>
      <c r="M450" s="25">
        <v>1.107</v>
      </c>
      <c r="N450" s="25">
        <v>4.3689</v>
      </c>
      <c r="O450" s="25">
        <v>5.28E-2</v>
      </c>
      <c r="P450" s="25" t="s">
        <v>152</v>
      </c>
      <c r="Q450" s="25">
        <v>-0.32140000000000002</v>
      </c>
      <c r="R450" s="25">
        <v>0.29220000000000002</v>
      </c>
      <c r="S450" s="25">
        <v>330.20299999999997</v>
      </c>
      <c r="T450" s="25">
        <v>331.54719999999998</v>
      </c>
      <c r="U450" s="25">
        <v>5.0683999999999996</v>
      </c>
      <c r="V450" s="25">
        <v>121.0266</v>
      </c>
      <c r="W450" s="25">
        <v>0</v>
      </c>
      <c r="X450" s="25">
        <v>1E-4</v>
      </c>
      <c r="Y450" s="28">
        <v>0.04</v>
      </c>
      <c r="Z450" s="28">
        <v>-0.29849999999999999</v>
      </c>
      <c r="AA450" s="28">
        <v>-15.686</v>
      </c>
      <c r="AB450">
        <f t="shared" si="56"/>
        <v>9.2412546800388195E-3</v>
      </c>
      <c r="AC450" s="14">
        <f t="shared" si="57"/>
        <v>0.61996038500566264</v>
      </c>
    </row>
    <row r="451" spans="1:29" x14ac:dyDescent="0.2">
      <c r="A451" s="25" t="s">
        <v>504</v>
      </c>
      <c r="B451" s="25" t="s">
        <v>133</v>
      </c>
      <c r="C451" s="25">
        <v>19.942900000000002</v>
      </c>
      <c r="D451" s="25">
        <v>0.14360000000000001</v>
      </c>
      <c r="E451" s="25">
        <v>-1.2512000000000001</v>
      </c>
      <c r="F451" s="25">
        <v>0.62</v>
      </c>
      <c r="G451" s="25">
        <v>-1E-4</v>
      </c>
      <c r="H451" s="25">
        <v>-0.35210000000000002</v>
      </c>
      <c r="I451" s="25">
        <v>0</v>
      </c>
      <c r="J451" s="25">
        <v>0</v>
      </c>
      <c r="K451" s="25">
        <v>3.3300000000000003E-2</v>
      </c>
      <c r="L451" s="25">
        <v>-0.55300000000000005</v>
      </c>
      <c r="M451" s="25">
        <v>1.0509999999999999</v>
      </c>
      <c r="N451" s="25">
        <v>4.3684000000000003</v>
      </c>
      <c r="O451" s="25">
        <v>5.96E-2</v>
      </c>
      <c r="P451" s="25" t="s">
        <v>152</v>
      </c>
      <c r="Q451" s="25">
        <v>-0.32769999999999999</v>
      </c>
      <c r="R451" s="25">
        <v>-5.7700000000000001E-2</v>
      </c>
      <c r="S451" s="25">
        <v>330.20299999999997</v>
      </c>
      <c r="T451" s="25">
        <v>331.53789999999998</v>
      </c>
      <c r="U451" s="25">
        <v>5.0648999999999997</v>
      </c>
      <c r="V451" s="25">
        <v>121.05459999999999</v>
      </c>
      <c r="W451" s="25">
        <v>0</v>
      </c>
      <c r="X451" s="25">
        <v>-6.9999999999999999E-4</v>
      </c>
      <c r="Y451" s="28">
        <v>3.4500000000000003E-2</v>
      </c>
      <c r="Z451" s="28">
        <v>-0.27710000000000001</v>
      </c>
      <c r="AA451" s="28">
        <v>-15.9275</v>
      </c>
      <c r="AB451">
        <f t="shared" si="56"/>
        <v>9.2412546800388195E-3</v>
      </c>
      <c r="AC451" s="14">
        <f t="shared" si="57"/>
        <v>0.61985217338186693</v>
      </c>
    </row>
    <row r="452" spans="1:29" x14ac:dyDescent="0.2">
      <c r="A452" s="25" t="s">
        <v>504</v>
      </c>
      <c r="B452" s="25" t="s">
        <v>133</v>
      </c>
      <c r="C452" s="25">
        <v>20.9345</v>
      </c>
      <c r="D452" s="25">
        <v>0.1174</v>
      </c>
      <c r="E452" s="25">
        <v>-1.7663</v>
      </c>
      <c r="F452" s="25">
        <v>0.62</v>
      </c>
      <c r="G452" s="25">
        <v>-1E-4</v>
      </c>
      <c r="H452" s="25">
        <v>-0.2873</v>
      </c>
      <c r="I452" s="25">
        <v>0</v>
      </c>
      <c r="J452" s="25">
        <v>0</v>
      </c>
      <c r="K452" s="25">
        <v>4.6899999999999997E-2</v>
      </c>
      <c r="L452" s="25">
        <v>-0.54500000000000004</v>
      </c>
      <c r="M452" s="25">
        <v>0.93469999999999998</v>
      </c>
      <c r="N452" s="25">
        <v>4.3552999999999997</v>
      </c>
      <c r="O452" s="25">
        <v>6.7799999999999999E-2</v>
      </c>
      <c r="P452" s="25" t="s">
        <v>152</v>
      </c>
      <c r="Q452" s="25">
        <v>-0.32890000000000003</v>
      </c>
      <c r="R452" s="25">
        <v>-0.46939999999999998</v>
      </c>
      <c r="S452" s="25">
        <v>330.20299999999997</v>
      </c>
      <c r="T452" s="25">
        <v>331.52769999999998</v>
      </c>
      <c r="U452" s="25">
        <v>5.0744999999999996</v>
      </c>
      <c r="V452" s="25">
        <v>121.2547</v>
      </c>
      <c r="W452" s="25">
        <v>0</v>
      </c>
      <c r="X452" s="25">
        <v>-2.3999999999999998E-3</v>
      </c>
      <c r="Y452" s="28">
        <v>2.3599999999999999E-2</v>
      </c>
      <c r="Z452" s="28">
        <v>-0.24829999999999999</v>
      </c>
      <c r="AA452" s="28">
        <v>-15.817</v>
      </c>
      <c r="AB452">
        <f t="shared" si="56"/>
        <v>9.2412546800388195E-3</v>
      </c>
      <c r="AC452" s="14">
        <f t="shared" si="57"/>
        <v>0.61970541476727026</v>
      </c>
    </row>
    <row r="453" spans="1:29" x14ac:dyDescent="0.2">
      <c r="A453" s="25" t="s">
        <v>504</v>
      </c>
      <c r="B453" s="25" t="s">
        <v>133</v>
      </c>
      <c r="C453" s="25">
        <v>21.932099999999998</v>
      </c>
      <c r="D453" s="25">
        <v>8.2900000000000001E-2</v>
      </c>
      <c r="E453" s="25">
        <v>-2.1644000000000001</v>
      </c>
      <c r="F453" s="25">
        <v>0.62</v>
      </c>
      <c r="G453" s="25">
        <v>-1E-4</v>
      </c>
      <c r="H453" s="25">
        <v>-0.2031</v>
      </c>
      <c r="I453" s="25">
        <v>0</v>
      </c>
      <c r="J453" s="25">
        <v>0</v>
      </c>
      <c r="K453" s="25">
        <v>5.7299999999999997E-2</v>
      </c>
      <c r="L453" s="25">
        <v>-0.51549999999999996</v>
      </c>
      <c r="M453" s="25">
        <v>0.77610000000000001</v>
      </c>
      <c r="N453" s="25">
        <v>4.3369</v>
      </c>
      <c r="O453" s="25">
        <v>7.5899999999999995E-2</v>
      </c>
      <c r="P453" s="25" t="s">
        <v>152</v>
      </c>
      <c r="Q453" s="25">
        <v>-0.32450000000000001</v>
      </c>
      <c r="R453" s="25">
        <v>-0.90539999999999998</v>
      </c>
      <c r="S453" s="25">
        <v>330.20299999999997</v>
      </c>
      <c r="T453" s="25">
        <v>331.52190000000002</v>
      </c>
      <c r="U453" s="25">
        <v>5.0965999999999996</v>
      </c>
      <c r="V453" s="25">
        <v>121.6313</v>
      </c>
      <c r="W453" s="25">
        <v>0</v>
      </c>
      <c r="X453" s="25">
        <v>-4.3E-3</v>
      </c>
      <c r="Y453" s="28">
        <v>9.1000000000000004E-3</v>
      </c>
      <c r="Z453" s="28">
        <v>-0.2137</v>
      </c>
      <c r="AA453" s="28">
        <v>-15.3855</v>
      </c>
      <c r="AB453">
        <f t="shared" si="56"/>
        <v>9.2412546800388195E-3</v>
      </c>
      <c r="AC453" s="14">
        <f t="shared" si="57"/>
        <v>0.61955767668336148</v>
      </c>
    </row>
    <row r="454" spans="1:29" x14ac:dyDescent="0.2">
      <c r="A454" s="25" t="s">
        <v>504</v>
      </c>
      <c r="B454" s="25" t="s">
        <v>133</v>
      </c>
      <c r="C454" s="25">
        <v>22.929500000000001</v>
      </c>
      <c r="D454" s="25">
        <v>4.2799999999999998E-2</v>
      </c>
      <c r="E454" s="25">
        <v>-2.4146000000000001</v>
      </c>
      <c r="F454" s="25">
        <v>0.62</v>
      </c>
      <c r="G454" s="25">
        <v>0</v>
      </c>
      <c r="H454" s="25">
        <v>-0.1051</v>
      </c>
      <c r="I454" s="25">
        <v>0</v>
      </c>
      <c r="J454" s="25">
        <v>0</v>
      </c>
      <c r="K454" s="25">
        <v>6.3899999999999998E-2</v>
      </c>
      <c r="L454" s="25">
        <v>-0.45650000000000002</v>
      </c>
      <c r="M454" s="25">
        <v>0.59260000000000002</v>
      </c>
      <c r="N454" s="25">
        <v>4.3242000000000003</v>
      </c>
      <c r="O454" s="25">
        <v>8.1199999999999994E-2</v>
      </c>
      <c r="P454" s="25" t="s">
        <v>152</v>
      </c>
      <c r="Q454" s="25">
        <v>-0.3175</v>
      </c>
      <c r="R454" s="25">
        <v>-1.3313999999999999</v>
      </c>
      <c r="S454" s="25">
        <v>330.20299999999997</v>
      </c>
      <c r="T454" s="25">
        <v>331.52359999999999</v>
      </c>
      <c r="U454" s="25">
        <v>5.1280999999999999</v>
      </c>
      <c r="V454" s="25">
        <v>122.17619999999999</v>
      </c>
      <c r="W454" s="25">
        <v>0</v>
      </c>
      <c r="X454" s="25">
        <v>-5.4999999999999997E-3</v>
      </c>
      <c r="Y454" s="28">
        <v>-7.4999999999999997E-3</v>
      </c>
      <c r="Z454" s="28">
        <v>-0.17680000000000001</v>
      </c>
      <c r="AA454" s="28">
        <v>-14.712</v>
      </c>
      <c r="AB454">
        <f t="shared" si="56"/>
        <v>0</v>
      </c>
      <c r="AC454" s="14">
        <f t="shared" si="57"/>
        <v>0.61944951873257936</v>
      </c>
    </row>
    <row r="455" spans="1:29" x14ac:dyDescent="0.2">
      <c r="A455" s="25" t="s">
        <v>505</v>
      </c>
      <c r="B455" s="25" t="s">
        <v>133</v>
      </c>
      <c r="C455" s="25">
        <v>6.1999999999999998E-3</v>
      </c>
      <c r="D455" s="25">
        <v>-5.0000000000000001E-4</v>
      </c>
      <c r="E455" s="25">
        <v>-5</v>
      </c>
      <c r="F455" s="25">
        <v>0.62</v>
      </c>
      <c r="G455" s="25">
        <v>-2.0000000000000001E-4</v>
      </c>
      <c r="H455" s="25">
        <v>1.1000000000000001E-3</v>
      </c>
      <c r="I455" s="25">
        <v>0</v>
      </c>
      <c r="J455" s="25">
        <v>0</v>
      </c>
      <c r="K455" s="25">
        <v>0.13120000000000001</v>
      </c>
      <c r="L455" s="25">
        <v>-0.4133</v>
      </c>
      <c r="M455" s="25">
        <v>0.1021</v>
      </c>
      <c r="N455" s="25">
        <v>4.3594999999999997</v>
      </c>
      <c r="O455" s="25">
        <v>3.5700000000000003E-2</v>
      </c>
      <c r="P455" s="25" t="s">
        <v>152</v>
      </c>
      <c r="Q455" s="25">
        <v>-0.30009999999999998</v>
      </c>
      <c r="R455" s="25">
        <v>-2.9043000000000001</v>
      </c>
      <c r="S455" s="25">
        <v>330.20299999999997</v>
      </c>
      <c r="T455" s="25">
        <v>331.57530000000003</v>
      </c>
      <c r="U455" s="25">
        <v>5.2019000000000002</v>
      </c>
      <c r="V455" s="25">
        <v>125.9862</v>
      </c>
      <c r="W455" s="25">
        <v>0</v>
      </c>
      <c r="X455" s="25">
        <v>-1.6999999999999999E-3</v>
      </c>
      <c r="Y455" s="28">
        <v>-3.9199999999999999E-2</v>
      </c>
      <c r="Z455" s="28">
        <v>-0.1128</v>
      </c>
      <c r="AA455" s="28">
        <v>-14.9909</v>
      </c>
      <c r="AB455">
        <f t="shared" si="56"/>
        <v>1.8482508879263174E-2</v>
      </c>
      <c r="AC455" s="14">
        <f t="shared" si="57"/>
        <v>0.61764071281688226</v>
      </c>
    </row>
    <row r="456" spans="1:29" x14ac:dyDescent="0.2">
      <c r="A456" s="25" t="s">
        <v>505</v>
      </c>
      <c r="B456" s="25" t="s">
        <v>133</v>
      </c>
      <c r="C456" s="25">
        <v>1.0006999999999999</v>
      </c>
      <c r="D456" s="25">
        <v>-8.6499999999999994E-2</v>
      </c>
      <c r="E456" s="25">
        <v>-4.8292999999999999</v>
      </c>
      <c r="F456" s="25">
        <v>0.62</v>
      </c>
      <c r="G456" s="25">
        <v>-2.0000000000000001E-4</v>
      </c>
      <c r="H456" s="25">
        <v>0.2099</v>
      </c>
      <c r="I456" s="25">
        <v>0</v>
      </c>
      <c r="J456" s="25">
        <v>0</v>
      </c>
      <c r="K456" s="25">
        <v>0.127</v>
      </c>
      <c r="L456" s="25">
        <v>-0.3387</v>
      </c>
      <c r="M456" s="25">
        <v>-0.40649999999999997</v>
      </c>
      <c r="N456" s="25">
        <v>4.3754999999999997</v>
      </c>
      <c r="O456" s="25">
        <v>4.9799999999999997E-2</v>
      </c>
      <c r="P456" s="25" t="s">
        <v>152</v>
      </c>
      <c r="Q456" s="25">
        <v>-0.29699999999999999</v>
      </c>
      <c r="R456" s="25">
        <v>-3.8742999999999999</v>
      </c>
      <c r="S456" s="25">
        <v>330.20299999999997</v>
      </c>
      <c r="T456" s="25">
        <v>331.57670000000002</v>
      </c>
      <c r="U456" s="25">
        <v>5.2748999999999997</v>
      </c>
      <c r="V456" s="25">
        <v>127.3622</v>
      </c>
      <c r="W456" s="25">
        <v>0</v>
      </c>
      <c r="X456" s="25">
        <v>-2.9999999999999997E-4</v>
      </c>
      <c r="Y456" s="28">
        <v>-7.0999999999999994E-2</v>
      </c>
      <c r="Z456" s="28">
        <v>-4.7100000000000003E-2</v>
      </c>
      <c r="AA456" s="28">
        <v>-13.642899999999999</v>
      </c>
      <c r="AB456">
        <f t="shared" si="56"/>
        <v>1.8482508879263174E-2</v>
      </c>
      <c r="AC456" s="14">
        <f t="shared" si="57"/>
        <v>0.61779896134662471</v>
      </c>
    </row>
    <row r="457" spans="1:29" x14ac:dyDescent="0.2">
      <c r="A457" s="25" t="s">
        <v>505</v>
      </c>
      <c r="B457" s="25" t="s">
        <v>133</v>
      </c>
      <c r="C457" s="25">
        <v>1.9956</v>
      </c>
      <c r="D457" s="25">
        <v>-0.16669999999999999</v>
      </c>
      <c r="E457" s="25">
        <v>-4.3288000000000002</v>
      </c>
      <c r="F457" s="25">
        <v>0.62</v>
      </c>
      <c r="G457" s="25">
        <v>-1E-4</v>
      </c>
      <c r="H457" s="25">
        <v>0.40510000000000002</v>
      </c>
      <c r="I457" s="25">
        <v>0</v>
      </c>
      <c r="J457" s="25">
        <v>0</v>
      </c>
      <c r="K457" s="25">
        <v>0.1144</v>
      </c>
      <c r="L457" s="25">
        <v>-0.27829999999999999</v>
      </c>
      <c r="M457" s="25">
        <v>-0.84370000000000001</v>
      </c>
      <c r="N457" s="25">
        <v>4.3971</v>
      </c>
      <c r="O457" s="25">
        <v>6.4399999999999999E-2</v>
      </c>
      <c r="P457" s="25" t="s">
        <v>152</v>
      </c>
      <c r="Q457" s="25">
        <v>-0.30230000000000001</v>
      </c>
      <c r="R457" s="25">
        <v>-4.6196000000000002</v>
      </c>
      <c r="S457" s="25">
        <v>330.20299999999997</v>
      </c>
      <c r="T457" s="25">
        <v>331.5729</v>
      </c>
      <c r="U457" s="25">
        <v>5.3276000000000003</v>
      </c>
      <c r="V457" s="25">
        <v>128.3141</v>
      </c>
      <c r="W457" s="25">
        <v>0</v>
      </c>
      <c r="X457" s="25">
        <v>8.0000000000000004E-4</v>
      </c>
      <c r="Y457" s="28">
        <v>-0.10059999999999999</v>
      </c>
      <c r="Z457" s="28">
        <v>-5.4000000000000003E-3</v>
      </c>
      <c r="AA457" s="28">
        <v>-12.149800000000001</v>
      </c>
      <c r="AB457">
        <f t="shared" si="56"/>
        <v>9.2412546800388195E-3</v>
      </c>
      <c r="AC457" s="14">
        <f t="shared" si="57"/>
        <v>0.61823133786220841</v>
      </c>
    </row>
    <row r="458" spans="1:29" x14ac:dyDescent="0.2">
      <c r="A458" s="25" t="s">
        <v>505</v>
      </c>
      <c r="B458" s="25" t="s">
        <v>133</v>
      </c>
      <c r="C458" s="25">
        <v>2.9853000000000001</v>
      </c>
      <c r="D458" s="25">
        <v>-0.2351</v>
      </c>
      <c r="E458" s="25">
        <v>-3.5384000000000002</v>
      </c>
      <c r="F458" s="25">
        <v>0.62</v>
      </c>
      <c r="G458" s="25">
        <v>0</v>
      </c>
      <c r="H458" s="25">
        <v>0.57369999999999999</v>
      </c>
      <c r="I458" s="25">
        <v>0</v>
      </c>
      <c r="J458" s="25">
        <v>0</v>
      </c>
      <c r="K458" s="25">
        <v>9.4100000000000003E-2</v>
      </c>
      <c r="L458" s="25">
        <v>-0.24340000000000001</v>
      </c>
      <c r="M458" s="25">
        <v>-1.2258</v>
      </c>
      <c r="N458" s="25">
        <v>4.4066999999999998</v>
      </c>
      <c r="O458" s="25">
        <v>7.4800000000000005E-2</v>
      </c>
      <c r="P458" s="25" t="s">
        <v>152</v>
      </c>
      <c r="Q458" s="25">
        <v>-0.31140000000000001</v>
      </c>
      <c r="R458" s="25">
        <v>-5.1044999999999998</v>
      </c>
      <c r="S458" s="25">
        <v>330.20299999999997</v>
      </c>
      <c r="T458" s="25">
        <v>331.56439999999998</v>
      </c>
      <c r="U458" s="25">
        <v>5.3558000000000003</v>
      </c>
      <c r="V458" s="25">
        <v>128.79519999999999</v>
      </c>
      <c r="W458" s="25">
        <v>0</v>
      </c>
      <c r="X458" s="25">
        <v>8.9999999999999998E-4</v>
      </c>
      <c r="Y458" s="28">
        <v>-0.124</v>
      </c>
      <c r="Z458" s="28">
        <v>1.12E-2</v>
      </c>
      <c r="AA458" s="28">
        <v>-10.5669</v>
      </c>
      <c r="AB458">
        <f t="shared" si="56"/>
        <v>0</v>
      </c>
      <c r="AC458" s="14">
        <f t="shared" si="57"/>
        <v>0.6188180686615935</v>
      </c>
    </row>
    <row r="459" spans="1:29" x14ac:dyDescent="0.2">
      <c r="A459" s="25" t="s">
        <v>505</v>
      </c>
      <c r="B459" s="25" t="s">
        <v>133</v>
      </c>
      <c r="C459" s="25">
        <v>3.9821</v>
      </c>
      <c r="D459" s="25">
        <v>-0.28789999999999999</v>
      </c>
      <c r="E459" s="25">
        <v>-2.5023</v>
      </c>
      <c r="F459" s="25">
        <v>0.62</v>
      </c>
      <c r="G459" s="25">
        <v>0</v>
      </c>
      <c r="H459" s="25">
        <v>0.70399999999999996</v>
      </c>
      <c r="I459" s="25">
        <v>0</v>
      </c>
      <c r="J459" s="25">
        <v>0</v>
      </c>
      <c r="K459" s="25">
        <v>6.7000000000000004E-2</v>
      </c>
      <c r="L459" s="25">
        <v>-0.24460000000000001</v>
      </c>
      <c r="M459" s="25">
        <v>-1.5593999999999999</v>
      </c>
      <c r="N459" s="25">
        <v>4.3909000000000002</v>
      </c>
      <c r="O459" s="25">
        <v>7.8E-2</v>
      </c>
      <c r="P459" s="25" t="s">
        <v>152</v>
      </c>
      <c r="Q459" s="25">
        <v>-0.31819999999999998</v>
      </c>
      <c r="R459" s="25">
        <v>-5.3003999999999998</v>
      </c>
      <c r="S459" s="25">
        <v>330.20299999999997</v>
      </c>
      <c r="T459" s="25">
        <v>331.55340000000001</v>
      </c>
      <c r="U459" s="25">
        <v>5.3623000000000003</v>
      </c>
      <c r="V459" s="25">
        <v>128.88650000000001</v>
      </c>
      <c r="W459" s="25">
        <v>0</v>
      </c>
      <c r="X459" s="25">
        <v>2.0000000000000001E-4</v>
      </c>
      <c r="Y459" s="28">
        <v>-0.13919999999999999</v>
      </c>
      <c r="Z459" s="28">
        <v>8.6E-3</v>
      </c>
      <c r="AA459" s="28">
        <v>-9.0166000000000004</v>
      </c>
      <c r="AB459">
        <f t="shared" si="56"/>
        <v>0</v>
      </c>
      <c r="AC459" s="14">
        <f t="shared" si="57"/>
        <v>0.61940881126513725</v>
      </c>
    </row>
    <row r="460" spans="1:29" x14ac:dyDescent="0.2">
      <c r="A460" s="25" t="s">
        <v>505</v>
      </c>
      <c r="B460" s="25" t="s">
        <v>133</v>
      </c>
      <c r="C460" s="25">
        <v>4.9797000000000002</v>
      </c>
      <c r="D460" s="25">
        <v>-0.3211</v>
      </c>
      <c r="E460" s="25">
        <v>-1.2954000000000001</v>
      </c>
      <c r="F460" s="25">
        <v>0.62</v>
      </c>
      <c r="G460" s="25">
        <v>1E-4</v>
      </c>
      <c r="H460" s="25">
        <v>0.78659999999999997</v>
      </c>
      <c r="I460" s="25">
        <v>0</v>
      </c>
      <c r="J460" s="25">
        <v>0</v>
      </c>
      <c r="K460" s="25">
        <v>3.5000000000000003E-2</v>
      </c>
      <c r="L460" s="25">
        <v>-0.28499999999999998</v>
      </c>
      <c r="M460" s="25">
        <v>-1.8226</v>
      </c>
      <c r="N460" s="25">
        <v>4.3491</v>
      </c>
      <c r="O460" s="25">
        <v>7.3899999999999993E-2</v>
      </c>
      <c r="P460" s="25" t="s">
        <v>152</v>
      </c>
      <c r="Q460" s="25">
        <v>-0.31919999999999998</v>
      </c>
      <c r="R460" s="25">
        <v>-5.1875</v>
      </c>
      <c r="S460" s="25">
        <v>330.20299999999997</v>
      </c>
      <c r="T460" s="25">
        <v>331.54250000000002</v>
      </c>
      <c r="U460" s="25">
        <v>5.3544999999999998</v>
      </c>
      <c r="V460" s="25">
        <v>128.73439999999999</v>
      </c>
      <c r="W460" s="25">
        <v>0</v>
      </c>
      <c r="X460" s="25">
        <v>-5.9999999999999995E-4</v>
      </c>
      <c r="Y460" s="28">
        <v>-0.14680000000000001</v>
      </c>
      <c r="Z460" s="28">
        <v>-3.7000000000000002E-3</v>
      </c>
      <c r="AA460" s="28">
        <v>-7.6811999999999996</v>
      </c>
      <c r="AB460">
        <f t="shared" si="56"/>
        <v>-9.2412546800388195E-3</v>
      </c>
      <c r="AC460" s="14">
        <f t="shared" si="57"/>
        <v>0.61984154508506262</v>
      </c>
    </row>
    <row r="461" spans="1:29" x14ac:dyDescent="0.2">
      <c r="A461" s="25" t="s">
        <v>505</v>
      </c>
      <c r="B461" s="25" t="s">
        <v>133</v>
      </c>
      <c r="C461" s="25">
        <v>5.9778000000000002</v>
      </c>
      <c r="D461" s="25">
        <v>-0.33239999999999997</v>
      </c>
      <c r="E461" s="25">
        <v>0</v>
      </c>
      <c r="F461" s="25">
        <v>0.62</v>
      </c>
      <c r="G461" s="25">
        <v>1E-4</v>
      </c>
      <c r="H461" s="25">
        <v>0.81520000000000004</v>
      </c>
      <c r="I461" s="25">
        <v>0</v>
      </c>
      <c r="J461" s="25">
        <v>0</v>
      </c>
      <c r="K461" s="25">
        <v>2.9999999999999997E-4</v>
      </c>
      <c r="L461" s="25">
        <v>-0.35489999999999999</v>
      </c>
      <c r="M461" s="25">
        <v>-1.9668000000000001</v>
      </c>
      <c r="N461" s="25">
        <v>4.2949999999999999</v>
      </c>
      <c r="O461" s="25">
        <v>6.5000000000000002E-2</v>
      </c>
      <c r="P461" s="25" t="s">
        <v>152</v>
      </c>
      <c r="Q461" s="25">
        <v>-0.31469999999999998</v>
      </c>
      <c r="R461" s="25">
        <v>-4.7675999999999998</v>
      </c>
      <c r="S461" s="25">
        <v>330.20299999999997</v>
      </c>
      <c r="T461" s="25">
        <v>331.5335</v>
      </c>
      <c r="U461" s="25">
        <v>5.3404999999999996</v>
      </c>
      <c r="V461" s="25">
        <v>128.4776</v>
      </c>
      <c r="W461" s="25">
        <v>0</v>
      </c>
      <c r="X461" s="25">
        <v>-8.0000000000000004E-4</v>
      </c>
      <c r="Y461" s="28">
        <v>-0.1489</v>
      </c>
      <c r="Z461" s="28">
        <v>-1.72E-2</v>
      </c>
      <c r="AA461" s="28">
        <v>-6.7572000000000001</v>
      </c>
      <c r="AB461">
        <f t="shared" si="56"/>
        <v>-9.2412546800388195E-3</v>
      </c>
      <c r="AC461" s="14">
        <f t="shared" si="57"/>
        <v>0.62</v>
      </c>
    </row>
    <row r="462" spans="1:29" x14ac:dyDescent="0.2">
      <c r="A462" s="25" t="s">
        <v>505</v>
      </c>
      <c r="B462" s="25" t="s">
        <v>133</v>
      </c>
      <c r="C462" s="25">
        <v>6.9759000000000002</v>
      </c>
      <c r="D462" s="25">
        <v>-0.32100000000000001</v>
      </c>
      <c r="E462" s="25">
        <v>1.2954000000000001</v>
      </c>
      <c r="F462" s="25">
        <v>0.62</v>
      </c>
      <c r="G462" s="25">
        <v>1E-4</v>
      </c>
      <c r="H462" s="25">
        <v>0.78759999999999997</v>
      </c>
      <c r="I462" s="25">
        <v>0</v>
      </c>
      <c r="J462" s="25">
        <v>0</v>
      </c>
      <c r="K462" s="25">
        <v>-3.44E-2</v>
      </c>
      <c r="L462" s="25">
        <v>-0.43269999999999997</v>
      </c>
      <c r="M462" s="25">
        <v>-1.9395</v>
      </c>
      <c r="N462" s="25">
        <v>4.2500999999999998</v>
      </c>
      <c r="O462" s="25">
        <v>5.5E-2</v>
      </c>
      <c r="P462" s="25" t="s">
        <v>152</v>
      </c>
      <c r="Q462" s="25">
        <v>-0.309</v>
      </c>
      <c r="R462" s="25">
        <v>-4.0772000000000004</v>
      </c>
      <c r="S462" s="25">
        <v>330.20299999999997</v>
      </c>
      <c r="T462" s="25">
        <v>331.52699999999999</v>
      </c>
      <c r="U462" s="25">
        <v>5.3266</v>
      </c>
      <c r="V462" s="25">
        <v>128.19749999999999</v>
      </c>
      <c r="W462" s="25">
        <v>0</v>
      </c>
      <c r="X462" s="25">
        <v>-1E-4</v>
      </c>
      <c r="Y462" s="28">
        <v>-0.14779999999999999</v>
      </c>
      <c r="Z462" s="28">
        <v>-2.8799999999999999E-2</v>
      </c>
      <c r="AA462" s="28">
        <v>-6.3902000000000001</v>
      </c>
      <c r="AB462">
        <f t="shared" si="56"/>
        <v>-9.2412546800388195E-3</v>
      </c>
      <c r="AC462" s="14">
        <f t="shared" si="57"/>
        <v>0.61984154508506262</v>
      </c>
    </row>
    <row r="463" spans="1:29" x14ac:dyDescent="0.2">
      <c r="A463" s="25" t="s">
        <v>505</v>
      </c>
      <c r="B463" s="25" t="s">
        <v>133</v>
      </c>
      <c r="C463" s="25">
        <v>7.9734999999999996</v>
      </c>
      <c r="D463" s="25">
        <v>-0.28760000000000002</v>
      </c>
      <c r="E463" s="25">
        <v>2.5023</v>
      </c>
      <c r="F463" s="25">
        <v>0.62</v>
      </c>
      <c r="G463" s="25">
        <v>0</v>
      </c>
      <c r="H463" s="25">
        <v>0.70579999999999998</v>
      </c>
      <c r="I463" s="25">
        <v>0</v>
      </c>
      <c r="J463" s="25">
        <v>0</v>
      </c>
      <c r="K463" s="25">
        <v>-6.6699999999999995E-2</v>
      </c>
      <c r="L463" s="25">
        <v>-0.49299999999999999</v>
      </c>
      <c r="M463" s="25">
        <v>-1.7138</v>
      </c>
      <c r="N463" s="25">
        <v>4.2331000000000003</v>
      </c>
      <c r="O463" s="25">
        <v>4.6600000000000003E-2</v>
      </c>
      <c r="P463" s="25" t="s">
        <v>152</v>
      </c>
      <c r="Q463" s="25">
        <v>-0.30690000000000001</v>
      </c>
      <c r="R463" s="25">
        <v>-3.1901999999999999</v>
      </c>
      <c r="S463" s="25">
        <v>330.20299999999997</v>
      </c>
      <c r="T463" s="25">
        <v>331.52269999999999</v>
      </c>
      <c r="U463" s="25">
        <v>5.3155000000000001</v>
      </c>
      <c r="V463" s="25">
        <v>127.9106</v>
      </c>
      <c r="W463" s="25">
        <v>0</v>
      </c>
      <c r="X463" s="25">
        <v>1.1999999999999999E-3</v>
      </c>
      <c r="Y463" s="28">
        <v>-0.1439</v>
      </c>
      <c r="Z463" s="28">
        <v>-4.1500000000000002E-2</v>
      </c>
      <c r="AA463" s="28">
        <v>-6.6216999999999997</v>
      </c>
      <c r="AB463">
        <f t="shared" si="56"/>
        <v>0</v>
      </c>
      <c r="AC463" s="14">
        <f t="shared" si="57"/>
        <v>0.61940881126513725</v>
      </c>
    </row>
    <row r="464" spans="1:29" x14ac:dyDescent="0.2">
      <c r="A464" s="25" t="s">
        <v>505</v>
      </c>
      <c r="B464" s="25" t="s">
        <v>133</v>
      </c>
      <c r="C464" s="25">
        <v>8.9641000000000002</v>
      </c>
      <c r="D464" s="25">
        <v>-0.2351</v>
      </c>
      <c r="E464" s="25">
        <v>3.5327000000000002</v>
      </c>
      <c r="F464" s="25">
        <v>0.62</v>
      </c>
      <c r="G464" s="25">
        <v>0</v>
      </c>
      <c r="H464" s="25">
        <v>0.57579999999999998</v>
      </c>
      <c r="I464" s="25">
        <v>0</v>
      </c>
      <c r="J464" s="25">
        <v>0</v>
      </c>
      <c r="K464" s="25">
        <v>-9.4100000000000003E-2</v>
      </c>
      <c r="L464" s="25">
        <v>-0.51759999999999995</v>
      </c>
      <c r="M464" s="25">
        <v>-1.3072999999999999</v>
      </c>
      <c r="N464" s="25">
        <v>4.2502000000000004</v>
      </c>
      <c r="O464" s="25">
        <v>4.0500000000000001E-2</v>
      </c>
      <c r="P464" s="25" t="s">
        <v>152</v>
      </c>
      <c r="Q464" s="25">
        <v>-0.31130000000000002</v>
      </c>
      <c r="R464" s="25">
        <v>-2.2046000000000001</v>
      </c>
      <c r="S464" s="25">
        <v>330.20299999999997</v>
      </c>
      <c r="T464" s="25">
        <v>331.5204</v>
      </c>
      <c r="U464" s="25">
        <v>5.3063000000000002</v>
      </c>
      <c r="V464" s="25">
        <v>127.5939</v>
      </c>
      <c r="W464" s="25">
        <v>0</v>
      </c>
      <c r="X464" s="25">
        <v>2.2000000000000001E-3</v>
      </c>
      <c r="Y464" s="28">
        <v>-0.1358</v>
      </c>
      <c r="Z464" s="28">
        <v>-6.2E-2</v>
      </c>
      <c r="AA464" s="28">
        <v>-7.3764000000000003</v>
      </c>
      <c r="AB464">
        <f t="shared" si="56"/>
        <v>0</v>
      </c>
      <c r="AC464" s="14">
        <f t="shared" si="57"/>
        <v>0.61882187232969366</v>
      </c>
    </row>
    <row r="465" spans="1:29" x14ac:dyDescent="0.2">
      <c r="A465" s="25" t="s">
        <v>505</v>
      </c>
      <c r="B465" s="25" t="s">
        <v>133</v>
      </c>
      <c r="C465" s="25">
        <v>9.9598999999999993</v>
      </c>
      <c r="D465" s="25">
        <v>-0.16619999999999999</v>
      </c>
      <c r="E465" s="25">
        <v>4.3288000000000002</v>
      </c>
      <c r="F465" s="25">
        <v>0.62</v>
      </c>
      <c r="G465" s="25">
        <v>-1E-4</v>
      </c>
      <c r="H465" s="25">
        <v>0.40660000000000002</v>
      </c>
      <c r="I465" s="25">
        <v>0</v>
      </c>
      <c r="J465" s="25">
        <v>0</v>
      </c>
      <c r="K465" s="25">
        <v>-0.115</v>
      </c>
      <c r="L465" s="25">
        <v>-0.50490000000000002</v>
      </c>
      <c r="M465" s="25">
        <v>-0.78010000000000002</v>
      </c>
      <c r="N465" s="25">
        <v>4.2923999999999998</v>
      </c>
      <c r="O465" s="25">
        <v>3.5400000000000001E-2</v>
      </c>
      <c r="P465" s="25" t="s">
        <v>152</v>
      </c>
      <c r="Q465" s="25">
        <v>-0.3206</v>
      </c>
      <c r="R465" s="25">
        <v>-1.2162999999999999</v>
      </c>
      <c r="S465" s="25">
        <v>330.20299999999997</v>
      </c>
      <c r="T465" s="25">
        <v>331.52030000000002</v>
      </c>
      <c r="U465" s="25">
        <v>5.2960000000000003</v>
      </c>
      <c r="V465" s="25">
        <v>127.22110000000001</v>
      </c>
      <c r="W465" s="25">
        <v>0</v>
      </c>
      <c r="X465" s="25">
        <v>2.0999999999999999E-3</v>
      </c>
      <c r="Y465" s="28">
        <v>-0.1203</v>
      </c>
      <c r="Z465" s="28">
        <v>-9.6799999999999997E-2</v>
      </c>
      <c r="AA465" s="28">
        <v>-8.4962999999999997</v>
      </c>
      <c r="AB465">
        <f t="shared" si="56"/>
        <v>9.2412546800388195E-3</v>
      </c>
      <c r="AC465" s="14">
        <f t="shared" si="57"/>
        <v>0.61823133786220841</v>
      </c>
    </row>
    <row r="466" spans="1:29" x14ac:dyDescent="0.2">
      <c r="A466" s="25" t="s">
        <v>505</v>
      </c>
      <c r="B466" s="25" t="s">
        <v>133</v>
      </c>
      <c r="C466" s="25">
        <v>10.9549</v>
      </c>
      <c r="D466" s="25">
        <v>-8.5999999999999993E-2</v>
      </c>
      <c r="E466" s="25">
        <v>4.8292999999999999</v>
      </c>
      <c r="F466" s="25">
        <v>0.62</v>
      </c>
      <c r="G466" s="25">
        <v>-2.0000000000000001E-4</v>
      </c>
      <c r="H466" s="25">
        <v>0.21010000000000001</v>
      </c>
      <c r="I466" s="25">
        <v>0</v>
      </c>
      <c r="J466" s="25">
        <v>0</v>
      </c>
      <c r="K466" s="25">
        <v>-0.12809999999999999</v>
      </c>
      <c r="L466" s="25">
        <v>-0.47120000000000001</v>
      </c>
      <c r="M466" s="25">
        <v>-0.2107</v>
      </c>
      <c r="N466" s="25">
        <v>4.3407999999999998</v>
      </c>
      <c r="O466" s="25">
        <v>2.9600000000000001E-2</v>
      </c>
      <c r="P466" s="25" t="s">
        <v>152</v>
      </c>
      <c r="Q466" s="25">
        <v>-0.33019999999999999</v>
      </c>
      <c r="R466" s="25">
        <v>-0.29289999999999999</v>
      </c>
      <c r="S466" s="25">
        <v>330.20299999999997</v>
      </c>
      <c r="T466" s="25">
        <v>331.52330000000001</v>
      </c>
      <c r="U466" s="25">
        <v>5.2815000000000003</v>
      </c>
      <c r="V466" s="25">
        <v>126.7821</v>
      </c>
      <c r="W466" s="25">
        <v>0</v>
      </c>
      <c r="X466" s="25">
        <v>8.9999999999999998E-4</v>
      </c>
      <c r="Y466" s="28">
        <v>-9.5299999999999996E-2</v>
      </c>
      <c r="Z466" s="28">
        <v>-0.1479</v>
      </c>
      <c r="AA466" s="28">
        <v>-9.8035999999999994</v>
      </c>
      <c r="AB466">
        <f t="shared" si="56"/>
        <v>1.8482508879263174E-2</v>
      </c>
      <c r="AC466" s="14">
        <f t="shared" si="57"/>
        <v>0.61779896134662471</v>
      </c>
    </row>
    <row r="467" spans="1:29" x14ac:dyDescent="0.2">
      <c r="A467" s="25" t="s">
        <v>505</v>
      </c>
      <c r="B467" s="25" t="s">
        <v>133</v>
      </c>
      <c r="C467" s="25">
        <v>11.949400000000001</v>
      </c>
      <c r="D467" s="25">
        <v>0</v>
      </c>
      <c r="E467" s="25">
        <v>5</v>
      </c>
      <c r="F467" s="25">
        <v>0.62</v>
      </c>
      <c r="G467" s="25">
        <v>-2.0000000000000001E-4</v>
      </c>
      <c r="H467" s="25">
        <v>-6.9999999999999999E-4</v>
      </c>
      <c r="I467" s="25">
        <v>0</v>
      </c>
      <c r="J467" s="25">
        <v>0</v>
      </c>
      <c r="K467" s="25">
        <v>-0.1326</v>
      </c>
      <c r="L467" s="25">
        <v>-0.44390000000000002</v>
      </c>
      <c r="M467" s="25">
        <v>0.33510000000000001</v>
      </c>
      <c r="N467" s="25">
        <v>4.3766999999999996</v>
      </c>
      <c r="O467" s="25">
        <v>2.2499999999999999E-2</v>
      </c>
      <c r="P467" s="25" t="s">
        <v>152</v>
      </c>
      <c r="Q467" s="25">
        <v>-0.33500000000000002</v>
      </c>
      <c r="R467" s="25">
        <v>0.53779999999999994</v>
      </c>
      <c r="S467" s="25">
        <v>330.20299999999997</v>
      </c>
      <c r="T467" s="25">
        <v>331.53030000000001</v>
      </c>
      <c r="U467" s="25">
        <v>5.2596999999999996</v>
      </c>
      <c r="V467" s="25">
        <v>126.2788</v>
      </c>
      <c r="W467" s="25">
        <v>0</v>
      </c>
      <c r="X467" s="25">
        <v>-8.9999999999999998E-4</v>
      </c>
      <c r="Y467" s="28">
        <v>-6.1199999999999997E-2</v>
      </c>
      <c r="Z467" s="28">
        <v>-0.2114</v>
      </c>
      <c r="AA467" s="28">
        <v>-11.160500000000001</v>
      </c>
      <c r="AB467">
        <f t="shared" si="56"/>
        <v>1.8482508879263174E-2</v>
      </c>
      <c r="AC467" s="14">
        <f t="shared" si="57"/>
        <v>0.61764071281688226</v>
      </c>
    </row>
    <row r="468" spans="1:29" x14ac:dyDescent="0.2">
      <c r="A468" s="25" t="s">
        <v>505</v>
      </c>
      <c r="B468" s="25" t="s">
        <v>133</v>
      </c>
      <c r="C468" s="25">
        <v>12.943899999999999</v>
      </c>
      <c r="D468" s="25">
        <v>8.5999999999999993E-2</v>
      </c>
      <c r="E468" s="25">
        <v>4.8292999999999999</v>
      </c>
      <c r="F468" s="25">
        <v>0.62</v>
      </c>
      <c r="G468" s="25">
        <v>-2.0000000000000001E-4</v>
      </c>
      <c r="H468" s="25">
        <v>-0.21160000000000001</v>
      </c>
      <c r="I468" s="25">
        <v>0</v>
      </c>
      <c r="J468" s="25">
        <v>0</v>
      </c>
      <c r="K468" s="25">
        <v>-0.12820000000000001</v>
      </c>
      <c r="L468" s="25">
        <v>-0.44840000000000002</v>
      </c>
      <c r="M468" s="25">
        <v>0.82599999999999996</v>
      </c>
      <c r="N468" s="25">
        <v>4.3909000000000002</v>
      </c>
      <c r="O468" s="25">
        <v>1.52E-2</v>
      </c>
      <c r="P468" s="25" t="s">
        <v>152</v>
      </c>
      <c r="Q468" s="25">
        <v>-0.33260000000000001</v>
      </c>
      <c r="R468" s="25">
        <v>1.2798</v>
      </c>
      <c r="S468" s="25">
        <v>330.20299999999997</v>
      </c>
      <c r="T468" s="25">
        <v>331.54109999999997</v>
      </c>
      <c r="U468" s="25">
        <v>5.2289000000000003</v>
      </c>
      <c r="V468" s="25">
        <v>125.7059</v>
      </c>
      <c r="W468" s="25">
        <v>0</v>
      </c>
      <c r="X468" s="25">
        <v>-2.3E-3</v>
      </c>
      <c r="Y468" s="28">
        <v>-2.1600000000000001E-2</v>
      </c>
      <c r="Z468" s="28">
        <v>-0.27929999999999999</v>
      </c>
      <c r="AA468" s="28">
        <v>-12.4978</v>
      </c>
      <c r="AB468">
        <f t="shared" si="56"/>
        <v>1.8482508879263174E-2</v>
      </c>
      <c r="AC468" s="14">
        <f t="shared" si="57"/>
        <v>0.61779896134662471</v>
      </c>
    </row>
    <row r="469" spans="1:29" x14ac:dyDescent="0.2">
      <c r="A469" s="25" t="s">
        <v>505</v>
      </c>
      <c r="B469" s="25" t="s">
        <v>133</v>
      </c>
      <c r="C469" s="25">
        <v>13.9389</v>
      </c>
      <c r="D469" s="25">
        <v>0.1661</v>
      </c>
      <c r="E469" s="25">
        <v>4.3288000000000002</v>
      </c>
      <c r="F469" s="25">
        <v>0.62</v>
      </c>
      <c r="G469" s="25">
        <v>-2.0000000000000001E-4</v>
      </c>
      <c r="H469" s="25">
        <v>-0.40849999999999997</v>
      </c>
      <c r="I469" s="25">
        <v>0</v>
      </c>
      <c r="J469" s="25">
        <v>0</v>
      </c>
      <c r="K469" s="25">
        <v>-0.1152</v>
      </c>
      <c r="L469" s="25">
        <v>-0.49630000000000002</v>
      </c>
      <c r="M469" s="25">
        <v>1.2644</v>
      </c>
      <c r="N469" s="25">
        <v>4.3874000000000004</v>
      </c>
      <c r="O469" s="25">
        <v>1.01E-2</v>
      </c>
      <c r="P469" s="25" t="s">
        <v>152</v>
      </c>
      <c r="Q469" s="25">
        <v>-0.32500000000000001</v>
      </c>
      <c r="R469" s="25">
        <v>1.9424999999999999</v>
      </c>
      <c r="S469" s="25">
        <v>330.20299999999997</v>
      </c>
      <c r="T469" s="25">
        <v>331.55380000000002</v>
      </c>
      <c r="U469" s="25">
        <v>5.1883999999999997</v>
      </c>
      <c r="V469" s="25">
        <v>125.03919999999999</v>
      </c>
      <c r="W469" s="25">
        <v>0</v>
      </c>
      <c r="X469" s="25">
        <v>-2.3E-3</v>
      </c>
      <c r="Y469" s="28">
        <v>1.72E-2</v>
      </c>
      <c r="Z469" s="28">
        <v>-0.34239999999999998</v>
      </c>
      <c r="AA469" s="28">
        <v>-13.8002</v>
      </c>
      <c r="AB469">
        <f t="shared" si="56"/>
        <v>1.8482508879263174E-2</v>
      </c>
      <c r="AC469" s="14">
        <f t="shared" si="57"/>
        <v>0.61823133786220841</v>
      </c>
    </row>
    <row r="470" spans="1:29" x14ac:dyDescent="0.2">
      <c r="A470" s="25" t="s">
        <v>505</v>
      </c>
      <c r="B470" s="25" t="s">
        <v>133</v>
      </c>
      <c r="C470" s="25">
        <v>14.9285</v>
      </c>
      <c r="D470" s="25">
        <v>0.23449999999999999</v>
      </c>
      <c r="E470" s="25">
        <v>3.5384000000000002</v>
      </c>
      <c r="F470" s="25">
        <v>0.62</v>
      </c>
      <c r="G470" s="25">
        <v>-2.0000000000000001E-4</v>
      </c>
      <c r="H470" s="25">
        <v>-0.57789999999999997</v>
      </c>
      <c r="I470" s="25">
        <v>0</v>
      </c>
      <c r="J470" s="25">
        <v>0</v>
      </c>
      <c r="K470" s="25">
        <v>-9.4200000000000006E-2</v>
      </c>
      <c r="L470" s="25">
        <v>-0.5796</v>
      </c>
      <c r="M470" s="25">
        <v>1.6664000000000001</v>
      </c>
      <c r="N470" s="25">
        <v>4.3791000000000002</v>
      </c>
      <c r="O470" s="25">
        <v>9.4000000000000004E-3</v>
      </c>
      <c r="P470" s="25" t="s">
        <v>152</v>
      </c>
      <c r="Q470" s="25">
        <v>-0.3175</v>
      </c>
      <c r="R470" s="25">
        <v>2.5123000000000002</v>
      </c>
      <c r="S470" s="25">
        <v>330.20299999999997</v>
      </c>
      <c r="T470" s="25">
        <v>331.56560000000002</v>
      </c>
      <c r="U470" s="25">
        <v>5.1387999999999998</v>
      </c>
      <c r="V470" s="25">
        <v>124.24939999999999</v>
      </c>
      <c r="W470" s="25">
        <v>0</v>
      </c>
      <c r="X470" s="25">
        <v>-6.9999999999999999E-4</v>
      </c>
      <c r="Y470" s="28">
        <v>4.9000000000000002E-2</v>
      </c>
      <c r="Z470" s="28">
        <v>-0.39379999999999998</v>
      </c>
      <c r="AA470" s="28">
        <v>-15.0631</v>
      </c>
      <c r="AB470">
        <f t="shared" si="56"/>
        <v>1.8482508879263174E-2</v>
      </c>
      <c r="AC470" s="14">
        <f t="shared" si="57"/>
        <v>0.6188180686615935</v>
      </c>
    </row>
    <row r="471" spans="1:29" x14ac:dyDescent="0.2">
      <c r="A471" s="25" t="s">
        <v>505</v>
      </c>
      <c r="B471" s="25" t="s">
        <v>133</v>
      </c>
      <c r="C471" s="25">
        <v>15.9253</v>
      </c>
      <c r="D471" s="25">
        <v>0.28739999999999999</v>
      </c>
      <c r="E471" s="25">
        <v>2.5023</v>
      </c>
      <c r="F471" s="25">
        <v>0.62</v>
      </c>
      <c r="G471" s="25">
        <v>-1E-4</v>
      </c>
      <c r="H471" s="25">
        <v>-0.70779999999999998</v>
      </c>
      <c r="I471" s="25">
        <v>0</v>
      </c>
      <c r="J471" s="25">
        <v>0</v>
      </c>
      <c r="K471" s="25">
        <v>-6.6400000000000001E-2</v>
      </c>
      <c r="L471" s="25">
        <v>-0.67469999999999997</v>
      </c>
      <c r="M471" s="25">
        <v>2.0331999999999999</v>
      </c>
      <c r="N471" s="25">
        <v>4.3791000000000002</v>
      </c>
      <c r="O471" s="25">
        <v>1.34E-2</v>
      </c>
      <c r="P471" s="25" t="s">
        <v>152</v>
      </c>
      <c r="Q471" s="25">
        <v>-0.31559999999999999</v>
      </c>
      <c r="R471" s="25">
        <v>2.9377</v>
      </c>
      <c r="S471" s="25">
        <v>330.20299999999997</v>
      </c>
      <c r="T471" s="25">
        <v>331.57330000000002</v>
      </c>
      <c r="U471" s="25">
        <v>5.0831999999999997</v>
      </c>
      <c r="V471" s="25">
        <v>123.3379</v>
      </c>
      <c r="W471" s="25">
        <v>0</v>
      </c>
      <c r="X471" s="25">
        <v>2E-3</v>
      </c>
      <c r="Y471" s="28">
        <v>6.9400000000000003E-2</v>
      </c>
      <c r="Z471" s="28">
        <v>-0.43009999999999998</v>
      </c>
      <c r="AA471" s="28">
        <v>-16.2501</v>
      </c>
      <c r="AB471">
        <f t="shared" si="56"/>
        <v>9.2412546800388195E-3</v>
      </c>
      <c r="AC471" s="14">
        <f t="shared" si="57"/>
        <v>0.61940881126513725</v>
      </c>
    </row>
    <row r="472" spans="1:29" x14ac:dyDescent="0.2">
      <c r="A472" s="25" t="s">
        <v>505</v>
      </c>
      <c r="B472" s="25" t="s">
        <v>133</v>
      </c>
      <c r="C472" s="25">
        <v>16.922899999999998</v>
      </c>
      <c r="D472" s="25">
        <v>0.3206</v>
      </c>
      <c r="E472" s="25">
        <v>1.2954000000000001</v>
      </c>
      <c r="F472" s="25">
        <v>0.62</v>
      </c>
      <c r="G472" s="25">
        <v>-1E-4</v>
      </c>
      <c r="H472" s="25">
        <v>-0.78900000000000003</v>
      </c>
      <c r="I472" s="25">
        <v>0</v>
      </c>
      <c r="J472" s="25">
        <v>0</v>
      </c>
      <c r="K472" s="25">
        <v>-3.39E-2</v>
      </c>
      <c r="L472" s="25">
        <v>-0.75260000000000005</v>
      </c>
      <c r="M472" s="25">
        <v>2.3338999999999999</v>
      </c>
      <c r="N472" s="25">
        <v>4.3920000000000003</v>
      </c>
      <c r="O472" s="25">
        <v>2.0299999999999999E-2</v>
      </c>
      <c r="P472" s="25" t="s">
        <v>152</v>
      </c>
      <c r="Q472" s="25">
        <v>-0.32169999999999999</v>
      </c>
      <c r="R472" s="25">
        <v>3.1377000000000002</v>
      </c>
      <c r="S472" s="25">
        <v>330.20299999999997</v>
      </c>
      <c r="T472" s="25">
        <v>331.57530000000003</v>
      </c>
      <c r="U472" s="25">
        <v>5.0274999999999999</v>
      </c>
      <c r="V472" s="25">
        <v>122.37820000000001</v>
      </c>
      <c r="W472" s="25">
        <v>0</v>
      </c>
      <c r="X472" s="25">
        <v>4.5999999999999999E-3</v>
      </c>
      <c r="Y472" s="28">
        <v>7.7700000000000005E-2</v>
      </c>
      <c r="Z472" s="28">
        <v>-0.45050000000000001</v>
      </c>
      <c r="AA472" s="28">
        <v>-17.276299999999999</v>
      </c>
      <c r="AB472">
        <f t="shared" si="56"/>
        <v>9.2412546800388195E-3</v>
      </c>
      <c r="AC472" s="14">
        <f t="shared" si="57"/>
        <v>0.61984154508506262</v>
      </c>
    </row>
    <row r="473" spans="1:29" x14ac:dyDescent="0.2">
      <c r="A473" s="25" t="s">
        <v>505</v>
      </c>
      <c r="B473" s="25" t="s">
        <v>133</v>
      </c>
      <c r="C473" s="25">
        <v>17.920999999999999</v>
      </c>
      <c r="D473" s="25">
        <v>0.33179999999999998</v>
      </c>
      <c r="E473" s="25">
        <v>0</v>
      </c>
      <c r="F473" s="25">
        <v>0.62</v>
      </c>
      <c r="G473" s="25">
        <v>-1E-4</v>
      </c>
      <c r="H473" s="25">
        <v>-0.81559999999999999</v>
      </c>
      <c r="I473" s="25">
        <v>0</v>
      </c>
      <c r="J473" s="25">
        <v>0</v>
      </c>
      <c r="K473" s="25">
        <v>1E-3</v>
      </c>
      <c r="L473" s="25">
        <v>-0.79149999999999998</v>
      </c>
      <c r="M473" s="25">
        <v>2.5099999999999998</v>
      </c>
      <c r="N473" s="25">
        <v>4.4120999999999997</v>
      </c>
      <c r="O473" s="25">
        <v>2.6800000000000001E-2</v>
      </c>
      <c r="P473" s="25" t="s">
        <v>152</v>
      </c>
      <c r="Q473" s="25">
        <v>-0.33339999999999997</v>
      </c>
      <c r="R473" s="25">
        <v>3.03</v>
      </c>
      <c r="S473" s="25">
        <v>330.20299999999997</v>
      </c>
      <c r="T473" s="25">
        <v>331.57209999999998</v>
      </c>
      <c r="U473" s="25">
        <v>4.9802999999999997</v>
      </c>
      <c r="V473" s="25">
        <v>121.5294</v>
      </c>
      <c r="W473" s="25">
        <v>0</v>
      </c>
      <c r="X473" s="25">
        <v>5.7999999999999996E-3</v>
      </c>
      <c r="Y473" s="28">
        <v>7.5700000000000003E-2</v>
      </c>
      <c r="Z473" s="28">
        <v>-0.4546</v>
      </c>
      <c r="AA473" s="28">
        <v>-18.027799999999999</v>
      </c>
      <c r="AB473">
        <f t="shared" si="56"/>
        <v>9.2412546800388195E-3</v>
      </c>
      <c r="AC473" s="14">
        <f t="shared" si="57"/>
        <v>0.62</v>
      </c>
    </row>
    <row r="474" spans="1:29" x14ac:dyDescent="0.2">
      <c r="A474" s="25" t="s">
        <v>505</v>
      </c>
      <c r="B474" s="25" t="s">
        <v>133</v>
      </c>
      <c r="C474" s="25">
        <v>18.9191</v>
      </c>
      <c r="D474" s="25">
        <v>0.32040000000000002</v>
      </c>
      <c r="E474" s="25">
        <v>-1.2954000000000001</v>
      </c>
      <c r="F474" s="25">
        <v>0.62</v>
      </c>
      <c r="G474" s="25">
        <v>-1E-4</v>
      </c>
      <c r="H474" s="25">
        <v>-0.78590000000000004</v>
      </c>
      <c r="I474" s="25">
        <v>0</v>
      </c>
      <c r="J474" s="25">
        <v>0</v>
      </c>
      <c r="K474" s="25">
        <v>3.5700000000000003E-2</v>
      </c>
      <c r="L474" s="25">
        <v>-0.78369999999999995</v>
      </c>
      <c r="M474" s="25">
        <v>2.5004</v>
      </c>
      <c r="N474" s="25">
        <v>4.4268000000000001</v>
      </c>
      <c r="O474" s="25">
        <v>2.9899999999999999E-2</v>
      </c>
      <c r="P474" s="25" t="s">
        <v>152</v>
      </c>
      <c r="Q474" s="25">
        <v>-0.34470000000000001</v>
      </c>
      <c r="R474" s="25">
        <v>2.5676000000000001</v>
      </c>
      <c r="S474" s="25">
        <v>330.20299999999997</v>
      </c>
      <c r="T474" s="25">
        <v>331.56639999999999</v>
      </c>
      <c r="U474" s="25">
        <v>4.9519000000000002</v>
      </c>
      <c r="V474" s="25">
        <v>121.0064</v>
      </c>
      <c r="W474" s="25">
        <v>0</v>
      </c>
      <c r="X474" s="25">
        <v>5.1000000000000004E-3</v>
      </c>
      <c r="Y474" s="28">
        <v>6.6799999999999998E-2</v>
      </c>
      <c r="Z474" s="28">
        <v>-0.44080000000000003</v>
      </c>
      <c r="AA474" s="28">
        <v>-18.4054</v>
      </c>
      <c r="AB474">
        <f t="shared" si="56"/>
        <v>9.2412546800388195E-3</v>
      </c>
      <c r="AC474" s="14">
        <f t="shared" si="57"/>
        <v>0.61984154508506262</v>
      </c>
    </row>
    <row r="475" spans="1:29" x14ac:dyDescent="0.2">
      <c r="A475" s="25" t="s">
        <v>505</v>
      </c>
      <c r="B475" s="25" t="s">
        <v>133</v>
      </c>
      <c r="C475" s="25">
        <v>19.916799999999999</v>
      </c>
      <c r="D475" s="25">
        <v>0.28710000000000002</v>
      </c>
      <c r="E475" s="25">
        <v>-2.5023</v>
      </c>
      <c r="F475" s="25">
        <v>0.62</v>
      </c>
      <c r="G475" s="25">
        <v>-1E-4</v>
      </c>
      <c r="H475" s="25">
        <v>-0.70240000000000002</v>
      </c>
      <c r="I475" s="25">
        <v>0</v>
      </c>
      <c r="J475" s="25">
        <v>0</v>
      </c>
      <c r="K475" s="25">
        <v>6.7500000000000004E-2</v>
      </c>
      <c r="L475" s="25">
        <v>-0.7359</v>
      </c>
      <c r="M475" s="25">
        <v>2.2734000000000001</v>
      </c>
      <c r="N475" s="25">
        <v>4.4256000000000002</v>
      </c>
      <c r="O475" s="25">
        <v>2.8799999999999999E-2</v>
      </c>
      <c r="P475" s="25" t="s">
        <v>152</v>
      </c>
      <c r="Q475" s="25">
        <v>-0.34899999999999998</v>
      </c>
      <c r="R475" s="25">
        <v>1.7632000000000001</v>
      </c>
      <c r="S475" s="25">
        <v>330.20299999999997</v>
      </c>
      <c r="T475" s="25">
        <v>331.56180000000001</v>
      </c>
      <c r="U475" s="25">
        <v>4.9509999999999996</v>
      </c>
      <c r="V475" s="25">
        <v>121.008</v>
      </c>
      <c r="W475" s="25">
        <v>0</v>
      </c>
      <c r="X475" s="25">
        <v>2.8E-3</v>
      </c>
      <c r="Y475" s="28">
        <v>5.3699999999999998E-2</v>
      </c>
      <c r="Z475" s="28">
        <v>-0.40679999999999999</v>
      </c>
      <c r="AA475" s="28">
        <v>-18.364799999999999</v>
      </c>
      <c r="AB475">
        <f t="shared" si="56"/>
        <v>9.2412546800388195E-3</v>
      </c>
      <c r="AC475" s="14">
        <f t="shared" si="57"/>
        <v>0.61940881126513725</v>
      </c>
    </row>
    <row r="476" spans="1:29" x14ac:dyDescent="0.2">
      <c r="A476" s="25" t="s">
        <v>505</v>
      </c>
      <c r="B476" s="25" t="s">
        <v>133</v>
      </c>
      <c r="C476" s="25">
        <v>20.907399999999999</v>
      </c>
      <c r="D476" s="25">
        <v>0.23449999999999999</v>
      </c>
      <c r="E476" s="25">
        <v>-3.5327000000000002</v>
      </c>
      <c r="F476" s="25">
        <v>0.62</v>
      </c>
      <c r="G476" s="25">
        <v>-2.0000000000000001E-4</v>
      </c>
      <c r="H476" s="25">
        <v>-0.5716</v>
      </c>
      <c r="I476" s="25">
        <v>0</v>
      </c>
      <c r="J476" s="25">
        <v>0</v>
      </c>
      <c r="K476" s="25">
        <v>9.4299999999999995E-2</v>
      </c>
      <c r="L476" s="25">
        <v>-0.66300000000000003</v>
      </c>
      <c r="M476" s="25">
        <v>1.8471</v>
      </c>
      <c r="N476" s="25">
        <v>4.4071999999999996</v>
      </c>
      <c r="O476" s="25">
        <v>2.53E-2</v>
      </c>
      <c r="P476" s="25" t="s">
        <v>152</v>
      </c>
      <c r="Q476" s="25">
        <v>-0.34310000000000002</v>
      </c>
      <c r="R476" s="25">
        <v>0.69269999999999998</v>
      </c>
      <c r="S476" s="25">
        <v>330.20299999999997</v>
      </c>
      <c r="T476" s="25">
        <v>331.56079999999997</v>
      </c>
      <c r="U476" s="25">
        <v>4.9814999999999996</v>
      </c>
      <c r="V476" s="25">
        <v>121.6335</v>
      </c>
      <c r="W476" s="25">
        <v>0</v>
      </c>
      <c r="X476" s="25">
        <v>0</v>
      </c>
      <c r="Y476" s="28">
        <v>3.7199999999999997E-2</v>
      </c>
      <c r="Z476" s="28">
        <v>-0.35139999999999999</v>
      </c>
      <c r="AA476" s="28">
        <v>-17.93</v>
      </c>
      <c r="AB476">
        <f t="shared" si="56"/>
        <v>1.8482508879263174E-2</v>
      </c>
      <c r="AC476" s="14">
        <f t="shared" si="57"/>
        <v>0.61882187232969366</v>
      </c>
    </row>
    <row r="477" spans="1:29" x14ac:dyDescent="0.2">
      <c r="A477" s="25" t="s">
        <v>505</v>
      </c>
      <c r="B477" s="25" t="s">
        <v>133</v>
      </c>
      <c r="C477" s="25">
        <v>21.903199999999998</v>
      </c>
      <c r="D477" s="25">
        <v>0.16569999999999999</v>
      </c>
      <c r="E477" s="25">
        <v>-4.3288000000000002</v>
      </c>
      <c r="F477" s="25">
        <v>0.62</v>
      </c>
      <c r="G477" s="25">
        <v>-2.0000000000000001E-4</v>
      </c>
      <c r="H477" s="25">
        <v>-0.40279999999999999</v>
      </c>
      <c r="I477" s="25">
        <v>0</v>
      </c>
      <c r="J477" s="25">
        <v>0</v>
      </c>
      <c r="K477" s="25">
        <v>0.1144</v>
      </c>
      <c r="L477" s="25">
        <v>-0.57950000000000002</v>
      </c>
      <c r="M477" s="25">
        <v>1.2867999999999999</v>
      </c>
      <c r="N477" s="25">
        <v>4.3807999999999998</v>
      </c>
      <c r="O477" s="25">
        <v>2.3300000000000001E-2</v>
      </c>
      <c r="P477" s="25" t="s">
        <v>152</v>
      </c>
      <c r="Q477" s="25">
        <v>-0.32879999999999998</v>
      </c>
      <c r="R477" s="25">
        <v>-0.5252</v>
      </c>
      <c r="S477" s="25">
        <v>330.20299999999997</v>
      </c>
      <c r="T477" s="25">
        <v>331.56420000000003</v>
      </c>
      <c r="U477" s="25">
        <v>5.0407999999999999</v>
      </c>
      <c r="V477" s="25">
        <v>122.8266</v>
      </c>
      <c r="W477" s="25">
        <v>0</v>
      </c>
      <c r="X477" s="25">
        <v>-2E-3</v>
      </c>
      <c r="Y477" s="28">
        <v>1.6500000000000001E-2</v>
      </c>
      <c r="Z477" s="28">
        <v>-0.27760000000000001</v>
      </c>
      <c r="AA477" s="28">
        <v>-17.173300000000001</v>
      </c>
      <c r="AB477">
        <f t="shared" si="56"/>
        <v>1.8482508879263174E-2</v>
      </c>
      <c r="AC477" s="14">
        <f t="shared" si="57"/>
        <v>0.61823133786220841</v>
      </c>
    </row>
    <row r="478" spans="1:29" x14ac:dyDescent="0.2">
      <c r="A478" s="25" t="s">
        <v>505</v>
      </c>
      <c r="B478" s="25" t="s">
        <v>133</v>
      </c>
      <c r="C478" s="25">
        <v>22.898099999999999</v>
      </c>
      <c r="D478" s="25">
        <v>8.5500000000000007E-2</v>
      </c>
      <c r="E478" s="25">
        <v>-4.8292999999999999</v>
      </c>
      <c r="F478" s="25">
        <v>0.62</v>
      </c>
      <c r="G478" s="25">
        <v>-2.0000000000000001E-4</v>
      </c>
      <c r="H478" s="25">
        <v>-0.20760000000000001</v>
      </c>
      <c r="I478" s="25">
        <v>0</v>
      </c>
      <c r="J478" s="25">
        <v>0</v>
      </c>
      <c r="K478" s="25">
        <v>0.12690000000000001</v>
      </c>
      <c r="L478" s="25">
        <v>-0.49480000000000002</v>
      </c>
      <c r="M478" s="25">
        <v>0.67979999999999996</v>
      </c>
      <c r="N478" s="25">
        <v>4.3613</v>
      </c>
      <c r="O478" s="25">
        <v>2.63E-2</v>
      </c>
      <c r="P478" s="25" t="s">
        <v>152</v>
      </c>
      <c r="Q478" s="25">
        <v>-0.31209999999999999</v>
      </c>
      <c r="R478" s="25">
        <v>-1.7614000000000001</v>
      </c>
      <c r="S478" s="25">
        <v>330.20299999999997</v>
      </c>
      <c r="T478" s="25">
        <v>331.57010000000002</v>
      </c>
      <c r="U478" s="25">
        <v>5.1189999999999998</v>
      </c>
      <c r="V478" s="25">
        <v>124.37739999999999</v>
      </c>
      <c r="W478" s="25">
        <v>0</v>
      </c>
      <c r="X478" s="25">
        <v>-2.5000000000000001E-3</v>
      </c>
      <c r="Y478" s="28">
        <v>-9.1000000000000004E-3</v>
      </c>
      <c r="Z478" s="28">
        <v>-0.19389999999999999</v>
      </c>
      <c r="AA478" s="28">
        <v>-16.1754</v>
      </c>
      <c r="AB478">
        <f t="shared" si="56"/>
        <v>1.8482508879263174E-2</v>
      </c>
      <c r="AC478" s="14">
        <f t="shared" si="57"/>
        <v>0.61779896134662471</v>
      </c>
    </row>
    <row r="479" spans="1:29" x14ac:dyDescent="0.2">
      <c r="A479" s="25" t="s">
        <v>506</v>
      </c>
      <c r="B479" s="25" t="s">
        <v>133</v>
      </c>
      <c r="C479" s="25">
        <v>6.1000000000000004E-3</v>
      </c>
      <c r="D479" s="25">
        <v>-8.0000000000000004E-4</v>
      </c>
      <c r="E479" s="25">
        <v>-7.5</v>
      </c>
      <c r="F479" s="25">
        <v>0.62</v>
      </c>
      <c r="G479" s="25">
        <v>-4.0000000000000002E-4</v>
      </c>
      <c r="H479" s="25">
        <v>1.8E-3</v>
      </c>
      <c r="I479" s="25">
        <v>0</v>
      </c>
      <c r="J479" s="25">
        <v>0</v>
      </c>
      <c r="K479" s="25">
        <v>0.19620000000000001</v>
      </c>
      <c r="L479" s="25">
        <v>-0.48230000000000001</v>
      </c>
      <c r="M479" s="25">
        <v>-0.47320000000000001</v>
      </c>
      <c r="N479" s="25">
        <v>4.4755000000000003</v>
      </c>
      <c r="O479" s="25">
        <v>7.9000000000000001E-2</v>
      </c>
      <c r="P479" s="25" t="s">
        <v>152</v>
      </c>
      <c r="Q479" s="25">
        <v>-0.32769999999999999</v>
      </c>
      <c r="R479" s="25">
        <v>-4.5472999999999999</v>
      </c>
      <c r="S479" s="25">
        <v>330.20299999999997</v>
      </c>
      <c r="T479" s="25">
        <v>331.52949999999998</v>
      </c>
      <c r="U479" s="25">
        <v>5.0362</v>
      </c>
      <c r="V479" s="25">
        <v>123.0664</v>
      </c>
      <c r="W479" s="25">
        <v>0</v>
      </c>
      <c r="X479" s="25">
        <v>-4.0000000000000002E-4</v>
      </c>
      <c r="Y479" s="28">
        <v>-2.8400000000000002E-2</v>
      </c>
      <c r="Z479" s="28">
        <v>-0.10299999999999999</v>
      </c>
      <c r="AA479" s="28">
        <v>-14.7403</v>
      </c>
      <c r="AB479">
        <f t="shared" si="56"/>
        <v>3.6965013912011513E-2</v>
      </c>
      <c r="AC479" s="14">
        <f t="shared" si="57"/>
        <v>0.61469581405176243</v>
      </c>
    </row>
    <row r="480" spans="1:29" x14ac:dyDescent="0.2">
      <c r="A480" s="25" t="s">
        <v>506</v>
      </c>
      <c r="B480" s="25" t="s">
        <v>133</v>
      </c>
      <c r="C480" s="25">
        <v>0.996</v>
      </c>
      <c r="D480" s="25">
        <v>-0.12959999999999999</v>
      </c>
      <c r="E480" s="25">
        <v>-7.2439</v>
      </c>
      <c r="F480" s="25">
        <v>0.62</v>
      </c>
      <c r="G480" s="25">
        <v>-2.9999999999999997E-4</v>
      </c>
      <c r="H480" s="25">
        <v>0.31409999999999999</v>
      </c>
      <c r="I480" s="25">
        <v>0</v>
      </c>
      <c r="J480" s="25">
        <v>1E-4</v>
      </c>
      <c r="K480" s="25">
        <v>0.19</v>
      </c>
      <c r="L480" s="25">
        <v>-0.36609999999999998</v>
      </c>
      <c r="M480" s="25">
        <v>-1.0711999999999999</v>
      </c>
      <c r="N480" s="25">
        <v>4.4894999999999996</v>
      </c>
      <c r="O480" s="25">
        <v>0.1003</v>
      </c>
      <c r="P480" s="25" t="s">
        <v>152</v>
      </c>
      <c r="Q480" s="25">
        <v>-0.3221</v>
      </c>
      <c r="R480" s="25">
        <v>-5.8432000000000004</v>
      </c>
      <c r="S480" s="25">
        <v>330.20299999999997</v>
      </c>
      <c r="T480" s="25">
        <v>331.5478</v>
      </c>
      <c r="U480" s="25">
        <v>5.1669999999999998</v>
      </c>
      <c r="V480" s="25">
        <v>125.5581</v>
      </c>
      <c r="W480" s="25">
        <v>0</v>
      </c>
      <c r="X480" s="25">
        <v>-4.0000000000000002E-4</v>
      </c>
      <c r="Y480" s="28">
        <v>-7.3400000000000007E-2</v>
      </c>
      <c r="Z480" s="28">
        <v>-6.1000000000000004E-3</v>
      </c>
      <c r="AA480" s="28">
        <v>-13.0467</v>
      </c>
      <c r="AB480">
        <f t="shared" si="56"/>
        <v>2.772376211685874E-2</v>
      </c>
      <c r="AC480" s="14">
        <f t="shared" si="57"/>
        <v>0.61505139550172405</v>
      </c>
    </row>
    <row r="481" spans="1:29" x14ac:dyDescent="0.2">
      <c r="A481" s="25" t="s">
        <v>506</v>
      </c>
      <c r="B481" s="25" t="s">
        <v>133</v>
      </c>
      <c r="C481" s="25">
        <v>1.9870000000000001</v>
      </c>
      <c r="D481" s="25">
        <v>-0.24959999999999999</v>
      </c>
      <c r="E481" s="25">
        <v>-6.4931999999999999</v>
      </c>
      <c r="F481" s="25">
        <v>0.62</v>
      </c>
      <c r="G481" s="25">
        <v>-1E-4</v>
      </c>
      <c r="H481" s="25">
        <v>0.60640000000000005</v>
      </c>
      <c r="I481" s="25">
        <v>0</v>
      </c>
      <c r="J481" s="25">
        <v>1E-4</v>
      </c>
      <c r="K481" s="25">
        <v>0.1714</v>
      </c>
      <c r="L481" s="25">
        <v>-0.25240000000000001</v>
      </c>
      <c r="M481" s="25">
        <v>-1.5088999999999999</v>
      </c>
      <c r="N481" s="25">
        <v>4.5065</v>
      </c>
      <c r="O481" s="25">
        <v>0.1168</v>
      </c>
      <c r="P481" s="25" t="s">
        <v>152</v>
      </c>
      <c r="Q481" s="25">
        <v>-0.32119999999999999</v>
      </c>
      <c r="R481" s="25">
        <v>-6.7317</v>
      </c>
      <c r="S481" s="25">
        <v>330.20299999999997</v>
      </c>
      <c r="T481" s="25">
        <v>331.55540000000002</v>
      </c>
      <c r="U481" s="25">
        <v>5.2766000000000002</v>
      </c>
      <c r="V481" s="25">
        <v>127.5337</v>
      </c>
      <c r="W481" s="25">
        <v>0</v>
      </c>
      <c r="X481" s="25">
        <v>-1E-3</v>
      </c>
      <c r="Y481" s="28">
        <v>-0.1113</v>
      </c>
      <c r="Z481" s="28">
        <v>6.0900000000000003E-2</v>
      </c>
      <c r="AA481" s="28">
        <v>-11.227</v>
      </c>
      <c r="AB481">
        <f t="shared" si="56"/>
        <v>9.2412546800388195E-3</v>
      </c>
      <c r="AC481" s="14">
        <f t="shared" si="57"/>
        <v>0.61602287602230332</v>
      </c>
    </row>
    <row r="482" spans="1:29" x14ac:dyDescent="0.2">
      <c r="A482" s="25" t="s">
        <v>506</v>
      </c>
      <c r="B482" s="25" t="s">
        <v>133</v>
      </c>
      <c r="C482" s="25">
        <v>2.9735999999999998</v>
      </c>
      <c r="D482" s="25">
        <v>-0.35210000000000002</v>
      </c>
      <c r="E482" s="25">
        <v>-5.3075999999999999</v>
      </c>
      <c r="F482" s="25">
        <v>0.62</v>
      </c>
      <c r="G482" s="25">
        <v>0</v>
      </c>
      <c r="H482" s="25">
        <v>0.85929999999999995</v>
      </c>
      <c r="I482" s="25">
        <v>0</v>
      </c>
      <c r="J482" s="25">
        <v>1E-4</v>
      </c>
      <c r="K482" s="25">
        <v>0.14119999999999999</v>
      </c>
      <c r="L482" s="25">
        <v>-0.16</v>
      </c>
      <c r="M482" s="25">
        <v>-1.8761000000000001</v>
      </c>
      <c r="N482" s="25">
        <v>4.5114999999999998</v>
      </c>
      <c r="O482" s="25">
        <v>0.12559999999999999</v>
      </c>
      <c r="P482" s="25" t="s">
        <v>152</v>
      </c>
      <c r="Q482" s="25">
        <v>-0.32269999999999999</v>
      </c>
      <c r="R482" s="25">
        <v>-7.2286999999999999</v>
      </c>
      <c r="S482" s="25">
        <v>330.20299999999997</v>
      </c>
      <c r="T482" s="25">
        <v>331.55020000000002</v>
      </c>
      <c r="U482" s="25">
        <v>5.3430999999999997</v>
      </c>
      <c r="V482" s="25">
        <v>128.66909999999999</v>
      </c>
      <c r="W482" s="25">
        <v>0</v>
      </c>
      <c r="X482" s="25">
        <v>-1.5E-3</v>
      </c>
      <c r="Y482" s="28">
        <v>-0.13650000000000001</v>
      </c>
      <c r="Z482" s="28">
        <v>9.2100000000000001E-2</v>
      </c>
      <c r="AA482" s="28">
        <v>-9.2916000000000007</v>
      </c>
      <c r="AB482">
        <f t="shared" si="56"/>
        <v>0</v>
      </c>
      <c r="AC482" s="14">
        <f t="shared" si="57"/>
        <v>0.61734171089422407</v>
      </c>
    </row>
    <row r="483" spans="1:29" x14ac:dyDescent="0.2">
      <c r="A483" s="25" t="s">
        <v>506</v>
      </c>
      <c r="B483" s="25" t="s">
        <v>133</v>
      </c>
      <c r="C483" s="25">
        <v>3.9685999999999999</v>
      </c>
      <c r="D483" s="25">
        <v>-0.43130000000000002</v>
      </c>
      <c r="E483" s="25">
        <v>-3.7534999999999998</v>
      </c>
      <c r="F483" s="25">
        <v>0.62</v>
      </c>
      <c r="G483" s="25">
        <v>2.0000000000000001E-4</v>
      </c>
      <c r="H483" s="25">
        <v>1.0550999999999999</v>
      </c>
      <c r="I483" s="25">
        <v>0</v>
      </c>
      <c r="J483" s="25">
        <v>1E-4</v>
      </c>
      <c r="K483" s="25">
        <v>0.1008</v>
      </c>
      <c r="L483" s="25">
        <v>-0.11020000000000001</v>
      </c>
      <c r="M483" s="25">
        <v>-2.2492999999999999</v>
      </c>
      <c r="N483" s="25">
        <v>4.4946000000000002</v>
      </c>
      <c r="O483" s="25">
        <v>0.12429999999999999</v>
      </c>
      <c r="P483" s="25" t="s">
        <v>152</v>
      </c>
      <c r="Q483" s="25">
        <v>-0.32369999999999999</v>
      </c>
      <c r="R483" s="25">
        <v>-7.3579999999999997</v>
      </c>
      <c r="S483" s="25">
        <v>330.20299999999997</v>
      </c>
      <c r="T483" s="25">
        <v>331.53680000000003</v>
      </c>
      <c r="U483" s="25">
        <v>5.3592000000000004</v>
      </c>
      <c r="V483" s="25">
        <v>128.92930000000001</v>
      </c>
      <c r="W483" s="25">
        <v>0</v>
      </c>
      <c r="X483" s="25">
        <v>-1.2999999999999999E-3</v>
      </c>
      <c r="Y483" s="28">
        <v>-0.14810000000000001</v>
      </c>
      <c r="Z483" s="28">
        <v>9.1999999999999998E-2</v>
      </c>
      <c r="AA483" s="28">
        <v>-7.3239000000000001</v>
      </c>
      <c r="AB483">
        <f t="shared" si="56"/>
        <v>-1.8482508879263174E-2</v>
      </c>
      <c r="AC483" s="14">
        <f t="shared" si="57"/>
        <v>0.61867005419874466</v>
      </c>
    </row>
    <row r="484" spans="1:29" x14ac:dyDescent="0.2">
      <c r="A484" s="25" t="s">
        <v>506</v>
      </c>
      <c r="B484" s="25" t="s">
        <v>133</v>
      </c>
      <c r="C484" s="25">
        <v>4.9656000000000002</v>
      </c>
      <c r="D484" s="25">
        <v>-0.48110000000000003</v>
      </c>
      <c r="E484" s="25">
        <v>-1.9431</v>
      </c>
      <c r="F484" s="25">
        <v>0.62</v>
      </c>
      <c r="G484" s="25">
        <v>2.0000000000000001E-4</v>
      </c>
      <c r="H484" s="25">
        <v>1.1793</v>
      </c>
      <c r="I484" s="25">
        <v>0</v>
      </c>
      <c r="J484" s="25">
        <v>0</v>
      </c>
      <c r="K484" s="25">
        <v>5.2699999999999997E-2</v>
      </c>
      <c r="L484" s="25">
        <v>-0.11650000000000001</v>
      </c>
      <c r="M484" s="25">
        <v>-2.6356999999999999</v>
      </c>
      <c r="N484" s="25">
        <v>4.4572000000000003</v>
      </c>
      <c r="O484" s="25">
        <v>0.1125</v>
      </c>
      <c r="P484" s="25" t="s">
        <v>152</v>
      </c>
      <c r="Q484" s="25">
        <v>-0.3231</v>
      </c>
      <c r="R484" s="25">
        <v>-7.1353999999999997</v>
      </c>
      <c r="S484" s="25">
        <v>330.20299999999997</v>
      </c>
      <c r="T484" s="25">
        <v>331.52249999999998</v>
      </c>
      <c r="U484" s="25">
        <v>5.3345000000000002</v>
      </c>
      <c r="V484" s="25">
        <v>128.54939999999999</v>
      </c>
      <c r="W484" s="25">
        <v>0</v>
      </c>
      <c r="X484" s="25">
        <v>-2.0000000000000001E-4</v>
      </c>
      <c r="Y484" s="28">
        <v>-0.14949999999999999</v>
      </c>
      <c r="Z484" s="28">
        <v>7.3700000000000002E-2</v>
      </c>
      <c r="AA484" s="28">
        <v>-5.5174000000000003</v>
      </c>
      <c r="AB484">
        <f t="shared" si="56"/>
        <v>-1.8482508879263174E-2</v>
      </c>
      <c r="AC484" s="14">
        <f t="shared" si="57"/>
        <v>0.61964349542478958</v>
      </c>
    </row>
    <row r="485" spans="1:29" x14ac:dyDescent="0.2">
      <c r="A485" s="25" t="s">
        <v>506</v>
      </c>
      <c r="B485" s="25" t="s">
        <v>133</v>
      </c>
      <c r="C485" s="25">
        <v>5.9635999999999996</v>
      </c>
      <c r="D485" s="25">
        <v>-0.498</v>
      </c>
      <c r="E485" s="25">
        <v>0</v>
      </c>
      <c r="F485" s="25">
        <v>0.62</v>
      </c>
      <c r="G485" s="25">
        <v>2.0000000000000001E-4</v>
      </c>
      <c r="H485" s="25">
        <v>1.2222</v>
      </c>
      <c r="I485" s="25">
        <v>0</v>
      </c>
      <c r="J485" s="25">
        <v>0</v>
      </c>
      <c r="K485" s="25">
        <v>2.9999999999999997E-4</v>
      </c>
      <c r="L485" s="25">
        <v>-0.1762</v>
      </c>
      <c r="M485" s="25">
        <v>-2.9567000000000001</v>
      </c>
      <c r="N485" s="25">
        <v>4.4119999999999999</v>
      </c>
      <c r="O485" s="25">
        <v>9.2799999999999994E-2</v>
      </c>
      <c r="P485" s="25" t="s">
        <v>152</v>
      </c>
      <c r="Q485" s="25">
        <v>-0.32179999999999997</v>
      </c>
      <c r="R485" s="25">
        <v>-6.5717999999999996</v>
      </c>
      <c r="S485" s="25">
        <v>330.20299999999997</v>
      </c>
      <c r="T485" s="25">
        <v>331.51260000000002</v>
      </c>
      <c r="U485" s="25">
        <v>5.2907999999999999</v>
      </c>
      <c r="V485" s="25">
        <v>127.9008</v>
      </c>
      <c r="W485" s="25">
        <v>0</v>
      </c>
      <c r="X485" s="25">
        <v>1.6000000000000001E-3</v>
      </c>
      <c r="Y485" s="28">
        <v>-0.1464</v>
      </c>
      <c r="Z485" s="28">
        <v>5.16E-2</v>
      </c>
      <c r="AA485" s="28">
        <v>-4.1489000000000003</v>
      </c>
      <c r="AB485">
        <f t="shared" si="56"/>
        <v>-1.8482508879263174E-2</v>
      </c>
      <c r="AC485" s="14">
        <f t="shared" si="57"/>
        <v>0.62</v>
      </c>
    </row>
    <row r="486" spans="1:29" x14ac:dyDescent="0.2">
      <c r="A486" s="25" t="s">
        <v>506</v>
      </c>
      <c r="B486" s="25" t="s">
        <v>133</v>
      </c>
      <c r="C486" s="25">
        <v>6.9615999999999998</v>
      </c>
      <c r="D486" s="25">
        <v>-0.48089999999999999</v>
      </c>
      <c r="E486" s="25">
        <v>1.9431</v>
      </c>
      <c r="F486" s="25">
        <v>0.62</v>
      </c>
      <c r="G486" s="25">
        <v>1E-4</v>
      </c>
      <c r="H486" s="25">
        <v>1.1802999999999999</v>
      </c>
      <c r="I486" s="25">
        <v>0</v>
      </c>
      <c r="J486" s="25">
        <v>0</v>
      </c>
      <c r="K486" s="25">
        <v>-5.21E-2</v>
      </c>
      <c r="L486" s="25">
        <v>-0.26910000000000001</v>
      </c>
      <c r="M486" s="25">
        <v>-3.0815000000000001</v>
      </c>
      <c r="N486" s="25">
        <v>4.3769</v>
      </c>
      <c r="O486" s="25">
        <v>7.0300000000000001E-2</v>
      </c>
      <c r="P486" s="25" t="s">
        <v>152</v>
      </c>
      <c r="Q486" s="25">
        <v>-0.32240000000000002</v>
      </c>
      <c r="R486" s="25">
        <v>-5.6864999999999997</v>
      </c>
      <c r="S486" s="25">
        <v>330.20299999999997</v>
      </c>
      <c r="T486" s="25">
        <v>331.50709999999998</v>
      </c>
      <c r="U486" s="25">
        <v>5.2515999999999998</v>
      </c>
      <c r="V486" s="25">
        <v>127.312</v>
      </c>
      <c r="W486" s="25">
        <v>0</v>
      </c>
      <c r="X486" s="25">
        <v>3.2000000000000002E-3</v>
      </c>
      <c r="Y486" s="28">
        <v>-0.14299999999999999</v>
      </c>
      <c r="Z486" s="28">
        <v>3.4200000000000001E-2</v>
      </c>
      <c r="AA486" s="28">
        <v>-3.4912000000000001</v>
      </c>
      <c r="AB486">
        <f t="shared" si="56"/>
        <v>-9.2412546800388195E-3</v>
      </c>
      <c r="AC486" s="14">
        <f t="shared" si="57"/>
        <v>0.61964349542478958</v>
      </c>
    </row>
    <row r="487" spans="1:29" x14ac:dyDescent="0.2">
      <c r="A487" s="25" t="s">
        <v>506</v>
      </c>
      <c r="B487" s="25" t="s">
        <v>133</v>
      </c>
      <c r="C487" s="25">
        <v>7.9584999999999999</v>
      </c>
      <c r="D487" s="25">
        <v>-0.43090000000000001</v>
      </c>
      <c r="E487" s="25">
        <v>3.7534999999999998</v>
      </c>
      <c r="F487" s="25">
        <v>0.62</v>
      </c>
      <c r="G487" s="25">
        <v>1E-4</v>
      </c>
      <c r="H487" s="25">
        <v>1.0568</v>
      </c>
      <c r="I487" s="25">
        <v>0</v>
      </c>
      <c r="J487" s="25">
        <v>0</v>
      </c>
      <c r="K487" s="25">
        <v>-0.10050000000000001</v>
      </c>
      <c r="L487" s="25">
        <v>-0.36530000000000001</v>
      </c>
      <c r="M487" s="25">
        <v>-2.8915000000000002</v>
      </c>
      <c r="N487" s="25">
        <v>4.3655999999999997</v>
      </c>
      <c r="O487" s="25">
        <v>5.0799999999999998E-2</v>
      </c>
      <c r="P487" s="25" t="s">
        <v>152</v>
      </c>
      <c r="Q487" s="25">
        <v>-0.32690000000000002</v>
      </c>
      <c r="R487" s="25">
        <v>-4.5204000000000004</v>
      </c>
      <c r="S487" s="25">
        <v>330.20299999999997</v>
      </c>
      <c r="T487" s="25">
        <v>331.50170000000003</v>
      </c>
      <c r="U487" s="25">
        <v>5.2316000000000003</v>
      </c>
      <c r="V487" s="25">
        <v>126.93340000000001</v>
      </c>
      <c r="W487" s="25">
        <v>0</v>
      </c>
      <c r="X487" s="25">
        <v>3.5000000000000001E-3</v>
      </c>
      <c r="Y487" s="28">
        <v>-0.1396</v>
      </c>
      <c r="Z487" s="28">
        <v>2.0199999999999999E-2</v>
      </c>
      <c r="AA487" s="28">
        <v>-3.7063999999999999</v>
      </c>
      <c r="AB487">
        <f t="shared" si="56"/>
        <v>-9.2412546800388195E-3</v>
      </c>
      <c r="AC487" s="14">
        <f t="shared" si="57"/>
        <v>0.61867005419874466</v>
      </c>
    </row>
    <row r="488" spans="1:29" x14ac:dyDescent="0.2">
      <c r="A488" s="25" t="s">
        <v>506</v>
      </c>
      <c r="B488" s="25" t="s">
        <v>133</v>
      </c>
      <c r="C488" s="25">
        <v>8.9473000000000003</v>
      </c>
      <c r="D488" s="25">
        <v>-0.35210000000000002</v>
      </c>
      <c r="E488" s="25">
        <v>5.2990000000000004</v>
      </c>
      <c r="F488" s="25">
        <v>0.62</v>
      </c>
      <c r="G488" s="25">
        <v>0</v>
      </c>
      <c r="H488" s="25">
        <v>0.86099999999999999</v>
      </c>
      <c r="I488" s="25">
        <v>0</v>
      </c>
      <c r="J488" s="25">
        <v>0</v>
      </c>
      <c r="K488" s="25">
        <v>-0.1414</v>
      </c>
      <c r="L488" s="25">
        <v>-0.43869999999999998</v>
      </c>
      <c r="M488" s="25">
        <v>-2.3412000000000002</v>
      </c>
      <c r="N488" s="25">
        <v>4.3808999999999996</v>
      </c>
      <c r="O488" s="25">
        <v>3.8399999999999997E-2</v>
      </c>
      <c r="P488" s="25" t="s">
        <v>152</v>
      </c>
      <c r="Q488" s="25">
        <v>-0.3352</v>
      </c>
      <c r="R488" s="25">
        <v>-3.1368999999999998</v>
      </c>
      <c r="S488" s="25">
        <v>330.20299999999997</v>
      </c>
      <c r="T488" s="25">
        <v>331.49160000000001</v>
      </c>
      <c r="U488" s="25">
        <v>5.2310999999999996</v>
      </c>
      <c r="V488" s="25">
        <v>126.7072</v>
      </c>
      <c r="W488" s="25">
        <v>0</v>
      </c>
      <c r="X488" s="25">
        <v>2.2000000000000001E-3</v>
      </c>
      <c r="Y488" s="28">
        <v>-0.1323</v>
      </c>
      <c r="Z488" s="28">
        <v>-6.9999999999999999E-4</v>
      </c>
      <c r="AA488" s="28">
        <v>-4.7739000000000003</v>
      </c>
      <c r="AB488">
        <f t="shared" si="56"/>
        <v>0</v>
      </c>
      <c r="AC488" s="14">
        <f t="shared" si="57"/>
        <v>0.61735031232636062</v>
      </c>
    </row>
    <row r="489" spans="1:29" x14ac:dyDescent="0.2">
      <c r="A489" s="25" t="s">
        <v>506</v>
      </c>
      <c r="B489" s="25" t="s">
        <v>133</v>
      </c>
      <c r="C489" s="25">
        <v>9.9402000000000008</v>
      </c>
      <c r="D489" s="25">
        <v>-0.24890000000000001</v>
      </c>
      <c r="E489" s="25">
        <v>6.4931999999999999</v>
      </c>
      <c r="F489" s="25">
        <v>0.62</v>
      </c>
      <c r="G489" s="25">
        <v>0</v>
      </c>
      <c r="H489" s="25">
        <v>0.60719999999999996</v>
      </c>
      <c r="I489" s="25">
        <v>0</v>
      </c>
      <c r="J489" s="25">
        <v>0</v>
      </c>
      <c r="K489" s="25">
        <v>-0.17219999999999999</v>
      </c>
      <c r="L489" s="25">
        <v>-0.47870000000000001</v>
      </c>
      <c r="M489" s="25">
        <v>-1.4844999999999999</v>
      </c>
      <c r="N489" s="25">
        <v>4.4139999999999997</v>
      </c>
      <c r="O489" s="25">
        <v>3.3700000000000001E-2</v>
      </c>
      <c r="P489" s="25" t="s">
        <v>152</v>
      </c>
      <c r="Q489" s="25">
        <v>-0.34449999999999997</v>
      </c>
      <c r="R489" s="25">
        <v>-1.6119000000000001</v>
      </c>
      <c r="S489" s="25">
        <v>330.20299999999997</v>
      </c>
      <c r="T489" s="25">
        <v>331.47590000000002</v>
      </c>
      <c r="U489" s="25">
        <v>5.2380000000000004</v>
      </c>
      <c r="V489" s="25">
        <v>126.44370000000001</v>
      </c>
      <c r="W489" s="25">
        <v>0</v>
      </c>
      <c r="X489" s="25">
        <v>-4.0000000000000002E-4</v>
      </c>
      <c r="Y489" s="28">
        <v>-0.1152</v>
      </c>
      <c r="Z489" s="28">
        <v>-4.1200000000000001E-2</v>
      </c>
      <c r="AA489" s="28">
        <v>-6.4907000000000004</v>
      </c>
      <c r="AB489">
        <f t="shared" si="56"/>
        <v>0</v>
      </c>
      <c r="AC489" s="14">
        <f t="shared" si="57"/>
        <v>0.61602287602230332</v>
      </c>
    </row>
    <row r="490" spans="1:29" x14ac:dyDescent="0.2">
      <c r="A490" s="25" t="s">
        <v>506</v>
      </c>
      <c r="B490" s="25" t="s">
        <v>133</v>
      </c>
      <c r="C490" s="25">
        <v>10.931100000000001</v>
      </c>
      <c r="D490" s="25">
        <v>-0.1288</v>
      </c>
      <c r="E490" s="25">
        <v>7.2439</v>
      </c>
      <c r="F490" s="25">
        <v>0.62</v>
      </c>
      <c r="G490" s="25">
        <v>0</v>
      </c>
      <c r="H490" s="25">
        <v>0.31319999999999998</v>
      </c>
      <c r="I490" s="25">
        <v>0</v>
      </c>
      <c r="J490" s="25">
        <v>0</v>
      </c>
      <c r="K490" s="25">
        <v>-0.1913</v>
      </c>
      <c r="L490" s="25">
        <v>-0.49409999999999998</v>
      </c>
      <c r="M490" s="25">
        <v>-0.45240000000000002</v>
      </c>
      <c r="N490" s="25">
        <v>4.4493999999999998</v>
      </c>
      <c r="O490" s="25">
        <v>3.3500000000000002E-2</v>
      </c>
      <c r="P490" s="25" t="s">
        <v>152</v>
      </c>
      <c r="Q490" s="25">
        <v>-0.3508</v>
      </c>
      <c r="R490" s="25">
        <v>-1.9800000000000002E-2</v>
      </c>
      <c r="S490" s="25">
        <v>330.20299999999997</v>
      </c>
      <c r="T490" s="25">
        <v>331.46010000000001</v>
      </c>
      <c r="U490" s="25">
        <v>5.2348999999999997</v>
      </c>
      <c r="V490" s="25">
        <v>125.95099999999999</v>
      </c>
      <c r="W490" s="25">
        <v>0</v>
      </c>
      <c r="X490" s="25">
        <v>-3.3E-3</v>
      </c>
      <c r="Y490" s="28">
        <v>-8.43E-2</v>
      </c>
      <c r="Z490" s="28">
        <v>-0.1096</v>
      </c>
      <c r="AA490" s="28">
        <v>-8.5475999999999992</v>
      </c>
      <c r="AB490">
        <f t="shared" si="56"/>
        <v>0</v>
      </c>
      <c r="AC490" s="14">
        <f t="shared" si="57"/>
        <v>0.61505139550172405</v>
      </c>
    </row>
    <row r="491" spans="1:29" x14ac:dyDescent="0.2">
      <c r="A491" s="25" t="s">
        <v>506</v>
      </c>
      <c r="B491" s="25" t="s">
        <v>133</v>
      </c>
      <c r="C491" s="25">
        <v>11.9209</v>
      </c>
      <c r="D491" s="25">
        <v>0</v>
      </c>
      <c r="E491" s="25">
        <v>7.5</v>
      </c>
      <c r="F491" s="25">
        <v>0.62</v>
      </c>
      <c r="G491" s="25">
        <v>0</v>
      </c>
      <c r="H491" s="25">
        <v>-1.4E-3</v>
      </c>
      <c r="I491" s="25">
        <v>0</v>
      </c>
      <c r="J491" s="25">
        <v>0</v>
      </c>
      <c r="K491" s="25">
        <v>-0.1978</v>
      </c>
      <c r="L491" s="25">
        <v>-0.5081</v>
      </c>
      <c r="M491" s="25">
        <v>0.6018</v>
      </c>
      <c r="N491" s="25">
        <v>4.4737999999999998</v>
      </c>
      <c r="O491" s="25">
        <v>3.2599999999999997E-2</v>
      </c>
      <c r="P491" s="25" t="s">
        <v>152</v>
      </c>
      <c r="Q491" s="25">
        <v>-0.3508</v>
      </c>
      <c r="R491" s="25">
        <v>1.5727</v>
      </c>
      <c r="S491" s="25">
        <v>330.20299999999997</v>
      </c>
      <c r="T491" s="25">
        <v>331.45350000000002</v>
      </c>
      <c r="U491" s="25">
        <v>5.2085999999999997</v>
      </c>
      <c r="V491" s="25">
        <v>125.14060000000001</v>
      </c>
      <c r="W491" s="25">
        <v>0</v>
      </c>
      <c r="X491" s="25">
        <v>-5.0000000000000001E-3</v>
      </c>
      <c r="Y491" s="28">
        <v>-4.02E-2</v>
      </c>
      <c r="Z491" s="28">
        <v>-0.20399999999999999</v>
      </c>
      <c r="AA491" s="28">
        <v>-10.641500000000001</v>
      </c>
      <c r="AB491">
        <f t="shared" si="56"/>
        <v>0</v>
      </c>
      <c r="AC491" s="14">
        <f t="shared" si="57"/>
        <v>0.61469581405176243</v>
      </c>
    </row>
    <row r="492" spans="1:29" x14ac:dyDescent="0.2">
      <c r="A492" s="25" t="s">
        <v>506</v>
      </c>
      <c r="B492" s="25" t="s">
        <v>133</v>
      </c>
      <c r="C492" s="25">
        <v>12.9108</v>
      </c>
      <c r="D492" s="25">
        <v>0.1288</v>
      </c>
      <c r="E492" s="25">
        <v>7.2439</v>
      </c>
      <c r="F492" s="25">
        <v>0.62</v>
      </c>
      <c r="G492" s="25">
        <v>-1E-4</v>
      </c>
      <c r="H492" s="25">
        <v>-0.31609999999999999</v>
      </c>
      <c r="I492" s="25">
        <v>0</v>
      </c>
      <c r="J492" s="25">
        <v>-1E-4</v>
      </c>
      <c r="K492" s="25">
        <v>-0.19139999999999999</v>
      </c>
      <c r="L492" s="25">
        <v>-0.54430000000000001</v>
      </c>
      <c r="M492" s="25">
        <v>1.5586</v>
      </c>
      <c r="N492" s="25">
        <v>4.4824999999999999</v>
      </c>
      <c r="O492" s="25">
        <v>2.64E-2</v>
      </c>
      <c r="P492" s="25" t="s">
        <v>152</v>
      </c>
      <c r="Q492" s="25">
        <v>-0.34429999999999999</v>
      </c>
      <c r="R492" s="25">
        <v>3.0983000000000001</v>
      </c>
      <c r="S492" s="25">
        <v>330.20299999999997</v>
      </c>
      <c r="T492" s="25">
        <v>331.464</v>
      </c>
      <c r="U492" s="25">
        <v>5.1557000000000004</v>
      </c>
      <c r="V492" s="25">
        <v>124.05629999999999</v>
      </c>
      <c r="W492" s="25">
        <v>0</v>
      </c>
      <c r="X492" s="25">
        <v>-4.7000000000000002E-3</v>
      </c>
      <c r="Y492" s="28">
        <v>1.11E-2</v>
      </c>
      <c r="Z492" s="28">
        <v>-0.31230000000000002</v>
      </c>
      <c r="AA492" s="28">
        <v>-12.569900000000001</v>
      </c>
      <c r="AB492">
        <f t="shared" si="56"/>
        <v>9.2412546800388195E-3</v>
      </c>
      <c r="AC492" s="14">
        <f t="shared" si="57"/>
        <v>0.61505139550172405</v>
      </c>
    </row>
    <row r="493" spans="1:29" x14ac:dyDescent="0.2">
      <c r="A493" s="25" t="s">
        <v>506</v>
      </c>
      <c r="B493" s="25" t="s">
        <v>133</v>
      </c>
      <c r="C493" s="25">
        <v>13.9017</v>
      </c>
      <c r="D493" s="25">
        <v>0.24879999999999999</v>
      </c>
      <c r="E493" s="25">
        <v>6.4931999999999999</v>
      </c>
      <c r="F493" s="25">
        <v>0.62</v>
      </c>
      <c r="G493" s="25">
        <v>-2.0000000000000001E-4</v>
      </c>
      <c r="H493" s="25">
        <v>-0.61029999999999995</v>
      </c>
      <c r="I493" s="25">
        <v>0</v>
      </c>
      <c r="J493" s="25">
        <v>-1E-4</v>
      </c>
      <c r="K493" s="25">
        <v>-0.17230000000000001</v>
      </c>
      <c r="L493" s="25">
        <v>-0.61450000000000005</v>
      </c>
      <c r="M493" s="25">
        <v>2.3605</v>
      </c>
      <c r="N493" s="25">
        <v>4.4812000000000003</v>
      </c>
      <c r="O493" s="25">
        <v>1.32E-2</v>
      </c>
      <c r="P493" s="25" t="s">
        <v>152</v>
      </c>
      <c r="Q493" s="25">
        <v>-0.33439999999999998</v>
      </c>
      <c r="R493" s="25">
        <v>4.4728000000000003</v>
      </c>
      <c r="S493" s="25">
        <v>330.20299999999997</v>
      </c>
      <c r="T493" s="25">
        <v>331.49290000000002</v>
      </c>
      <c r="U493" s="25">
        <v>5.0830000000000002</v>
      </c>
      <c r="V493" s="25">
        <v>122.8246</v>
      </c>
      <c r="W493" s="25">
        <v>0</v>
      </c>
      <c r="X493" s="25">
        <v>-2.3E-3</v>
      </c>
      <c r="Y493" s="28">
        <v>6.0600000000000001E-2</v>
      </c>
      <c r="Z493" s="28">
        <v>-0.41720000000000002</v>
      </c>
      <c r="AA493" s="28">
        <v>-14.262600000000001</v>
      </c>
      <c r="AB493">
        <f t="shared" si="56"/>
        <v>1.8482508879263174E-2</v>
      </c>
      <c r="AC493" s="14">
        <f t="shared" si="57"/>
        <v>0.61602287602230332</v>
      </c>
    </row>
    <row r="494" spans="1:29" x14ac:dyDescent="0.2">
      <c r="A494" s="25" t="s">
        <v>506</v>
      </c>
      <c r="B494" s="25" t="s">
        <v>133</v>
      </c>
      <c r="C494" s="25">
        <v>14.888400000000001</v>
      </c>
      <c r="D494" s="25">
        <v>0.3513</v>
      </c>
      <c r="E494" s="25">
        <v>5.3075999999999999</v>
      </c>
      <c r="F494" s="25">
        <v>0.62</v>
      </c>
      <c r="G494" s="25">
        <v>-2.0000000000000001E-4</v>
      </c>
      <c r="H494" s="25">
        <v>-0.86409999999999998</v>
      </c>
      <c r="I494" s="25">
        <v>0</v>
      </c>
      <c r="J494" s="25">
        <v>0</v>
      </c>
      <c r="K494" s="25">
        <v>-0.14130000000000001</v>
      </c>
      <c r="L494" s="25">
        <v>-0.71140000000000003</v>
      </c>
      <c r="M494" s="25">
        <v>2.9996999999999998</v>
      </c>
      <c r="N494" s="25">
        <v>4.4806999999999997</v>
      </c>
      <c r="O494" s="25">
        <v>-5.0000000000000001E-3</v>
      </c>
      <c r="P494" s="25" t="s">
        <v>152</v>
      </c>
      <c r="Q494" s="25">
        <v>-0.32640000000000002</v>
      </c>
      <c r="R494" s="25">
        <v>5.5818000000000003</v>
      </c>
      <c r="S494" s="25">
        <v>330.20299999999997</v>
      </c>
      <c r="T494" s="25">
        <v>331.5326</v>
      </c>
      <c r="U494" s="25">
        <v>5.0023</v>
      </c>
      <c r="V494" s="25">
        <v>121.5701</v>
      </c>
      <c r="W494" s="25">
        <v>0</v>
      </c>
      <c r="X494" s="25">
        <v>1.1000000000000001E-3</v>
      </c>
      <c r="Y494" s="28">
        <v>9.9699999999999997E-2</v>
      </c>
      <c r="Z494" s="28">
        <v>-0.50249999999999995</v>
      </c>
      <c r="AA494" s="28">
        <v>-15.7432</v>
      </c>
      <c r="AB494">
        <f t="shared" si="56"/>
        <v>1.8482508879263174E-2</v>
      </c>
      <c r="AC494" s="14">
        <f t="shared" si="57"/>
        <v>0.61734171089422407</v>
      </c>
    </row>
    <row r="495" spans="1:29" x14ac:dyDescent="0.2">
      <c r="A495" s="25" t="s">
        <v>506</v>
      </c>
      <c r="B495" s="25" t="s">
        <v>133</v>
      </c>
      <c r="C495" s="25">
        <v>15.8834</v>
      </c>
      <c r="D495" s="25">
        <v>0.43049999999999999</v>
      </c>
      <c r="E495" s="25">
        <v>3.7534999999999998</v>
      </c>
      <c r="F495" s="25">
        <v>0.62</v>
      </c>
      <c r="G495" s="25">
        <v>-2.9999999999999997E-4</v>
      </c>
      <c r="H495" s="25">
        <v>-1.0595000000000001</v>
      </c>
      <c r="I495" s="25">
        <v>0</v>
      </c>
      <c r="J495" s="25">
        <v>0</v>
      </c>
      <c r="K495" s="25">
        <v>-0.10009999999999999</v>
      </c>
      <c r="L495" s="25">
        <v>-0.81259999999999999</v>
      </c>
      <c r="M495" s="25">
        <v>3.4799000000000002</v>
      </c>
      <c r="N495" s="25">
        <v>4.4896000000000003</v>
      </c>
      <c r="O495" s="25">
        <v>-2.3300000000000001E-2</v>
      </c>
      <c r="P495" s="25" t="s">
        <v>152</v>
      </c>
      <c r="Q495" s="25">
        <v>-0.32469999999999999</v>
      </c>
      <c r="R495" s="25">
        <v>6.2851999999999997</v>
      </c>
      <c r="S495" s="25">
        <v>330.20299999999997</v>
      </c>
      <c r="T495" s="25">
        <v>331.5693</v>
      </c>
      <c r="U495" s="25">
        <v>4.9248000000000003</v>
      </c>
      <c r="V495" s="25">
        <v>120.35980000000001</v>
      </c>
      <c r="W495" s="25">
        <v>0</v>
      </c>
      <c r="X495" s="25">
        <v>4.1000000000000003E-3</v>
      </c>
      <c r="Y495" s="28">
        <v>0.1236</v>
      </c>
      <c r="Z495" s="28">
        <v>-0.55830000000000002</v>
      </c>
      <c r="AA495" s="28">
        <v>-17.0502</v>
      </c>
      <c r="AB495">
        <f t="shared" si="56"/>
        <v>2.772376211685874E-2</v>
      </c>
      <c r="AC495" s="14">
        <f t="shared" si="57"/>
        <v>0.61867005419874466</v>
      </c>
    </row>
    <row r="496" spans="1:29" x14ac:dyDescent="0.2">
      <c r="A496" s="25" t="s">
        <v>506</v>
      </c>
      <c r="B496" s="25" t="s">
        <v>133</v>
      </c>
      <c r="C496" s="25">
        <v>16.880400000000002</v>
      </c>
      <c r="D496" s="25">
        <v>0.4803</v>
      </c>
      <c r="E496" s="25">
        <v>1.9431</v>
      </c>
      <c r="F496" s="25">
        <v>0.62</v>
      </c>
      <c r="G496" s="25">
        <v>-2.9999999999999997E-4</v>
      </c>
      <c r="H496" s="25">
        <v>-1.1819999999999999</v>
      </c>
      <c r="I496" s="25">
        <v>0</v>
      </c>
      <c r="J496" s="25">
        <v>0</v>
      </c>
      <c r="K496" s="25">
        <v>-5.1400000000000001E-2</v>
      </c>
      <c r="L496" s="25">
        <v>-0.89059999999999995</v>
      </c>
      <c r="M496" s="25">
        <v>3.7795000000000001</v>
      </c>
      <c r="N496" s="25">
        <v>4.5087000000000002</v>
      </c>
      <c r="O496" s="25">
        <v>-3.5999999999999997E-2</v>
      </c>
      <c r="P496" s="25" t="s">
        <v>152</v>
      </c>
      <c r="Q496" s="25">
        <v>-0.33090000000000003</v>
      </c>
      <c r="R496" s="25">
        <v>6.4448999999999996</v>
      </c>
      <c r="S496" s="25">
        <v>330.20299999999997</v>
      </c>
      <c r="T496" s="25">
        <v>331.58940000000001</v>
      </c>
      <c r="U496" s="25">
        <v>4.8573000000000004</v>
      </c>
      <c r="V496" s="25">
        <v>119.2132</v>
      </c>
      <c r="W496" s="25">
        <v>0</v>
      </c>
      <c r="X496" s="25">
        <v>5.4999999999999997E-3</v>
      </c>
      <c r="Y496" s="28">
        <v>0.1326</v>
      </c>
      <c r="Z496" s="28">
        <v>-0.5827</v>
      </c>
      <c r="AA496" s="28">
        <v>-18.166899999999998</v>
      </c>
      <c r="AB496">
        <f t="shared" si="56"/>
        <v>2.772376211685874E-2</v>
      </c>
      <c r="AC496" s="14">
        <f t="shared" si="57"/>
        <v>0.61964349542478958</v>
      </c>
    </row>
    <row r="497" spans="1:29" x14ac:dyDescent="0.2">
      <c r="A497" s="25" t="s">
        <v>506</v>
      </c>
      <c r="B497" s="25" t="s">
        <v>133</v>
      </c>
      <c r="C497" s="25">
        <v>17.878399999999999</v>
      </c>
      <c r="D497" s="25">
        <v>0.49719999999999998</v>
      </c>
      <c r="E497" s="25">
        <v>0</v>
      </c>
      <c r="F497" s="25">
        <v>0.62</v>
      </c>
      <c r="G497" s="25">
        <v>-2.0000000000000001E-4</v>
      </c>
      <c r="H497" s="25">
        <v>-1.2225999999999999</v>
      </c>
      <c r="I497" s="25">
        <v>0</v>
      </c>
      <c r="J497" s="25">
        <v>0</v>
      </c>
      <c r="K497" s="25">
        <v>1.1999999999999999E-3</v>
      </c>
      <c r="L497" s="25">
        <v>-0.92579999999999996</v>
      </c>
      <c r="M497" s="25">
        <v>3.8433000000000002</v>
      </c>
      <c r="N497" s="25">
        <v>4.5301999999999998</v>
      </c>
      <c r="O497" s="25">
        <v>-3.9199999999999999E-2</v>
      </c>
      <c r="P497" s="25" t="s">
        <v>152</v>
      </c>
      <c r="Q497" s="25">
        <v>-0.34229999999999999</v>
      </c>
      <c r="R497" s="25">
        <v>5.9694000000000003</v>
      </c>
      <c r="S497" s="25">
        <v>330.20299999999997</v>
      </c>
      <c r="T497" s="25">
        <v>331.58600000000001</v>
      </c>
      <c r="U497" s="25">
        <v>4.8028000000000004</v>
      </c>
      <c r="V497" s="25">
        <v>118.1678</v>
      </c>
      <c r="W497" s="25">
        <v>0</v>
      </c>
      <c r="X497" s="25">
        <v>5.0000000000000001E-3</v>
      </c>
      <c r="Y497" s="28">
        <v>0.13020000000000001</v>
      </c>
      <c r="Z497" s="28">
        <v>-0.5786</v>
      </c>
      <c r="AA497" s="28">
        <v>-19.0017</v>
      </c>
      <c r="AB497">
        <f t="shared" si="56"/>
        <v>1.8482508879263174E-2</v>
      </c>
      <c r="AC497" s="14">
        <f t="shared" si="57"/>
        <v>0.62</v>
      </c>
    </row>
    <row r="498" spans="1:29" x14ac:dyDescent="0.2">
      <c r="A498" s="25" t="s">
        <v>506</v>
      </c>
      <c r="B498" s="25" t="s">
        <v>133</v>
      </c>
      <c r="C498" s="25">
        <v>18.8764</v>
      </c>
      <c r="D498" s="25">
        <v>0.48010000000000003</v>
      </c>
      <c r="E498" s="25">
        <v>-1.9431</v>
      </c>
      <c r="F498" s="25">
        <v>0.62</v>
      </c>
      <c r="G498" s="25">
        <v>-2.0000000000000001E-4</v>
      </c>
      <c r="H498" s="25">
        <v>-1.1781999999999999</v>
      </c>
      <c r="I498" s="25">
        <v>0</v>
      </c>
      <c r="J498" s="25">
        <v>0</v>
      </c>
      <c r="K498" s="25">
        <v>5.3499999999999999E-2</v>
      </c>
      <c r="L498" s="25">
        <v>-0.91279999999999994</v>
      </c>
      <c r="M498" s="25">
        <v>3.6093999999999999</v>
      </c>
      <c r="N498" s="25">
        <v>4.5426000000000002</v>
      </c>
      <c r="O498" s="25">
        <v>-3.1800000000000002E-2</v>
      </c>
      <c r="P498" s="25" t="s">
        <v>152</v>
      </c>
      <c r="Q498" s="25">
        <v>-0.3538</v>
      </c>
      <c r="R498" s="25">
        <v>4.8544</v>
      </c>
      <c r="S498" s="25">
        <v>330.20299999999997</v>
      </c>
      <c r="T498" s="25">
        <v>331.56270000000001</v>
      </c>
      <c r="U498" s="25">
        <v>4.7640000000000002</v>
      </c>
      <c r="V498" s="25">
        <v>117.34910000000001</v>
      </c>
      <c r="W498" s="25">
        <v>0</v>
      </c>
      <c r="X498" s="25">
        <v>3.0999999999999999E-3</v>
      </c>
      <c r="Y498" s="28">
        <v>0.1205</v>
      </c>
      <c r="Z498" s="28">
        <v>-0.54979999999999996</v>
      </c>
      <c r="AA498" s="28">
        <v>-19.424600000000002</v>
      </c>
      <c r="AB498">
        <f t="shared" si="56"/>
        <v>1.8482508879263174E-2</v>
      </c>
      <c r="AC498" s="14">
        <f t="shared" si="57"/>
        <v>0.61964349542478958</v>
      </c>
    </row>
    <row r="499" spans="1:29" x14ac:dyDescent="0.2">
      <c r="A499" s="25" t="s">
        <v>506</v>
      </c>
      <c r="B499" s="25" t="s">
        <v>133</v>
      </c>
      <c r="C499" s="25">
        <v>19.8733</v>
      </c>
      <c r="D499" s="25">
        <v>0.43009999999999998</v>
      </c>
      <c r="E499" s="25">
        <v>-3.7534999999999998</v>
      </c>
      <c r="F499" s="25">
        <v>0.62</v>
      </c>
      <c r="G499" s="25">
        <v>-2.0000000000000001E-4</v>
      </c>
      <c r="H499" s="25">
        <v>-1.0528</v>
      </c>
      <c r="I499" s="25">
        <v>0</v>
      </c>
      <c r="J499" s="25">
        <v>0</v>
      </c>
      <c r="K499" s="25">
        <v>0.1014</v>
      </c>
      <c r="L499" s="25">
        <v>-0.86009999999999998</v>
      </c>
      <c r="M499" s="25">
        <v>3.0550999999999999</v>
      </c>
      <c r="N499" s="25">
        <v>4.5381999999999998</v>
      </c>
      <c r="O499" s="25">
        <v>-1.5599999999999999E-2</v>
      </c>
      <c r="P499" s="25" t="s">
        <v>152</v>
      </c>
      <c r="Q499" s="25">
        <v>-0.36</v>
      </c>
      <c r="R499" s="25">
        <v>3.2023000000000001</v>
      </c>
      <c r="S499" s="25">
        <v>330.20299999999997</v>
      </c>
      <c r="T499" s="25">
        <v>331.53160000000003</v>
      </c>
      <c r="U499" s="25">
        <v>4.7472000000000003</v>
      </c>
      <c r="V499" s="25">
        <v>116.98390000000001</v>
      </c>
      <c r="W499" s="25">
        <v>0</v>
      </c>
      <c r="X499" s="25">
        <v>8.9999999999999998E-4</v>
      </c>
      <c r="Y499" s="28">
        <v>0.1055</v>
      </c>
      <c r="Z499" s="28">
        <v>-0.49790000000000001</v>
      </c>
      <c r="AA499" s="28">
        <v>-19.336300000000001</v>
      </c>
      <c r="AB499">
        <f t="shared" si="56"/>
        <v>1.8482508879263174E-2</v>
      </c>
      <c r="AC499" s="14">
        <f t="shared" si="57"/>
        <v>0.61867005419874466</v>
      </c>
    </row>
    <row r="500" spans="1:29" x14ac:dyDescent="0.2">
      <c r="A500" s="25" t="s">
        <v>506</v>
      </c>
      <c r="B500" s="25" t="s">
        <v>133</v>
      </c>
      <c r="C500" s="25">
        <v>20.862100000000002</v>
      </c>
      <c r="D500" s="25">
        <v>0.3513</v>
      </c>
      <c r="E500" s="25">
        <v>-5.2990000000000004</v>
      </c>
      <c r="F500" s="25">
        <v>0.62</v>
      </c>
      <c r="G500" s="25">
        <v>-2.0000000000000001E-4</v>
      </c>
      <c r="H500" s="25">
        <v>-0.85619999999999996</v>
      </c>
      <c r="I500" s="25">
        <v>0</v>
      </c>
      <c r="J500" s="25">
        <v>-1E-4</v>
      </c>
      <c r="K500" s="25">
        <v>0.1416</v>
      </c>
      <c r="L500" s="25">
        <v>-0.7823</v>
      </c>
      <c r="M500" s="25">
        <v>2.2328000000000001</v>
      </c>
      <c r="N500" s="25">
        <v>4.5183</v>
      </c>
      <c r="O500" s="25">
        <v>6.1999999999999998E-3</v>
      </c>
      <c r="P500" s="25" t="s">
        <v>152</v>
      </c>
      <c r="Q500" s="25">
        <v>-0.35830000000000001</v>
      </c>
      <c r="R500" s="25">
        <v>1.2068000000000001</v>
      </c>
      <c r="S500" s="25">
        <v>330.20299999999997</v>
      </c>
      <c r="T500" s="25">
        <v>331.50720000000001</v>
      </c>
      <c r="U500" s="25">
        <v>4.7618999999999998</v>
      </c>
      <c r="V500" s="25">
        <v>117.3292</v>
      </c>
      <c r="W500" s="25">
        <v>0</v>
      </c>
      <c r="X500" s="25">
        <v>-5.9999999999999995E-4</v>
      </c>
      <c r="Y500" s="28">
        <v>8.43E-2</v>
      </c>
      <c r="Z500" s="28">
        <v>-0.4229</v>
      </c>
      <c r="AA500" s="28">
        <v>-18.723700000000001</v>
      </c>
      <c r="AB500">
        <f t="shared" si="56"/>
        <v>1.8482508879263174E-2</v>
      </c>
      <c r="AC500" s="14">
        <f t="shared" si="57"/>
        <v>0.61735031232636062</v>
      </c>
    </row>
    <row r="501" spans="1:29" x14ac:dyDescent="0.2">
      <c r="A501" s="25" t="s">
        <v>506</v>
      </c>
      <c r="B501" s="25" t="s">
        <v>133</v>
      </c>
      <c r="C501" s="25">
        <v>21.854900000000001</v>
      </c>
      <c r="D501" s="25">
        <v>0.24809999999999999</v>
      </c>
      <c r="E501" s="25">
        <v>-6.4931999999999999</v>
      </c>
      <c r="F501" s="25">
        <v>0.62</v>
      </c>
      <c r="G501" s="25">
        <v>-2.9999999999999997E-4</v>
      </c>
      <c r="H501" s="25">
        <v>-0.60289999999999999</v>
      </c>
      <c r="I501" s="25">
        <v>0</v>
      </c>
      <c r="J501" s="25">
        <v>-1E-4</v>
      </c>
      <c r="K501" s="25">
        <v>0.1716</v>
      </c>
      <c r="L501" s="25">
        <v>-0.69099999999999995</v>
      </c>
      <c r="M501" s="25">
        <v>1.2690999999999999</v>
      </c>
      <c r="N501" s="25">
        <v>4.4931999999999999</v>
      </c>
      <c r="O501" s="25">
        <v>3.0499999999999999E-2</v>
      </c>
      <c r="P501" s="25" t="s">
        <v>152</v>
      </c>
      <c r="Q501" s="25">
        <v>-0.34960000000000002</v>
      </c>
      <c r="R501" s="25">
        <v>-0.89219999999999999</v>
      </c>
      <c r="S501" s="25">
        <v>330.20299999999997</v>
      </c>
      <c r="T501" s="25">
        <v>331.49959999999999</v>
      </c>
      <c r="U501" s="25">
        <v>4.8163999999999998</v>
      </c>
      <c r="V501" s="25">
        <v>118.5428</v>
      </c>
      <c r="W501" s="25">
        <v>0</v>
      </c>
      <c r="X501" s="25">
        <v>-1.1000000000000001E-3</v>
      </c>
      <c r="Y501" s="28">
        <v>5.4899999999999997E-2</v>
      </c>
      <c r="Z501" s="28">
        <v>-0.32650000000000001</v>
      </c>
      <c r="AA501" s="28">
        <v>-17.6677</v>
      </c>
      <c r="AB501">
        <f t="shared" si="56"/>
        <v>2.772376211685874E-2</v>
      </c>
      <c r="AC501" s="14">
        <f t="shared" si="57"/>
        <v>0.61602287602230332</v>
      </c>
    </row>
    <row r="502" spans="1:29" x14ac:dyDescent="0.2">
      <c r="A502" s="25" t="s">
        <v>506</v>
      </c>
      <c r="B502" s="25" t="s">
        <v>133</v>
      </c>
      <c r="C502" s="25">
        <v>22.8459</v>
      </c>
      <c r="D502" s="25">
        <v>0.128</v>
      </c>
      <c r="E502" s="25">
        <v>-7.2439</v>
      </c>
      <c r="F502" s="25">
        <v>0.62</v>
      </c>
      <c r="G502" s="25">
        <v>-4.0000000000000002E-4</v>
      </c>
      <c r="H502" s="25">
        <v>-0.3105</v>
      </c>
      <c r="I502" s="25">
        <v>0</v>
      </c>
      <c r="J502" s="25">
        <v>0</v>
      </c>
      <c r="K502" s="25">
        <v>0.19</v>
      </c>
      <c r="L502" s="25">
        <v>-0.59109999999999996</v>
      </c>
      <c r="M502" s="25">
        <v>0.32369999999999999</v>
      </c>
      <c r="N502" s="25">
        <v>4.4760999999999997</v>
      </c>
      <c r="O502" s="25">
        <v>5.5199999999999999E-2</v>
      </c>
      <c r="P502" s="25" t="s">
        <v>152</v>
      </c>
      <c r="Q502" s="25">
        <v>-0.33779999999999999</v>
      </c>
      <c r="R502" s="25">
        <v>-2.8666999999999998</v>
      </c>
      <c r="S502" s="25">
        <v>330.20299999999997</v>
      </c>
      <c r="T502" s="25">
        <v>331.50959999999998</v>
      </c>
      <c r="U502" s="25">
        <v>4.9116999999999997</v>
      </c>
      <c r="V502" s="25">
        <v>120.562</v>
      </c>
      <c r="W502" s="25">
        <v>0</v>
      </c>
      <c r="X502" s="25">
        <v>-8.0000000000000004E-4</v>
      </c>
      <c r="Y502" s="28">
        <v>1.6400000000000001E-2</v>
      </c>
      <c r="Z502" s="28">
        <v>-0.21540000000000001</v>
      </c>
      <c r="AA502" s="28">
        <v>-16.3005</v>
      </c>
      <c r="AB502">
        <f t="shared" si="56"/>
        <v>3.6965013912011513E-2</v>
      </c>
      <c r="AC502" s="14">
        <f t="shared" si="57"/>
        <v>0.61505139550172405</v>
      </c>
    </row>
    <row r="504" spans="1:29" x14ac:dyDescent="0.2">
      <c r="A504" s="25" t="s">
        <v>507</v>
      </c>
      <c r="B504" s="25" t="s">
        <v>133</v>
      </c>
      <c r="C504" s="25">
        <v>6.1000000000000004E-3</v>
      </c>
      <c r="D504" s="25">
        <v>-1.1000000000000001E-3</v>
      </c>
      <c r="E504" s="25">
        <v>-10</v>
      </c>
      <c r="F504" s="25">
        <v>0.62</v>
      </c>
      <c r="G504" s="25">
        <v>-5.0000000000000001E-4</v>
      </c>
      <c r="H504" s="25">
        <v>2.3E-3</v>
      </c>
      <c r="I504" s="25">
        <v>0</v>
      </c>
      <c r="J504" s="25">
        <v>0</v>
      </c>
      <c r="K504" s="25">
        <v>0.26240000000000002</v>
      </c>
      <c r="L504" s="25">
        <v>-0.37169999999999997</v>
      </c>
      <c r="M504" s="25">
        <v>-0.76319999999999999</v>
      </c>
      <c r="N504" s="25">
        <v>4.7000999999999999</v>
      </c>
      <c r="O504" s="25">
        <v>0.11119999999999999</v>
      </c>
      <c r="P504" s="25" t="s">
        <v>152</v>
      </c>
      <c r="Q504" s="25">
        <v>-0.41460000000000002</v>
      </c>
      <c r="R504" s="25">
        <v>-5.9214000000000002</v>
      </c>
      <c r="S504" s="25">
        <v>330.20299999999997</v>
      </c>
      <c r="T504" s="25">
        <v>331.24669999999998</v>
      </c>
      <c r="U504" s="25">
        <v>4.6982999999999997</v>
      </c>
      <c r="V504" s="25">
        <v>114.6581</v>
      </c>
      <c r="W504" s="25">
        <v>0</v>
      </c>
      <c r="X504" s="25">
        <v>-1.4E-3</v>
      </c>
      <c r="Y504" s="28">
        <v>-5.62E-2</v>
      </c>
      <c r="Z504" s="28">
        <v>-9.6799999999999997E-2</v>
      </c>
      <c r="AA504" s="28">
        <v>-15.4329</v>
      </c>
      <c r="AB504">
        <f t="shared" ref="AB503:AB504" si="58">DEGREES(ATAN2(F504,-G504))</f>
        <v>4.6206263783907922E-2</v>
      </c>
      <c r="AC504" s="14">
        <f t="shared" ref="AC503:AC504" si="59">IF(B504="PMMPSI2",F504*COS(RADIANS(E504)),F504)</f>
        <v>0.61058080686756899</v>
      </c>
    </row>
    <row r="505" spans="1:29" x14ac:dyDescent="0.2">
      <c r="A505" s="25" t="s">
        <v>507</v>
      </c>
      <c r="B505" s="25" t="s">
        <v>133</v>
      </c>
      <c r="C505" s="25">
        <v>0.98950000000000005</v>
      </c>
      <c r="D505" s="25">
        <v>-0.1724</v>
      </c>
      <c r="E505" s="25">
        <v>-9.6585999999999999</v>
      </c>
      <c r="F505" s="25">
        <v>0.62</v>
      </c>
      <c r="G505" s="25">
        <v>-4.0000000000000002E-4</v>
      </c>
      <c r="H505" s="25">
        <v>0.41980000000000001</v>
      </c>
      <c r="I505" s="25">
        <v>0</v>
      </c>
      <c r="J505" s="25">
        <v>1E-4</v>
      </c>
      <c r="K505" s="25">
        <v>0.254</v>
      </c>
      <c r="L505" s="25">
        <v>-0.18290000000000001</v>
      </c>
      <c r="M505" s="25">
        <v>-1.6839999999999999</v>
      </c>
      <c r="N505" s="25">
        <v>4.6990999999999996</v>
      </c>
      <c r="O505" s="25">
        <v>0.13850000000000001</v>
      </c>
      <c r="P505" s="25" t="s">
        <v>152</v>
      </c>
      <c r="Q505" s="25">
        <v>-0.41120000000000001</v>
      </c>
      <c r="R505" s="25">
        <v>-7.6919000000000004</v>
      </c>
      <c r="S505" s="25">
        <v>330.20299999999997</v>
      </c>
      <c r="T505" s="25">
        <v>331.31349999999998</v>
      </c>
      <c r="U505" s="25">
        <v>4.8795000000000002</v>
      </c>
      <c r="V505" s="25">
        <v>117.97369999999999</v>
      </c>
      <c r="W505" s="25">
        <v>0</v>
      </c>
      <c r="X505" s="25">
        <v>-1.4E-3</v>
      </c>
      <c r="Y505" s="28">
        <v>-0.1105</v>
      </c>
      <c r="Z505" s="28">
        <v>2.4899999999999999E-2</v>
      </c>
      <c r="AA505" s="28">
        <v>-13.411199999999999</v>
      </c>
      <c r="AB505">
        <f t="shared" ref="AB505:AB568" si="60">DEGREES(ATAN2(F505,-G505))</f>
        <v>3.6965013912011513E-2</v>
      </c>
      <c r="AC505" s="14">
        <f t="shared" ref="AC505:AC568" si="61">IF(B505="PMMPSI2",F505*COS(RADIANS(E505)),F505)</f>
        <v>0.61121147303538159</v>
      </c>
    </row>
    <row r="506" spans="1:29" x14ac:dyDescent="0.2">
      <c r="A506" s="25" t="s">
        <v>507</v>
      </c>
      <c r="B506" s="25" t="s">
        <v>133</v>
      </c>
      <c r="C506" s="25">
        <v>1.9748000000000001</v>
      </c>
      <c r="D506" s="25">
        <v>-0.3322</v>
      </c>
      <c r="E506" s="25">
        <v>-8.6575000000000006</v>
      </c>
      <c r="F506" s="25">
        <v>0.62</v>
      </c>
      <c r="G506" s="25">
        <v>-2.0000000000000001E-4</v>
      </c>
      <c r="H506" s="25">
        <v>0.81030000000000002</v>
      </c>
      <c r="I506" s="25">
        <v>0</v>
      </c>
      <c r="J506" s="25">
        <v>1E-4</v>
      </c>
      <c r="K506" s="25">
        <v>0.22889999999999999</v>
      </c>
      <c r="L506" s="25">
        <v>-3.0499999999999999E-2</v>
      </c>
      <c r="M506" s="25">
        <v>-2.4479000000000002</v>
      </c>
      <c r="N506" s="25">
        <v>4.7031999999999998</v>
      </c>
      <c r="O506" s="25">
        <v>0.1605</v>
      </c>
      <c r="P506" s="25" t="s">
        <v>152</v>
      </c>
      <c r="Q506" s="25">
        <v>-0.40860000000000002</v>
      </c>
      <c r="R506" s="25">
        <v>-8.9774999999999991</v>
      </c>
      <c r="S506" s="25">
        <v>330.20299999999997</v>
      </c>
      <c r="T506" s="25">
        <v>331.37849999999997</v>
      </c>
      <c r="U506" s="25">
        <v>5.0313999999999997</v>
      </c>
      <c r="V506" s="25">
        <v>120.735</v>
      </c>
      <c r="W506" s="25">
        <v>0</v>
      </c>
      <c r="X506" s="25">
        <v>-8.9999999999999998E-4</v>
      </c>
      <c r="Y506" s="28">
        <v>-0.1542</v>
      </c>
      <c r="Z506" s="28">
        <v>0.1139</v>
      </c>
      <c r="AA506" s="28">
        <v>-10.772</v>
      </c>
      <c r="AB506">
        <f t="shared" si="60"/>
        <v>1.8482508879263174E-2</v>
      </c>
      <c r="AC506" s="14">
        <f t="shared" si="61"/>
        <v>0.61293560519353274</v>
      </c>
    </row>
    <row r="507" spans="1:29" x14ac:dyDescent="0.2">
      <c r="A507" s="25" t="s">
        <v>507</v>
      </c>
      <c r="B507" s="25" t="s">
        <v>133</v>
      </c>
      <c r="C507" s="25">
        <v>2.9573</v>
      </c>
      <c r="D507" s="25">
        <v>-0.46860000000000002</v>
      </c>
      <c r="E507" s="25">
        <v>-7.0768000000000004</v>
      </c>
      <c r="F507" s="25">
        <v>0.62</v>
      </c>
      <c r="G507" s="25">
        <v>0</v>
      </c>
      <c r="H507" s="25">
        <v>1.1476</v>
      </c>
      <c r="I507" s="25">
        <v>0</v>
      </c>
      <c r="J507" s="25">
        <v>1E-4</v>
      </c>
      <c r="K507" s="25">
        <v>0.18809999999999999</v>
      </c>
      <c r="L507" s="25">
        <v>4.6100000000000002E-2</v>
      </c>
      <c r="M507" s="25">
        <v>-3.0954999999999999</v>
      </c>
      <c r="N507" s="25">
        <v>4.7013999999999996</v>
      </c>
      <c r="O507" s="25">
        <v>0.1729</v>
      </c>
      <c r="P507" s="25" t="s">
        <v>152</v>
      </c>
      <c r="Q507" s="25">
        <v>-0.4042</v>
      </c>
      <c r="R507" s="25">
        <v>-9.8172999999999995</v>
      </c>
      <c r="S507" s="25">
        <v>330.20299999999997</v>
      </c>
      <c r="T507" s="25">
        <v>331.4221</v>
      </c>
      <c r="U507" s="25">
        <v>5.1181000000000001</v>
      </c>
      <c r="V507" s="25">
        <v>122.3903</v>
      </c>
      <c r="W507" s="25">
        <v>0</v>
      </c>
      <c r="X507" s="25">
        <v>1E-4</v>
      </c>
      <c r="Y507" s="28">
        <v>-0.18190000000000001</v>
      </c>
      <c r="Z507" s="28">
        <v>0.1643</v>
      </c>
      <c r="AA507" s="28">
        <v>-7.6510999999999996</v>
      </c>
      <c r="AB507">
        <f t="shared" si="60"/>
        <v>0</v>
      </c>
      <c r="AC507" s="14">
        <f t="shared" si="61"/>
        <v>0.61527678097440208</v>
      </c>
    </row>
    <row r="508" spans="1:29" x14ac:dyDescent="0.2">
      <c r="A508" s="25" t="s">
        <v>507</v>
      </c>
      <c r="B508" s="25" t="s">
        <v>133</v>
      </c>
      <c r="C508" s="25">
        <v>3.9499</v>
      </c>
      <c r="D508" s="25">
        <v>-0.57420000000000004</v>
      </c>
      <c r="E508" s="25">
        <v>-5.0046999999999997</v>
      </c>
      <c r="F508" s="25">
        <v>0.62</v>
      </c>
      <c r="G508" s="25">
        <v>1E-4</v>
      </c>
      <c r="H508" s="25">
        <v>1.4079999999999999</v>
      </c>
      <c r="I508" s="25">
        <v>0</v>
      </c>
      <c r="J508" s="25">
        <v>1E-4</v>
      </c>
      <c r="K508" s="25">
        <v>0.13370000000000001</v>
      </c>
      <c r="L508" s="25">
        <v>2.47E-2</v>
      </c>
      <c r="M508" s="25">
        <v>-3.6395</v>
      </c>
      <c r="N508" s="25">
        <v>4.6871</v>
      </c>
      <c r="O508" s="25">
        <v>0.17199999999999999</v>
      </c>
      <c r="P508" s="25" t="s">
        <v>152</v>
      </c>
      <c r="Q508" s="25">
        <v>-0.3962</v>
      </c>
      <c r="R508" s="25">
        <v>-10.192299999999999</v>
      </c>
      <c r="S508" s="25">
        <v>330.20299999999997</v>
      </c>
      <c r="T508" s="25">
        <v>331.43329999999997</v>
      </c>
      <c r="U508" s="25">
        <v>5.1265999999999998</v>
      </c>
      <c r="V508" s="25">
        <v>122.77509999999999</v>
      </c>
      <c r="W508" s="25">
        <v>0</v>
      </c>
      <c r="X508" s="25">
        <v>1.4E-3</v>
      </c>
      <c r="Y508" s="28">
        <v>-0.19389999999999999</v>
      </c>
      <c r="Z508" s="28">
        <v>0.18</v>
      </c>
      <c r="AA508" s="28">
        <v>-4.3982000000000001</v>
      </c>
      <c r="AB508">
        <f t="shared" si="60"/>
        <v>-9.2412546800388195E-3</v>
      </c>
      <c r="AC508" s="14">
        <f t="shared" si="61"/>
        <v>0.61763627809411836</v>
      </c>
    </row>
    <row r="509" spans="1:29" x14ac:dyDescent="0.2">
      <c r="A509" s="25" t="s">
        <v>507</v>
      </c>
      <c r="B509" s="25" t="s">
        <v>133</v>
      </c>
      <c r="C509" s="25">
        <v>4.9458000000000002</v>
      </c>
      <c r="D509" s="25">
        <v>-0.64049999999999996</v>
      </c>
      <c r="E509" s="25">
        <v>-2.5908000000000002</v>
      </c>
      <c r="F509" s="25">
        <v>0.62</v>
      </c>
      <c r="G509" s="25">
        <v>2.0000000000000001E-4</v>
      </c>
      <c r="H509" s="25">
        <v>1.5722</v>
      </c>
      <c r="I509" s="25">
        <v>0</v>
      </c>
      <c r="J509" s="25">
        <v>0</v>
      </c>
      <c r="K509" s="25">
        <v>6.9199999999999998E-2</v>
      </c>
      <c r="L509" s="25">
        <v>-8.4900000000000003E-2</v>
      </c>
      <c r="M509" s="25">
        <v>-4.0373000000000001</v>
      </c>
      <c r="N509" s="25">
        <v>4.6619999999999999</v>
      </c>
      <c r="O509" s="25">
        <v>0.1573</v>
      </c>
      <c r="P509" s="25" t="s">
        <v>152</v>
      </c>
      <c r="Q509" s="25">
        <v>-0.38550000000000001</v>
      </c>
      <c r="R509" s="25">
        <v>-10.0227</v>
      </c>
      <c r="S509" s="25">
        <v>330.20299999999997</v>
      </c>
      <c r="T509" s="25">
        <v>331.41309999999999</v>
      </c>
      <c r="U509" s="25">
        <v>5.0726000000000004</v>
      </c>
      <c r="V509" s="25">
        <v>122.1611</v>
      </c>
      <c r="W509" s="25">
        <v>0</v>
      </c>
      <c r="X509" s="25">
        <v>2.7000000000000001E-3</v>
      </c>
      <c r="Y509" s="28">
        <v>-0.1951</v>
      </c>
      <c r="Z509" s="28">
        <v>0.17219999999999999</v>
      </c>
      <c r="AA509" s="28">
        <v>-1.5029999999999999</v>
      </c>
      <c r="AB509">
        <f t="shared" si="60"/>
        <v>-1.8482508879263174E-2</v>
      </c>
      <c r="AC509" s="14">
        <f t="shared" si="61"/>
        <v>0.6193662613336699</v>
      </c>
    </row>
    <row r="510" spans="1:29" x14ac:dyDescent="0.2">
      <c r="A510" s="25" t="s">
        <v>507</v>
      </c>
      <c r="B510" s="25" t="s">
        <v>133</v>
      </c>
      <c r="C510" s="25">
        <v>5.9436999999999998</v>
      </c>
      <c r="D510" s="25">
        <v>-0.66310000000000002</v>
      </c>
      <c r="E510" s="25">
        <v>0</v>
      </c>
      <c r="F510" s="25">
        <v>0.62</v>
      </c>
      <c r="G510" s="25">
        <v>2.0000000000000001E-4</v>
      </c>
      <c r="H510" s="25">
        <v>1.6276999999999999</v>
      </c>
      <c r="I510" s="25">
        <v>0</v>
      </c>
      <c r="J510" s="25">
        <v>0</v>
      </c>
      <c r="K510" s="25">
        <v>-5.9999999999999995E-4</v>
      </c>
      <c r="L510" s="25">
        <v>-0.24110000000000001</v>
      </c>
      <c r="M510" s="25">
        <v>-4.2024999999999997</v>
      </c>
      <c r="N510" s="25">
        <v>4.6348000000000003</v>
      </c>
      <c r="O510" s="25">
        <v>0.13220000000000001</v>
      </c>
      <c r="P510" s="25" t="s">
        <v>152</v>
      </c>
      <c r="Q510" s="25">
        <v>-0.37630000000000002</v>
      </c>
      <c r="R510" s="25">
        <v>-9.2260000000000009</v>
      </c>
      <c r="S510" s="25">
        <v>330.20299999999997</v>
      </c>
      <c r="T510" s="25">
        <v>331.3723</v>
      </c>
      <c r="U510" s="25">
        <v>4.9928999999999997</v>
      </c>
      <c r="V510" s="25">
        <v>121.1062</v>
      </c>
      <c r="W510" s="25">
        <v>0</v>
      </c>
      <c r="X510" s="25">
        <v>3.7000000000000002E-3</v>
      </c>
      <c r="Y510" s="28">
        <v>-0.1923</v>
      </c>
      <c r="Z510" s="28">
        <v>0.1535</v>
      </c>
      <c r="AA510" s="28">
        <v>0.54659999999999997</v>
      </c>
      <c r="AB510">
        <f t="shared" si="60"/>
        <v>-1.8482508879263174E-2</v>
      </c>
      <c r="AC510" s="14">
        <f t="shared" si="61"/>
        <v>0.62</v>
      </c>
    </row>
    <row r="511" spans="1:29" x14ac:dyDescent="0.2">
      <c r="A511" s="25" t="s">
        <v>507</v>
      </c>
      <c r="B511" s="25" t="s">
        <v>133</v>
      </c>
      <c r="C511" s="25">
        <v>6.9414999999999996</v>
      </c>
      <c r="D511" s="25">
        <v>-0.64019999999999999</v>
      </c>
      <c r="E511" s="25">
        <v>2.5908000000000002</v>
      </c>
      <c r="F511" s="25">
        <v>0.62</v>
      </c>
      <c r="G511" s="25">
        <v>2.0000000000000001E-4</v>
      </c>
      <c r="H511" s="25">
        <v>1.5703</v>
      </c>
      <c r="I511" s="25">
        <v>0</v>
      </c>
      <c r="J511" s="25">
        <v>0</v>
      </c>
      <c r="K511" s="25">
        <v>-7.0300000000000001E-2</v>
      </c>
      <c r="L511" s="25">
        <v>-0.38700000000000001</v>
      </c>
      <c r="M511" s="25">
        <v>-4.0461999999999998</v>
      </c>
      <c r="N511" s="25">
        <v>4.6154999999999999</v>
      </c>
      <c r="O511" s="25">
        <v>0.1024</v>
      </c>
      <c r="P511" s="25" t="s">
        <v>152</v>
      </c>
      <c r="Q511" s="25">
        <v>-0.37309999999999999</v>
      </c>
      <c r="R511" s="25">
        <v>-7.7957999999999998</v>
      </c>
      <c r="S511" s="25">
        <v>330.20299999999997</v>
      </c>
      <c r="T511" s="25">
        <v>331.32530000000003</v>
      </c>
      <c r="U511" s="25">
        <v>4.9279999999999999</v>
      </c>
      <c r="V511" s="25">
        <v>120.18129999999999</v>
      </c>
      <c r="W511" s="25">
        <v>0</v>
      </c>
      <c r="X511" s="25">
        <v>4.1000000000000003E-3</v>
      </c>
      <c r="Y511" s="28">
        <v>-0.18990000000000001</v>
      </c>
      <c r="Z511" s="28">
        <v>0.13170000000000001</v>
      </c>
      <c r="AA511" s="28">
        <v>1.4151</v>
      </c>
      <c r="AB511">
        <f t="shared" si="60"/>
        <v>-1.8482508879263174E-2</v>
      </c>
      <c r="AC511" s="14">
        <f t="shared" si="61"/>
        <v>0.6193662613336699</v>
      </c>
    </row>
    <row r="512" spans="1:29" x14ac:dyDescent="0.2">
      <c r="A512" s="25" t="s">
        <v>507</v>
      </c>
      <c r="B512" s="25" t="s">
        <v>133</v>
      </c>
      <c r="C512" s="25">
        <v>7.9374000000000002</v>
      </c>
      <c r="D512" s="25">
        <v>-0.5736</v>
      </c>
      <c r="E512" s="25">
        <v>5.0046999999999997</v>
      </c>
      <c r="F512" s="25">
        <v>0.62</v>
      </c>
      <c r="G512" s="25">
        <v>2.0000000000000001E-4</v>
      </c>
      <c r="H512" s="25">
        <v>1.4047000000000001</v>
      </c>
      <c r="I512" s="25">
        <v>0</v>
      </c>
      <c r="J512" s="25">
        <v>0</v>
      </c>
      <c r="K512" s="25">
        <v>-0.13439999999999999</v>
      </c>
      <c r="L512" s="25">
        <v>-0.47499999999999998</v>
      </c>
      <c r="M512" s="25">
        <v>-3.5249999999999999</v>
      </c>
      <c r="N512" s="25">
        <v>4.6097999999999999</v>
      </c>
      <c r="O512" s="25">
        <v>7.3800000000000004E-2</v>
      </c>
      <c r="P512" s="25" t="s">
        <v>152</v>
      </c>
      <c r="Q512" s="25">
        <v>-0.37869999999999998</v>
      </c>
      <c r="R512" s="25">
        <v>-5.8472</v>
      </c>
      <c r="S512" s="25">
        <v>330.20299999999997</v>
      </c>
      <c r="T512" s="25">
        <v>331.28370000000001</v>
      </c>
      <c r="U512" s="25">
        <v>4.9031000000000002</v>
      </c>
      <c r="V512" s="25">
        <v>119.7122</v>
      </c>
      <c r="W512" s="25">
        <v>0</v>
      </c>
      <c r="X512" s="25">
        <v>3.8E-3</v>
      </c>
      <c r="Y512" s="28">
        <v>-0.18729999999999999</v>
      </c>
      <c r="Z512" s="28">
        <v>0.10630000000000001</v>
      </c>
      <c r="AA512" s="28">
        <v>1.0123</v>
      </c>
      <c r="AB512">
        <f t="shared" si="60"/>
        <v>-1.8482508879263174E-2</v>
      </c>
      <c r="AC512" s="14">
        <f t="shared" si="61"/>
        <v>0.61763627809411836</v>
      </c>
    </row>
    <row r="513" spans="1:29" x14ac:dyDescent="0.2">
      <c r="A513" s="25" t="s">
        <v>507</v>
      </c>
      <c r="B513" s="25" t="s">
        <v>133</v>
      </c>
      <c r="C513" s="25">
        <v>8.9238</v>
      </c>
      <c r="D513" s="25">
        <v>-0.46860000000000002</v>
      </c>
      <c r="E513" s="25">
        <v>7.0652999999999997</v>
      </c>
      <c r="F513" s="25">
        <v>0.62</v>
      </c>
      <c r="G513" s="25">
        <v>2.9999999999999997E-4</v>
      </c>
      <c r="H513" s="25">
        <v>1.1435999999999999</v>
      </c>
      <c r="I513" s="25">
        <v>0</v>
      </c>
      <c r="J513" s="25">
        <v>0</v>
      </c>
      <c r="K513" s="25">
        <v>-0.1883</v>
      </c>
      <c r="L513" s="25">
        <v>-0.4889</v>
      </c>
      <c r="M513" s="25">
        <v>-2.6692</v>
      </c>
      <c r="N513" s="25">
        <v>4.6154999999999999</v>
      </c>
      <c r="O513" s="25">
        <v>5.0200000000000002E-2</v>
      </c>
      <c r="P513" s="25" t="s">
        <v>152</v>
      </c>
      <c r="Q513" s="25">
        <v>-0.3916</v>
      </c>
      <c r="R513" s="25">
        <v>-3.5979000000000001</v>
      </c>
      <c r="S513" s="25">
        <v>330.20299999999997</v>
      </c>
      <c r="T513" s="25">
        <v>331.25259999999997</v>
      </c>
      <c r="U513" s="25">
        <v>4.9179000000000004</v>
      </c>
      <c r="V513" s="25">
        <v>119.663</v>
      </c>
      <c r="W513" s="25">
        <v>0</v>
      </c>
      <c r="X513" s="25">
        <v>2.8999999999999998E-3</v>
      </c>
      <c r="Y513" s="28">
        <v>-0.17929999999999999</v>
      </c>
      <c r="Z513" s="28">
        <v>6.9900000000000004E-2</v>
      </c>
      <c r="AA513" s="28">
        <v>-0.50609999999999999</v>
      </c>
      <c r="AB513">
        <f t="shared" si="60"/>
        <v>-2.772376211685874E-2</v>
      </c>
      <c r="AC513" s="14">
        <f t="shared" si="61"/>
        <v>0.6152920997893746</v>
      </c>
    </row>
    <row r="514" spans="1:29" x14ac:dyDescent="0.2">
      <c r="A514" s="25" t="s">
        <v>507</v>
      </c>
      <c r="B514" s="25" t="s">
        <v>133</v>
      </c>
      <c r="C514" s="25">
        <v>9.9124999999999996</v>
      </c>
      <c r="D514" s="25">
        <v>-0.33119999999999999</v>
      </c>
      <c r="E514" s="25">
        <v>8.6575000000000006</v>
      </c>
      <c r="F514" s="25">
        <v>0.62</v>
      </c>
      <c r="G514" s="25">
        <v>2.9999999999999997E-4</v>
      </c>
      <c r="H514" s="25">
        <v>0.80610000000000004</v>
      </c>
      <c r="I514" s="25">
        <v>0</v>
      </c>
      <c r="J514" s="25">
        <v>0</v>
      </c>
      <c r="K514" s="25">
        <v>-0.22889999999999999</v>
      </c>
      <c r="L514" s="25">
        <v>-0.4501</v>
      </c>
      <c r="M514" s="25">
        <v>-1.5751999999999999</v>
      </c>
      <c r="N514" s="25">
        <v>4.6246999999999998</v>
      </c>
      <c r="O514" s="25">
        <v>3.1699999999999999E-2</v>
      </c>
      <c r="P514" s="25" t="s">
        <v>152</v>
      </c>
      <c r="Q514" s="25">
        <v>-0.40620000000000001</v>
      </c>
      <c r="R514" s="25">
        <v>-1.2927999999999999</v>
      </c>
      <c r="S514" s="25">
        <v>330.20299999999997</v>
      </c>
      <c r="T514" s="25">
        <v>331.23140000000001</v>
      </c>
      <c r="U514" s="25">
        <v>4.9490999999999996</v>
      </c>
      <c r="V514" s="25">
        <v>119.7085</v>
      </c>
      <c r="W514" s="25">
        <v>0</v>
      </c>
      <c r="X514" s="25">
        <v>1.6000000000000001E-3</v>
      </c>
      <c r="Y514" s="28">
        <v>-0.159</v>
      </c>
      <c r="Z514" s="28">
        <v>1.23E-2</v>
      </c>
      <c r="AA514" s="28">
        <v>-2.8199000000000001</v>
      </c>
      <c r="AB514">
        <f t="shared" si="60"/>
        <v>-2.772376211685874E-2</v>
      </c>
      <c r="AC514" s="14">
        <f t="shared" si="61"/>
        <v>0.61293560519353274</v>
      </c>
    </row>
    <row r="515" spans="1:29" x14ac:dyDescent="0.2">
      <c r="A515" s="25" t="s">
        <v>507</v>
      </c>
      <c r="B515" s="25" t="s">
        <v>133</v>
      </c>
      <c r="C515" s="25">
        <v>10.8978</v>
      </c>
      <c r="D515" s="25">
        <v>-0.1714</v>
      </c>
      <c r="E515" s="25">
        <v>9.6585999999999999</v>
      </c>
      <c r="F515" s="25">
        <v>0.62</v>
      </c>
      <c r="G515" s="25">
        <v>2.9999999999999997E-4</v>
      </c>
      <c r="H515" s="25">
        <v>0.41570000000000001</v>
      </c>
      <c r="I515" s="25">
        <v>0</v>
      </c>
      <c r="J515" s="25">
        <v>0</v>
      </c>
      <c r="K515" s="25">
        <v>-0.254</v>
      </c>
      <c r="L515" s="25">
        <v>-0.40629999999999999</v>
      </c>
      <c r="M515" s="25">
        <v>-0.36980000000000002</v>
      </c>
      <c r="N515" s="25">
        <v>4.6291000000000002</v>
      </c>
      <c r="O515" s="25">
        <v>1.5599999999999999E-2</v>
      </c>
      <c r="P515" s="25" t="s">
        <v>152</v>
      </c>
      <c r="Q515" s="25">
        <v>-0.41549999999999998</v>
      </c>
      <c r="R515" s="25">
        <v>0.88529999999999998</v>
      </c>
      <c r="S515" s="25">
        <v>330.20299999999997</v>
      </c>
      <c r="T515" s="25">
        <v>331.21719999999999</v>
      </c>
      <c r="U515" s="25">
        <v>4.9642999999999997</v>
      </c>
      <c r="V515" s="25">
        <v>119.44119999999999</v>
      </c>
      <c r="W515" s="25">
        <v>0</v>
      </c>
      <c r="X515" s="25">
        <v>2.9999999999999997E-4</v>
      </c>
      <c r="Y515" s="28">
        <v>-0.12239999999999999</v>
      </c>
      <c r="Z515" s="28">
        <v>-7.2900000000000006E-2</v>
      </c>
      <c r="AA515" s="28">
        <v>-5.5632000000000001</v>
      </c>
      <c r="AB515">
        <f t="shared" si="60"/>
        <v>-2.772376211685874E-2</v>
      </c>
      <c r="AC515" s="14">
        <f t="shared" si="61"/>
        <v>0.61121147303538159</v>
      </c>
    </row>
    <row r="516" spans="1:29" x14ac:dyDescent="0.2">
      <c r="A516" s="25" t="s">
        <v>507</v>
      </c>
      <c r="B516" s="25" t="s">
        <v>133</v>
      </c>
      <c r="C516" s="25">
        <v>11.8812</v>
      </c>
      <c r="D516" s="25">
        <v>0</v>
      </c>
      <c r="E516" s="25">
        <v>10</v>
      </c>
      <c r="F516" s="25">
        <v>0.62</v>
      </c>
      <c r="G516" s="25">
        <v>2.9999999999999997E-4</v>
      </c>
      <c r="H516" s="25">
        <v>-1.9E-3</v>
      </c>
      <c r="I516" s="25">
        <v>0</v>
      </c>
      <c r="J516" s="25">
        <v>0</v>
      </c>
      <c r="K516" s="25">
        <v>-0.26250000000000001</v>
      </c>
      <c r="L516" s="25">
        <v>-0.40689999999999998</v>
      </c>
      <c r="M516" s="25">
        <v>0.83460000000000001</v>
      </c>
      <c r="N516" s="25">
        <v>4.6258999999999997</v>
      </c>
      <c r="O516" s="25">
        <v>-1.4E-3</v>
      </c>
      <c r="P516" s="25" t="s">
        <v>152</v>
      </c>
      <c r="Q516" s="25">
        <v>-0.4148</v>
      </c>
      <c r="R516" s="25">
        <v>2.8637999999999999</v>
      </c>
      <c r="S516" s="25">
        <v>330.20299999999997</v>
      </c>
      <c r="T516" s="25">
        <v>331.20870000000002</v>
      </c>
      <c r="U516" s="25">
        <v>4.9386999999999999</v>
      </c>
      <c r="V516" s="25">
        <v>118.5933</v>
      </c>
      <c r="W516" s="25">
        <v>0</v>
      </c>
      <c r="X516" s="25">
        <v>-5.9999999999999995E-4</v>
      </c>
      <c r="Y516" s="28">
        <v>-7.0800000000000002E-2</v>
      </c>
      <c r="Z516" s="28">
        <v>-0.184</v>
      </c>
      <c r="AA516" s="28">
        <v>-8.4235000000000007</v>
      </c>
      <c r="AB516">
        <f t="shared" si="60"/>
        <v>-2.772376211685874E-2</v>
      </c>
      <c r="AC516" s="14">
        <f t="shared" si="61"/>
        <v>0.61058080686756899</v>
      </c>
    </row>
    <row r="517" spans="1:29" x14ac:dyDescent="0.2">
      <c r="A517" s="25" t="s">
        <v>507</v>
      </c>
      <c r="B517" s="25" t="s">
        <v>133</v>
      </c>
      <c r="C517" s="25">
        <v>12.8645</v>
      </c>
      <c r="D517" s="25">
        <v>0.1714</v>
      </c>
      <c r="E517" s="25">
        <v>9.6585999999999999</v>
      </c>
      <c r="F517" s="25">
        <v>0.62</v>
      </c>
      <c r="G517" s="25">
        <v>2.0000000000000001E-4</v>
      </c>
      <c r="H517" s="25">
        <v>-0.41959999999999997</v>
      </c>
      <c r="I517" s="25">
        <v>0</v>
      </c>
      <c r="J517" s="25">
        <v>-1E-4</v>
      </c>
      <c r="K517" s="25">
        <v>-0.25409999999999999</v>
      </c>
      <c r="L517" s="25">
        <v>-0.47949999999999998</v>
      </c>
      <c r="M517" s="25">
        <v>1.9657</v>
      </c>
      <c r="N517" s="25">
        <v>4.6204000000000001</v>
      </c>
      <c r="O517" s="25">
        <v>-2.0899999999999998E-2</v>
      </c>
      <c r="P517" s="25" t="s">
        <v>152</v>
      </c>
      <c r="Q517" s="25">
        <v>-0.40389999999999998</v>
      </c>
      <c r="R517" s="25">
        <v>4.6586999999999996</v>
      </c>
      <c r="S517" s="25">
        <v>330.20299999999997</v>
      </c>
      <c r="T517" s="25">
        <v>331.20749999999998</v>
      </c>
      <c r="U517" s="25">
        <v>4.8666999999999998</v>
      </c>
      <c r="V517" s="25">
        <v>117.15479999999999</v>
      </c>
      <c r="W517" s="25">
        <v>0</v>
      </c>
      <c r="X517" s="25">
        <v>-8.9999999999999998E-4</v>
      </c>
      <c r="Y517" s="28">
        <v>-1.14E-2</v>
      </c>
      <c r="Z517" s="28">
        <v>-0.31069999999999998</v>
      </c>
      <c r="AA517" s="28">
        <v>-11.182499999999999</v>
      </c>
      <c r="AB517">
        <f t="shared" si="60"/>
        <v>-1.8482508879263174E-2</v>
      </c>
      <c r="AC517" s="14">
        <f t="shared" si="61"/>
        <v>0.61121147303538159</v>
      </c>
    </row>
    <row r="518" spans="1:29" x14ac:dyDescent="0.2">
      <c r="A518" s="25" t="s">
        <v>507</v>
      </c>
      <c r="B518" s="25" t="s">
        <v>133</v>
      </c>
      <c r="C518" s="25">
        <v>13.8499</v>
      </c>
      <c r="D518" s="25">
        <v>0.33110000000000001</v>
      </c>
      <c r="E518" s="25">
        <v>8.6575000000000006</v>
      </c>
      <c r="F518" s="25">
        <v>0.62</v>
      </c>
      <c r="G518" s="25">
        <v>0</v>
      </c>
      <c r="H518" s="25">
        <v>-0.81040000000000001</v>
      </c>
      <c r="I518" s="25">
        <v>0</v>
      </c>
      <c r="J518" s="25">
        <v>-1E-4</v>
      </c>
      <c r="K518" s="25">
        <v>-0.2291</v>
      </c>
      <c r="L518" s="25">
        <v>-0.61739999999999995</v>
      </c>
      <c r="M518" s="25">
        <v>2.9874000000000001</v>
      </c>
      <c r="N518" s="25">
        <v>4.6227</v>
      </c>
      <c r="O518" s="25">
        <v>-4.1599999999999998E-2</v>
      </c>
      <c r="P518" s="25" t="s">
        <v>152</v>
      </c>
      <c r="Q518" s="25">
        <v>-0.38800000000000001</v>
      </c>
      <c r="R518" s="25">
        <v>6.2950999999999997</v>
      </c>
      <c r="S518" s="25">
        <v>330.20299999999997</v>
      </c>
      <c r="T518" s="25">
        <v>331.21620000000001</v>
      </c>
      <c r="U518" s="25">
        <v>4.7615999999999996</v>
      </c>
      <c r="V518" s="25">
        <v>115.34139999999999</v>
      </c>
      <c r="W518" s="25">
        <v>0</v>
      </c>
      <c r="X518" s="25">
        <v>-5.0000000000000001E-4</v>
      </c>
      <c r="Y518" s="28">
        <v>4.58E-2</v>
      </c>
      <c r="Z518" s="28">
        <v>-0.43730000000000002</v>
      </c>
      <c r="AA518" s="28">
        <v>-13.700799999999999</v>
      </c>
      <c r="AB518">
        <f t="shared" si="60"/>
        <v>0</v>
      </c>
      <c r="AC518" s="14">
        <f t="shared" si="61"/>
        <v>0.61293560519353274</v>
      </c>
    </row>
    <row r="519" spans="1:29" x14ac:dyDescent="0.2">
      <c r="A519" s="25" t="s">
        <v>507</v>
      </c>
      <c r="B519" s="25" t="s">
        <v>133</v>
      </c>
      <c r="C519" s="25">
        <v>14.8324</v>
      </c>
      <c r="D519" s="25">
        <v>0.46750000000000003</v>
      </c>
      <c r="E519" s="25">
        <v>7.0768000000000004</v>
      </c>
      <c r="F519" s="25">
        <v>0.62</v>
      </c>
      <c r="G519" s="25">
        <v>-2.0000000000000001E-4</v>
      </c>
      <c r="H519" s="25">
        <v>-1.1479999999999999</v>
      </c>
      <c r="I519" s="25">
        <v>0</v>
      </c>
      <c r="J519" s="25">
        <v>-1E-4</v>
      </c>
      <c r="K519" s="25">
        <v>-0.18820000000000001</v>
      </c>
      <c r="L519" s="25">
        <v>-0.78490000000000004</v>
      </c>
      <c r="M519" s="25">
        <v>3.8713000000000002</v>
      </c>
      <c r="N519" s="25">
        <v>4.6421999999999999</v>
      </c>
      <c r="O519" s="25">
        <v>-5.91E-2</v>
      </c>
      <c r="P519" s="25" t="s">
        <v>152</v>
      </c>
      <c r="Q519" s="25">
        <v>-0.37469999999999998</v>
      </c>
      <c r="R519" s="25">
        <v>7.7180999999999997</v>
      </c>
      <c r="S519" s="25">
        <v>330.20299999999997</v>
      </c>
      <c r="T519" s="25">
        <v>331.23450000000003</v>
      </c>
      <c r="U519" s="25">
        <v>4.6468999999999996</v>
      </c>
      <c r="V519" s="25">
        <v>113.4507</v>
      </c>
      <c r="W519" s="25">
        <v>0</v>
      </c>
      <c r="X519" s="25">
        <v>2.9999999999999997E-4</v>
      </c>
      <c r="Y519" s="28">
        <v>9.1700000000000004E-2</v>
      </c>
      <c r="Z519" s="28">
        <v>-0.54769999999999996</v>
      </c>
      <c r="AA519" s="28">
        <v>-15.8749</v>
      </c>
      <c r="AB519">
        <f t="shared" si="60"/>
        <v>1.8482508879263174E-2</v>
      </c>
      <c r="AC519" s="14">
        <f t="shared" si="61"/>
        <v>0.61527678097440208</v>
      </c>
    </row>
    <row r="520" spans="1:29" x14ac:dyDescent="0.2">
      <c r="A520" s="25" t="s">
        <v>507</v>
      </c>
      <c r="B520" s="25" t="s">
        <v>133</v>
      </c>
      <c r="C520" s="25">
        <v>15.8249</v>
      </c>
      <c r="D520" s="25">
        <v>0.57310000000000005</v>
      </c>
      <c r="E520" s="25">
        <v>5.0046999999999997</v>
      </c>
      <c r="F520" s="25">
        <v>0.62</v>
      </c>
      <c r="G520" s="25">
        <v>-2.9999999999999997E-4</v>
      </c>
      <c r="H520" s="25">
        <v>-1.4085000000000001</v>
      </c>
      <c r="I520" s="25">
        <v>0</v>
      </c>
      <c r="J520" s="25">
        <v>-1E-4</v>
      </c>
      <c r="K520" s="25">
        <v>-0.13370000000000001</v>
      </c>
      <c r="L520" s="25">
        <v>-0.93559999999999999</v>
      </c>
      <c r="M520" s="25">
        <v>4.5666000000000002</v>
      </c>
      <c r="N520" s="25">
        <v>4.6806999999999999</v>
      </c>
      <c r="O520" s="25">
        <v>-6.8599999999999994E-2</v>
      </c>
      <c r="P520" s="25" t="s">
        <v>152</v>
      </c>
      <c r="Q520" s="25">
        <v>-0.37069999999999997</v>
      </c>
      <c r="R520" s="25">
        <v>8.7523999999999997</v>
      </c>
      <c r="S520" s="25">
        <v>330.20299999999997</v>
      </c>
      <c r="T520" s="25">
        <v>331.2568</v>
      </c>
      <c r="U520" s="25">
        <v>4.5430000000000001</v>
      </c>
      <c r="V520" s="25">
        <v>111.7103</v>
      </c>
      <c r="W520" s="25">
        <v>0</v>
      </c>
      <c r="X520" s="25">
        <v>1.1999999999999999E-3</v>
      </c>
      <c r="Y520" s="28">
        <v>0.1217</v>
      </c>
      <c r="Z520" s="28">
        <v>-0.62990000000000002</v>
      </c>
      <c r="AA520" s="28">
        <v>-17.608899999999998</v>
      </c>
      <c r="AB520">
        <f t="shared" si="60"/>
        <v>2.772376211685874E-2</v>
      </c>
      <c r="AC520" s="14">
        <f t="shared" si="61"/>
        <v>0.61763627809411836</v>
      </c>
    </row>
    <row r="521" spans="1:29" x14ac:dyDescent="0.2">
      <c r="A521" s="25" t="s">
        <v>507</v>
      </c>
      <c r="B521" s="25" t="s">
        <v>133</v>
      </c>
      <c r="C521" s="25">
        <v>16.820900000000002</v>
      </c>
      <c r="D521" s="25">
        <v>0.63939999999999997</v>
      </c>
      <c r="E521" s="25">
        <v>2.5908000000000002</v>
      </c>
      <c r="F521" s="25">
        <v>0.62</v>
      </c>
      <c r="G521" s="25">
        <v>-4.0000000000000002E-4</v>
      </c>
      <c r="H521" s="25">
        <v>-1.5727</v>
      </c>
      <c r="I521" s="25">
        <v>0</v>
      </c>
      <c r="J521" s="25">
        <v>0</v>
      </c>
      <c r="K521" s="25">
        <v>-6.9199999999999998E-2</v>
      </c>
      <c r="L521" s="25">
        <v>-1.0330999999999999</v>
      </c>
      <c r="M521" s="25">
        <v>4.9903000000000004</v>
      </c>
      <c r="N521" s="25">
        <v>4.7301000000000002</v>
      </c>
      <c r="O521" s="25">
        <v>-6.6799999999999998E-2</v>
      </c>
      <c r="P521" s="25" t="s">
        <v>152</v>
      </c>
      <c r="Q521" s="25">
        <v>-0.378</v>
      </c>
      <c r="R521" s="25">
        <v>9.1415000000000006</v>
      </c>
      <c r="S521" s="25">
        <v>330.20299999999997</v>
      </c>
      <c r="T521" s="25">
        <v>331.27319999999997</v>
      </c>
      <c r="U521" s="25">
        <v>4.4598000000000004</v>
      </c>
      <c r="V521" s="25">
        <v>110.2118</v>
      </c>
      <c r="W521" s="25">
        <v>0</v>
      </c>
      <c r="X521" s="25">
        <v>2E-3</v>
      </c>
      <c r="Y521" s="28">
        <v>0.13589999999999999</v>
      </c>
      <c r="Z521" s="28">
        <v>-0.67730000000000001</v>
      </c>
      <c r="AA521" s="28">
        <v>-18.819800000000001</v>
      </c>
      <c r="AB521">
        <f t="shared" si="60"/>
        <v>3.6965013912011513E-2</v>
      </c>
      <c r="AC521" s="14">
        <f t="shared" si="61"/>
        <v>0.6193662613336699</v>
      </c>
    </row>
    <row r="522" spans="1:29" x14ac:dyDescent="0.2">
      <c r="A522" s="25" t="s">
        <v>507</v>
      </c>
      <c r="B522" s="25" t="s">
        <v>133</v>
      </c>
      <c r="C522" s="25">
        <v>17.8187</v>
      </c>
      <c r="D522" s="25">
        <v>0.66200000000000003</v>
      </c>
      <c r="E522" s="25">
        <v>0</v>
      </c>
      <c r="F522" s="25">
        <v>0.62</v>
      </c>
      <c r="G522" s="25">
        <v>-4.0000000000000002E-4</v>
      </c>
      <c r="H522" s="25">
        <v>-1.6281000000000001</v>
      </c>
      <c r="I522" s="25">
        <v>0</v>
      </c>
      <c r="J522" s="25">
        <v>0</v>
      </c>
      <c r="K522" s="25">
        <v>6.9999999999999999E-4</v>
      </c>
      <c r="L522" s="25">
        <v>-1.0634999999999999</v>
      </c>
      <c r="M522" s="25">
        <v>5.0491000000000001</v>
      </c>
      <c r="N522" s="25">
        <v>4.7751999999999999</v>
      </c>
      <c r="O522" s="25">
        <v>-5.3600000000000002E-2</v>
      </c>
      <c r="P522" s="25" t="s">
        <v>152</v>
      </c>
      <c r="Q522" s="25">
        <v>-0.39369999999999999</v>
      </c>
      <c r="R522" s="25">
        <v>8.6533999999999995</v>
      </c>
      <c r="S522" s="25">
        <v>330.20299999999997</v>
      </c>
      <c r="T522" s="25">
        <v>331.27390000000003</v>
      </c>
      <c r="U522" s="25">
        <v>4.3973000000000004</v>
      </c>
      <c r="V522" s="25">
        <v>108.9632</v>
      </c>
      <c r="W522" s="25">
        <v>0</v>
      </c>
      <c r="X522" s="25">
        <v>2.3E-3</v>
      </c>
      <c r="Y522" s="28">
        <v>0.13769999999999999</v>
      </c>
      <c r="Z522" s="28">
        <v>-0.6875</v>
      </c>
      <c r="AA522" s="28">
        <v>-19.471399999999999</v>
      </c>
      <c r="AB522">
        <f t="shared" si="60"/>
        <v>3.6965013912011513E-2</v>
      </c>
      <c r="AC522" s="14">
        <f t="shared" si="61"/>
        <v>0.62</v>
      </c>
    </row>
    <row r="523" spans="1:29" x14ac:dyDescent="0.2">
      <c r="A523" s="25" t="s">
        <v>507</v>
      </c>
      <c r="B523" s="25" t="s">
        <v>133</v>
      </c>
      <c r="C523" s="25">
        <v>18.816600000000001</v>
      </c>
      <c r="D523" s="25">
        <v>0.63919999999999999</v>
      </c>
      <c r="E523" s="25">
        <v>-2.5908000000000002</v>
      </c>
      <c r="F523" s="25">
        <v>0.62</v>
      </c>
      <c r="G523" s="25">
        <v>-4.0000000000000002E-4</v>
      </c>
      <c r="H523" s="25">
        <v>-1.5705</v>
      </c>
      <c r="I523" s="25">
        <v>0</v>
      </c>
      <c r="J523" s="25">
        <v>0</v>
      </c>
      <c r="K523" s="25">
        <v>7.0400000000000004E-2</v>
      </c>
      <c r="L523" s="25">
        <v>-1.0338000000000001</v>
      </c>
      <c r="M523" s="25">
        <v>4.6825000000000001</v>
      </c>
      <c r="N523" s="25">
        <v>4.8010000000000002</v>
      </c>
      <c r="O523" s="25">
        <v>-3.15E-2</v>
      </c>
      <c r="P523" s="25" t="s">
        <v>152</v>
      </c>
      <c r="Q523" s="25">
        <v>-0.41120000000000001</v>
      </c>
      <c r="R523" s="25">
        <v>7.1986999999999997</v>
      </c>
      <c r="S523" s="25">
        <v>330.20299999999997</v>
      </c>
      <c r="T523" s="25">
        <v>331.2552</v>
      </c>
      <c r="U523" s="25">
        <v>4.3531000000000004</v>
      </c>
      <c r="V523" s="25">
        <v>108.01090000000001</v>
      </c>
      <c r="W523" s="25">
        <v>0</v>
      </c>
      <c r="X523" s="25">
        <v>2.2000000000000001E-3</v>
      </c>
      <c r="Y523" s="28">
        <v>0.13009999999999999</v>
      </c>
      <c r="Z523" s="28">
        <v>-0.66069999999999995</v>
      </c>
      <c r="AA523" s="28">
        <v>-19.602599999999999</v>
      </c>
      <c r="AB523">
        <f t="shared" si="60"/>
        <v>3.6965013912011513E-2</v>
      </c>
      <c r="AC523" s="14">
        <f t="shared" si="61"/>
        <v>0.6193662613336699</v>
      </c>
    </row>
    <row r="524" spans="1:29" x14ac:dyDescent="0.2">
      <c r="A524" s="25" t="s">
        <v>507</v>
      </c>
      <c r="B524" s="25" t="s">
        <v>133</v>
      </c>
      <c r="C524" s="25">
        <v>19.8125</v>
      </c>
      <c r="D524" s="25">
        <v>0.57250000000000001</v>
      </c>
      <c r="E524" s="25">
        <v>-5.0046999999999997</v>
      </c>
      <c r="F524" s="25">
        <v>0.62</v>
      </c>
      <c r="G524" s="25">
        <v>-4.0000000000000002E-4</v>
      </c>
      <c r="H524" s="25">
        <v>-1.4046000000000001</v>
      </c>
      <c r="I524" s="25">
        <v>0</v>
      </c>
      <c r="J524" s="25">
        <v>0</v>
      </c>
      <c r="K524" s="25">
        <v>0.13450000000000001</v>
      </c>
      <c r="L524" s="25">
        <v>-0.96030000000000004</v>
      </c>
      <c r="M524" s="25">
        <v>3.9035000000000002</v>
      </c>
      <c r="N524" s="25">
        <v>4.8003</v>
      </c>
      <c r="O524" s="25">
        <v>-4.4000000000000003E-3</v>
      </c>
      <c r="P524" s="25" t="s">
        <v>152</v>
      </c>
      <c r="Q524" s="25">
        <v>-0.42399999999999999</v>
      </c>
      <c r="R524" s="25">
        <v>4.8993000000000002</v>
      </c>
      <c r="S524" s="25">
        <v>330.20299999999997</v>
      </c>
      <c r="T524" s="25">
        <v>331.22320000000002</v>
      </c>
      <c r="U524" s="25">
        <v>4.3311000000000002</v>
      </c>
      <c r="V524" s="25">
        <v>107.5322</v>
      </c>
      <c r="W524" s="25">
        <v>0</v>
      </c>
      <c r="X524" s="25">
        <v>1.6000000000000001E-3</v>
      </c>
      <c r="Y524" s="28">
        <v>0.11409999999999999</v>
      </c>
      <c r="Z524" s="28">
        <v>-0.5978</v>
      </c>
      <c r="AA524" s="28">
        <v>-19.320599999999999</v>
      </c>
      <c r="AB524">
        <f t="shared" si="60"/>
        <v>3.6965013912011513E-2</v>
      </c>
      <c r="AC524" s="14">
        <f t="shared" si="61"/>
        <v>0.61763627809411836</v>
      </c>
    </row>
    <row r="525" spans="1:29" x14ac:dyDescent="0.2">
      <c r="A525" s="25" t="s">
        <v>507</v>
      </c>
      <c r="B525" s="25" t="s">
        <v>133</v>
      </c>
      <c r="C525" s="25">
        <v>20.7989</v>
      </c>
      <c r="D525" s="25">
        <v>0.46750000000000003</v>
      </c>
      <c r="E525" s="25">
        <v>-7.0652999999999997</v>
      </c>
      <c r="F525" s="25">
        <v>0.62</v>
      </c>
      <c r="G525" s="25">
        <v>-5.0000000000000001E-4</v>
      </c>
      <c r="H525" s="25">
        <v>-1.1432</v>
      </c>
      <c r="I525" s="25">
        <v>0</v>
      </c>
      <c r="J525" s="25">
        <v>0</v>
      </c>
      <c r="K525" s="25">
        <v>0.1885</v>
      </c>
      <c r="L525" s="25">
        <v>-0.85550000000000004</v>
      </c>
      <c r="M525" s="25">
        <v>2.8113999999999999</v>
      </c>
      <c r="N525" s="25">
        <v>4.7769000000000004</v>
      </c>
      <c r="O525" s="25">
        <v>2.4400000000000002E-2</v>
      </c>
      <c r="P525" s="25" t="s">
        <v>152</v>
      </c>
      <c r="Q525" s="25">
        <v>-0.42870000000000003</v>
      </c>
      <c r="R525" s="25">
        <v>2.0668000000000002</v>
      </c>
      <c r="S525" s="25">
        <v>330.20299999999997</v>
      </c>
      <c r="T525" s="25">
        <v>331.19240000000002</v>
      </c>
      <c r="U525" s="25">
        <v>4.3442999999999996</v>
      </c>
      <c r="V525" s="25">
        <v>107.8168</v>
      </c>
      <c r="W525" s="25">
        <v>0</v>
      </c>
      <c r="X525" s="25">
        <v>6.9999999999999999E-4</v>
      </c>
      <c r="Y525" s="28">
        <v>8.7900000000000006E-2</v>
      </c>
      <c r="Z525" s="28">
        <v>-0.50129999999999997</v>
      </c>
      <c r="AA525" s="28">
        <v>-18.749099999999999</v>
      </c>
      <c r="AB525">
        <f t="shared" si="60"/>
        <v>4.6206263783907922E-2</v>
      </c>
      <c r="AC525" s="14">
        <f t="shared" si="61"/>
        <v>0.6152920997893746</v>
      </c>
    </row>
    <row r="526" spans="1:29" x14ac:dyDescent="0.2">
      <c r="A526" s="25" t="s">
        <v>507</v>
      </c>
      <c r="B526" s="25" t="s">
        <v>133</v>
      </c>
      <c r="C526" s="25">
        <v>21.787500000000001</v>
      </c>
      <c r="D526" s="25">
        <v>0.33019999999999999</v>
      </c>
      <c r="E526" s="25">
        <v>-8.6575000000000006</v>
      </c>
      <c r="F526" s="25">
        <v>0.62</v>
      </c>
      <c r="G526" s="25">
        <v>-5.0000000000000001E-4</v>
      </c>
      <c r="H526" s="25">
        <v>-0.80559999999999998</v>
      </c>
      <c r="I526" s="25">
        <v>0</v>
      </c>
      <c r="J526" s="25">
        <v>0</v>
      </c>
      <c r="K526" s="25">
        <v>0.22889999999999999</v>
      </c>
      <c r="L526" s="25">
        <v>-0.72219999999999995</v>
      </c>
      <c r="M526" s="25">
        <v>1.5661</v>
      </c>
      <c r="N526" s="25">
        <v>4.7435</v>
      </c>
      <c r="O526" s="25">
        <v>5.3400000000000003E-2</v>
      </c>
      <c r="P526" s="25" t="s">
        <v>152</v>
      </c>
      <c r="Q526" s="25">
        <v>-0.42620000000000002</v>
      </c>
      <c r="R526" s="25">
        <v>-0.89759999999999995</v>
      </c>
      <c r="S526" s="25">
        <v>330.20299999999997</v>
      </c>
      <c r="T526" s="25">
        <v>331.18009999999998</v>
      </c>
      <c r="U526" s="25">
        <v>4.4085000000000001</v>
      </c>
      <c r="V526" s="25">
        <v>109.12690000000001</v>
      </c>
      <c r="W526" s="25">
        <v>0</v>
      </c>
      <c r="X526" s="25">
        <v>-2.0000000000000001E-4</v>
      </c>
      <c r="Y526" s="28">
        <v>4.9599999999999998E-2</v>
      </c>
      <c r="Z526" s="28">
        <v>-0.37709999999999999</v>
      </c>
      <c r="AA526" s="28">
        <v>-17.9543</v>
      </c>
      <c r="AB526">
        <f t="shared" si="60"/>
        <v>4.6206263783907922E-2</v>
      </c>
      <c r="AC526" s="14">
        <f t="shared" si="61"/>
        <v>0.61293560519353274</v>
      </c>
    </row>
    <row r="527" spans="1:29" x14ac:dyDescent="0.2">
      <c r="A527" s="25" t="s">
        <v>507</v>
      </c>
      <c r="B527" s="25" t="s">
        <v>133</v>
      </c>
      <c r="C527" s="25">
        <v>22.7728</v>
      </c>
      <c r="D527" s="25">
        <v>0.17030000000000001</v>
      </c>
      <c r="E527" s="25">
        <v>-9.6585999999999999</v>
      </c>
      <c r="F527" s="25">
        <v>0.62</v>
      </c>
      <c r="G527" s="25">
        <v>-5.0000000000000001E-4</v>
      </c>
      <c r="H527" s="25">
        <v>-0.41510000000000002</v>
      </c>
      <c r="I527" s="25">
        <v>0</v>
      </c>
      <c r="J527" s="25">
        <v>0</v>
      </c>
      <c r="K527" s="25">
        <v>0.25390000000000001</v>
      </c>
      <c r="L527" s="25">
        <v>-0.55900000000000005</v>
      </c>
      <c r="M527" s="25">
        <v>0.3347</v>
      </c>
      <c r="N527" s="25">
        <v>4.7148000000000003</v>
      </c>
      <c r="O527" s="25">
        <v>8.2299999999999998E-2</v>
      </c>
      <c r="P527" s="25" t="s">
        <v>152</v>
      </c>
      <c r="Q527" s="25">
        <v>-0.42020000000000002</v>
      </c>
      <c r="R527" s="25">
        <v>-3.6345000000000001</v>
      </c>
      <c r="S527" s="25">
        <v>330.20299999999997</v>
      </c>
      <c r="T527" s="25">
        <v>331.19810000000001</v>
      </c>
      <c r="U527" s="25">
        <v>4.5305</v>
      </c>
      <c r="V527" s="25">
        <v>111.5067</v>
      </c>
      <c r="W527" s="25">
        <v>0</v>
      </c>
      <c r="X527" s="25">
        <v>-1E-3</v>
      </c>
      <c r="Y527" s="28">
        <v>-1E-4</v>
      </c>
      <c r="Z527" s="28">
        <v>-0.23680000000000001</v>
      </c>
      <c r="AA527" s="28">
        <v>-16.895099999999999</v>
      </c>
      <c r="AB527">
        <f t="shared" si="60"/>
        <v>4.6206263783907922E-2</v>
      </c>
      <c r="AC527" s="14">
        <f t="shared" si="61"/>
        <v>0.61121147303538159</v>
      </c>
    </row>
    <row r="528" spans="1:29" s="15" customFormat="1" x14ac:dyDescent="0.2">
      <c r="A528" s="25" t="s">
        <v>508</v>
      </c>
      <c r="B528" s="25" t="s">
        <v>133</v>
      </c>
      <c r="C528" s="25">
        <v>6.1000000000000004E-3</v>
      </c>
      <c r="D528" s="25">
        <v>-1.1000000000000001E-3</v>
      </c>
      <c r="E528" s="25">
        <v>-10</v>
      </c>
      <c r="F528" s="25">
        <v>0.62</v>
      </c>
      <c r="G528" s="25">
        <v>-4.0000000000000002E-4</v>
      </c>
      <c r="H528" s="25">
        <v>2.2000000000000001E-3</v>
      </c>
      <c r="I528" s="25">
        <v>0</v>
      </c>
      <c r="J528" s="25">
        <v>0</v>
      </c>
      <c r="K528" s="25">
        <v>0.26240000000000002</v>
      </c>
      <c r="L528" s="25">
        <v>-0.72729999999999995</v>
      </c>
      <c r="M528" s="25">
        <v>-0.21260000000000001</v>
      </c>
      <c r="N528" s="25">
        <v>4.4451000000000001</v>
      </c>
      <c r="O528" s="25">
        <v>9.64E-2</v>
      </c>
      <c r="P528" s="25" t="s">
        <v>152</v>
      </c>
      <c r="Q528" s="25">
        <v>-0.34539999999999998</v>
      </c>
      <c r="R528" s="25">
        <v>-5.8391999999999999</v>
      </c>
      <c r="S528" s="25">
        <v>330.20299999999997</v>
      </c>
      <c r="T528" s="25">
        <v>331.45530000000002</v>
      </c>
      <c r="U528" s="25">
        <v>4.6233000000000004</v>
      </c>
      <c r="V528" s="25">
        <v>117.316</v>
      </c>
      <c r="W528" s="25">
        <v>0</v>
      </c>
      <c r="X528" s="25">
        <v>-1.8E-3</v>
      </c>
      <c r="Y528" s="28">
        <v>-8.2600000000000007E-2</v>
      </c>
      <c r="Z528" s="28">
        <v>2.4500000000000001E-2</v>
      </c>
      <c r="AA528" s="28">
        <v>-14.585100000000001</v>
      </c>
      <c r="AB528">
        <f t="shared" si="60"/>
        <v>3.6965013912011513E-2</v>
      </c>
      <c r="AC528" s="14">
        <f t="shared" si="61"/>
        <v>0.61058080686756899</v>
      </c>
    </row>
    <row r="529" spans="1:29" s="15" customFormat="1" x14ac:dyDescent="0.2">
      <c r="A529" s="25" t="s">
        <v>508</v>
      </c>
      <c r="B529" s="25" t="s">
        <v>133</v>
      </c>
      <c r="C529" s="25">
        <v>0.98950000000000005</v>
      </c>
      <c r="D529" s="25">
        <v>-0.1724</v>
      </c>
      <c r="E529" s="25">
        <v>-9.6585999999999999</v>
      </c>
      <c r="F529" s="25">
        <v>0.62</v>
      </c>
      <c r="G529" s="25">
        <v>-2.9999999999999997E-4</v>
      </c>
      <c r="H529" s="25">
        <v>0.41970000000000002</v>
      </c>
      <c r="I529" s="25">
        <v>0</v>
      </c>
      <c r="J529" s="25">
        <v>1E-4</v>
      </c>
      <c r="K529" s="25">
        <v>0.254</v>
      </c>
      <c r="L529" s="25">
        <v>-0.5393</v>
      </c>
      <c r="M529" s="25">
        <v>-1.2784</v>
      </c>
      <c r="N529" s="25">
        <v>4.4435000000000002</v>
      </c>
      <c r="O529" s="25">
        <v>0.1206</v>
      </c>
      <c r="P529" s="25" t="s">
        <v>152</v>
      </c>
      <c r="Q529" s="25">
        <v>-0.34449999999999997</v>
      </c>
      <c r="R529" s="25">
        <v>-7.7450000000000001</v>
      </c>
      <c r="S529" s="25">
        <v>330.20299999999997</v>
      </c>
      <c r="T529" s="25">
        <v>331.46179999999998</v>
      </c>
      <c r="U529" s="25">
        <v>4.79</v>
      </c>
      <c r="V529" s="25">
        <v>120.3796</v>
      </c>
      <c r="W529" s="25">
        <v>0</v>
      </c>
      <c r="X529" s="25">
        <v>-1E-3</v>
      </c>
      <c r="Y529" s="28">
        <v>-0.1321</v>
      </c>
      <c r="Z529" s="28">
        <v>0.1384</v>
      </c>
      <c r="AA529" s="28">
        <v>-12.213100000000001</v>
      </c>
      <c r="AB529">
        <f t="shared" si="60"/>
        <v>2.772376211685874E-2</v>
      </c>
      <c r="AC529" s="14">
        <f t="shared" si="61"/>
        <v>0.61121147303538159</v>
      </c>
    </row>
    <row r="530" spans="1:29" s="15" customFormat="1" x14ac:dyDescent="0.2">
      <c r="A530" s="25" t="s">
        <v>508</v>
      </c>
      <c r="B530" s="25" t="s">
        <v>133</v>
      </c>
      <c r="C530" s="25">
        <v>1.9748000000000001</v>
      </c>
      <c r="D530" s="25">
        <v>-0.3322</v>
      </c>
      <c r="E530" s="25">
        <v>-8.6575000000000006</v>
      </c>
      <c r="F530" s="25">
        <v>0.62</v>
      </c>
      <c r="G530" s="25">
        <v>-1E-4</v>
      </c>
      <c r="H530" s="25">
        <v>0.81020000000000003</v>
      </c>
      <c r="I530" s="25">
        <v>0</v>
      </c>
      <c r="J530" s="25">
        <v>1E-4</v>
      </c>
      <c r="K530" s="25">
        <v>0.22889999999999999</v>
      </c>
      <c r="L530" s="25">
        <v>-0.37659999999999999</v>
      </c>
      <c r="M530" s="25">
        <v>-2.2360000000000002</v>
      </c>
      <c r="N530" s="25">
        <v>4.4471999999999996</v>
      </c>
      <c r="O530" s="25">
        <v>0.14660000000000001</v>
      </c>
      <c r="P530" s="25" t="s">
        <v>152</v>
      </c>
      <c r="Q530" s="25">
        <v>-0.3453</v>
      </c>
      <c r="R530" s="25">
        <v>-9.2777999999999992</v>
      </c>
      <c r="S530" s="25">
        <v>330.20299999999997</v>
      </c>
      <c r="T530" s="25">
        <v>331.4572</v>
      </c>
      <c r="U530" s="25">
        <v>4.9241999999999999</v>
      </c>
      <c r="V530" s="25">
        <v>122.8091</v>
      </c>
      <c r="W530" s="25">
        <v>0</v>
      </c>
      <c r="X530" s="25">
        <v>2.9999999999999997E-4</v>
      </c>
      <c r="Y530" s="28">
        <v>-0.1719</v>
      </c>
      <c r="Z530" s="28">
        <v>0.22070000000000001</v>
      </c>
      <c r="AA530" s="28">
        <v>-9.3597999999999999</v>
      </c>
      <c r="AB530">
        <f t="shared" si="60"/>
        <v>9.2412546800388195E-3</v>
      </c>
      <c r="AC530" s="14">
        <f t="shared" si="61"/>
        <v>0.61293560519353274</v>
      </c>
    </row>
    <row r="531" spans="1:29" s="15" customFormat="1" x14ac:dyDescent="0.2">
      <c r="A531" s="25" t="s">
        <v>508</v>
      </c>
      <c r="B531" s="25" t="s">
        <v>133</v>
      </c>
      <c r="C531" s="25">
        <v>2.9573</v>
      </c>
      <c r="D531" s="25">
        <v>-0.46860000000000002</v>
      </c>
      <c r="E531" s="25">
        <v>-7.0768000000000004</v>
      </c>
      <c r="F531" s="25">
        <v>0.62</v>
      </c>
      <c r="G531" s="25">
        <v>0</v>
      </c>
      <c r="H531" s="25">
        <v>1.1475</v>
      </c>
      <c r="I531" s="25">
        <v>0</v>
      </c>
      <c r="J531" s="25">
        <v>1E-4</v>
      </c>
      <c r="K531" s="25">
        <v>0.18809999999999999</v>
      </c>
      <c r="L531" s="25">
        <v>-0.2772</v>
      </c>
      <c r="M531" s="25">
        <v>-3.0848</v>
      </c>
      <c r="N531" s="25">
        <v>4.4497999999999998</v>
      </c>
      <c r="O531" s="25">
        <v>0.16889999999999999</v>
      </c>
      <c r="P531" s="25" t="s">
        <v>152</v>
      </c>
      <c r="Q531" s="25">
        <v>-0.34420000000000001</v>
      </c>
      <c r="R531" s="25">
        <v>-10.4217</v>
      </c>
      <c r="S531" s="25">
        <v>330.20299999999997</v>
      </c>
      <c r="T531" s="25">
        <v>331.44380000000001</v>
      </c>
      <c r="U531" s="25">
        <v>5.0003000000000002</v>
      </c>
      <c r="V531" s="25">
        <v>124.23779999999999</v>
      </c>
      <c r="W531" s="25">
        <v>0</v>
      </c>
      <c r="X531" s="25">
        <v>1.5E-3</v>
      </c>
      <c r="Y531" s="28">
        <v>-0.1981</v>
      </c>
      <c r="Z531" s="28">
        <v>0.26929999999999998</v>
      </c>
      <c r="AA531" s="28">
        <v>-6.2031000000000001</v>
      </c>
      <c r="AB531">
        <f t="shared" si="60"/>
        <v>0</v>
      </c>
      <c r="AC531" s="14">
        <f t="shared" si="61"/>
        <v>0.61527678097440208</v>
      </c>
    </row>
    <row r="532" spans="1:29" s="15" customFormat="1" x14ac:dyDescent="0.2">
      <c r="A532" s="25" t="s">
        <v>508</v>
      </c>
      <c r="B532" s="25" t="s">
        <v>133</v>
      </c>
      <c r="C532" s="25">
        <v>3.9499</v>
      </c>
      <c r="D532" s="25">
        <v>-0.57420000000000004</v>
      </c>
      <c r="E532" s="25">
        <v>-5.0046999999999997</v>
      </c>
      <c r="F532" s="25">
        <v>0.62</v>
      </c>
      <c r="G532" s="25">
        <v>2.0000000000000001E-4</v>
      </c>
      <c r="H532" s="25">
        <v>1.4078999999999999</v>
      </c>
      <c r="I532" s="25">
        <v>0</v>
      </c>
      <c r="J532" s="25">
        <v>1E-4</v>
      </c>
      <c r="K532" s="25">
        <v>0.13370000000000001</v>
      </c>
      <c r="L532" s="25">
        <v>-0.26679999999999998</v>
      </c>
      <c r="M532" s="25">
        <v>-3.7926000000000002</v>
      </c>
      <c r="N532" s="25">
        <v>4.4470999999999998</v>
      </c>
      <c r="O532" s="25">
        <v>0.18060000000000001</v>
      </c>
      <c r="P532" s="25" t="s">
        <v>152</v>
      </c>
      <c r="Q532" s="25">
        <v>-0.33879999999999999</v>
      </c>
      <c r="R532" s="25">
        <v>-11.0763</v>
      </c>
      <c r="S532" s="25">
        <v>330.20299999999997</v>
      </c>
      <c r="T532" s="25">
        <v>331.42660000000001</v>
      </c>
      <c r="U532" s="25">
        <v>5.0113000000000003</v>
      </c>
      <c r="V532" s="25">
        <v>124.6294</v>
      </c>
      <c r="W532" s="25">
        <v>0</v>
      </c>
      <c r="X532" s="25">
        <v>2.0999999999999999E-3</v>
      </c>
      <c r="Y532" s="28">
        <v>-0.21099999999999999</v>
      </c>
      <c r="Z532" s="28">
        <v>0.29010000000000002</v>
      </c>
      <c r="AA532" s="28">
        <v>-3.0419999999999998</v>
      </c>
      <c r="AB532">
        <f t="shared" si="60"/>
        <v>-1.8482508879263174E-2</v>
      </c>
      <c r="AC532" s="14">
        <f t="shared" si="61"/>
        <v>0.61763627809411836</v>
      </c>
    </row>
    <row r="533" spans="1:29" s="15" customFormat="1" x14ac:dyDescent="0.2">
      <c r="A533" s="25" t="s">
        <v>508</v>
      </c>
      <c r="B533" s="25" t="s">
        <v>133</v>
      </c>
      <c r="C533" s="25">
        <v>4.9458000000000002</v>
      </c>
      <c r="D533" s="25">
        <v>-0.64049999999999996</v>
      </c>
      <c r="E533" s="25">
        <v>-2.5908000000000002</v>
      </c>
      <c r="F533" s="25">
        <v>0.62</v>
      </c>
      <c r="G533" s="25">
        <v>2.0000000000000001E-4</v>
      </c>
      <c r="H533" s="25">
        <v>1.5722</v>
      </c>
      <c r="I533" s="25">
        <v>0</v>
      </c>
      <c r="J533" s="25">
        <v>0</v>
      </c>
      <c r="K533" s="25">
        <v>6.93E-2</v>
      </c>
      <c r="L533" s="25">
        <v>-0.34420000000000001</v>
      </c>
      <c r="M533" s="25">
        <v>-4.2794999999999996</v>
      </c>
      <c r="N533" s="25">
        <v>4.4394</v>
      </c>
      <c r="O533" s="25">
        <v>0.17649999999999999</v>
      </c>
      <c r="P533" s="25" t="s">
        <v>152</v>
      </c>
      <c r="Q533" s="25">
        <v>-0.33</v>
      </c>
      <c r="R533" s="25">
        <v>-11.081</v>
      </c>
      <c r="S533" s="25">
        <v>330.20299999999997</v>
      </c>
      <c r="T533" s="25">
        <v>331.41079999999999</v>
      </c>
      <c r="U533" s="25">
        <v>4.9718</v>
      </c>
      <c r="V533" s="25">
        <v>124.2544</v>
      </c>
      <c r="W533" s="25">
        <v>0</v>
      </c>
      <c r="X533" s="25">
        <v>1.8E-3</v>
      </c>
      <c r="Y533" s="28">
        <v>-0.2147</v>
      </c>
      <c r="Z533" s="28">
        <v>0.29239999999999999</v>
      </c>
      <c r="AA533" s="28">
        <v>-0.26569999999999999</v>
      </c>
      <c r="AB533">
        <f t="shared" si="60"/>
        <v>-1.8482508879263174E-2</v>
      </c>
      <c r="AC533" s="14">
        <f t="shared" si="61"/>
        <v>0.6193662613336699</v>
      </c>
    </row>
    <row r="534" spans="1:29" s="15" customFormat="1" x14ac:dyDescent="0.2">
      <c r="A534" s="25" t="s">
        <v>508</v>
      </c>
      <c r="B534" s="25" t="s">
        <v>133</v>
      </c>
      <c r="C534" s="25">
        <v>5.9436999999999998</v>
      </c>
      <c r="D534" s="25">
        <v>-0.66310000000000002</v>
      </c>
      <c r="E534" s="25">
        <v>0</v>
      </c>
      <c r="F534" s="25">
        <v>0.62</v>
      </c>
      <c r="G534" s="25">
        <v>2.0000000000000001E-4</v>
      </c>
      <c r="H534" s="25">
        <v>1.6277999999999999</v>
      </c>
      <c r="I534" s="25">
        <v>0</v>
      </c>
      <c r="J534" s="25">
        <v>0</v>
      </c>
      <c r="K534" s="25">
        <v>-5.9999999999999995E-4</v>
      </c>
      <c r="L534" s="25">
        <v>-0.47770000000000001</v>
      </c>
      <c r="M534" s="25">
        <v>-4.4397000000000002</v>
      </c>
      <c r="N534" s="25">
        <v>4.4307999999999996</v>
      </c>
      <c r="O534" s="25">
        <v>0.15559999999999999</v>
      </c>
      <c r="P534" s="25" t="s">
        <v>152</v>
      </c>
      <c r="Q534" s="25">
        <v>-0.3221</v>
      </c>
      <c r="R534" s="25">
        <v>-10.3032</v>
      </c>
      <c r="S534" s="25">
        <v>330.20299999999997</v>
      </c>
      <c r="T534" s="25">
        <v>331.40010000000001</v>
      </c>
      <c r="U534" s="25">
        <v>4.9108999999999998</v>
      </c>
      <c r="V534" s="25">
        <v>123.544</v>
      </c>
      <c r="W534" s="25">
        <v>0</v>
      </c>
      <c r="X534" s="25">
        <v>1E-3</v>
      </c>
      <c r="Y534" s="28">
        <v>-0.21429999999999999</v>
      </c>
      <c r="Z534" s="28">
        <v>0.28449999999999998</v>
      </c>
      <c r="AA534" s="28">
        <v>1.7218</v>
      </c>
      <c r="AB534">
        <f t="shared" si="60"/>
        <v>-1.8482508879263174E-2</v>
      </c>
      <c r="AC534" s="14">
        <f t="shared" si="61"/>
        <v>0.62</v>
      </c>
    </row>
    <row r="535" spans="1:29" s="15" customFormat="1" x14ac:dyDescent="0.2">
      <c r="A535" s="25" t="s">
        <v>508</v>
      </c>
      <c r="B535" s="25" t="s">
        <v>133</v>
      </c>
      <c r="C535" s="25">
        <v>6.9414999999999996</v>
      </c>
      <c r="D535" s="25">
        <v>-0.64019999999999999</v>
      </c>
      <c r="E535" s="25">
        <v>2.5908000000000002</v>
      </c>
      <c r="F535" s="25">
        <v>0.62</v>
      </c>
      <c r="G535" s="25">
        <v>2.0000000000000001E-4</v>
      </c>
      <c r="H535" s="25">
        <v>1.5705</v>
      </c>
      <c r="I535" s="25">
        <v>0</v>
      </c>
      <c r="J535" s="25">
        <v>0</v>
      </c>
      <c r="K535" s="25">
        <v>-7.0199999999999999E-2</v>
      </c>
      <c r="L535" s="25">
        <v>-0.6169</v>
      </c>
      <c r="M535" s="25">
        <v>-4.1886999999999999</v>
      </c>
      <c r="N535" s="25">
        <v>4.4257999999999997</v>
      </c>
      <c r="O535" s="25">
        <v>0.12180000000000001</v>
      </c>
      <c r="P535" s="25" t="s">
        <v>152</v>
      </c>
      <c r="Q535" s="25">
        <v>-0.32029999999999997</v>
      </c>
      <c r="R535" s="25">
        <v>-8.7371999999999996</v>
      </c>
      <c r="S535" s="25">
        <v>330.20299999999997</v>
      </c>
      <c r="T535" s="25">
        <v>331.39550000000003</v>
      </c>
      <c r="U535" s="25">
        <v>4.8596000000000004</v>
      </c>
      <c r="V535" s="25">
        <v>122.8926</v>
      </c>
      <c r="W535" s="25">
        <v>0</v>
      </c>
      <c r="X535" s="25">
        <v>1E-4</v>
      </c>
      <c r="Y535" s="28">
        <v>-0.2127</v>
      </c>
      <c r="Z535" s="28">
        <v>0.26889999999999997</v>
      </c>
      <c r="AA535" s="28">
        <v>2.6006999999999998</v>
      </c>
      <c r="AB535">
        <f t="shared" si="60"/>
        <v>-1.8482508879263174E-2</v>
      </c>
      <c r="AC535" s="14">
        <f t="shared" si="61"/>
        <v>0.6193662613336699</v>
      </c>
    </row>
    <row r="536" spans="1:29" s="15" customFormat="1" x14ac:dyDescent="0.2">
      <c r="A536" s="25" t="s">
        <v>508</v>
      </c>
      <c r="B536" s="25" t="s">
        <v>133</v>
      </c>
      <c r="C536" s="25">
        <v>7.9374000000000002</v>
      </c>
      <c r="D536" s="25">
        <v>-0.5736</v>
      </c>
      <c r="E536" s="25">
        <v>5.0046999999999997</v>
      </c>
      <c r="F536" s="25">
        <v>0.62</v>
      </c>
      <c r="G536" s="25">
        <v>2.0000000000000001E-4</v>
      </c>
      <c r="H536" s="25">
        <v>1.4049</v>
      </c>
      <c r="I536" s="25">
        <v>0</v>
      </c>
      <c r="J536" s="25">
        <v>0</v>
      </c>
      <c r="K536" s="25">
        <v>-0.1343</v>
      </c>
      <c r="L536" s="25">
        <v>-0.71409999999999996</v>
      </c>
      <c r="M536" s="25">
        <v>-3.5118</v>
      </c>
      <c r="N536" s="25">
        <v>4.4267000000000003</v>
      </c>
      <c r="O536" s="25">
        <v>8.2199999999999995E-2</v>
      </c>
      <c r="P536" s="25" t="s">
        <v>152</v>
      </c>
      <c r="Q536" s="25">
        <v>-0.32790000000000002</v>
      </c>
      <c r="R536" s="25">
        <v>-6.5505000000000004</v>
      </c>
      <c r="S536" s="25">
        <v>330.20299999999997</v>
      </c>
      <c r="T536" s="25">
        <v>331.39620000000002</v>
      </c>
      <c r="U536" s="25">
        <v>4.8375000000000004</v>
      </c>
      <c r="V536" s="25">
        <v>122.5035</v>
      </c>
      <c r="W536" s="25">
        <v>0</v>
      </c>
      <c r="X536" s="25">
        <v>-4.0000000000000002E-4</v>
      </c>
      <c r="Y536" s="28">
        <v>-0.20880000000000001</v>
      </c>
      <c r="Z536" s="28">
        <v>0.2417</v>
      </c>
      <c r="AA536" s="28">
        <v>2.2252000000000001</v>
      </c>
      <c r="AB536">
        <f t="shared" si="60"/>
        <v>-1.8482508879263174E-2</v>
      </c>
      <c r="AC536" s="14">
        <f t="shared" si="61"/>
        <v>0.61763627809411836</v>
      </c>
    </row>
    <row r="537" spans="1:29" s="15" customFormat="1" x14ac:dyDescent="0.2">
      <c r="A537" s="25" t="s">
        <v>508</v>
      </c>
      <c r="B537" s="25" t="s">
        <v>133</v>
      </c>
      <c r="C537" s="25">
        <v>8.9238</v>
      </c>
      <c r="D537" s="25">
        <v>-0.46860000000000002</v>
      </c>
      <c r="E537" s="25">
        <v>7.0652999999999997</v>
      </c>
      <c r="F537" s="25">
        <v>0.62</v>
      </c>
      <c r="G537" s="25">
        <v>2.0000000000000001E-4</v>
      </c>
      <c r="H537" s="25">
        <v>1.1437999999999999</v>
      </c>
      <c r="I537" s="25">
        <v>0</v>
      </c>
      <c r="J537" s="25">
        <v>0</v>
      </c>
      <c r="K537" s="25">
        <v>-0.1883</v>
      </c>
      <c r="L537" s="25">
        <v>-0.74609999999999999</v>
      </c>
      <c r="M537" s="25">
        <v>-2.4847999999999999</v>
      </c>
      <c r="N537" s="25">
        <v>4.4316000000000004</v>
      </c>
      <c r="O537" s="25">
        <v>4.4400000000000002E-2</v>
      </c>
      <c r="P537" s="25" t="s">
        <v>152</v>
      </c>
      <c r="Q537" s="25">
        <v>-0.34320000000000001</v>
      </c>
      <c r="R537" s="25">
        <v>-4.0446999999999997</v>
      </c>
      <c r="S537" s="25">
        <v>330.20299999999997</v>
      </c>
      <c r="T537" s="25">
        <v>331.40030000000002</v>
      </c>
      <c r="U537" s="25">
        <v>4.8456000000000001</v>
      </c>
      <c r="V537" s="25">
        <v>122.3419</v>
      </c>
      <c r="W537" s="25">
        <v>0</v>
      </c>
      <c r="X537" s="25">
        <v>-2.9999999999999997E-4</v>
      </c>
      <c r="Y537" s="28">
        <v>-0.19800000000000001</v>
      </c>
      <c r="Z537" s="28">
        <v>0.1958</v>
      </c>
      <c r="AA537" s="28">
        <v>0.66800000000000004</v>
      </c>
      <c r="AB537">
        <f t="shared" si="60"/>
        <v>-1.8482508879263174E-2</v>
      </c>
      <c r="AC537" s="14">
        <f t="shared" si="61"/>
        <v>0.6152920997893746</v>
      </c>
    </row>
    <row r="538" spans="1:29" s="15" customFormat="1" x14ac:dyDescent="0.2">
      <c r="A538" s="25" t="s">
        <v>508</v>
      </c>
      <c r="B538" s="25" t="s">
        <v>133</v>
      </c>
      <c r="C538" s="25">
        <v>9.9124999999999996</v>
      </c>
      <c r="D538" s="25">
        <v>-0.33119999999999999</v>
      </c>
      <c r="E538" s="25">
        <v>8.6575000000000006</v>
      </c>
      <c r="F538" s="25">
        <v>0.62</v>
      </c>
      <c r="G538" s="25">
        <v>2.0000000000000001E-4</v>
      </c>
      <c r="H538" s="25">
        <v>0.80630000000000002</v>
      </c>
      <c r="I538" s="25">
        <v>0</v>
      </c>
      <c r="J538" s="25">
        <v>0</v>
      </c>
      <c r="K538" s="25">
        <v>-0.22889999999999999</v>
      </c>
      <c r="L538" s="25">
        <v>-0.72370000000000001</v>
      </c>
      <c r="M538" s="25">
        <v>-1.2536</v>
      </c>
      <c r="N538" s="25">
        <v>4.4360999999999997</v>
      </c>
      <c r="O538" s="25">
        <v>1.32E-2</v>
      </c>
      <c r="P538" s="25" t="s">
        <v>152</v>
      </c>
      <c r="Q538" s="25">
        <v>-0.36009999999999998</v>
      </c>
      <c r="R538" s="25">
        <v>-1.548</v>
      </c>
      <c r="S538" s="25">
        <v>330.20299999999997</v>
      </c>
      <c r="T538" s="25">
        <v>331.4067</v>
      </c>
      <c r="U538" s="25">
        <v>4.8680000000000003</v>
      </c>
      <c r="V538" s="25">
        <v>122.2022</v>
      </c>
      <c r="W538" s="25">
        <v>0</v>
      </c>
      <c r="X538" s="25">
        <v>2.9999999999999997E-4</v>
      </c>
      <c r="Y538" s="28">
        <v>-0.17519999999999999</v>
      </c>
      <c r="Z538" s="28">
        <v>0.12479999999999999</v>
      </c>
      <c r="AA538" s="28">
        <v>-1.7989999999999999</v>
      </c>
      <c r="AB538">
        <f t="shared" si="60"/>
        <v>-1.8482508879263174E-2</v>
      </c>
      <c r="AC538" s="14">
        <f t="shared" si="61"/>
        <v>0.61293560519353274</v>
      </c>
    </row>
    <row r="539" spans="1:29" s="15" customFormat="1" x14ac:dyDescent="0.2">
      <c r="A539" s="25" t="s">
        <v>508</v>
      </c>
      <c r="B539" s="25" t="s">
        <v>133</v>
      </c>
      <c r="C539" s="25">
        <v>10.8978</v>
      </c>
      <c r="D539" s="25">
        <v>-0.1714</v>
      </c>
      <c r="E539" s="25">
        <v>9.6585999999999999</v>
      </c>
      <c r="F539" s="25">
        <v>0.62</v>
      </c>
      <c r="G539" s="25">
        <v>2.0000000000000001E-4</v>
      </c>
      <c r="H539" s="25">
        <v>0.41589999999999999</v>
      </c>
      <c r="I539" s="25">
        <v>0</v>
      </c>
      <c r="J539" s="25">
        <v>0</v>
      </c>
      <c r="K539" s="25">
        <v>-0.254</v>
      </c>
      <c r="L539" s="25">
        <v>-0.68589999999999995</v>
      </c>
      <c r="M539" s="25">
        <v>1.7500000000000002E-2</v>
      </c>
      <c r="N539" s="25">
        <v>4.4363999999999999</v>
      </c>
      <c r="O539" s="25">
        <v>-1.04E-2</v>
      </c>
      <c r="P539" s="25" t="s">
        <v>152</v>
      </c>
      <c r="Q539" s="25">
        <v>-0.37069999999999997</v>
      </c>
      <c r="R539" s="25">
        <v>0.70409999999999995</v>
      </c>
      <c r="S539" s="25">
        <v>330.20299999999997</v>
      </c>
      <c r="T539" s="25">
        <v>331.41460000000001</v>
      </c>
      <c r="U539" s="25">
        <v>4.8807999999999998</v>
      </c>
      <c r="V539" s="25">
        <v>121.83880000000001</v>
      </c>
      <c r="W539" s="25">
        <v>0</v>
      </c>
      <c r="X539" s="25">
        <v>1.1000000000000001E-3</v>
      </c>
      <c r="Y539" s="28">
        <v>-0.13739999999999999</v>
      </c>
      <c r="Z539" s="28">
        <v>2.76E-2</v>
      </c>
      <c r="AA539" s="28">
        <v>-4.7821999999999996</v>
      </c>
      <c r="AB539">
        <f t="shared" si="60"/>
        <v>-1.8482508879263174E-2</v>
      </c>
      <c r="AC539" s="14">
        <f t="shared" si="61"/>
        <v>0.61121147303538159</v>
      </c>
    </row>
    <row r="540" spans="1:29" s="15" customFormat="1" x14ac:dyDescent="0.2">
      <c r="A540" s="25" t="s">
        <v>508</v>
      </c>
      <c r="B540" s="25" t="s">
        <v>133</v>
      </c>
      <c r="C540" s="25">
        <v>11.8812</v>
      </c>
      <c r="D540" s="25">
        <v>0</v>
      </c>
      <c r="E540" s="25">
        <v>10</v>
      </c>
      <c r="F540" s="25">
        <v>0.62</v>
      </c>
      <c r="G540" s="25">
        <v>2.0000000000000001E-4</v>
      </c>
      <c r="H540" s="25">
        <v>-1.8E-3</v>
      </c>
      <c r="I540" s="25">
        <v>0</v>
      </c>
      <c r="J540" s="25">
        <v>0</v>
      </c>
      <c r="K540" s="25">
        <v>-0.2626</v>
      </c>
      <c r="L540" s="25">
        <v>-0.67930000000000001</v>
      </c>
      <c r="M540" s="25">
        <v>1.2010000000000001</v>
      </c>
      <c r="N540" s="25">
        <v>4.4324000000000003</v>
      </c>
      <c r="O540" s="25">
        <v>-2.8199999999999999E-2</v>
      </c>
      <c r="P540" s="25" t="s">
        <v>152</v>
      </c>
      <c r="Q540" s="25">
        <v>-0.36940000000000001</v>
      </c>
      <c r="R540" s="25">
        <v>2.6322999999999999</v>
      </c>
      <c r="S540" s="25">
        <v>330.20299999999997</v>
      </c>
      <c r="T540" s="25">
        <v>331.4237</v>
      </c>
      <c r="U540" s="25">
        <v>4.8639000000000001</v>
      </c>
      <c r="V540" s="25">
        <v>121.0866</v>
      </c>
      <c r="W540" s="25">
        <v>0</v>
      </c>
      <c r="X540" s="25">
        <v>1.6000000000000001E-3</v>
      </c>
      <c r="Y540" s="28">
        <v>-8.6599999999999996E-2</v>
      </c>
      <c r="Z540" s="28">
        <v>-8.9700000000000002E-2</v>
      </c>
      <c r="AA540" s="28">
        <v>-7.8716999999999997</v>
      </c>
      <c r="AB540">
        <f t="shared" si="60"/>
        <v>-1.8482508879263174E-2</v>
      </c>
      <c r="AC540" s="14">
        <f t="shared" si="61"/>
        <v>0.61058080686756899</v>
      </c>
    </row>
    <row r="541" spans="1:29" s="15" customFormat="1" x14ac:dyDescent="0.2">
      <c r="A541" s="25" t="s">
        <v>508</v>
      </c>
      <c r="B541" s="25" t="s">
        <v>133</v>
      </c>
      <c r="C541" s="25">
        <v>12.8645</v>
      </c>
      <c r="D541" s="25">
        <v>0.1714</v>
      </c>
      <c r="E541" s="25">
        <v>9.6585999999999999</v>
      </c>
      <c r="F541" s="25">
        <v>0.62</v>
      </c>
      <c r="G541" s="25">
        <v>1E-4</v>
      </c>
      <c r="H541" s="25">
        <v>-0.41959999999999997</v>
      </c>
      <c r="I541" s="25">
        <v>0</v>
      </c>
      <c r="J541" s="25">
        <v>-1E-4</v>
      </c>
      <c r="K541" s="25">
        <v>-0.25419999999999998</v>
      </c>
      <c r="L541" s="25">
        <v>-0.73570000000000002</v>
      </c>
      <c r="M541" s="25">
        <v>2.2370000000000001</v>
      </c>
      <c r="N541" s="25">
        <v>4.4283000000000001</v>
      </c>
      <c r="O541" s="25">
        <v>-4.2599999999999999E-2</v>
      </c>
      <c r="P541" s="25" t="s">
        <v>152</v>
      </c>
      <c r="Q541" s="25">
        <v>-0.35610000000000003</v>
      </c>
      <c r="R541" s="25">
        <v>4.2876000000000003</v>
      </c>
      <c r="S541" s="25">
        <v>330.20299999999997</v>
      </c>
      <c r="T541" s="25">
        <v>331.4325</v>
      </c>
      <c r="U541" s="25">
        <v>4.8087999999999997</v>
      </c>
      <c r="V541" s="25">
        <v>119.9131</v>
      </c>
      <c r="W541" s="25">
        <v>0</v>
      </c>
      <c r="X541" s="25">
        <v>1.6999999999999999E-3</v>
      </c>
      <c r="Y541" s="28">
        <v>-2.9499999999999998E-2</v>
      </c>
      <c r="Z541" s="28">
        <v>-0.21560000000000001</v>
      </c>
      <c r="AA541" s="28">
        <v>-10.736499999999999</v>
      </c>
      <c r="AB541">
        <f t="shared" si="60"/>
        <v>-9.2412546800388195E-3</v>
      </c>
      <c r="AC541" s="14">
        <f t="shared" si="61"/>
        <v>0.61121147303538159</v>
      </c>
    </row>
    <row r="542" spans="1:29" s="15" customFormat="1" x14ac:dyDescent="0.2">
      <c r="A542" s="25" t="s">
        <v>508</v>
      </c>
      <c r="B542" s="25" t="s">
        <v>133</v>
      </c>
      <c r="C542" s="25">
        <v>13.8499</v>
      </c>
      <c r="D542" s="25">
        <v>0.33110000000000001</v>
      </c>
      <c r="E542" s="25">
        <v>8.6575000000000006</v>
      </c>
      <c r="F542" s="25">
        <v>0.62</v>
      </c>
      <c r="G542" s="25">
        <v>-1E-4</v>
      </c>
      <c r="H542" s="25">
        <v>-0.8105</v>
      </c>
      <c r="I542" s="25">
        <v>0</v>
      </c>
      <c r="J542" s="25">
        <v>-1E-4</v>
      </c>
      <c r="K542" s="25">
        <v>-0.2291</v>
      </c>
      <c r="L542" s="25">
        <v>-0.85719999999999996</v>
      </c>
      <c r="M542" s="25">
        <v>3.1246</v>
      </c>
      <c r="N542" s="25">
        <v>4.4306000000000001</v>
      </c>
      <c r="O542" s="25">
        <v>-5.4399999999999997E-2</v>
      </c>
      <c r="P542" s="25" t="s">
        <v>152</v>
      </c>
      <c r="Q542" s="25">
        <v>-0.33629999999999999</v>
      </c>
      <c r="R542" s="25">
        <v>5.7529000000000003</v>
      </c>
      <c r="S542" s="25">
        <v>330.20299999999997</v>
      </c>
      <c r="T542" s="25">
        <v>331.43869999999998</v>
      </c>
      <c r="U542" s="25">
        <v>4.7202000000000002</v>
      </c>
      <c r="V542" s="25">
        <v>118.395</v>
      </c>
      <c r="W542" s="25">
        <v>0</v>
      </c>
      <c r="X542" s="25">
        <v>1.5E-3</v>
      </c>
      <c r="Y542" s="28">
        <v>2.5100000000000001E-2</v>
      </c>
      <c r="Z542" s="28">
        <v>-0.33639999999999998</v>
      </c>
      <c r="AA542" s="28">
        <v>-13.177099999999999</v>
      </c>
      <c r="AB542">
        <f t="shared" si="60"/>
        <v>9.2412546800388195E-3</v>
      </c>
      <c r="AC542" s="14">
        <f t="shared" si="61"/>
        <v>0.61293560519353274</v>
      </c>
    </row>
    <row r="543" spans="1:29" s="15" customFormat="1" x14ac:dyDescent="0.2">
      <c r="A543" s="25" t="s">
        <v>508</v>
      </c>
      <c r="B543" s="25" t="s">
        <v>133</v>
      </c>
      <c r="C543" s="25">
        <v>14.8324</v>
      </c>
      <c r="D543" s="25">
        <v>0.46750000000000003</v>
      </c>
      <c r="E543" s="25">
        <v>7.0768000000000004</v>
      </c>
      <c r="F543" s="25">
        <v>0.62</v>
      </c>
      <c r="G543" s="25">
        <v>-2.0000000000000001E-4</v>
      </c>
      <c r="H543" s="25">
        <v>-1.1480999999999999</v>
      </c>
      <c r="I543" s="25">
        <v>0</v>
      </c>
      <c r="J543" s="25">
        <v>-1E-4</v>
      </c>
      <c r="K543" s="25">
        <v>-0.18820000000000001</v>
      </c>
      <c r="L543" s="25">
        <v>-1.0167999999999999</v>
      </c>
      <c r="M543" s="25">
        <v>3.8820000000000001</v>
      </c>
      <c r="N543" s="25">
        <v>4.4442000000000004</v>
      </c>
      <c r="O543" s="25">
        <v>-6.1899999999999997E-2</v>
      </c>
      <c r="P543" s="25" t="s">
        <v>152</v>
      </c>
      <c r="Q543" s="25">
        <v>-0.31869999999999998</v>
      </c>
      <c r="R543" s="25">
        <v>7.0303000000000004</v>
      </c>
      <c r="S543" s="25">
        <v>330.20299999999997</v>
      </c>
      <c r="T543" s="25">
        <v>331.43959999999998</v>
      </c>
      <c r="U543" s="25">
        <v>4.6116999999999999</v>
      </c>
      <c r="V543" s="25">
        <v>116.65479999999999</v>
      </c>
      <c r="W543" s="25">
        <v>0</v>
      </c>
      <c r="X543" s="25">
        <v>1.2999999999999999E-3</v>
      </c>
      <c r="Y543" s="28">
        <v>6.9099999999999995E-2</v>
      </c>
      <c r="Z543" s="28">
        <v>-0.43969999999999998</v>
      </c>
      <c r="AA543" s="28">
        <v>-15.126300000000001</v>
      </c>
      <c r="AB543">
        <f t="shared" si="60"/>
        <v>1.8482508879263174E-2</v>
      </c>
      <c r="AC543" s="14">
        <f t="shared" si="61"/>
        <v>0.61527678097440208</v>
      </c>
    </row>
    <row r="544" spans="1:29" s="15" customFormat="1" x14ac:dyDescent="0.2">
      <c r="A544" s="25" t="s">
        <v>508</v>
      </c>
      <c r="B544" s="25" t="s">
        <v>133</v>
      </c>
      <c r="C544" s="25">
        <v>15.8249</v>
      </c>
      <c r="D544" s="25">
        <v>0.57310000000000005</v>
      </c>
      <c r="E544" s="25">
        <v>5.0046999999999997</v>
      </c>
      <c r="F544" s="25">
        <v>0.62</v>
      </c>
      <c r="G544" s="25">
        <v>-4.0000000000000002E-4</v>
      </c>
      <c r="H544" s="25">
        <v>-1.4086000000000001</v>
      </c>
      <c r="I544" s="25">
        <v>0</v>
      </c>
      <c r="J544" s="25">
        <v>-1E-4</v>
      </c>
      <c r="K544" s="25">
        <v>-0.13370000000000001</v>
      </c>
      <c r="L544" s="25">
        <v>-1.1728000000000001</v>
      </c>
      <c r="M544" s="25">
        <v>4.5014000000000003</v>
      </c>
      <c r="N544" s="25">
        <v>4.4688999999999997</v>
      </c>
      <c r="O544" s="25">
        <v>-6.2199999999999998E-2</v>
      </c>
      <c r="P544" s="25" t="s">
        <v>152</v>
      </c>
      <c r="Q544" s="25">
        <v>-0.31059999999999999</v>
      </c>
      <c r="R544" s="25">
        <v>7.9837999999999996</v>
      </c>
      <c r="S544" s="25">
        <v>330.20299999999997</v>
      </c>
      <c r="T544" s="25">
        <v>331.43340000000001</v>
      </c>
      <c r="U544" s="25">
        <v>4.4988000000000001</v>
      </c>
      <c r="V544" s="25">
        <v>114.81229999999999</v>
      </c>
      <c r="W544" s="25">
        <v>0</v>
      </c>
      <c r="X544" s="25">
        <v>1.2999999999999999E-3</v>
      </c>
      <c r="Y544" s="28">
        <v>9.8199999999999996E-2</v>
      </c>
      <c r="Z544" s="28">
        <v>-0.51670000000000005</v>
      </c>
      <c r="AA544" s="28">
        <v>-16.608699999999999</v>
      </c>
      <c r="AB544">
        <f t="shared" si="60"/>
        <v>3.6965013912011513E-2</v>
      </c>
      <c r="AC544" s="14">
        <f t="shared" si="61"/>
        <v>0.61763627809411836</v>
      </c>
    </row>
    <row r="545" spans="1:29" s="15" customFormat="1" x14ac:dyDescent="0.2">
      <c r="A545" s="25" t="s">
        <v>508</v>
      </c>
      <c r="B545" s="25" t="s">
        <v>133</v>
      </c>
      <c r="C545" s="25">
        <v>16.820900000000002</v>
      </c>
      <c r="D545" s="25">
        <v>0.63939999999999997</v>
      </c>
      <c r="E545" s="25">
        <v>2.5908000000000002</v>
      </c>
      <c r="F545" s="25">
        <v>0.62</v>
      </c>
      <c r="G545" s="25">
        <v>-4.0000000000000002E-4</v>
      </c>
      <c r="H545" s="25">
        <v>-1.5728</v>
      </c>
      <c r="I545" s="25">
        <v>0</v>
      </c>
      <c r="J545" s="25">
        <v>0</v>
      </c>
      <c r="K545" s="25">
        <v>-6.9199999999999998E-2</v>
      </c>
      <c r="L545" s="25">
        <v>-1.2873000000000001</v>
      </c>
      <c r="M545" s="25">
        <v>4.9267000000000003</v>
      </c>
      <c r="N545" s="25">
        <v>4.4984999999999999</v>
      </c>
      <c r="O545" s="25">
        <v>-5.3100000000000001E-2</v>
      </c>
      <c r="P545" s="25" t="s">
        <v>152</v>
      </c>
      <c r="Q545" s="25">
        <v>-0.31480000000000002</v>
      </c>
      <c r="R545" s="25">
        <v>8.3724000000000007</v>
      </c>
      <c r="S545" s="25">
        <v>330.20299999999997</v>
      </c>
      <c r="T545" s="25">
        <v>331.4212</v>
      </c>
      <c r="U545" s="25">
        <v>4.3941999999999997</v>
      </c>
      <c r="V545" s="25">
        <v>112.98569999999999</v>
      </c>
      <c r="W545" s="25">
        <v>0</v>
      </c>
      <c r="X545" s="25">
        <v>1.6000000000000001E-3</v>
      </c>
      <c r="Y545" s="28">
        <v>0.11210000000000001</v>
      </c>
      <c r="Z545" s="28">
        <v>-0.56179999999999997</v>
      </c>
      <c r="AA545" s="28">
        <v>-17.684799999999999</v>
      </c>
      <c r="AB545">
        <f t="shared" si="60"/>
        <v>3.6965013912011513E-2</v>
      </c>
      <c r="AC545" s="14">
        <f t="shared" si="61"/>
        <v>0.6193662613336699</v>
      </c>
    </row>
    <row r="546" spans="1:29" s="15" customFormat="1" x14ac:dyDescent="0.2">
      <c r="A546" s="25" t="s">
        <v>508</v>
      </c>
      <c r="B546" s="25" t="s">
        <v>133</v>
      </c>
      <c r="C546" s="25">
        <v>17.8187</v>
      </c>
      <c r="D546" s="25">
        <v>0.66200000000000003</v>
      </c>
      <c r="E546" s="25">
        <v>0</v>
      </c>
      <c r="F546" s="25">
        <v>0.62</v>
      </c>
      <c r="G546" s="25">
        <v>-4.0000000000000002E-4</v>
      </c>
      <c r="H546" s="25">
        <v>-1.6282000000000001</v>
      </c>
      <c r="I546" s="25">
        <v>0</v>
      </c>
      <c r="J546" s="25">
        <v>0</v>
      </c>
      <c r="K546" s="25">
        <v>6.9999999999999999E-4</v>
      </c>
      <c r="L546" s="25">
        <v>-1.3405</v>
      </c>
      <c r="M546" s="25">
        <v>5.0685000000000002</v>
      </c>
      <c r="N546" s="25">
        <v>4.5232000000000001</v>
      </c>
      <c r="O546" s="25">
        <v>-3.5000000000000003E-2</v>
      </c>
      <c r="P546" s="25" t="s">
        <v>152</v>
      </c>
      <c r="Q546" s="25">
        <v>-0.32829999999999998</v>
      </c>
      <c r="R546" s="25">
        <v>7.9610000000000003</v>
      </c>
      <c r="S546" s="25">
        <v>330.20299999999997</v>
      </c>
      <c r="T546" s="25">
        <v>331.40690000000001</v>
      </c>
      <c r="U546" s="25">
        <v>4.3075000000000001</v>
      </c>
      <c r="V546" s="25">
        <v>111.3338</v>
      </c>
      <c r="W546" s="25">
        <v>0</v>
      </c>
      <c r="X546" s="25">
        <v>2E-3</v>
      </c>
      <c r="Y546" s="28">
        <v>0.11310000000000001</v>
      </c>
      <c r="Z546" s="28">
        <v>-0.57169999999999999</v>
      </c>
      <c r="AA546" s="28">
        <v>-18.406199999999998</v>
      </c>
      <c r="AB546">
        <f t="shared" si="60"/>
        <v>3.6965013912011513E-2</v>
      </c>
      <c r="AC546" s="14">
        <f t="shared" si="61"/>
        <v>0.62</v>
      </c>
    </row>
    <row r="547" spans="1:29" s="15" customFormat="1" x14ac:dyDescent="0.2">
      <c r="A547" s="25" t="s">
        <v>508</v>
      </c>
      <c r="B547" s="25" t="s">
        <v>133</v>
      </c>
      <c r="C547" s="25">
        <v>18.816600000000001</v>
      </c>
      <c r="D547" s="25">
        <v>0.63919999999999999</v>
      </c>
      <c r="E547" s="25">
        <v>-2.5908000000000002</v>
      </c>
      <c r="F547" s="25">
        <v>0.62</v>
      </c>
      <c r="G547" s="25">
        <v>-4.0000000000000002E-4</v>
      </c>
      <c r="H547" s="25">
        <v>-1.5705</v>
      </c>
      <c r="I547" s="25">
        <v>0</v>
      </c>
      <c r="J547" s="25">
        <v>0</v>
      </c>
      <c r="K547" s="25">
        <v>7.0499999999999993E-2</v>
      </c>
      <c r="L547" s="25">
        <v>-1.3329</v>
      </c>
      <c r="M547" s="25">
        <v>4.8472</v>
      </c>
      <c r="N547" s="25">
        <v>4.5339</v>
      </c>
      <c r="O547" s="25">
        <v>-1.0999999999999999E-2</v>
      </c>
      <c r="P547" s="25" t="s">
        <v>152</v>
      </c>
      <c r="Q547" s="25">
        <v>-0.34420000000000001</v>
      </c>
      <c r="R547" s="25">
        <v>6.6454000000000004</v>
      </c>
      <c r="S547" s="25">
        <v>330.20299999999997</v>
      </c>
      <c r="T547" s="25">
        <v>331.39609999999999</v>
      </c>
      <c r="U547" s="25">
        <v>4.2472000000000003</v>
      </c>
      <c r="V547" s="25">
        <v>110.0951</v>
      </c>
      <c r="W547" s="25">
        <v>0</v>
      </c>
      <c r="X547" s="25">
        <v>2E-3</v>
      </c>
      <c r="Y547" s="28">
        <v>0.1038</v>
      </c>
      <c r="Z547" s="28">
        <v>-0.54410000000000003</v>
      </c>
      <c r="AA547" s="28">
        <v>-18.792400000000001</v>
      </c>
      <c r="AB547">
        <f t="shared" si="60"/>
        <v>3.6965013912011513E-2</v>
      </c>
      <c r="AC547" s="14">
        <f t="shared" si="61"/>
        <v>0.6193662613336699</v>
      </c>
    </row>
    <row r="548" spans="1:29" s="15" customFormat="1" x14ac:dyDescent="0.2">
      <c r="A548" s="25" t="s">
        <v>508</v>
      </c>
      <c r="B548" s="25" t="s">
        <v>133</v>
      </c>
      <c r="C548" s="25">
        <v>19.8125</v>
      </c>
      <c r="D548" s="25">
        <v>0.57250000000000001</v>
      </c>
      <c r="E548" s="25">
        <v>-5.0046999999999997</v>
      </c>
      <c r="F548" s="25">
        <v>0.62</v>
      </c>
      <c r="G548" s="25">
        <v>-4.0000000000000002E-4</v>
      </c>
      <c r="H548" s="25">
        <v>-1.4046000000000001</v>
      </c>
      <c r="I548" s="25">
        <v>0</v>
      </c>
      <c r="J548" s="25">
        <v>0</v>
      </c>
      <c r="K548" s="25">
        <v>0.13450000000000001</v>
      </c>
      <c r="L548" s="25">
        <v>-1.2768999999999999</v>
      </c>
      <c r="M548" s="25">
        <v>4.2404000000000002</v>
      </c>
      <c r="N548" s="25">
        <v>4.5270000000000001</v>
      </c>
      <c r="O548" s="25">
        <v>1.44E-2</v>
      </c>
      <c r="P548" s="25" t="s">
        <v>152</v>
      </c>
      <c r="Q548" s="25">
        <v>-0.35560000000000003</v>
      </c>
      <c r="R548" s="25">
        <v>4.5262000000000002</v>
      </c>
      <c r="S548" s="25">
        <v>330.20299999999997</v>
      </c>
      <c r="T548" s="25">
        <v>331.3938</v>
      </c>
      <c r="U548" s="25">
        <v>4.2236000000000002</v>
      </c>
      <c r="V548" s="25">
        <v>109.5728</v>
      </c>
      <c r="W548" s="25">
        <v>0</v>
      </c>
      <c r="X548" s="25">
        <v>1.4E-3</v>
      </c>
      <c r="Y548" s="28">
        <v>8.5199999999999998E-2</v>
      </c>
      <c r="Z548" s="28">
        <v>-0.47849999999999998</v>
      </c>
      <c r="AA548" s="28">
        <v>-18.829499999999999</v>
      </c>
      <c r="AB548">
        <f t="shared" si="60"/>
        <v>3.6965013912011513E-2</v>
      </c>
      <c r="AC548" s="14">
        <f t="shared" si="61"/>
        <v>0.61763627809411836</v>
      </c>
    </row>
    <row r="549" spans="1:29" s="15" customFormat="1" x14ac:dyDescent="0.2">
      <c r="A549" s="25" t="s">
        <v>508</v>
      </c>
      <c r="B549" s="25" t="s">
        <v>133</v>
      </c>
      <c r="C549" s="25">
        <v>20.7989</v>
      </c>
      <c r="D549" s="25">
        <v>0.46750000000000003</v>
      </c>
      <c r="E549" s="25">
        <v>-7.0652999999999997</v>
      </c>
      <c r="F549" s="25">
        <v>0.62</v>
      </c>
      <c r="G549" s="25">
        <v>-4.0000000000000002E-4</v>
      </c>
      <c r="H549" s="25">
        <v>-1.1432</v>
      </c>
      <c r="I549" s="25">
        <v>0</v>
      </c>
      <c r="J549" s="25">
        <v>0</v>
      </c>
      <c r="K549" s="25">
        <v>0.1885</v>
      </c>
      <c r="L549" s="25">
        <v>-1.1847000000000001</v>
      </c>
      <c r="M549" s="25">
        <v>3.3048000000000002</v>
      </c>
      <c r="N549" s="25">
        <v>4.5060000000000002</v>
      </c>
      <c r="O549" s="25">
        <v>3.7400000000000003E-2</v>
      </c>
      <c r="P549" s="25" t="s">
        <v>152</v>
      </c>
      <c r="Q549" s="25">
        <v>-0.35909999999999997</v>
      </c>
      <c r="R549" s="25">
        <v>1.8869</v>
      </c>
      <c r="S549" s="25">
        <v>330.20299999999997</v>
      </c>
      <c r="T549" s="25">
        <v>331.40230000000003</v>
      </c>
      <c r="U549" s="25">
        <v>4.2480000000000002</v>
      </c>
      <c r="V549" s="25">
        <v>110.0459</v>
      </c>
      <c r="W549" s="25">
        <v>0</v>
      </c>
      <c r="X549" s="25">
        <v>2.9999999999999997E-4</v>
      </c>
      <c r="Y549" s="28">
        <v>5.6599999999999998E-2</v>
      </c>
      <c r="Z549" s="28">
        <v>-0.37780000000000002</v>
      </c>
      <c r="AA549" s="28">
        <v>-18.479800000000001</v>
      </c>
      <c r="AB549">
        <f t="shared" si="60"/>
        <v>3.6965013912011513E-2</v>
      </c>
      <c r="AC549" s="14">
        <f t="shared" si="61"/>
        <v>0.6152920997893746</v>
      </c>
    </row>
    <row r="550" spans="1:29" s="15" customFormat="1" x14ac:dyDescent="0.2">
      <c r="A550" s="25" t="s">
        <v>508</v>
      </c>
      <c r="B550" s="25" t="s">
        <v>133</v>
      </c>
      <c r="C550" s="25">
        <v>21.787500000000001</v>
      </c>
      <c r="D550" s="25">
        <v>0.33019999999999999</v>
      </c>
      <c r="E550" s="25">
        <v>-8.6575000000000006</v>
      </c>
      <c r="F550" s="25">
        <v>0.62</v>
      </c>
      <c r="G550" s="25">
        <v>-4.0000000000000002E-4</v>
      </c>
      <c r="H550" s="25">
        <v>-0.80559999999999998</v>
      </c>
      <c r="I550" s="25">
        <v>0</v>
      </c>
      <c r="J550" s="25">
        <v>0</v>
      </c>
      <c r="K550" s="25">
        <v>0.22889999999999999</v>
      </c>
      <c r="L550" s="25">
        <v>-1.0615000000000001</v>
      </c>
      <c r="M550" s="25">
        <v>2.1619999999999999</v>
      </c>
      <c r="N550" s="25">
        <v>4.4794</v>
      </c>
      <c r="O550" s="25">
        <v>5.7200000000000001E-2</v>
      </c>
      <c r="P550" s="25" t="s">
        <v>152</v>
      </c>
      <c r="Q550" s="25">
        <v>-0.35570000000000002</v>
      </c>
      <c r="R550" s="25">
        <v>-0.90859999999999996</v>
      </c>
      <c r="S550" s="25">
        <v>330.20299999999997</v>
      </c>
      <c r="T550" s="25">
        <v>331.4194</v>
      </c>
      <c r="U550" s="25">
        <v>4.3276000000000003</v>
      </c>
      <c r="V550" s="25">
        <v>111.6365</v>
      </c>
      <c r="W550" s="25">
        <v>0</v>
      </c>
      <c r="X550" s="25">
        <v>-1E-3</v>
      </c>
      <c r="Y550" s="28">
        <v>1.7600000000000001E-2</v>
      </c>
      <c r="Z550" s="28">
        <v>-0.2505</v>
      </c>
      <c r="AA550" s="28">
        <v>-17.691500000000001</v>
      </c>
      <c r="AB550">
        <f t="shared" si="60"/>
        <v>3.6965013912011513E-2</v>
      </c>
      <c r="AC550" s="14">
        <f t="shared" si="61"/>
        <v>0.61293560519353274</v>
      </c>
    </row>
    <row r="551" spans="1:29" s="15" customFormat="1" x14ac:dyDescent="0.2">
      <c r="A551" s="25" t="s">
        <v>508</v>
      </c>
      <c r="B551" s="25" t="s">
        <v>133</v>
      </c>
      <c r="C551" s="25">
        <v>22.7728</v>
      </c>
      <c r="D551" s="25">
        <v>0.17030000000000001</v>
      </c>
      <c r="E551" s="25">
        <v>-9.6585999999999999</v>
      </c>
      <c r="F551" s="25">
        <v>0.62</v>
      </c>
      <c r="G551" s="25">
        <v>-4.0000000000000002E-4</v>
      </c>
      <c r="H551" s="25">
        <v>-0.41520000000000001</v>
      </c>
      <c r="I551" s="25">
        <v>0</v>
      </c>
      <c r="J551" s="25">
        <v>0</v>
      </c>
      <c r="K551" s="25">
        <v>0.25390000000000001</v>
      </c>
      <c r="L551" s="25">
        <v>-0.90749999999999997</v>
      </c>
      <c r="M551" s="25">
        <v>0.95250000000000001</v>
      </c>
      <c r="N551" s="25">
        <v>4.4570999999999996</v>
      </c>
      <c r="O551" s="25">
        <v>7.5800000000000006E-2</v>
      </c>
      <c r="P551" s="25" t="s">
        <v>152</v>
      </c>
      <c r="Q551" s="25">
        <v>-0.34970000000000001</v>
      </c>
      <c r="R551" s="25">
        <v>-3.5447000000000002</v>
      </c>
      <c r="S551" s="25">
        <v>330.20299999999997</v>
      </c>
      <c r="T551" s="25">
        <v>331.4393</v>
      </c>
      <c r="U551" s="25">
        <v>4.4588000000000001</v>
      </c>
      <c r="V551" s="25">
        <v>114.20140000000001</v>
      </c>
      <c r="W551" s="25">
        <v>0</v>
      </c>
      <c r="X551" s="25">
        <v>-1.8E-3</v>
      </c>
      <c r="Y551" s="28">
        <v>-3.04E-2</v>
      </c>
      <c r="Z551" s="28">
        <v>-0.1106</v>
      </c>
      <c r="AA551" s="28">
        <v>-16.4085</v>
      </c>
      <c r="AB551">
        <f t="shared" si="60"/>
        <v>3.6965013912011513E-2</v>
      </c>
      <c r="AC551" s="14">
        <f t="shared" si="61"/>
        <v>0.61121147303538159</v>
      </c>
    </row>
    <row r="552" spans="1:29" s="15" customFormat="1" x14ac:dyDescent="0.2">
      <c r="A552" s="25" t="s">
        <v>509</v>
      </c>
      <c r="B552" s="25" t="s">
        <v>133</v>
      </c>
      <c r="C552" s="25">
        <v>6.1000000000000004E-3</v>
      </c>
      <c r="D552" s="25">
        <v>-1.1000000000000001E-3</v>
      </c>
      <c r="E552" s="25">
        <v>-10</v>
      </c>
      <c r="F552" s="25">
        <v>0.62</v>
      </c>
      <c r="G552" s="25">
        <v>-4.0000000000000002E-4</v>
      </c>
      <c r="H552" s="25">
        <v>2.3999999999999998E-3</v>
      </c>
      <c r="I552" s="25">
        <v>0</v>
      </c>
      <c r="J552" s="25">
        <v>0</v>
      </c>
      <c r="K552" s="25">
        <v>0.26229999999999998</v>
      </c>
      <c r="L552" s="25">
        <v>-0.58879999999999999</v>
      </c>
      <c r="M552" s="25">
        <v>-0.57340000000000002</v>
      </c>
      <c r="N552" s="25">
        <v>4.3982000000000001</v>
      </c>
      <c r="O552" s="25">
        <v>0.1232</v>
      </c>
      <c r="P552" s="25" t="s">
        <v>152</v>
      </c>
      <c r="Q552" s="25">
        <v>-0.35220000000000001</v>
      </c>
      <c r="R552" s="25">
        <v>-5.6452999999999998</v>
      </c>
      <c r="S552" s="25">
        <v>330.20299999999997</v>
      </c>
      <c r="T552" s="25">
        <v>331.53179999999998</v>
      </c>
      <c r="U552" s="25">
        <v>4.8851000000000004</v>
      </c>
      <c r="V552" s="25">
        <v>118.8176</v>
      </c>
      <c r="W552" s="25">
        <v>0</v>
      </c>
      <c r="X552" s="25">
        <v>-2.2000000000000001E-3</v>
      </c>
      <c r="Y552" s="28">
        <v>-3.95E-2</v>
      </c>
      <c r="Z552" s="28">
        <v>-0.1096</v>
      </c>
      <c r="AA552" s="28">
        <v>-15.9863</v>
      </c>
      <c r="AB552">
        <f t="shared" si="60"/>
        <v>3.6965013912011513E-2</v>
      </c>
      <c r="AC552" s="14">
        <f t="shared" si="61"/>
        <v>0.61058080686756899</v>
      </c>
    </row>
    <row r="553" spans="1:29" s="15" customFormat="1" x14ac:dyDescent="0.2">
      <c r="A553" s="25" t="s">
        <v>509</v>
      </c>
      <c r="B553" s="25" t="s">
        <v>133</v>
      </c>
      <c r="C553" s="25">
        <v>0.98950000000000005</v>
      </c>
      <c r="D553" s="25">
        <v>-0.1724</v>
      </c>
      <c r="E553" s="25">
        <v>-9.6585999999999999</v>
      </c>
      <c r="F553" s="25">
        <v>0.62</v>
      </c>
      <c r="G553" s="25">
        <v>-2.9999999999999997E-4</v>
      </c>
      <c r="H553" s="25">
        <v>0.41980000000000001</v>
      </c>
      <c r="I553" s="25">
        <v>0</v>
      </c>
      <c r="J553" s="25">
        <v>1E-4</v>
      </c>
      <c r="K553" s="25">
        <v>0.25390000000000001</v>
      </c>
      <c r="L553" s="25">
        <v>-0.41520000000000001</v>
      </c>
      <c r="M553" s="25">
        <v>-1.4616</v>
      </c>
      <c r="N553" s="25">
        <v>4.3939000000000004</v>
      </c>
      <c r="O553" s="25">
        <v>0.13400000000000001</v>
      </c>
      <c r="P553" s="25" t="s">
        <v>152</v>
      </c>
      <c r="Q553" s="25">
        <v>-0.34660000000000002</v>
      </c>
      <c r="R553" s="25">
        <v>-7.2850999999999999</v>
      </c>
      <c r="S553" s="25">
        <v>330.20299999999997</v>
      </c>
      <c r="T553" s="25">
        <v>331.53919999999999</v>
      </c>
      <c r="U553" s="25">
        <v>5.0632000000000001</v>
      </c>
      <c r="V553" s="25">
        <v>122.1725</v>
      </c>
      <c r="W553" s="25">
        <v>0</v>
      </c>
      <c r="X553" s="25">
        <v>-2.7000000000000001E-3</v>
      </c>
      <c r="Y553" s="28">
        <v>-9.6199999999999994E-2</v>
      </c>
      <c r="Z553" s="28">
        <v>1.32E-2</v>
      </c>
      <c r="AA553" s="28">
        <v>-13.8255</v>
      </c>
      <c r="AB553">
        <f t="shared" si="60"/>
        <v>2.772376211685874E-2</v>
      </c>
      <c r="AC553" s="14">
        <f t="shared" si="61"/>
        <v>0.61121147303538159</v>
      </c>
    </row>
    <row r="554" spans="1:29" s="15" customFormat="1" x14ac:dyDescent="0.2">
      <c r="A554" s="25" t="s">
        <v>509</v>
      </c>
      <c r="B554" s="25" t="s">
        <v>133</v>
      </c>
      <c r="C554" s="25">
        <v>1.9748000000000001</v>
      </c>
      <c r="D554" s="25">
        <v>-0.3322</v>
      </c>
      <c r="E554" s="25">
        <v>-8.6575000000000006</v>
      </c>
      <c r="F554" s="25">
        <v>0.62</v>
      </c>
      <c r="G554" s="25">
        <v>-1E-4</v>
      </c>
      <c r="H554" s="25">
        <v>0.81030000000000002</v>
      </c>
      <c r="I554" s="25">
        <v>0</v>
      </c>
      <c r="J554" s="25">
        <v>1E-4</v>
      </c>
      <c r="K554" s="25">
        <v>0.22889999999999999</v>
      </c>
      <c r="L554" s="25">
        <v>-0.2838</v>
      </c>
      <c r="M554" s="25">
        <v>-2.2018</v>
      </c>
      <c r="N554" s="25">
        <v>4.3971</v>
      </c>
      <c r="O554" s="25">
        <v>0.14630000000000001</v>
      </c>
      <c r="P554" s="25" t="s">
        <v>152</v>
      </c>
      <c r="Q554" s="25">
        <v>-0.34010000000000001</v>
      </c>
      <c r="R554" s="25">
        <v>-8.5404</v>
      </c>
      <c r="S554" s="25">
        <v>330.20299999999997</v>
      </c>
      <c r="T554" s="25">
        <v>331.53269999999998</v>
      </c>
      <c r="U554" s="25">
        <v>5.2095000000000002</v>
      </c>
      <c r="V554" s="25">
        <v>124.8972</v>
      </c>
      <c r="W554" s="25">
        <v>0</v>
      </c>
      <c r="X554" s="25">
        <v>-2.0999999999999999E-3</v>
      </c>
      <c r="Y554" s="28">
        <v>-0.14419999999999999</v>
      </c>
      <c r="Z554" s="28">
        <v>0.10780000000000001</v>
      </c>
      <c r="AA554" s="28">
        <v>-11.086</v>
      </c>
      <c r="AB554">
        <f t="shared" si="60"/>
        <v>9.2412546800388195E-3</v>
      </c>
      <c r="AC554" s="14">
        <f t="shared" si="61"/>
        <v>0.61293560519353274</v>
      </c>
    </row>
    <row r="555" spans="1:29" s="15" customFormat="1" x14ac:dyDescent="0.2">
      <c r="A555" s="25" t="s">
        <v>509</v>
      </c>
      <c r="B555" s="25" t="s">
        <v>133</v>
      </c>
      <c r="C555" s="25">
        <v>2.9573</v>
      </c>
      <c r="D555" s="25">
        <v>-0.46860000000000002</v>
      </c>
      <c r="E555" s="25">
        <v>-7.0768000000000004</v>
      </c>
      <c r="F555" s="25">
        <v>0.62</v>
      </c>
      <c r="G555" s="25">
        <v>0</v>
      </c>
      <c r="H555" s="25">
        <v>1.1476</v>
      </c>
      <c r="I555" s="25">
        <v>0</v>
      </c>
      <c r="J555" s="25">
        <v>1E-4</v>
      </c>
      <c r="K555" s="25">
        <v>0.18809999999999999</v>
      </c>
      <c r="L555" s="25">
        <v>-0.217</v>
      </c>
      <c r="M555" s="25">
        <v>-2.8254000000000001</v>
      </c>
      <c r="N555" s="25">
        <v>4.4009999999999998</v>
      </c>
      <c r="O555" s="25">
        <v>0.15989999999999999</v>
      </c>
      <c r="P555" s="25" t="s">
        <v>152</v>
      </c>
      <c r="Q555" s="25">
        <v>-0.33329999999999999</v>
      </c>
      <c r="R555" s="25">
        <v>-9.4388000000000005</v>
      </c>
      <c r="S555" s="25">
        <v>330.20299999999997</v>
      </c>
      <c r="T555" s="25">
        <v>331.5138</v>
      </c>
      <c r="U555" s="25">
        <v>5.2919999999999998</v>
      </c>
      <c r="V555" s="25">
        <v>126.49630000000001</v>
      </c>
      <c r="W555" s="25">
        <v>0</v>
      </c>
      <c r="X555" s="25">
        <v>-4.0000000000000002E-4</v>
      </c>
      <c r="Y555" s="28">
        <v>-0.1764</v>
      </c>
      <c r="Z555" s="28">
        <v>0.16600000000000001</v>
      </c>
      <c r="AA555" s="28">
        <v>-7.9663000000000004</v>
      </c>
      <c r="AB555">
        <f t="shared" si="60"/>
        <v>0</v>
      </c>
      <c r="AC555" s="14">
        <f t="shared" si="61"/>
        <v>0.61527678097440208</v>
      </c>
    </row>
    <row r="556" spans="1:29" s="15" customFormat="1" x14ac:dyDescent="0.2">
      <c r="A556" s="25" t="s">
        <v>509</v>
      </c>
      <c r="B556" s="25" t="s">
        <v>133</v>
      </c>
      <c r="C556" s="25">
        <v>3.9499</v>
      </c>
      <c r="D556" s="25">
        <v>-0.57420000000000004</v>
      </c>
      <c r="E556" s="25">
        <v>-5.0046999999999997</v>
      </c>
      <c r="F556" s="25">
        <v>0.62</v>
      </c>
      <c r="G556" s="25">
        <v>2.0000000000000001E-4</v>
      </c>
      <c r="H556" s="25">
        <v>1.4080999999999999</v>
      </c>
      <c r="I556" s="25">
        <v>0</v>
      </c>
      <c r="J556" s="25">
        <v>1E-4</v>
      </c>
      <c r="K556" s="25">
        <v>0.13370000000000001</v>
      </c>
      <c r="L556" s="25">
        <v>-0.22509999999999999</v>
      </c>
      <c r="M556" s="25">
        <v>-3.3609</v>
      </c>
      <c r="N556" s="25">
        <v>4.4006999999999996</v>
      </c>
      <c r="O556" s="25">
        <v>0.1696</v>
      </c>
      <c r="P556" s="25" t="s">
        <v>152</v>
      </c>
      <c r="Q556" s="25">
        <v>-0.32750000000000001</v>
      </c>
      <c r="R556" s="25">
        <v>-9.9334000000000007</v>
      </c>
      <c r="S556" s="25">
        <v>330.20299999999997</v>
      </c>
      <c r="T556" s="25">
        <v>331.48849999999999</v>
      </c>
      <c r="U556" s="25">
        <v>5.3015999999999996</v>
      </c>
      <c r="V556" s="25">
        <v>126.8807</v>
      </c>
      <c r="W556" s="25">
        <v>0</v>
      </c>
      <c r="X556" s="25">
        <v>1.5E-3</v>
      </c>
      <c r="Y556" s="28">
        <v>-0.19070000000000001</v>
      </c>
      <c r="Z556" s="28">
        <v>0.1885</v>
      </c>
      <c r="AA556" s="28">
        <v>-4.8152999999999997</v>
      </c>
      <c r="AB556">
        <f t="shared" si="60"/>
        <v>-1.8482508879263174E-2</v>
      </c>
      <c r="AC556" s="14">
        <f t="shared" si="61"/>
        <v>0.61763627809411836</v>
      </c>
    </row>
    <row r="557" spans="1:29" s="15" customFormat="1" x14ac:dyDescent="0.2">
      <c r="A557" s="25" t="s">
        <v>509</v>
      </c>
      <c r="B557" s="25" t="s">
        <v>133</v>
      </c>
      <c r="C557" s="25">
        <v>4.9458000000000002</v>
      </c>
      <c r="D557" s="25">
        <v>-0.64049999999999996</v>
      </c>
      <c r="E557" s="25">
        <v>-2.5908000000000002</v>
      </c>
      <c r="F557" s="25">
        <v>0.62</v>
      </c>
      <c r="G557" s="25">
        <v>2.0000000000000001E-4</v>
      </c>
      <c r="H557" s="25">
        <v>1.5724</v>
      </c>
      <c r="I557" s="25">
        <v>0</v>
      </c>
      <c r="J557" s="25">
        <v>0</v>
      </c>
      <c r="K557" s="25">
        <v>6.9199999999999998E-2</v>
      </c>
      <c r="L557" s="25">
        <v>-0.3</v>
      </c>
      <c r="M557" s="25">
        <v>-3.7942</v>
      </c>
      <c r="N557" s="25">
        <v>4.3952999999999998</v>
      </c>
      <c r="O557" s="25">
        <v>0.16880000000000001</v>
      </c>
      <c r="P557" s="25" t="s">
        <v>152</v>
      </c>
      <c r="Q557" s="25">
        <v>-0.32400000000000001</v>
      </c>
      <c r="R557" s="25">
        <v>-9.9113000000000007</v>
      </c>
      <c r="S557" s="25">
        <v>330.20299999999997</v>
      </c>
      <c r="T557" s="25">
        <v>331.46440000000001</v>
      </c>
      <c r="U557" s="25">
        <v>5.2553000000000001</v>
      </c>
      <c r="V557" s="25">
        <v>126.3625</v>
      </c>
      <c r="W557" s="25">
        <v>0</v>
      </c>
      <c r="X557" s="25">
        <v>2.8999999999999998E-3</v>
      </c>
      <c r="Y557" s="28">
        <v>-0.191</v>
      </c>
      <c r="Z557" s="28">
        <v>0.18360000000000001</v>
      </c>
      <c r="AA557" s="28">
        <v>-2.0589</v>
      </c>
      <c r="AB557">
        <f t="shared" si="60"/>
        <v>-1.8482508879263174E-2</v>
      </c>
      <c r="AC557" s="14">
        <f t="shared" si="61"/>
        <v>0.6193662613336699</v>
      </c>
    </row>
    <row r="558" spans="1:29" s="15" customFormat="1" x14ac:dyDescent="0.2">
      <c r="A558" s="25" t="s">
        <v>509</v>
      </c>
      <c r="B558" s="25" t="s">
        <v>133</v>
      </c>
      <c r="C558" s="25">
        <v>5.9436999999999998</v>
      </c>
      <c r="D558" s="25">
        <v>-0.66310000000000002</v>
      </c>
      <c r="E558" s="25">
        <v>0</v>
      </c>
      <c r="F558" s="25">
        <v>0.62</v>
      </c>
      <c r="G558" s="25">
        <v>2.0000000000000001E-4</v>
      </c>
      <c r="H558" s="25">
        <v>1.6278999999999999</v>
      </c>
      <c r="I558" s="25">
        <v>0</v>
      </c>
      <c r="J558" s="25">
        <v>0</v>
      </c>
      <c r="K558" s="25">
        <v>-5.9999999999999995E-4</v>
      </c>
      <c r="L558" s="25">
        <v>-0.41570000000000001</v>
      </c>
      <c r="M558" s="25">
        <v>-4.0553999999999997</v>
      </c>
      <c r="N558" s="25">
        <v>4.3878000000000004</v>
      </c>
      <c r="O558" s="25">
        <v>0.15310000000000001</v>
      </c>
      <c r="P558" s="25" t="s">
        <v>152</v>
      </c>
      <c r="Q558" s="25">
        <v>-0.32450000000000001</v>
      </c>
      <c r="R558" s="25">
        <v>-9.2579999999999991</v>
      </c>
      <c r="S558" s="25">
        <v>330.20299999999997</v>
      </c>
      <c r="T558" s="25">
        <v>331.44670000000002</v>
      </c>
      <c r="U558" s="25">
        <v>5.1871</v>
      </c>
      <c r="V558" s="25">
        <v>125.4727</v>
      </c>
      <c r="W558" s="25">
        <v>0</v>
      </c>
      <c r="X558" s="25">
        <v>3.0999999999999999E-3</v>
      </c>
      <c r="Y558" s="28">
        <v>-0.18440000000000001</v>
      </c>
      <c r="Z558" s="28">
        <v>0.16270000000000001</v>
      </c>
      <c r="AA558" s="28">
        <v>-9.64E-2</v>
      </c>
      <c r="AB558">
        <f t="shared" si="60"/>
        <v>-1.8482508879263174E-2</v>
      </c>
      <c r="AC558" s="14">
        <f t="shared" si="61"/>
        <v>0.62</v>
      </c>
    </row>
    <row r="559" spans="1:29" s="15" customFormat="1" x14ac:dyDescent="0.2">
      <c r="A559" s="25" t="s">
        <v>509</v>
      </c>
      <c r="B559" s="25" t="s">
        <v>133</v>
      </c>
      <c r="C559" s="25">
        <v>6.9414999999999996</v>
      </c>
      <c r="D559" s="25">
        <v>-0.64019999999999999</v>
      </c>
      <c r="E559" s="25">
        <v>2.5908000000000002</v>
      </c>
      <c r="F559" s="25">
        <v>0.62</v>
      </c>
      <c r="G559" s="25">
        <v>2.0000000000000001E-4</v>
      </c>
      <c r="H559" s="25">
        <v>1.5705</v>
      </c>
      <c r="I559" s="25">
        <v>0</v>
      </c>
      <c r="J559" s="25">
        <v>0</v>
      </c>
      <c r="K559" s="25">
        <v>-7.0300000000000001E-2</v>
      </c>
      <c r="L559" s="25">
        <v>-0.53620000000000001</v>
      </c>
      <c r="M559" s="25">
        <v>-4.0397999999999996</v>
      </c>
      <c r="N559" s="25">
        <v>4.3826999999999998</v>
      </c>
      <c r="O559" s="25">
        <v>0.12379999999999999</v>
      </c>
      <c r="P559" s="25" t="s">
        <v>152</v>
      </c>
      <c r="Q559" s="25">
        <v>-0.3301</v>
      </c>
      <c r="R559" s="25">
        <v>-7.9382999999999999</v>
      </c>
      <c r="S559" s="25">
        <v>330.20299999999997</v>
      </c>
      <c r="T559" s="25">
        <v>331.43599999999998</v>
      </c>
      <c r="U559" s="25">
        <v>5.1319999999999997</v>
      </c>
      <c r="V559" s="25">
        <v>124.6973</v>
      </c>
      <c r="W559" s="25">
        <v>0</v>
      </c>
      <c r="X559" s="25">
        <v>1.9E-3</v>
      </c>
      <c r="Y559" s="28">
        <v>-0.17730000000000001</v>
      </c>
      <c r="Z559" s="28">
        <v>0.1346</v>
      </c>
      <c r="AA559" s="28">
        <v>0.79530000000000001</v>
      </c>
      <c r="AB559">
        <f t="shared" si="60"/>
        <v>-1.8482508879263174E-2</v>
      </c>
      <c r="AC559" s="14">
        <f t="shared" si="61"/>
        <v>0.6193662613336699</v>
      </c>
    </row>
    <row r="560" spans="1:29" s="15" customFormat="1" x14ac:dyDescent="0.2">
      <c r="A560" s="25" t="s">
        <v>509</v>
      </c>
      <c r="B560" s="25" t="s">
        <v>133</v>
      </c>
      <c r="C560" s="25">
        <v>7.9374000000000002</v>
      </c>
      <c r="D560" s="25">
        <v>-0.5736</v>
      </c>
      <c r="E560" s="25">
        <v>5.0046999999999997</v>
      </c>
      <c r="F560" s="25">
        <v>0.62</v>
      </c>
      <c r="G560" s="25">
        <v>2.0000000000000001E-4</v>
      </c>
      <c r="H560" s="25">
        <v>1.4047000000000001</v>
      </c>
      <c r="I560" s="25">
        <v>0</v>
      </c>
      <c r="J560" s="25">
        <v>0</v>
      </c>
      <c r="K560" s="25">
        <v>-0.13439999999999999</v>
      </c>
      <c r="L560" s="25">
        <v>-0.62860000000000005</v>
      </c>
      <c r="M560" s="25">
        <v>-3.6556999999999999</v>
      </c>
      <c r="N560" s="25">
        <v>4.3825000000000003</v>
      </c>
      <c r="O560" s="25">
        <v>8.7300000000000003E-2</v>
      </c>
      <c r="P560" s="25" t="s">
        <v>152</v>
      </c>
      <c r="Q560" s="25">
        <v>-0.34039999999999998</v>
      </c>
      <c r="R560" s="25">
        <v>-6.0419999999999998</v>
      </c>
      <c r="S560" s="25">
        <v>330.20299999999997</v>
      </c>
      <c r="T560" s="25">
        <v>331.42989999999998</v>
      </c>
      <c r="U560" s="25">
        <v>5.1100000000000003</v>
      </c>
      <c r="V560" s="25">
        <v>124.26730000000001</v>
      </c>
      <c r="W560" s="25">
        <v>0</v>
      </c>
      <c r="X560" s="25">
        <v>-4.0000000000000002E-4</v>
      </c>
      <c r="Y560" s="28">
        <v>-0.1714</v>
      </c>
      <c r="Z560" s="28">
        <v>0.1016</v>
      </c>
      <c r="AA560" s="28">
        <v>0.51849999999999996</v>
      </c>
      <c r="AB560">
        <f t="shared" si="60"/>
        <v>-1.8482508879263174E-2</v>
      </c>
      <c r="AC560" s="14">
        <f t="shared" si="61"/>
        <v>0.61763627809411836</v>
      </c>
    </row>
    <row r="561" spans="1:29" s="15" customFormat="1" x14ac:dyDescent="0.2">
      <c r="A561" s="25" t="s">
        <v>509</v>
      </c>
      <c r="B561" s="25" t="s">
        <v>133</v>
      </c>
      <c r="C561" s="25">
        <v>8.9238</v>
      </c>
      <c r="D561" s="25">
        <v>-0.46860000000000002</v>
      </c>
      <c r="E561" s="25">
        <v>7.0652999999999997</v>
      </c>
      <c r="F561" s="25">
        <v>0.62</v>
      </c>
      <c r="G561" s="25">
        <v>2.0000000000000001E-4</v>
      </c>
      <c r="H561" s="25">
        <v>1.1435</v>
      </c>
      <c r="I561" s="25">
        <v>0</v>
      </c>
      <c r="J561" s="25">
        <v>0</v>
      </c>
      <c r="K561" s="25">
        <v>-0.18840000000000001</v>
      </c>
      <c r="L561" s="25">
        <v>-0.67569999999999997</v>
      </c>
      <c r="M561" s="25">
        <v>-2.8732000000000002</v>
      </c>
      <c r="N561" s="25">
        <v>4.3860999999999999</v>
      </c>
      <c r="O561" s="25">
        <v>5.1900000000000002E-2</v>
      </c>
      <c r="P561" s="25" t="s">
        <v>152</v>
      </c>
      <c r="Q561" s="25">
        <v>-0.35320000000000001</v>
      </c>
      <c r="R561" s="25">
        <v>-3.7696999999999998</v>
      </c>
      <c r="S561" s="25">
        <v>330.20299999999997</v>
      </c>
      <c r="T561" s="25">
        <v>331.42509999999999</v>
      </c>
      <c r="U561" s="25">
        <v>5.1189999999999998</v>
      </c>
      <c r="V561" s="25">
        <v>124.1007</v>
      </c>
      <c r="W561" s="25">
        <v>0</v>
      </c>
      <c r="X561" s="25">
        <v>-2.8999999999999998E-3</v>
      </c>
      <c r="Y561" s="28">
        <v>-0.16289999999999999</v>
      </c>
      <c r="Z561" s="28">
        <v>5.8900000000000001E-2</v>
      </c>
      <c r="AA561" s="28">
        <v>-0.84209999999999996</v>
      </c>
      <c r="AB561">
        <f t="shared" si="60"/>
        <v>-1.8482508879263174E-2</v>
      </c>
      <c r="AC561" s="14">
        <f t="shared" si="61"/>
        <v>0.6152920997893746</v>
      </c>
    </row>
    <row r="562" spans="1:29" s="15" customFormat="1" x14ac:dyDescent="0.2">
      <c r="A562" s="25" t="s">
        <v>509</v>
      </c>
      <c r="B562" s="25" t="s">
        <v>133</v>
      </c>
      <c r="C562" s="25">
        <v>9.9124999999999996</v>
      </c>
      <c r="D562" s="25">
        <v>-0.33119999999999999</v>
      </c>
      <c r="E562" s="25">
        <v>8.6575000000000006</v>
      </c>
      <c r="F562" s="25">
        <v>0.62</v>
      </c>
      <c r="G562" s="25">
        <v>2.0000000000000001E-4</v>
      </c>
      <c r="H562" s="25">
        <v>0.80600000000000005</v>
      </c>
      <c r="I562" s="25">
        <v>0</v>
      </c>
      <c r="J562" s="25">
        <v>0</v>
      </c>
      <c r="K562" s="25">
        <v>-0.22889999999999999</v>
      </c>
      <c r="L562" s="25">
        <v>-0.68230000000000002</v>
      </c>
      <c r="M562" s="25">
        <v>-1.7504</v>
      </c>
      <c r="N562" s="25">
        <v>4.3898999999999999</v>
      </c>
      <c r="O562" s="25">
        <v>2.35E-2</v>
      </c>
      <c r="P562" s="25" t="s">
        <v>152</v>
      </c>
      <c r="Q562" s="25">
        <v>-0.3649</v>
      </c>
      <c r="R562" s="25">
        <v>-1.3638999999999999</v>
      </c>
      <c r="S562" s="25">
        <v>330.20299999999997</v>
      </c>
      <c r="T562" s="25">
        <v>331.42090000000002</v>
      </c>
      <c r="U562" s="25">
        <v>5.1386000000000003</v>
      </c>
      <c r="V562" s="25">
        <v>123.90900000000001</v>
      </c>
      <c r="W562" s="25">
        <v>0</v>
      </c>
      <c r="X562" s="25">
        <v>-5.0000000000000001E-3</v>
      </c>
      <c r="Y562" s="28">
        <v>-0.14480000000000001</v>
      </c>
      <c r="Z562" s="28">
        <v>-1.6999999999999999E-3</v>
      </c>
      <c r="AA562" s="28">
        <v>-3.0605000000000002</v>
      </c>
      <c r="AB562">
        <f t="shared" si="60"/>
        <v>-1.8482508879263174E-2</v>
      </c>
      <c r="AC562" s="14">
        <f t="shared" si="61"/>
        <v>0.61293560519353274</v>
      </c>
    </row>
    <row r="563" spans="1:29" s="15" customFormat="1" x14ac:dyDescent="0.2">
      <c r="A563" s="25" t="s">
        <v>509</v>
      </c>
      <c r="B563" s="25" t="s">
        <v>133</v>
      </c>
      <c r="C563" s="25">
        <v>10.8978</v>
      </c>
      <c r="D563" s="25">
        <v>-0.1714</v>
      </c>
      <c r="E563" s="25">
        <v>9.6585999999999999</v>
      </c>
      <c r="F563" s="25">
        <v>0.62</v>
      </c>
      <c r="G563" s="25">
        <v>2.0000000000000001E-4</v>
      </c>
      <c r="H563" s="25">
        <v>0.41549999999999998</v>
      </c>
      <c r="I563" s="25">
        <v>0</v>
      </c>
      <c r="J563" s="25">
        <v>0</v>
      </c>
      <c r="K563" s="25">
        <v>-0.25390000000000001</v>
      </c>
      <c r="L563" s="25">
        <v>-0.67249999999999999</v>
      </c>
      <c r="M563" s="25">
        <v>-0.42209999999999998</v>
      </c>
      <c r="N563" s="25">
        <v>4.3906000000000001</v>
      </c>
      <c r="O563" s="25">
        <v>2.8999999999999998E-3</v>
      </c>
      <c r="P563" s="25" t="s">
        <v>152</v>
      </c>
      <c r="Q563" s="25">
        <v>-0.37180000000000002</v>
      </c>
      <c r="R563" s="25">
        <v>0.97250000000000003</v>
      </c>
      <c r="S563" s="25">
        <v>330.20299999999997</v>
      </c>
      <c r="T563" s="25">
        <v>331.41969999999998</v>
      </c>
      <c r="U563" s="25">
        <v>5.1426999999999996</v>
      </c>
      <c r="V563" s="25">
        <v>123.3914</v>
      </c>
      <c r="W563" s="25">
        <v>0</v>
      </c>
      <c r="X563" s="25">
        <v>-6.1999999999999998E-3</v>
      </c>
      <c r="Y563" s="28">
        <v>-0.111</v>
      </c>
      <c r="Z563" s="28">
        <v>-8.6400000000000005E-2</v>
      </c>
      <c r="AA563" s="28">
        <v>-5.8327</v>
      </c>
      <c r="AB563">
        <f t="shared" si="60"/>
        <v>-1.8482508879263174E-2</v>
      </c>
      <c r="AC563" s="14">
        <f t="shared" si="61"/>
        <v>0.61121147303538159</v>
      </c>
    </row>
    <row r="564" spans="1:29" s="15" customFormat="1" x14ac:dyDescent="0.2">
      <c r="A564" s="25" t="s">
        <v>509</v>
      </c>
      <c r="B564" s="25" t="s">
        <v>133</v>
      </c>
      <c r="C564" s="25">
        <v>11.8812</v>
      </c>
      <c r="D564" s="25">
        <v>0</v>
      </c>
      <c r="E564" s="25">
        <v>10</v>
      </c>
      <c r="F564" s="25">
        <v>0.62</v>
      </c>
      <c r="G564" s="25">
        <v>2.0000000000000001E-4</v>
      </c>
      <c r="H564" s="25">
        <v>-2E-3</v>
      </c>
      <c r="I564" s="25">
        <v>0</v>
      </c>
      <c r="J564" s="25">
        <v>0</v>
      </c>
      <c r="K564" s="25">
        <v>-0.26250000000000001</v>
      </c>
      <c r="L564" s="25">
        <v>-0.67800000000000005</v>
      </c>
      <c r="M564" s="25">
        <v>0.94199999999999995</v>
      </c>
      <c r="N564" s="25">
        <v>4.3875999999999999</v>
      </c>
      <c r="O564" s="25">
        <v>-1.4E-2</v>
      </c>
      <c r="P564" s="25" t="s">
        <v>152</v>
      </c>
      <c r="Q564" s="25">
        <v>-0.37159999999999999</v>
      </c>
      <c r="R564" s="25">
        <v>3.1233</v>
      </c>
      <c r="S564" s="25">
        <v>330.20299999999997</v>
      </c>
      <c r="T564" s="25">
        <v>331.42579999999998</v>
      </c>
      <c r="U564" s="25">
        <v>5.1128999999999998</v>
      </c>
      <c r="V564" s="25">
        <v>122.40260000000001</v>
      </c>
      <c r="W564" s="25">
        <v>0</v>
      </c>
      <c r="X564" s="25">
        <v>-6.1999999999999998E-3</v>
      </c>
      <c r="Y564" s="28">
        <v>-6.0699999999999997E-2</v>
      </c>
      <c r="Z564" s="28">
        <v>-0.19500000000000001</v>
      </c>
      <c r="AA564" s="28">
        <v>-8.8378999999999994</v>
      </c>
      <c r="AB564">
        <f t="shared" si="60"/>
        <v>-1.8482508879263174E-2</v>
      </c>
      <c r="AC564" s="14">
        <f t="shared" si="61"/>
        <v>0.61058080686756899</v>
      </c>
    </row>
    <row r="565" spans="1:29" s="15" customFormat="1" x14ac:dyDescent="0.2">
      <c r="A565" s="25" t="s">
        <v>509</v>
      </c>
      <c r="B565" s="25" t="s">
        <v>133</v>
      </c>
      <c r="C565" s="25">
        <v>12.8645</v>
      </c>
      <c r="D565" s="25">
        <v>0.1714</v>
      </c>
      <c r="E565" s="25">
        <v>9.6585999999999999</v>
      </c>
      <c r="F565" s="25">
        <v>0.62</v>
      </c>
      <c r="G565" s="25">
        <v>1E-4</v>
      </c>
      <c r="H565" s="25">
        <v>-0.41970000000000002</v>
      </c>
      <c r="I565" s="25">
        <v>0</v>
      </c>
      <c r="J565" s="25">
        <v>-1E-4</v>
      </c>
      <c r="K565" s="25">
        <v>-0.25409999999999999</v>
      </c>
      <c r="L565" s="25">
        <v>-0.7238</v>
      </c>
      <c r="M565" s="25">
        <v>2.1882000000000001</v>
      </c>
      <c r="N565" s="25">
        <v>4.3848000000000003</v>
      </c>
      <c r="O565" s="25">
        <v>-3.2500000000000001E-2</v>
      </c>
      <c r="P565" s="25" t="s">
        <v>152</v>
      </c>
      <c r="Q565" s="25">
        <v>-0.36430000000000001</v>
      </c>
      <c r="R565" s="25">
        <v>5.0460000000000003</v>
      </c>
      <c r="S565" s="25">
        <v>330.20299999999997</v>
      </c>
      <c r="T565" s="25">
        <v>331.44159999999999</v>
      </c>
      <c r="U565" s="25">
        <v>5.0465999999999998</v>
      </c>
      <c r="V565" s="25">
        <v>121.0056</v>
      </c>
      <c r="W565" s="25">
        <v>0</v>
      </c>
      <c r="X565" s="25">
        <v>-5.4000000000000003E-3</v>
      </c>
      <c r="Y565" s="28">
        <v>5.0000000000000001E-4</v>
      </c>
      <c r="Z565" s="28">
        <v>-0.31890000000000002</v>
      </c>
      <c r="AA565" s="28">
        <v>-11.7822</v>
      </c>
      <c r="AB565">
        <f t="shared" si="60"/>
        <v>-9.2412546800388195E-3</v>
      </c>
      <c r="AC565" s="14">
        <f t="shared" si="61"/>
        <v>0.61121147303538159</v>
      </c>
    </row>
    <row r="566" spans="1:29" s="15" customFormat="1" x14ac:dyDescent="0.2">
      <c r="A566" s="25" t="s">
        <v>509</v>
      </c>
      <c r="B566" s="25" t="s">
        <v>133</v>
      </c>
      <c r="C566" s="25">
        <v>13.8499</v>
      </c>
      <c r="D566" s="25">
        <v>0.33110000000000001</v>
      </c>
      <c r="E566" s="25">
        <v>8.6575000000000006</v>
      </c>
      <c r="F566" s="25">
        <v>0.62</v>
      </c>
      <c r="G566" s="25">
        <v>-1E-4</v>
      </c>
      <c r="H566" s="25">
        <v>-0.8105</v>
      </c>
      <c r="I566" s="25">
        <v>0</v>
      </c>
      <c r="J566" s="25">
        <v>-1E-4</v>
      </c>
      <c r="K566" s="25">
        <v>-0.2291</v>
      </c>
      <c r="L566" s="25">
        <v>-0.81779999999999997</v>
      </c>
      <c r="M566" s="25">
        <v>3.2143000000000002</v>
      </c>
      <c r="N566" s="25">
        <v>4.3883000000000001</v>
      </c>
      <c r="O566" s="25">
        <v>-5.5100000000000003E-2</v>
      </c>
      <c r="P566" s="25" t="s">
        <v>152</v>
      </c>
      <c r="Q566" s="25">
        <v>-0.3528</v>
      </c>
      <c r="R566" s="25">
        <v>6.7117000000000004</v>
      </c>
      <c r="S566" s="25">
        <v>330.20299999999997</v>
      </c>
      <c r="T566" s="25">
        <v>331.46570000000003</v>
      </c>
      <c r="U566" s="25">
        <v>4.9551999999999996</v>
      </c>
      <c r="V566" s="25">
        <v>119.39749999999999</v>
      </c>
      <c r="W566" s="25">
        <v>0</v>
      </c>
      <c r="X566" s="25">
        <v>-4.1000000000000003E-3</v>
      </c>
      <c r="Y566" s="28">
        <v>6.2399999999999997E-2</v>
      </c>
      <c r="Z566" s="28">
        <v>-0.44340000000000002</v>
      </c>
      <c r="AA566" s="28">
        <v>-14.425000000000001</v>
      </c>
      <c r="AB566">
        <f t="shared" si="60"/>
        <v>9.2412546800388195E-3</v>
      </c>
      <c r="AC566" s="14">
        <f t="shared" si="61"/>
        <v>0.61293560519353274</v>
      </c>
    </row>
    <row r="567" spans="1:29" s="15" customFormat="1" x14ac:dyDescent="0.2">
      <c r="A567" s="25" t="s">
        <v>509</v>
      </c>
      <c r="B567" s="25" t="s">
        <v>133</v>
      </c>
      <c r="C567" s="25">
        <v>14.8324</v>
      </c>
      <c r="D567" s="25">
        <v>0.46750000000000003</v>
      </c>
      <c r="E567" s="25">
        <v>7.0768000000000004</v>
      </c>
      <c r="F567" s="25">
        <v>0.62</v>
      </c>
      <c r="G567" s="25">
        <v>-2.0000000000000001E-4</v>
      </c>
      <c r="H567" s="25">
        <v>-1.1479999999999999</v>
      </c>
      <c r="I567" s="25">
        <v>0</v>
      </c>
      <c r="J567" s="25">
        <v>-1E-4</v>
      </c>
      <c r="K567" s="25">
        <v>-0.18820000000000001</v>
      </c>
      <c r="L567" s="25">
        <v>-0.94740000000000002</v>
      </c>
      <c r="M567" s="25">
        <v>3.9752000000000001</v>
      </c>
      <c r="N567" s="25">
        <v>4.4028999999999998</v>
      </c>
      <c r="O567" s="25">
        <v>-7.8700000000000006E-2</v>
      </c>
      <c r="P567" s="25" t="s">
        <v>152</v>
      </c>
      <c r="Q567" s="25">
        <v>-0.34100000000000003</v>
      </c>
      <c r="R567" s="25">
        <v>8.0380000000000003</v>
      </c>
      <c r="S567" s="25">
        <v>330.20299999999997</v>
      </c>
      <c r="T567" s="25">
        <v>331.49180000000001</v>
      </c>
      <c r="U567" s="25">
        <v>4.8558000000000003</v>
      </c>
      <c r="V567" s="25">
        <v>117.7747</v>
      </c>
      <c r="W567" s="25">
        <v>0</v>
      </c>
      <c r="X567" s="25">
        <v>-2.5999999999999999E-3</v>
      </c>
      <c r="Y567" s="28">
        <v>0.114</v>
      </c>
      <c r="Z567" s="28">
        <v>-0.55259999999999998</v>
      </c>
      <c r="AA567" s="28">
        <v>-16.593699999999998</v>
      </c>
      <c r="AB567">
        <f t="shared" si="60"/>
        <v>1.8482508879263174E-2</v>
      </c>
      <c r="AC567" s="14">
        <f t="shared" si="61"/>
        <v>0.61527678097440208</v>
      </c>
    </row>
    <row r="568" spans="1:29" s="15" customFormat="1" x14ac:dyDescent="0.2">
      <c r="A568" s="25" t="s">
        <v>509</v>
      </c>
      <c r="B568" s="25" t="s">
        <v>133</v>
      </c>
      <c r="C568" s="25">
        <v>15.8249</v>
      </c>
      <c r="D568" s="25">
        <v>0.57310000000000005</v>
      </c>
      <c r="E568" s="25">
        <v>5.0046999999999997</v>
      </c>
      <c r="F568" s="25">
        <v>0.62</v>
      </c>
      <c r="G568" s="25">
        <v>-4.0000000000000002E-4</v>
      </c>
      <c r="H568" s="25">
        <v>-1.4086000000000001</v>
      </c>
      <c r="I568" s="25">
        <v>0</v>
      </c>
      <c r="J568" s="25">
        <v>-1E-4</v>
      </c>
      <c r="K568" s="25">
        <v>-0.1338</v>
      </c>
      <c r="L568" s="25">
        <v>-1.0857000000000001</v>
      </c>
      <c r="M568" s="25">
        <v>4.4625000000000004</v>
      </c>
      <c r="N568" s="25">
        <v>4.4287000000000001</v>
      </c>
      <c r="O568" s="25">
        <v>-9.5600000000000004E-2</v>
      </c>
      <c r="P568" s="25" t="s">
        <v>152</v>
      </c>
      <c r="Q568" s="25">
        <v>-0.33289999999999997</v>
      </c>
      <c r="R568" s="25">
        <v>8.8634000000000004</v>
      </c>
      <c r="S568" s="25">
        <v>330.20299999999997</v>
      </c>
      <c r="T568" s="25">
        <v>331.51190000000003</v>
      </c>
      <c r="U568" s="25">
        <v>4.7622</v>
      </c>
      <c r="V568" s="25">
        <v>116.23260000000001</v>
      </c>
      <c r="W568" s="25">
        <v>0</v>
      </c>
      <c r="X568" s="25">
        <v>-1E-3</v>
      </c>
      <c r="Y568" s="28">
        <v>0.1482</v>
      </c>
      <c r="Z568" s="28">
        <v>-0.63339999999999996</v>
      </c>
      <c r="AA568" s="28">
        <v>-18.194299999999998</v>
      </c>
      <c r="AB568">
        <f t="shared" si="60"/>
        <v>3.6965013912011513E-2</v>
      </c>
      <c r="AC568" s="14">
        <f t="shared" si="61"/>
        <v>0.61763627809411836</v>
      </c>
    </row>
    <row r="569" spans="1:29" s="15" customFormat="1" x14ac:dyDescent="0.2">
      <c r="A569" s="25" t="s">
        <v>509</v>
      </c>
      <c r="B569" s="25" t="s">
        <v>133</v>
      </c>
      <c r="C569" s="25">
        <v>16.820900000000002</v>
      </c>
      <c r="D569" s="25">
        <v>0.63939999999999997</v>
      </c>
      <c r="E569" s="25">
        <v>2.5908000000000002</v>
      </c>
      <c r="F569" s="25">
        <v>0.62</v>
      </c>
      <c r="G569" s="25">
        <v>-4.0000000000000002E-4</v>
      </c>
      <c r="H569" s="25">
        <v>-1.5729</v>
      </c>
      <c r="I569" s="25">
        <v>0</v>
      </c>
      <c r="J569" s="25">
        <v>0</v>
      </c>
      <c r="K569" s="25">
        <v>-6.9199999999999998E-2</v>
      </c>
      <c r="L569" s="25">
        <v>-1.2014</v>
      </c>
      <c r="M569" s="25">
        <v>4.6749999999999998</v>
      </c>
      <c r="N569" s="25">
        <v>4.4596999999999998</v>
      </c>
      <c r="O569" s="25">
        <v>-9.7100000000000006E-2</v>
      </c>
      <c r="P569" s="25" t="s">
        <v>152</v>
      </c>
      <c r="Q569" s="25">
        <v>-0.33079999999999998</v>
      </c>
      <c r="R569" s="25">
        <v>8.9862000000000002</v>
      </c>
      <c r="S569" s="25">
        <v>330.20299999999997</v>
      </c>
      <c r="T569" s="25">
        <v>331.51990000000001</v>
      </c>
      <c r="U569" s="25">
        <v>4.6798999999999999</v>
      </c>
      <c r="V569" s="25">
        <v>114.7693</v>
      </c>
      <c r="W569" s="25">
        <v>0</v>
      </c>
      <c r="X569" s="25">
        <v>4.0000000000000002E-4</v>
      </c>
      <c r="Y569" s="28">
        <v>0.16350000000000001</v>
      </c>
      <c r="Z569" s="28">
        <v>-0.6784</v>
      </c>
      <c r="AA569" s="28">
        <v>-19.216200000000001</v>
      </c>
      <c r="AB569">
        <f t="shared" ref="AB569:AB632" si="62">DEGREES(ATAN2(F569,-G569))</f>
        <v>3.6965013912011513E-2</v>
      </c>
      <c r="AC569" s="14">
        <f t="shared" ref="AC569:AC632" si="63">IF(B569="PMMPSI2",F569*COS(RADIANS(E569)),F569)</f>
        <v>0.6193662613336699</v>
      </c>
    </row>
    <row r="570" spans="1:29" s="15" customFormat="1" x14ac:dyDescent="0.2">
      <c r="A570" s="25" t="s">
        <v>509</v>
      </c>
      <c r="B570" s="25" t="s">
        <v>133</v>
      </c>
      <c r="C570" s="25">
        <v>17.8187</v>
      </c>
      <c r="D570" s="25">
        <v>0.66200000000000003</v>
      </c>
      <c r="E570" s="25">
        <v>0</v>
      </c>
      <c r="F570" s="25">
        <v>0.62</v>
      </c>
      <c r="G570" s="25">
        <v>-4.0000000000000002E-4</v>
      </c>
      <c r="H570" s="25">
        <v>-1.6283000000000001</v>
      </c>
      <c r="I570" s="25">
        <v>0</v>
      </c>
      <c r="J570" s="25">
        <v>0</v>
      </c>
      <c r="K570" s="25">
        <v>6.9999999999999999E-4</v>
      </c>
      <c r="L570" s="25">
        <v>-1.2695000000000001</v>
      </c>
      <c r="M570" s="25">
        <v>4.6020000000000003</v>
      </c>
      <c r="N570" s="25">
        <v>4.4861000000000004</v>
      </c>
      <c r="O570" s="25">
        <v>-7.8299999999999995E-2</v>
      </c>
      <c r="P570" s="25" t="s">
        <v>152</v>
      </c>
      <c r="Q570" s="25">
        <v>-0.33439999999999998</v>
      </c>
      <c r="R570" s="25">
        <v>8.2532999999999994</v>
      </c>
      <c r="S570" s="25">
        <v>330.20299999999997</v>
      </c>
      <c r="T570" s="25">
        <v>331.51490000000001</v>
      </c>
      <c r="U570" s="25">
        <v>4.6093000000000002</v>
      </c>
      <c r="V570" s="25">
        <v>113.3847</v>
      </c>
      <c r="W570" s="25">
        <v>0</v>
      </c>
      <c r="X570" s="25">
        <v>1.6999999999999999E-3</v>
      </c>
      <c r="Y570" s="28">
        <v>0.16300000000000001</v>
      </c>
      <c r="Z570" s="28">
        <v>-0.68569999999999998</v>
      </c>
      <c r="AA570" s="28">
        <v>-19.725000000000001</v>
      </c>
      <c r="AB570">
        <f t="shared" si="62"/>
        <v>3.6965013912011513E-2</v>
      </c>
      <c r="AC570" s="14">
        <f t="shared" si="63"/>
        <v>0.62</v>
      </c>
    </row>
    <row r="571" spans="1:29" s="15" customFormat="1" x14ac:dyDescent="0.2">
      <c r="A571" s="25" t="s">
        <v>509</v>
      </c>
      <c r="B571" s="25" t="s">
        <v>133</v>
      </c>
      <c r="C571" s="25">
        <v>18.816600000000001</v>
      </c>
      <c r="D571" s="25">
        <v>0.63919999999999999</v>
      </c>
      <c r="E571" s="25">
        <v>-2.5908000000000002</v>
      </c>
      <c r="F571" s="25">
        <v>0.62</v>
      </c>
      <c r="G571" s="25">
        <v>-4.0000000000000002E-4</v>
      </c>
      <c r="H571" s="25">
        <v>-1.5706</v>
      </c>
      <c r="I571" s="25">
        <v>0</v>
      </c>
      <c r="J571" s="25">
        <v>0</v>
      </c>
      <c r="K571" s="25">
        <v>7.0499999999999993E-2</v>
      </c>
      <c r="L571" s="25">
        <v>-1.2766999999999999</v>
      </c>
      <c r="M571" s="25">
        <v>4.2283999999999997</v>
      </c>
      <c r="N571" s="25">
        <v>4.4983000000000004</v>
      </c>
      <c r="O571" s="25">
        <v>-4.1300000000000003E-2</v>
      </c>
      <c r="P571" s="25" t="s">
        <v>152</v>
      </c>
      <c r="Q571" s="25">
        <v>-0.34160000000000001</v>
      </c>
      <c r="R571" s="25">
        <v>6.6505999999999998</v>
      </c>
      <c r="S571" s="25">
        <v>330.20299999999997</v>
      </c>
      <c r="T571" s="25">
        <v>331.50229999999999</v>
      </c>
      <c r="U571" s="25">
        <v>4.5526</v>
      </c>
      <c r="V571" s="25">
        <v>112.20229999999999</v>
      </c>
      <c r="W571" s="25">
        <v>0</v>
      </c>
      <c r="X571" s="25">
        <v>2.5999999999999999E-3</v>
      </c>
      <c r="Y571" s="28">
        <v>0.15140000000000001</v>
      </c>
      <c r="Z571" s="28">
        <v>-0.65659999999999996</v>
      </c>
      <c r="AA571" s="28">
        <v>-19.833200000000001</v>
      </c>
      <c r="AB571">
        <f t="shared" si="62"/>
        <v>3.6965013912011513E-2</v>
      </c>
      <c r="AC571" s="14">
        <f t="shared" si="63"/>
        <v>0.6193662613336699</v>
      </c>
    </row>
    <row r="572" spans="1:29" s="15" customFormat="1" x14ac:dyDescent="0.2">
      <c r="A572" s="25" t="s">
        <v>509</v>
      </c>
      <c r="B572" s="25" t="s">
        <v>133</v>
      </c>
      <c r="C572" s="25">
        <v>19.8125</v>
      </c>
      <c r="D572" s="25">
        <v>0.57250000000000001</v>
      </c>
      <c r="E572" s="25">
        <v>-5.0046999999999997</v>
      </c>
      <c r="F572" s="25">
        <v>0.62</v>
      </c>
      <c r="G572" s="25">
        <v>-4.0000000000000002E-4</v>
      </c>
      <c r="H572" s="25">
        <v>-1.4046000000000001</v>
      </c>
      <c r="I572" s="25">
        <v>0</v>
      </c>
      <c r="J572" s="25">
        <v>0</v>
      </c>
      <c r="K572" s="25">
        <v>0.1346</v>
      </c>
      <c r="L572" s="25">
        <v>-1.2218</v>
      </c>
      <c r="M572" s="25">
        <v>3.5583</v>
      </c>
      <c r="N572" s="25">
        <v>4.492</v>
      </c>
      <c r="O572" s="25">
        <v>5.4999999999999997E-3</v>
      </c>
      <c r="P572" s="25" t="s">
        <v>152</v>
      </c>
      <c r="Q572" s="25">
        <v>-0.34939999999999999</v>
      </c>
      <c r="R572" s="25">
        <v>4.3438999999999997</v>
      </c>
      <c r="S572" s="25">
        <v>330.20299999999997</v>
      </c>
      <c r="T572" s="25">
        <v>331.49090000000001</v>
      </c>
      <c r="U572" s="25">
        <v>4.5198</v>
      </c>
      <c r="V572" s="25">
        <v>111.51560000000001</v>
      </c>
      <c r="W572" s="25">
        <v>0</v>
      </c>
      <c r="X572" s="25">
        <v>2.8999999999999998E-3</v>
      </c>
      <c r="Y572" s="28">
        <v>0.13170000000000001</v>
      </c>
      <c r="Z572" s="28">
        <v>-0.59350000000000003</v>
      </c>
      <c r="AA572" s="28">
        <v>-19.653099999999998</v>
      </c>
      <c r="AB572">
        <f t="shared" si="62"/>
        <v>3.6965013912011513E-2</v>
      </c>
      <c r="AC572" s="14">
        <f t="shared" si="63"/>
        <v>0.61763627809411836</v>
      </c>
    </row>
    <row r="573" spans="1:29" s="15" customFormat="1" x14ac:dyDescent="0.2">
      <c r="A573" s="25" t="s">
        <v>509</v>
      </c>
      <c r="B573" s="25" t="s">
        <v>133</v>
      </c>
      <c r="C573" s="25">
        <v>20.7989</v>
      </c>
      <c r="D573" s="25">
        <v>0.46750000000000003</v>
      </c>
      <c r="E573" s="25">
        <v>-7.0652999999999997</v>
      </c>
      <c r="F573" s="25">
        <v>0.62</v>
      </c>
      <c r="G573" s="25">
        <v>-4.0000000000000002E-4</v>
      </c>
      <c r="H573" s="25">
        <v>-1.1431</v>
      </c>
      <c r="I573" s="25">
        <v>0</v>
      </c>
      <c r="J573" s="25">
        <v>0</v>
      </c>
      <c r="K573" s="25">
        <v>0.1885</v>
      </c>
      <c r="L573" s="25">
        <v>-1.1119000000000001</v>
      </c>
      <c r="M573" s="25">
        <v>2.6385999999999998</v>
      </c>
      <c r="N573" s="25">
        <v>4.4699</v>
      </c>
      <c r="O573" s="25">
        <v>5.0900000000000001E-2</v>
      </c>
      <c r="P573" s="25" t="s">
        <v>152</v>
      </c>
      <c r="Q573" s="25">
        <v>-0.35510000000000003</v>
      </c>
      <c r="R573" s="25">
        <v>1.6436999999999999</v>
      </c>
      <c r="S573" s="25">
        <v>330.20299999999997</v>
      </c>
      <c r="T573" s="25">
        <v>331.48849999999999</v>
      </c>
      <c r="U573" s="25">
        <v>4.5275999999999996</v>
      </c>
      <c r="V573" s="25">
        <v>111.7059</v>
      </c>
      <c r="W573" s="25">
        <v>0</v>
      </c>
      <c r="X573" s="25">
        <v>2.3E-3</v>
      </c>
      <c r="Y573" s="28">
        <v>0.1037</v>
      </c>
      <c r="Z573" s="28">
        <v>-0.49990000000000001</v>
      </c>
      <c r="AA573" s="28">
        <v>-19.243500000000001</v>
      </c>
      <c r="AB573">
        <f t="shared" si="62"/>
        <v>3.6965013912011513E-2</v>
      </c>
      <c r="AC573" s="14">
        <f t="shared" si="63"/>
        <v>0.6152920997893746</v>
      </c>
    </row>
    <row r="574" spans="1:29" s="15" customFormat="1" x14ac:dyDescent="0.2">
      <c r="A574" s="25" t="s">
        <v>509</v>
      </c>
      <c r="B574" s="25" t="s">
        <v>133</v>
      </c>
      <c r="C574" s="25">
        <v>21.787500000000001</v>
      </c>
      <c r="D574" s="25">
        <v>0.33019999999999999</v>
      </c>
      <c r="E574" s="25">
        <v>-8.6575000000000006</v>
      </c>
      <c r="F574" s="25">
        <v>0.62</v>
      </c>
      <c r="G574" s="25">
        <v>-4.0000000000000002E-4</v>
      </c>
      <c r="H574" s="25">
        <v>-0.8054</v>
      </c>
      <c r="I574" s="25">
        <v>0</v>
      </c>
      <c r="J574" s="25">
        <v>0</v>
      </c>
      <c r="K574" s="25">
        <v>0.22889999999999999</v>
      </c>
      <c r="L574" s="25">
        <v>-0.95889999999999997</v>
      </c>
      <c r="M574" s="25">
        <v>1.5641</v>
      </c>
      <c r="N574" s="25">
        <v>4.4405000000000001</v>
      </c>
      <c r="O574" s="25">
        <v>8.6499999999999994E-2</v>
      </c>
      <c r="P574" s="25" t="s">
        <v>152</v>
      </c>
      <c r="Q574" s="25">
        <v>-0.35730000000000001</v>
      </c>
      <c r="R574" s="25">
        <v>-1.0929</v>
      </c>
      <c r="S574" s="25">
        <v>330.20299999999997</v>
      </c>
      <c r="T574" s="25">
        <v>331.49790000000002</v>
      </c>
      <c r="U574" s="25">
        <v>4.5918999999999999</v>
      </c>
      <c r="V574" s="25">
        <v>113.0553</v>
      </c>
      <c r="W574" s="25">
        <v>0</v>
      </c>
      <c r="X574" s="25">
        <v>1E-3</v>
      </c>
      <c r="Y574" s="28">
        <v>6.5600000000000006E-2</v>
      </c>
      <c r="Z574" s="28">
        <v>-0.38109999999999999</v>
      </c>
      <c r="AA574" s="28">
        <v>-18.575500000000002</v>
      </c>
      <c r="AB574">
        <f t="shared" si="62"/>
        <v>3.6965013912011513E-2</v>
      </c>
      <c r="AC574" s="14">
        <f t="shared" si="63"/>
        <v>0.61293560519353274</v>
      </c>
    </row>
    <row r="575" spans="1:29" s="15" customFormat="1" x14ac:dyDescent="0.2">
      <c r="A575" s="25" t="s">
        <v>509</v>
      </c>
      <c r="B575" s="25" t="s">
        <v>133</v>
      </c>
      <c r="C575" s="25">
        <v>22.7728</v>
      </c>
      <c r="D575" s="25">
        <v>0.17030000000000001</v>
      </c>
      <c r="E575" s="25">
        <v>-9.6585999999999999</v>
      </c>
      <c r="F575" s="25">
        <v>0.62</v>
      </c>
      <c r="G575" s="25">
        <v>-4.0000000000000002E-4</v>
      </c>
      <c r="H575" s="25">
        <v>-0.41499999999999998</v>
      </c>
      <c r="I575" s="25">
        <v>0</v>
      </c>
      <c r="J575" s="25">
        <v>0</v>
      </c>
      <c r="K575" s="25">
        <v>0.25390000000000001</v>
      </c>
      <c r="L575" s="25">
        <v>-0.77810000000000001</v>
      </c>
      <c r="M575" s="25">
        <v>0.45650000000000002</v>
      </c>
      <c r="N575" s="25">
        <v>4.4142000000000001</v>
      </c>
      <c r="O575" s="25">
        <v>0.1094</v>
      </c>
      <c r="P575" s="25" t="s">
        <v>152</v>
      </c>
      <c r="Q575" s="25">
        <v>-0.35610000000000003</v>
      </c>
      <c r="R575" s="25">
        <v>-3.5743</v>
      </c>
      <c r="S575" s="25">
        <v>330.20299999999997</v>
      </c>
      <c r="T575" s="25">
        <v>331.51510000000002</v>
      </c>
      <c r="U575" s="25">
        <v>4.7164999999999999</v>
      </c>
      <c r="V575" s="25">
        <v>115.5544</v>
      </c>
      <c r="W575" s="25">
        <v>0</v>
      </c>
      <c r="X575" s="25">
        <v>-8.0000000000000004E-4</v>
      </c>
      <c r="Y575" s="28">
        <v>1.6899999999999998E-2</v>
      </c>
      <c r="Z575" s="28">
        <v>-0.24640000000000001</v>
      </c>
      <c r="AA575" s="28">
        <v>-17.537700000000001</v>
      </c>
      <c r="AB575">
        <f t="shared" si="62"/>
        <v>3.6965013912011513E-2</v>
      </c>
      <c r="AC575" s="14">
        <f t="shared" si="63"/>
        <v>0.61121147303538159</v>
      </c>
    </row>
    <row r="576" spans="1:29" s="15" customFormat="1" x14ac:dyDescent="0.2">
      <c r="A576" s="25" t="s">
        <v>510</v>
      </c>
      <c r="B576" s="25" t="s">
        <v>133</v>
      </c>
      <c r="C576" s="25">
        <v>6.1000000000000004E-3</v>
      </c>
      <c r="D576" s="25">
        <v>-1.1000000000000001E-3</v>
      </c>
      <c r="E576" s="25">
        <v>-10</v>
      </c>
      <c r="F576" s="25">
        <v>0.62</v>
      </c>
      <c r="G576" s="25">
        <v>-4.0000000000000002E-4</v>
      </c>
      <c r="H576" s="25">
        <v>2.3999999999999998E-3</v>
      </c>
      <c r="I576" s="25">
        <v>0</v>
      </c>
      <c r="J576" s="25">
        <v>0</v>
      </c>
      <c r="K576" s="25">
        <v>0.26229999999999998</v>
      </c>
      <c r="L576" s="25">
        <v>-0.59840000000000004</v>
      </c>
      <c r="M576" s="25">
        <v>-5.4300000000000001E-2</v>
      </c>
      <c r="N576" s="25">
        <v>4.3650000000000002</v>
      </c>
      <c r="O576" s="25">
        <v>3.2099999999999997E-2</v>
      </c>
      <c r="P576" s="25" t="s">
        <v>152</v>
      </c>
      <c r="Q576" s="25">
        <v>-0.36909999999999998</v>
      </c>
      <c r="R576" s="25">
        <v>-4.9660000000000002</v>
      </c>
      <c r="S576" s="25">
        <v>330.20299999999997</v>
      </c>
      <c r="T576" s="25">
        <v>331.45699999999999</v>
      </c>
      <c r="U576" s="25">
        <v>5.0072000000000001</v>
      </c>
      <c r="V576" s="25">
        <v>122.3721</v>
      </c>
      <c r="W576" s="25">
        <v>0</v>
      </c>
      <c r="X576" s="25">
        <v>-2.2000000000000001E-3</v>
      </c>
      <c r="Y576" s="28">
        <v>-7.7299999999999994E-2</v>
      </c>
      <c r="Z576" s="28">
        <v>-2.4400000000000002E-2</v>
      </c>
      <c r="AA576" s="28">
        <v>-13.993600000000001</v>
      </c>
      <c r="AB576">
        <f t="shared" si="62"/>
        <v>3.6965013912011513E-2</v>
      </c>
      <c r="AC576" s="14">
        <f t="shared" si="63"/>
        <v>0.61058080686756899</v>
      </c>
    </row>
    <row r="577" spans="1:29" s="15" customFormat="1" x14ac:dyDescent="0.2">
      <c r="A577" s="25" t="s">
        <v>510</v>
      </c>
      <c r="B577" s="25" t="s">
        <v>133</v>
      </c>
      <c r="C577" s="25">
        <v>0.98950000000000005</v>
      </c>
      <c r="D577" s="25">
        <v>-0.1724</v>
      </c>
      <c r="E577" s="25">
        <v>-9.6585999999999999</v>
      </c>
      <c r="F577" s="25">
        <v>0.62</v>
      </c>
      <c r="G577" s="25">
        <v>-2.9999999999999997E-4</v>
      </c>
      <c r="H577" s="25">
        <v>0.41980000000000001</v>
      </c>
      <c r="I577" s="25">
        <v>0</v>
      </c>
      <c r="J577" s="25">
        <v>1E-4</v>
      </c>
      <c r="K577" s="25">
        <v>0.25390000000000001</v>
      </c>
      <c r="L577" s="25">
        <v>-0.4481</v>
      </c>
      <c r="M577" s="25">
        <v>-1.631</v>
      </c>
      <c r="N577" s="25">
        <v>4.3604000000000003</v>
      </c>
      <c r="O577" s="25">
        <v>4.6199999999999998E-2</v>
      </c>
      <c r="P577" s="25" t="s">
        <v>152</v>
      </c>
      <c r="Q577" s="25">
        <v>-0.3589</v>
      </c>
      <c r="R577" s="25">
        <v>-7.6436000000000002</v>
      </c>
      <c r="S577" s="25">
        <v>330.20299999999997</v>
      </c>
      <c r="T577" s="25">
        <v>331.43579999999997</v>
      </c>
      <c r="U577" s="25">
        <v>5.1504000000000003</v>
      </c>
      <c r="V577" s="25">
        <v>125.0284</v>
      </c>
      <c r="W577" s="25">
        <v>0</v>
      </c>
      <c r="X577" s="25">
        <v>-1.6999999999999999E-3</v>
      </c>
      <c r="Y577" s="28">
        <v>-0.13519999999999999</v>
      </c>
      <c r="Z577" s="28">
        <v>0.1137</v>
      </c>
      <c r="AA577" s="28">
        <v>-11.273199999999999</v>
      </c>
      <c r="AB577">
        <f t="shared" si="62"/>
        <v>2.772376211685874E-2</v>
      </c>
      <c r="AC577" s="14">
        <f t="shared" si="63"/>
        <v>0.61121147303538159</v>
      </c>
    </row>
    <row r="578" spans="1:29" s="15" customFormat="1" x14ac:dyDescent="0.2">
      <c r="A578" s="25" t="s">
        <v>510</v>
      </c>
      <c r="B578" s="25" t="s">
        <v>133</v>
      </c>
      <c r="C578" s="25">
        <v>1.9748000000000001</v>
      </c>
      <c r="D578" s="25">
        <v>-0.3322</v>
      </c>
      <c r="E578" s="25">
        <v>-8.6575000000000006</v>
      </c>
      <c r="F578" s="25">
        <v>0.62</v>
      </c>
      <c r="G578" s="25">
        <v>-2.0000000000000001E-4</v>
      </c>
      <c r="H578" s="25">
        <v>0.81020000000000003</v>
      </c>
      <c r="I578" s="25">
        <v>0</v>
      </c>
      <c r="J578" s="25">
        <v>1E-4</v>
      </c>
      <c r="K578" s="25">
        <v>0.2288</v>
      </c>
      <c r="L578" s="25">
        <v>-0.3629</v>
      </c>
      <c r="M578" s="25">
        <v>-2.9270999999999998</v>
      </c>
      <c r="N578" s="25">
        <v>4.3635999999999999</v>
      </c>
      <c r="O578" s="25">
        <v>8.7999999999999995E-2</v>
      </c>
      <c r="P578" s="25" t="s">
        <v>152</v>
      </c>
      <c r="Q578" s="25">
        <v>-0.3553</v>
      </c>
      <c r="R578" s="25">
        <v>-9.8181999999999992</v>
      </c>
      <c r="S578" s="25">
        <v>330.20299999999997</v>
      </c>
      <c r="T578" s="25">
        <v>331.40190000000001</v>
      </c>
      <c r="U578" s="25">
        <v>5.2443</v>
      </c>
      <c r="V578" s="25">
        <v>126.7347</v>
      </c>
      <c r="W578" s="25">
        <v>0</v>
      </c>
      <c r="X578" s="25">
        <v>-8.9999999999999998E-4</v>
      </c>
      <c r="Y578" s="28">
        <v>-0.1827</v>
      </c>
      <c r="Z578" s="28">
        <v>0.21629999999999999</v>
      </c>
      <c r="AA578" s="28">
        <v>-8.2584999999999997</v>
      </c>
      <c r="AB578">
        <f t="shared" si="62"/>
        <v>1.8482508879263174E-2</v>
      </c>
      <c r="AC578" s="14">
        <f t="shared" si="63"/>
        <v>0.61293560519353274</v>
      </c>
    </row>
    <row r="579" spans="1:29" s="15" customFormat="1" x14ac:dyDescent="0.2">
      <c r="A579" s="25" t="s">
        <v>510</v>
      </c>
      <c r="B579" s="25" t="s">
        <v>133</v>
      </c>
      <c r="C579" s="25">
        <v>2.9573</v>
      </c>
      <c r="D579" s="25">
        <v>-0.46860000000000002</v>
      </c>
      <c r="E579" s="25">
        <v>-7.0768000000000004</v>
      </c>
      <c r="F579" s="25">
        <v>0.62</v>
      </c>
      <c r="G579" s="25">
        <v>0</v>
      </c>
      <c r="H579" s="25">
        <v>1.1474</v>
      </c>
      <c r="I579" s="25">
        <v>0</v>
      </c>
      <c r="J579" s="25">
        <v>1E-4</v>
      </c>
      <c r="K579" s="25">
        <v>0.18809999999999999</v>
      </c>
      <c r="L579" s="25">
        <v>-0.33829999999999999</v>
      </c>
      <c r="M579" s="25">
        <v>-3.9113000000000002</v>
      </c>
      <c r="N579" s="25">
        <v>4.3705999999999996</v>
      </c>
      <c r="O579" s="25">
        <v>0.1419</v>
      </c>
      <c r="P579" s="25" t="s">
        <v>152</v>
      </c>
      <c r="Q579" s="25">
        <v>-0.36020000000000002</v>
      </c>
      <c r="R579" s="25">
        <v>-11.3489</v>
      </c>
      <c r="S579" s="25">
        <v>330.20299999999997</v>
      </c>
      <c r="T579" s="25">
        <v>331.3603</v>
      </c>
      <c r="U579" s="25">
        <v>5.2842000000000002</v>
      </c>
      <c r="V579" s="25">
        <v>127.49379999999999</v>
      </c>
      <c r="W579" s="25">
        <v>0</v>
      </c>
      <c r="X579" s="25">
        <v>0</v>
      </c>
      <c r="Y579" s="28">
        <v>-0.2122</v>
      </c>
      <c r="Z579" s="28">
        <v>0.27310000000000001</v>
      </c>
      <c r="AA579" s="28">
        <v>-5.2443999999999997</v>
      </c>
      <c r="AB579">
        <f t="shared" si="62"/>
        <v>0</v>
      </c>
      <c r="AC579" s="14">
        <f t="shared" si="63"/>
        <v>0.61527678097440208</v>
      </c>
    </row>
    <row r="580" spans="1:29" s="15" customFormat="1" x14ac:dyDescent="0.2">
      <c r="A580" s="25" t="s">
        <v>510</v>
      </c>
      <c r="B580" s="25" t="s">
        <v>133</v>
      </c>
      <c r="C580" s="25">
        <v>3.9499</v>
      </c>
      <c r="D580" s="25">
        <v>-0.57420000000000004</v>
      </c>
      <c r="E580" s="25">
        <v>-5.0046999999999997</v>
      </c>
      <c r="F580" s="25">
        <v>0.62</v>
      </c>
      <c r="G580" s="25">
        <v>1E-4</v>
      </c>
      <c r="H580" s="25">
        <v>1.4077999999999999</v>
      </c>
      <c r="I580" s="25">
        <v>0</v>
      </c>
      <c r="J580" s="25">
        <v>0</v>
      </c>
      <c r="K580" s="25">
        <v>0.13370000000000001</v>
      </c>
      <c r="L580" s="25">
        <v>-0.35770000000000002</v>
      </c>
      <c r="M580" s="25">
        <v>-4.6128999999999998</v>
      </c>
      <c r="N580" s="25">
        <v>4.3769</v>
      </c>
      <c r="O580" s="25">
        <v>0.1875</v>
      </c>
      <c r="P580" s="25" t="s">
        <v>152</v>
      </c>
      <c r="Q580" s="25">
        <v>-0.37030000000000002</v>
      </c>
      <c r="R580" s="25">
        <v>-12.1713</v>
      </c>
      <c r="S580" s="25">
        <v>330.20299999999997</v>
      </c>
      <c r="T580" s="25">
        <v>331.32130000000001</v>
      </c>
      <c r="U580" s="25">
        <v>5.2850000000000001</v>
      </c>
      <c r="V580" s="25">
        <v>127.639</v>
      </c>
      <c r="W580" s="25">
        <v>0</v>
      </c>
      <c r="X580" s="25">
        <v>6.9999999999999999E-4</v>
      </c>
      <c r="Y580" s="28">
        <v>-0.22270000000000001</v>
      </c>
      <c r="Z580" s="28">
        <v>0.28749999999999998</v>
      </c>
      <c r="AA580" s="28">
        <v>-2.5548999999999999</v>
      </c>
      <c r="AB580">
        <f t="shared" si="62"/>
        <v>-9.2412546800388195E-3</v>
      </c>
      <c r="AC580" s="14">
        <f t="shared" si="63"/>
        <v>0.61763627809411836</v>
      </c>
    </row>
    <row r="581" spans="1:29" s="15" customFormat="1" x14ac:dyDescent="0.2">
      <c r="A581" s="25" t="s">
        <v>510</v>
      </c>
      <c r="B581" s="25" t="s">
        <v>133</v>
      </c>
      <c r="C581" s="25">
        <v>4.9458000000000002</v>
      </c>
      <c r="D581" s="25">
        <v>-0.64049999999999996</v>
      </c>
      <c r="E581" s="25">
        <v>-2.5908000000000002</v>
      </c>
      <c r="F581" s="25">
        <v>0.62</v>
      </c>
      <c r="G581" s="25">
        <v>1E-4</v>
      </c>
      <c r="H581" s="25">
        <v>1.5721000000000001</v>
      </c>
      <c r="I581" s="25">
        <v>0</v>
      </c>
      <c r="J581" s="25">
        <v>0</v>
      </c>
      <c r="K581" s="25">
        <v>6.93E-2</v>
      </c>
      <c r="L581" s="25">
        <v>-0.40189999999999998</v>
      </c>
      <c r="M581" s="25">
        <v>-5.0308999999999999</v>
      </c>
      <c r="N581" s="25">
        <v>4.3796999999999997</v>
      </c>
      <c r="O581" s="25">
        <v>0.20949999999999999</v>
      </c>
      <c r="P581" s="25" t="s">
        <v>152</v>
      </c>
      <c r="Q581" s="25">
        <v>-0.38</v>
      </c>
      <c r="R581" s="25">
        <v>-12.2326</v>
      </c>
      <c r="S581" s="25">
        <v>330.20299999999997</v>
      </c>
      <c r="T581" s="25">
        <v>331.29599999999999</v>
      </c>
      <c r="U581" s="25">
        <v>5.2698</v>
      </c>
      <c r="V581" s="25">
        <v>127.5874</v>
      </c>
      <c r="W581" s="25">
        <v>0</v>
      </c>
      <c r="X581" s="25">
        <v>1.1000000000000001E-3</v>
      </c>
      <c r="Y581" s="28">
        <v>-0.21990000000000001</v>
      </c>
      <c r="Z581" s="28">
        <v>0.27329999999999999</v>
      </c>
      <c r="AA581" s="28">
        <v>-0.48470000000000002</v>
      </c>
      <c r="AB581">
        <f t="shared" si="62"/>
        <v>-9.2412546800388195E-3</v>
      </c>
      <c r="AC581" s="14">
        <f t="shared" si="63"/>
        <v>0.6193662613336699</v>
      </c>
    </row>
    <row r="582" spans="1:29" s="15" customFormat="1" x14ac:dyDescent="0.2">
      <c r="A582" s="25" t="s">
        <v>510</v>
      </c>
      <c r="B582" s="25" t="s">
        <v>133</v>
      </c>
      <c r="C582" s="25">
        <v>5.9436999999999998</v>
      </c>
      <c r="D582" s="25">
        <v>-0.66310000000000002</v>
      </c>
      <c r="E582" s="25">
        <v>0</v>
      </c>
      <c r="F582" s="25">
        <v>0.62</v>
      </c>
      <c r="G582" s="25">
        <v>1E-4</v>
      </c>
      <c r="H582" s="25">
        <v>1.6277999999999999</v>
      </c>
      <c r="I582" s="25">
        <v>0</v>
      </c>
      <c r="J582" s="25">
        <v>0</v>
      </c>
      <c r="K582" s="25">
        <v>-5.0000000000000001E-4</v>
      </c>
      <c r="L582" s="25">
        <v>-0.45490000000000003</v>
      </c>
      <c r="M582" s="25">
        <v>-5.0867000000000004</v>
      </c>
      <c r="N582" s="25">
        <v>4.3788999999999998</v>
      </c>
      <c r="O582" s="25">
        <v>0.20369999999999999</v>
      </c>
      <c r="P582" s="25" t="s">
        <v>152</v>
      </c>
      <c r="Q582" s="25">
        <v>-0.38450000000000001</v>
      </c>
      <c r="R582" s="25">
        <v>-11.464</v>
      </c>
      <c r="S582" s="25">
        <v>330.20299999999997</v>
      </c>
      <c r="T582" s="25">
        <v>331.2903</v>
      </c>
      <c r="U582" s="25">
        <v>5.2575000000000003</v>
      </c>
      <c r="V582" s="25">
        <v>127.5973</v>
      </c>
      <c r="W582" s="25">
        <v>0</v>
      </c>
      <c r="X582" s="25">
        <v>1E-3</v>
      </c>
      <c r="Y582" s="28">
        <v>-0.21249999999999999</v>
      </c>
      <c r="Z582" s="28">
        <v>0.24740000000000001</v>
      </c>
      <c r="AA582" s="28">
        <v>0.75319999999999998</v>
      </c>
      <c r="AB582">
        <f t="shared" si="62"/>
        <v>-9.2412546800388195E-3</v>
      </c>
      <c r="AC582" s="14">
        <f t="shared" si="63"/>
        <v>0.62</v>
      </c>
    </row>
    <row r="583" spans="1:29" s="15" customFormat="1" x14ac:dyDescent="0.2">
      <c r="A583" s="25" t="s">
        <v>510</v>
      </c>
      <c r="B583" s="25" t="s">
        <v>133</v>
      </c>
      <c r="C583" s="25">
        <v>6.9414999999999996</v>
      </c>
      <c r="D583" s="25">
        <v>-0.64019999999999999</v>
      </c>
      <c r="E583" s="25">
        <v>2.5908000000000002</v>
      </c>
      <c r="F583" s="25">
        <v>0.62</v>
      </c>
      <c r="G583" s="25">
        <v>1E-4</v>
      </c>
      <c r="H583" s="25">
        <v>1.5706</v>
      </c>
      <c r="I583" s="25">
        <v>0</v>
      </c>
      <c r="J583" s="25">
        <v>0</v>
      </c>
      <c r="K583" s="25">
        <v>-7.0199999999999999E-2</v>
      </c>
      <c r="L583" s="25">
        <v>-0.50680000000000003</v>
      </c>
      <c r="M583" s="25">
        <v>-4.6563999999999997</v>
      </c>
      <c r="N583" s="25">
        <v>4.3757999999999999</v>
      </c>
      <c r="O583" s="25">
        <v>0.17649999999999999</v>
      </c>
      <c r="P583" s="25" t="s">
        <v>152</v>
      </c>
      <c r="Q583" s="25">
        <v>-0.38350000000000001</v>
      </c>
      <c r="R583" s="25">
        <v>-9.8170000000000002</v>
      </c>
      <c r="S583" s="25">
        <v>330.20299999999997</v>
      </c>
      <c r="T583" s="25">
        <v>331.30329999999998</v>
      </c>
      <c r="U583" s="25">
        <v>5.2545000000000002</v>
      </c>
      <c r="V583" s="25">
        <v>127.6622</v>
      </c>
      <c r="W583" s="25">
        <v>0</v>
      </c>
      <c r="X583" s="25">
        <v>5.9999999999999995E-4</v>
      </c>
      <c r="Y583" s="28">
        <v>-0.20760000000000001</v>
      </c>
      <c r="Z583" s="28">
        <v>0.22120000000000001</v>
      </c>
      <c r="AA583" s="28">
        <v>1.06</v>
      </c>
      <c r="AB583">
        <f t="shared" si="62"/>
        <v>-9.2412546800388195E-3</v>
      </c>
      <c r="AC583" s="14">
        <f t="shared" si="63"/>
        <v>0.6193662613336699</v>
      </c>
    </row>
    <row r="584" spans="1:29" s="15" customFormat="1" x14ac:dyDescent="0.2">
      <c r="A584" s="25" t="s">
        <v>510</v>
      </c>
      <c r="B584" s="25" t="s">
        <v>133</v>
      </c>
      <c r="C584" s="25">
        <v>7.9374000000000002</v>
      </c>
      <c r="D584" s="25">
        <v>-0.5736</v>
      </c>
      <c r="E584" s="25">
        <v>5.0046999999999997</v>
      </c>
      <c r="F584" s="25">
        <v>0.62</v>
      </c>
      <c r="G584" s="25">
        <v>1E-4</v>
      </c>
      <c r="H584" s="25">
        <v>1.4051</v>
      </c>
      <c r="I584" s="25">
        <v>0</v>
      </c>
      <c r="J584" s="25">
        <v>0</v>
      </c>
      <c r="K584" s="25">
        <v>-0.1343</v>
      </c>
      <c r="L584" s="25">
        <v>-0.55169999999999997</v>
      </c>
      <c r="M584" s="25">
        <v>-3.6657999999999999</v>
      </c>
      <c r="N584" s="25">
        <v>4.3720999999999997</v>
      </c>
      <c r="O584" s="25">
        <v>0.13850000000000001</v>
      </c>
      <c r="P584" s="25" t="s">
        <v>152</v>
      </c>
      <c r="Q584" s="25">
        <v>-0.38069999999999998</v>
      </c>
      <c r="R584" s="25">
        <v>-7.3445</v>
      </c>
      <c r="S584" s="25">
        <v>330.20299999999997</v>
      </c>
      <c r="T584" s="25">
        <v>331.32769999999999</v>
      </c>
      <c r="U584" s="25">
        <v>5.2553999999999998</v>
      </c>
      <c r="V584" s="25">
        <v>127.5839</v>
      </c>
      <c r="W584" s="25">
        <v>0</v>
      </c>
      <c r="X584" s="25">
        <v>-1E-4</v>
      </c>
      <c r="Y584" s="28">
        <v>-0.20610000000000001</v>
      </c>
      <c r="Z584" s="28">
        <v>0.1958</v>
      </c>
      <c r="AA584" s="28">
        <v>0.45789999999999997</v>
      </c>
      <c r="AB584">
        <f t="shared" si="62"/>
        <v>-9.2412546800388195E-3</v>
      </c>
      <c r="AC584" s="14">
        <f t="shared" si="63"/>
        <v>0.61763627809411836</v>
      </c>
    </row>
    <row r="585" spans="1:29" s="15" customFormat="1" x14ac:dyDescent="0.2">
      <c r="A585" s="25" t="s">
        <v>510</v>
      </c>
      <c r="B585" s="25" t="s">
        <v>133</v>
      </c>
      <c r="C585" s="25">
        <v>8.9238</v>
      </c>
      <c r="D585" s="25">
        <v>-0.46860000000000002</v>
      </c>
      <c r="E585" s="25">
        <v>7.0652999999999997</v>
      </c>
      <c r="F585" s="25">
        <v>0.62</v>
      </c>
      <c r="G585" s="25">
        <v>1E-4</v>
      </c>
      <c r="H585" s="25">
        <v>1.1438999999999999</v>
      </c>
      <c r="I585" s="25">
        <v>0</v>
      </c>
      <c r="J585" s="25">
        <v>0</v>
      </c>
      <c r="K585" s="25">
        <v>-0.18840000000000001</v>
      </c>
      <c r="L585" s="25">
        <v>-0.58589999999999998</v>
      </c>
      <c r="M585" s="25">
        <v>-2.1861999999999999</v>
      </c>
      <c r="N585" s="25">
        <v>4.3685</v>
      </c>
      <c r="O585" s="25">
        <v>9.7600000000000006E-2</v>
      </c>
      <c r="P585" s="25" t="s">
        <v>152</v>
      </c>
      <c r="Q585" s="25">
        <v>-0.38109999999999999</v>
      </c>
      <c r="R585" s="25">
        <v>-4.2713000000000001</v>
      </c>
      <c r="S585" s="25">
        <v>330.20299999999997</v>
      </c>
      <c r="T585" s="25">
        <v>331.3546</v>
      </c>
      <c r="U585" s="25">
        <v>5.2499000000000002</v>
      </c>
      <c r="V585" s="25">
        <v>127.1587</v>
      </c>
      <c r="W585" s="25">
        <v>0</v>
      </c>
      <c r="X585" s="25">
        <v>-6.9999999999999999E-4</v>
      </c>
      <c r="Y585" s="28">
        <v>-0.20269999999999999</v>
      </c>
      <c r="Z585" s="28">
        <v>0.16259999999999999</v>
      </c>
      <c r="AA585" s="28">
        <v>-0.92779999999999996</v>
      </c>
      <c r="AB585">
        <f t="shared" si="62"/>
        <v>-9.2412546800388195E-3</v>
      </c>
      <c r="AC585" s="14">
        <f t="shared" si="63"/>
        <v>0.6152920997893746</v>
      </c>
    </row>
    <row r="586" spans="1:29" s="15" customFormat="1" x14ac:dyDescent="0.2">
      <c r="A586" s="25" t="s">
        <v>510</v>
      </c>
      <c r="B586" s="25" t="s">
        <v>133</v>
      </c>
      <c r="C586" s="25">
        <v>9.9124999999999996</v>
      </c>
      <c r="D586" s="25">
        <v>-0.33119999999999999</v>
      </c>
      <c r="E586" s="25">
        <v>8.6575000000000006</v>
      </c>
      <c r="F586" s="25">
        <v>0.62</v>
      </c>
      <c r="G586" s="25">
        <v>2.0000000000000001E-4</v>
      </c>
      <c r="H586" s="25">
        <v>0.80630000000000002</v>
      </c>
      <c r="I586" s="25">
        <v>0</v>
      </c>
      <c r="J586" s="25">
        <v>0</v>
      </c>
      <c r="K586" s="25">
        <v>-0.22900000000000001</v>
      </c>
      <c r="L586" s="25">
        <v>-0.60760000000000003</v>
      </c>
      <c r="M586" s="25">
        <v>-0.46360000000000001</v>
      </c>
      <c r="N586" s="25">
        <v>4.3646000000000003</v>
      </c>
      <c r="O586" s="25">
        <v>5.5100000000000003E-2</v>
      </c>
      <c r="P586" s="25" t="s">
        <v>152</v>
      </c>
      <c r="Q586" s="25">
        <v>-0.3871</v>
      </c>
      <c r="R586" s="25">
        <v>-0.99460000000000004</v>
      </c>
      <c r="S586" s="25">
        <v>330.20299999999997</v>
      </c>
      <c r="T586" s="25">
        <v>331.37819999999999</v>
      </c>
      <c r="U586" s="25">
        <v>5.2313999999999998</v>
      </c>
      <c r="V586" s="25">
        <v>126.3473</v>
      </c>
      <c r="W586" s="25">
        <v>0</v>
      </c>
      <c r="X586" s="25">
        <v>-1.1999999999999999E-3</v>
      </c>
      <c r="Y586" s="28">
        <v>-0.1885</v>
      </c>
      <c r="Z586" s="28">
        <v>0.1099</v>
      </c>
      <c r="AA586" s="28">
        <v>-2.9024000000000001</v>
      </c>
      <c r="AB586">
        <f t="shared" si="62"/>
        <v>-1.8482508879263174E-2</v>
      </c>
      <c r="AC586" s="14">
        <f t="shared" si="63"/>
        <v>0.61293560519353274</v>
      </c>
    </row>
    <row r="587" spans="1:29" s="15" customFormat="1" x14ac:dyDescent="0.2">
      <c r="A587" s="25" t="s">
        <v>510</v>
      </c>
      <c r="B587" s="25" t="s">
        <v>133</v>
      </c>
      <c r="C587" s="25">
        <v>10.8978</v>
      </c>
      <c r="D587" s="25">
        <v>-0.1714</v>
      </c>
      <c r="E587" s="25">
        <v>9.6585999999999999</v>
      </c>
      <c r="F587" s="25">
        <v>0.62</v>
      </c>
      <c r="G587" s="25">
        <v>2.0000000000000001E-4</v>
      </c>
      <c r="H587" s="25">
        <v>0.41570000000000001</v>
      </c>
      <c r="I587" s="25">
        <v>0</v>
      </c>
      <c r="J587" s="25">
        <v>0</v>
      </c>
      <c r="K587" s="25">
        <v>-0.25409999999999999</v>
      </c>
      <c r="L587" s="25">
        <v>-0.61950000000000005</v>
      </c>
      <c r="M587" s="25">
        <v>1.151</v>
      </c>
      <c r="N587" s="25">
        <v>4.3598999999999997</v>
      </c>
      <c r="O587" s="25">
        <v>7.7999999999999996E-3</v>
      </c>
      <c r="P587" s="25" t="s">
        <v>152</v>
      </c>
      <c r="Q587" s="25">
        <v>-0.39650000000000002</v>
      </c>
      <c r="R587" s="25">
        <v>2.0078</v>
      </c>
      <c r="S587" s="25">
        <v>330.20299999999997</v>
      </c>
      <c r="T587" s="25">
        <v>331.39800000000002</v>
      </c>
      <c r="U587" s="25">
        <v>5.2012999999999998</v>
      </c>
      <c r="V587" s="25">
        <v>125.3155</v>
      </c>
      <c r="W587" s="25">
        <v>0</v>
      </c>
      <c r="X587" s="25">
        <v>-1.5E-3</v>
      </c>
      <c r="Y587" s="28">
        <v>-0.15679999999999999</v>
      </c>
      <c r="Z587" s="28">
        <v>2.9899999999999999E-2</v>
      </c>
      <c r="AA587" s="28">
        <v>-5.2403000000000004</v>
      </c>
      <c r="AB587">
        <f t="shared" si="62"/>
        <v>-1.8482508879263174E-2</v>
      </c>
      <c r="AC587" s="14">
        <f t="shared" si="63"/>
        <v>0.61121147303538159</v>
      </c>
    </row>
    <row r="588" spans="1:29" s="15" customFormat="1" x14ac:dyDescent="0.2">
      <c r="A588" s="25" t="s">
        <v>510</v>
      </c>
      <c r="B588" s="25" t="s">
        <v>133</v>
      </c>
      <c r="C588" s="25">
        <v>11.8812</v>
      </c>
      <c r="D588" s="25">
        <v>0</v>
      </c>
      <c r="E588" s="25">
        <v>10</v>
      </c>
      <c r="F588" s="25">
        <v>0.62</v>
      </c>
      <c r="G588" s="25">
        <v>2.0000000000000001E-4</v>
      </c>
      <c r="H588" s="25">
        <v>-2E-3</v>
      </c>
      <c r="I588" s="25">
        <v>0</v>
      </c>
      <c r="J588" s="25">
        <v>0</v>
      </c>
      <c r="K588" s="25">
        <v>-0.2626</v>
      </c>
      <c r="L588" s="25">
        <v>-0.63139999999999996</v>
      </c>
      <c r="M588" s="25">
        <v>2.3418999999999999</v>
      </c>
      <c r="N588" s="25">
        <v>4.3550000000000004</v>
      </c>
      <c r="O588" s="25">
        <v>-4.6100000000000002E-2</v>
      </c>
      <c r="P588" s="25" t="s">
        <v>152</v>
      </c>
      <c r="Q588" s="25">
        <v>-0.40289999999999998</v>
      </c>
      <c r="R588" s="25">
        <v>4.3293999999999997</v>
      </c>
      <c r="S588" s="25">
        <v>330.20299999999997</v>
      </c>
      <c r="T588" s="25">
        <v>331.41820000000001</v>
      </c>
      <c r="U588" s="25">
        <v>5.1661999999999999</v>
      </c>
      <c r="V588" s="25">
        <v>124.3227</v>
      </c>
      <c r="W588" s="25">
        <v>0</v>
      </c>
      <c r="X588" s="25">
        <v>-1.6000000000000001E-3</v>
      </c>
      <c r="Y588" s="28">
        <v>-0.1069</v>
      </c>
      <c r="Z588" s="28">
        <v>-7.5800000000000006E-2</v>
      </c>
      <c r="AA588" s="28">
        <v>-7.7211999999999996</v>
      </c>
      <c r="AB588">
        <f t="shared" si="62"/>
        <v>-1.8482508879263174E-2</v>
      </c>
      <c r="AC588" s="14">
        <f t="shared" si="63"/>
        <v>0.61058080686756899</v>
      </c>
    </row>
    <row r="589" spans="1:29" s="15" customFormat="1" x14ac:dyDescent="0.2">
      <c r="A589" s="25" t="s">
        <v>510</v>
      </c>
      <c r="B589" s="25" t="s">
        <v>133</v>
      </c>
      <c r="C589" s="25">
        <v>12.8645</v>
      </c>
      <c r="D589" s="25">
        <v>0.1714</v>
      </c>
      <c r="E589" s="25">
        <v>9.6585999999999999</v>
      </c>
      <c r="F589" s="25">
        <v>0.62</v>
      </c>
      <c r="G589" s="25">
        <v>1E-4</v>
      </c>
      <c r="H589" s="25">
        <v>-0.41980000000000001</v>
      </c>
      <c r="I589" s="25">
        <v>0</v>
      </c>
      <c r="J589" s="25">
        <v>-1E-4</v>
      </c>
      <c r="K589" s="25">
        <v>-0.25419999999999998</v>
      </c>
      <c r="L589" s="25">
        <v>-0.65980000000000005</v>
      </c>
      <c r="M589" s="25">
        <v>2.9687999999999999</v>
      </c>
      <c r="N589" s="25">
        <v>4.3524000000000003</v>
      </c>
      <c r="O589" s="25">
        <v>-0.1013</v>
      </c>
      <c r="P589" s="25" t="s">
        <v>152</v>
      </c>
      <c r="Q589" s="25">
        <v>-0.39939999999999998</v>
      </c>
      <c r="R589" s="25">
        <v>5.7747999999999999</v>
      </c>
      <c r="S589" s="25">
        <v>330.20299999999997</v>
      </c>
      <c r="T589" s="25">
        <v>331.4434</v>
      </c>
      <c r="U589" s="25">
        <v>5.1314000000000002</v>
      </c>
      <c r="V589" s="25">
        <v>123.53230000000001</v>
      </c>
      <c r="W589" s="25">
        <v>0</v>
      </c>
      <c r="X589" s="25">
        <v>-1.5E-3</v>
      </c>
      <c r="Y589" s="28">
        <v>-4.5699999999999998E-2</v>
      </c>
      <c r="Z589" s="28">
        <v>-0.1963</v>
      </c>
      <c r="AA589" s="28">
        <v>-10.156499999999999</v>
      </c>
      <c r="AB589">
        <f t="shared" si="62"/>
        <v>-9.2412546800388195E-3</v>
      </c>
      <c r="AC589" s="14">
        <f t="shared" si="63"/>
        <v>0.61121147303538159</v>
      </c>
    </row>
    <row r="590" spans="1:29" s="15" customFormat="1" x14ac:dyDescent="0.2">
      <c r="A590" s="25" t="s">
        <v>510</v>
      </c>
      <c r="B590" s="25" t="s">
        <v>133</v>
      </c>
      <c r="C590" s="25">
        <v>13.8499</v>
      </c>
      <c r="D590" s="25">
        <v>0.33110000000000001</v>
      </c>
      <c r="E590" s="25">
        <v>8.6575000000000006</v>
      </c>
      <c r="F590" s="25">
        <v>0.62</v>
      </c>
      <c r="G590" s="25">
        <v>0</v>
      </c>
      <c r="H590" s="25">
        <v>-0.81059999999999999</v>
      </c>
      <c r="I590" s="25">
        <v>0</v>
      </c>
      <c r="J590" s="25">
        <v>-1E-4</v>
      </c>
      <c r="K590" s="25">
        <v>-0.2291</v>
      </c>
      <c r="L590" s="25">
        <v>-0.72270000000000001</v>
      </c>
      <c r="M590" s="25">
        <v>3.1269999999999998</v>
      </c>
      <c r="N590" s="25">
        <v>4.3554000000000004</v>
      </c>
      <c r="O590" s="25">
        <v>-0.1447</v>
      </c>
      <c r="P590" s="25" t="s">
        <v>152</v>
      </c>
      <c r="Q590" s="25">
        <v>-0.38279999999999997</v>
      </c>
      <c r="R590" s="25">
        <v>6.4135</v>
      </c>
      <c r="S590" s="25">
        <v>330.20299999999997</v>
      </c>
      <c r="T590" s="25">
        <v>331.47460000000001</v>
      </c>
      <c r="U590" s="25">
        <v>5.0945</v>
      </c>
      <c r="V590" s="25">
        <v>122.8753</v>
      </c>
      <c r="W590" s="25">
        <v>0</v>
      </c>
      <c r="X590" s="25">
        <v>-1.1999999999999999E-3</v>
      </c>
      <c r="Y590" s="28">
        <v>1.5299999999999999E-2</v>
      </c>
      <c r="Z590" s="28">
        <v>-0.31580000000000003</v>
      </c>
      <c r="AA590" s="28">
        <v>-12.405099999999999</v>
      </c>
      <c r="AB590">
        <f t="shared" si="62"/>
        <v>0</v>
      </c>
      <c r="AC590" s="14">
        <f t="shared" si="63"/>
        <v>0.61293560519353274</v>
      </c>
    </row>
    <row r="591" spans="1:29" s="15" customFormat="1" x14ac:dyDescent="0.2">
      <c r="A591" s="25" t="s">
        <v>510</v>
      </c>
      <c r="B591" s="25" t="s">
        <v>133</v>
      </c>
      <c r="C591" s="25">
        <v>14.8324</v>
      </c>
      <c r="D591" s="25">
        <v>0.46750000000000003</v>
      </c>
      <c r="E591" s="25">
        <v>7.0768000000000004</v>
      </c>
      <c r="F591" s="25">
        <v>0.62</v>
      </c>
      <c r="G591" s="25">
        <v>-2.0000000000000001E-4</v>
      </c>
      <c r="H591" s="25">
        <v>-1.1482000000000001</v>
      </c>
      <c r="I591" s="25">
        <v>0</v>
      </c>
      <c r="J591" s="25">
        <v>-1E-4</v>
      </c>
      <c r="K591" s="25">
        <v>-0.18820000000000001</v>
      </c>
      <c r="L591" s="25">
        <v>-0.83050000000000002</v>
      </c>
      <c r="M591" s="25">
        <v>3.0899000000000001</v>
      </c>
      <c r="N591" s="25">
        <v>4.3666</v>
      </c>
      <c r="O591" s="25">
        <v>-0.16009999999999999</v>
      </c>
      <c r="P591" s="25" t="s">
        <v>152</v>
      </c>
      <c r="Q591" s="25">
        <v>-0.35659999999999997</v>
      </c>
      <c r="R591" s="25">
        <v>6.5162000000000004</v>
      </c>
      <c r="S591" s="25">
        <v>330.20299999999997</v>
      </c>
      <c r="T591" s="25">
        <v>331.50749999999999</v>
      </c>
      <c r="U591" s="25">
        <v>5.0448000000000004</v>
      </c>
      <c r="V591" s="25">
        <v>122.06780000000001</v>
      </c>
      <c r="W591" s="25">
        <v>0</v>
      </c>
      <c r="X591" s="25">
        <v>-8.0000000000000004E-4</v>
      </c>
      <c r="Y591" s="28">
        <v>6.5000000000000002E-2</v>
      </c>
      <c r="Z591" s="28">
        <v>-0.41930000000000001</v>
      </c>
      <c r="AA591" s="28">
        <v>-14.3774</v>
      </c>
      <c r="AB591">
        <f t="shared" si="62"/>
        <v>1.8482508879263174E-2</v>
      </c>
      <c r="AC591" s="14">
        <f t="shared" si="63"/>
        <v>0.61527678097440208</v>
      </c>
    </row>
    <row r="592" spans="1:29" s="15" customFormat="1" x14ac:dyDescent="0.2">
      <c r="A592" s="25" t="s">
        <v>510</v>
      </c>
      <c r="B592" s="25" t="s">
        <v>133</v>
      </c>
      <c r="C592" s="25">
        <v>15.8249</v>
      </c>
      <c r="D592" s="25">
        <v>0.57310000000000005</v>
      </c>
      <c r="E592" s="25">
        <v>5.0046999999999997</v>
      </c>
      <c r="F592" s="25">
        <v>0.62</v>
      </c>
      <c r="G592" s="25">
        <v>-2.9999999999999997E-4</v>
      </c>
      <c r="H592" s="25">
        <v>-1.4087000000000001</v>
      </c>
      <c r="I592" s="25">
        <v>0</v>
      </c>
      <c r="J592" s="25">
        <v>0</v>
      </c>
      <c r="K592" s="25">
        <v>-0.13370000000000001</v>
      </c>
      <c r="L592" s="25">
        <v>-0.97750000000000004</v>
      </c>
      <c r="M592" s="25">
        <v>3.1606000000000001</v>
      </c>
      <c r="N592" s="25">
        <v>4.3853999999999997</v>
      </c>
      <c r="O592" s="25">
        <v>-0.1376</v>
      </c>
      <c r="P592" s="25" t="s">
        <v>152</v>
      </c>
      <c r="Q592" s="25">
        <v>-0.32969999999999999</v>
      </c>
      <c r="R592" s="25">
        <v>6.4010999999999996</v>
      </c>
      <c r="S592" s="25">
        <v>330.20299999999997</v>
      </c>
      <c r="T592" s="25">
        <v>331.53410000000002</v>
      </c>
      <c r="U592" s="25">
        <v>4.9702000000000002</v>
      </c>
      <c r="V592" s="25">
        <v>120.7894</v>
      </c>
      <c r="W592" s="25">
        <v>0</v>
      </c>
      <c r="X592" s="25">
        <v>-4.0000000000000002E-4</v>
      </c>
      <c r="Y592" s="28">
        <v>9.6799999999999997E-2</v>
      </c>
      <c r="Z592" s="28">
        <v>-0.49780000000000002</v>
      </c>
      <c r="AA592" s="28">
        <v>-16.028400000000001</v>
      </c>
      <c r="AB592">
        <f t="shared" si="62"/>
        <v>2.772376211685874E-2</v>
      </c>
      <c r="AC592" s="14">
        <f t="shared" si="63"/>
        <v>0.61763627809411836</v>
      </c>
    </row>
    <row r="593" spans="1:29" s="15" customFormat="1" x14ac:dyDescent="0.2">
      <c r="A593" s="25" t="s">
        <v>510</v>
      </c>
      <c r="B593" s="25" t="s">
        <v>133</v>
      </c>
      <c r="C593" s="25">
        <v>16.820900000000002</v>
      </c>
      <c r="D593" s="25">
        <v>0.63939999999999997</v>
      </c>
      <c r="E593" s="25">
        <v>2.5908000000000002</v>
      </c>
      <c r="F593" s="25">
        <v>0.62</v>
      </c>
      <c r="G593" s="25">
        <v>-2.9999999999999997E-4</v>
      </c>
      <c r="H593" s="25">
        <v>-1.5728</v>
      </c>
      <c r="I593" s="25">
        <v>0</v>
      </c>
      <c r="J593" s="25">
        <v>0</v>
      </c>
      <c r="K593" s="25">
        <v>-6.9099999999999995E-2</v>
      </c>
      <c r="L593" s="25">
        <v>-1.1384000000000001</v>
      </c>
      <c r="M593" s="25">
        <v>3.5070999999999999</v>
      </c>
      <c r="N593" s="25">
        <v>4.4078999999999997</v>
      </c>
      <c r="O593" s="25">
        <v>-0.08</v>
      </c>
      <c r="P593" s="25" t="s">
        <v>152</v>
      </c>
      <c r="Q593" s="25">
        <v>-0.31230000000000002</v>
      </c>
      <c r="R593" s="25">
        <v>6.2666000000000004</v>
      </c>
      <c r="S593" s="25">
        <v>330.20299999999997</v>
      </c>
      <c r="T593" s="25">
        <v>331.54689999999999</v>
      </c>
      <c r="U593" s="25">
        <v>4.8672000000000004</v>
      </c>
      <c r="V593" s="25">
        <v>118.9267</v>
      </c>
      <c r="W593" s="25">
        <v>0</v>
      </c>
      <c r="X593" s="25">
        <v>-1E-4</v>
      </c>
      <c r="Y593" s="28">
        <v>0.11070000000000001</v>
      </c>
      <c r="Z593" s="28">
        <v>-0.54779999999999995</v>
      </c>
      <c r="AA593" s="28">
        <v>-17.341799999999999</v>
      </c>
      <c r="AB593">
        <f t="shared" si="62"/>
        <v>2.772376211685874E-2</v>
      </c>
      <c r="AC593" s="14">
        <f t="shared" si="63"/>
        <v>0.6193662613336699</v>
      </c>
    </row>
    <row r="594" spans="1:29" s="15" customFormat="1" x14ac:dyDescent="0.2">
      <c r="A594" s="25" t="s">
        <v>510</v>
      </c>
      <c r="B594" s="25" t="s">
        <v>133</v>
      </c>
      <c r="C594" s="25">
        <v>17.8187</v>
      </c>
      <c r="D594" s="25">
        <v>0.66200000000000003</v>
      </c>
      <c r="E594" s="25">
        <v>0</v>
      </c>
      <c r="F594" s="25">
        <v>0.62</v>
      </c>
      <c r="G594" s="25">
        <v>-2.9999999999999997E-4</v>
      </c>
      <c r="H594" s="25">
        <v>-1.6282000000000001</v>
      </c>
      <c r="I594" s="25">
        <v>0</v>
      </c>
      <c r="J594" s="25">
        <v>0</v>
      </c>
      <c r="K594" s="25">
        <v>6.9999999999999999E-4</v>
      </c>
      <c r="L594" s="25">
        <v>-1.2741</v>
      </c>
      <c r="M594" s="25">
        <v>4.0698999999999996</v>
      </c>
      <c r="N594" s="25">
        <v>4.4276</v>
      </c>
      <c r="O594" s="25">
        <v>-4.4999999999999997E-3</v>
      </c>
      <c r="P594" s="25" t="s">
        <v>152</v>
      </c>
      <c r="Q594" s="25">
        <v>-0.31119999999999998</v>
      </c>
      <c r="R594" s="25">
        <v>6.0964999999999998</v>
      </c>
      <c r="S594" s="25">
        <v>330.20299999999997</v>
      </c>
      <c r="T594" s="25">
        <v>331.54289999999997</v>
      </c>
      <c r="U594" s="25">
        <v>4.7487000000000004</v>
      </c>
      <c r="V594" s="25">
        <v>116.7343</v>
      </c>
      <c r="W594" s="25">
        <v>0</v>
      </c>
      <c r="X594" s="25">
        <v>0</v>
      </c>
      <c r="Y594" s="28">
        <v>0.1111</v>
      </c>
      <c r="Z594" s="28">
        <v>-0.56920000000000004</v>
      </c>
      <c r="AA594" s="28">
        <v>-18.307200000000002</v>
      </c>
      <c r="AB594">
        <f t="shared" si="62"/>
        <v>2.772376211685874E-2</v>
      </c>
      <c r="AC594" s="14">
        <f t="shared" si="63"/>
        <v>0.62</v>
      </c>
    </row>
    <row r="595" spans="1:29" s="15" customFormat="1" x14ac:dyDescent="0.2">
      <c r="A595" s="25" t="s">
        <v>510</v>
      </c>
      <c r="B595" s="25" t="s">
        <v>133</v>
      </c>
      <c r="C595" s="25">
        <v>18.816600000000001</v>
      </c>
      <c r="D595" s="25">
        <v>0.63919999999999999</v>
      </c>
      <c r="E595" s="25">
        <v>-2.5908000000000002</v>
      </c>
      <c r="F595" s="25">
        <v>0.62</v>
      </c>
      <c r="G595" s="25">
        <v>-2.9999999999999997E-4</v>
      </c>
      <c r="H595" s="25">
        <v>-1.5705</v>
      </c>
      <c r="I595" s="25">
        <v>0</v>
      </c>
      <c r="J595" s="25">
        <v>0</v>
      </c>
      <c r="K595" s="25">
        <v>7.0499999999999993E-2</v>
      </c>
      <c r="L595" s="25">
        <v>-1.3441000000000001</v>
      </c>
      <c r="M595" s="25">
        <v>4.5892999999999997</v>
      </c>
      <c r="N595" s="25">
        <v>4.4379</v>
      </c>
      <c r="O595" s="25">
        <v>6.3799999999999996E-2</v>
      </c>
      <c r="P595" s="25" t="s">
        <v>152</v>
      </c>
      <c r="Q595" s="25">
        <v>-0.32590000000000002</v>
      </c>
      <c r="R595" s="25">
        <v>5.6817000000000002</v>
      </c>
      <c r="S595" s="25">
        <v>330.20299999999997</v>
      </c>
      <c r="T595" s="25">
        <v>331.52600000000001</v>
      </c>
      <c r="U595" s="25">
        <v>4.6433</v>
      </c>
      <c r="V595" s="25">
        <v>114.8035</v>
      </c>
      <c r="W595" s="25">
        <v>0</v>
      </c>
      <c r="X595" s="25">
        <v>-2.0000000000000001E-4</v>
      </c>
      <c r="Y595" s="28">
        <v>0.1028</v>
      </c>
      <c r="Z595" s="28">
        <v>-0.56059999999999999</v>
      </c>
      <c r="AA595" s="28">
        <v>-18.899000000000001</v>
      </c>
      <c r="AB595">
        <f t="shared" si="62"/>
        <v>2.772376211685874E-2</v>
      </c>
      <c r="AC595" s="14">
        <f t="shared" si="63"/>
        <v>0.6193662613336699</v>
      </c>
    </row>
    <row r="596" spans="1:29" s="15" customFormat="1" x14ac:dyDescent="0.2">
      <c r="A596" s="25" t="s">
        <v>510</v>
      </c>
      <c r="B596" s="25" t="s">
        <v>133</v>
      </c>
      <c r="C596" s="25">
        <v>19.8125</v>
      </c>
      <c r="D596" s="25">
        <v>0.57250000000000001</v>
      </c>
      <c r="E596" s="25">
        <v>-5.0046999999999997</v>
      </c>
      <c r="F596" s="25">
        <v>0.62</v>
      </c>
      <c r="G596" s="25">
        <v>-2.9999999999999997E-4</v>
      </c>
      <c r="H596" s="25">
        <v>-1.4046000000000001</v>
      </c>
      <c r="I596" s="25">
        <v>0</v>
      </c>
      <c r="J596" s="25">
        <v>0</v>
      </c>
      <c r="K596" s="25">
        <v>0.1346</v>
      </c>
      <c r="L596" s="25">
        <v>-1.3214999999999999</v>
      </c>
      <c r="M596" s="25">
        <v>4.7366999999999999</v>
      </c>
      <c r="N596" s="25">
        <v>4.4353999999999996</v>
      </c>
      <c r="O596" s="25">
        <v>0.10340000000000001</v>
      </c>
      <c r="P596" s="25" t="s">
        <v>152</v>
      </c>
      <c r="Q596" s="25">
        <v>-0.34889999999999999</v>
      </c>
      <c r="R596" s="25">
        <v>4.7450999999999999</v>
      </c>
      <c r="S596" s="25">
        <v>330.20299999999997</v>
      </c>
      <c r="T596" s="25">
        <v>331.5043</v>
      </c>
      <c r="U596" s="25">
        <v>4.5853999999999999</v>
      </c>
      <c r="V596" s="25">
        <v>113.8325</v>
      </c>
      <c r="W596" s="25">
        <v>0</v>
      </c>
      <c r="X596" s="25">
        <v>-5.9999999999999995E-4</v>
      </c>
      <c r="Y596" s="28">
        <v>8.7800000000000003E-2</v>
      </c>
      <c r="Z596" s="28">
        <v>-0.51829999999999998</v>
      </c>
      <c r="AA596" s="28">
        <v>-19.062999999999999</v>
      </c>
      <c r="AB596">
        <f t="shared" si="62"/>
        <v>2.772376211685874E-2</v>
      </c>
      <c r="AC596" s="14">
        <f t="shared" si="63"/>
        <v>0.61763627809411836</v>
      </c>
    </row>
    <row r="597" spans="1:29" s="15" customFormat="1" x14ac:dyDescent="0.2">
      <c r="A597" s="25" t="s">
        <v>510</v>
      </c>
      <c r="B597" s="25" t="s">
        <v>133</v>
      </c>
      <c r="C597" s="25">
        <v>20.7989</v>
      </c>
      <c r="D597" s="25">
        <v>0.46750000000000003</v>
      </c>
      <c r="E597" s="25">
        <v>-7.0652999999999997</v>
      </c>
      <c r="F597" s="25">
        <v>0.62</v>
      </c>
      <c r="G597" s="25">
        <v>-2.9999999999999997E-4</v>
      </c>
      <c r="H597" s="25">
        <v>-1.1431</v>
      </c>
      <c r="I597" s="25">
        <v>0</v>
      </c>
      <c r="J597" s="25">
        <v>0</v>
      </c>
      <c r="K597" s="25">
        <v>0.1885</v>
      </c>
      <c r="L597" s="25">
        <v>-1.2040999999999999</v>
      </c>
      <c r="M597" s="25">
        <v>4.2784000000000004</v>
      </c>
      <c r="N597" s="25">
        <v>4.4207999999999998</v>
      </c>
      <c r="O597" s="25">
        <v>0.10580000000000001</v>
      </c>
      <c r="P597" s="25" t="s">
        <v>152</v>
      </c>
      <c r="Q597" s="25">
        <v>-0.36990000000000001</v>
      </c>
      <c r="R597" s="25">
        <v>3.0998999999999999</v>
      </c>
      <c r="S597" s="25">
        <v>330.20299999999997</v>
      </c>
      <c r="T597" s="25">
        <v>331.48599999999999</v>
      </c>
      <c r="U597" s="25">
        <v>4.6006999999999998</v>
      </c>
      <c r="V597" s="25">
        <v>114.3061</v>
      </c>
      <c r="W597" s="25">
        <v>0</v>
      </c>
      <c r="X597" s="25">
        <v>-1.2999999999999999E-3</v>
      </c>
      <c r="Y597" s="28">
        <v>6.4299999999999996E-2</v>
      </c>
      <c r="Z597" s="28">
        <v>-0.43840000000000001</v>
      </c>
      <c r="AA597" s="28">
        <v>-18.719200000000001</v>
      </c>
      <c r="AB597">
        <f t="shared" si="62"/>
        <v>2.772376211685874E-2</v>
      </c>
      <c r="AC597" s="14">
        <f t="shared" si="63"/>
        <v>0.6152920997893746</v>
      </c>
    </row>
    <row r="598" spans="1:29" s="15" customFormat="1" x14ac:dyDescent="0.2">
      <c r="A598" s="25" t="s">
        <v>510</v>
      </c>
      <c r="B598" s="25" t="s">
        <v>133</v>
      </c>
      <c r="C598" s="25">
        <v>21.787500000000001</v>
      </c>
      <c r="D598" s="25">
        <v>0.33019999999999999</v>
      </c>
      <c r="E598" s="25">
        <v>-8.6575000000000006</v>
      </c>
      <c r="F598" s="25">
        <v>0.62</v>
      </c>
      <c r="G598" s="25">
        <v>-4.0000000000000002E-4</v>
      </c>
      <c r="H598" s="25">
        <v>-0.80549999999999999</v>
      </c>
      <c r="I598" s="25">
        <v>0</v>
      </c>
      <c r="J598" s="25">
        <v>0</v>
      </c>
      <c r="K598" s="25">
        <v>0.22900000000000001</v>
      </c>
      <c r="L598" s="25">
        <v>-1.016</v>
      </c>
      <c r="M598" s="25">
        <v>3.1867000000000001</v>
      </c>
      <c r="N598" s="25">
        <v>4.3996000000000004</v>
      </c>
      <c r="O598" s="25">
        <v>8.0199999999999994E-2</v>
      </c>
      <c r="P598" s="25" t="s">
        <v>152</v>
      </c>
      <c r="Q598" s="25">
        <v>-0.38059999999999999</v>
      </c>
      <c r="R598" s="25">
        <v>0.76070000000000004</v>
      </c>
      <c r="S598" s="25">
        <v>330.20299999999997</v>
      </c>
      <c r="T598" s="25">
        <v>331.47469999999998</v>
      </c>
      <c r="U598" s="25">
        <v>4.6929999999999996</v>
      </c>
      <c r="V598" s="25">
        <v>116.25069999999999</v>
      </c>
      <c r="W598" s="25">
        <v>0</v>
      </c>
      <c r="X598" s="25">
        <v>-1.9E-3</v>
      </c>
      <c r="Y598" s="28">
        <v>2.8899999999999999E-2</v>
      </c>
      <c r="Z598" s="28">
        <v>-0.3216</v>
      </c>
      <c r="AA598" s="28">
        <v>-17.783200000000001</v>
      </c>
      <c r="AB598">
        <f t="shared" si="62"/>
        <v>3.6965013912011513E-2</v>
      </c>
      <c r="AC598" s="14">
        <f t="shared" si="63"/>
        <v>0.61293560519353274</v>
      </c>
    </row>
    <row r="599" spans="1:29" s="15" customFormat="1" x14ac:dyDescent="0.2">
      <c r="A599" s="25" t="s">
        <v>510</v>
      </c>
      <c r="B599" s="25" t="s">
        <v>133</v>
      </c>
      <c r="C599" s="25">
        <v>22.7728</v>
      </c>
      <c r="D599" s="25">
        <v>0.17030000000000001</v>
      </c>
      <c r="E599" s="25">
        <v>-9.6585999999999999</v>
      </c>
      <c r="F599" s="25">
        <v>0.62</v>
      </c>
      <c r="G599" s="25">
        <v>-4.0000000000000002E-4</v>
      </c>
      <c r="H599" s="25">
        <v>-0.41499999999999998</v>
      </c>
      <c r="I599" s="25">
        <v>0</v>
      </c>
      <c r="J599" s="25">
        <v>0</v>
      </c>
      <c r="K599" s="25">
        <v>0.25390000000000001</v>
      </c>
      <c r="L599" s="25">
        <v>-0.79900000000000004</v>
      </c>
      <c r="M599" s="25">
        <v>1.6436999999999999</v>
      </c>
      <c r="N599" s="25">
        <v>4.3789999999999996</v>
      </c>
      <c r="O599" s="25">
        <v>4.7899999999999998E-2</v>
      </c>
      <c r="P599" s="25" t="s">
        <v>152</v>
      </c>
      <c r="Q599" s="25">
        <v>-0.37890000000000001</v>
      </c>
      <c r="R599" s="25">
        <v>-2.0459000000000001</v>
      </c>
      <c r="S599" s="25">
        <v>330.20299999999997</v>
      </c>
      <c r="T599" s="25">
        <v>331.4676</v>
      </c>
      <c r="U599" s="25">
        <v>4.8413000000000004</v>
      </c>
      <c r="V599" s="25">
        <v>119.1968</v>
      </c>
      <c r="W599" s="25">
        <v>0</v>
      </c>
      <c r="X599" s="25">
        <v>-2.3E-3</v>
      </c>
      <c r="Y599" s="28">
        <v>-1.9699999999999999E-2</v>
      </c>
      <c r="Z599" s="28">
        <v>-0.1774</v>
      </c>
      <c r="AA599" s="28">
        <v>-16.202100000000002</v>
      </c>
      <c r="AB599">
        <f t="shared" si="62"/>
        <v>3.6965013912011513E-2</v>
      </c>
      <c r="AC599" s="14">
        <f t="shared" si="63"/>
        <v>0.61121147303538159</v>
      </c>
    </row>
    <row r="600" spans="1:29" s="15" customFormat="1" x14ac:dyDescent="0.2">
      <c r="A600" s="25" t="s">
        <v>511</v>
      </c>
      <c r="B600" s="25" t="s">
        <v>133</v>
      </c>
      <c r="C600" s="25">
        <v>6.1000000000000004E-3</v>
      </c>
      <c r="D600" s="25">
        <v>-1.1000000000000001E-3</v>
      </c>
      <c r="E600" s="25">
        <v>-10</v>
      </c>
      <c r="F600" s="25">
        <v>0.62</v>
      </c>
      <c r="G600" s="25">
        <v>-5.0000000000000001E-4</v>
      </c>
      <c r="H600" s="25">
        <v>2.3E-3</v>
      </c>
      <c r="I600" s="25">
        <v>0</v>
      </c>
      <c r="J600" s="25">
        <v>0</v>
      </c>
      <c r="K600" s="25">
        <v>0.26240000000000002</v>
      </c>
      <c r="L600" s="25">
        <v>-0.74750000000000005</v>
      </c>
      <c r="M600" s="25">
        <v>3.2399999999999998E-2</v>
      </c>
      <c r="N600" s="25">
        <v>4.4513999999999996</v>
      </c>
      <c r="O600" s="25">
        <v>7.9200000000000007E-2</v>
      </c>
      <c r="P600" s="25" t="s">
        <v>152</v>
      </c>
      <c r="Q600" s="25">
        <v>-0.37140000000000001</v>
      </c>
      <c r="R600" s="25">
        <v>-5.4543999999999997</v>
      </c>
      <c r="S600" s="25">
        <v>330.20299999999997</v>
      </c>
      <c r="T600" s="25">
        <v>331.18439999999998</v>
      </c>
      <c r="U600" s="25">
        <v>5.2297000000000002</v>
      </c>
      <c r="V600" s="25">
        <v>115.3266</v>
      </c>
      <c r="W600" s="25">
        <v>0</v>
      </c>
      <c r="X600" s="25">
        <v>-2.5000000000000001E-3</v>
      </c>
      <c r="Y600" s="28">
        <v>-8.6900000000000005E-2</v>
      </c>
      <c r="Z600" s="28">
        <v>-1.18E-2</v>
      </c>
      <c r="AA600" s="28">
        <v>-14.5754</v>
      </c>
      <c r="AB600">
        <f t="shared" si="62"/>
        <v>4.6206263783907922E-2</v>
      </c>
      <c r="AC600" s="14">
        <f t="shared" si="63"/>
        <v>0.61058080686756899</v>
      </c>
    </row>
    <row r="601" spans="1:29" s="15" customFormat="1" x14ac:dyDescent="0.2">
      <c r="A601" s="25" t="s">
        <v>511</v>
      </c>
      <c r="B601" s="25" t="s">
        <v>133</v>
      </c>
      <c r="C601" s="25">
        <v>0.98950000000000005</v>
      </c>
      <c r="D601" s="25">
        <v>-0.1724</v>
      </c>
      <c r="E601" s="25">
        <v>-9.6585999999999999</v>
      </c>
      <c r="F601" s="25">
        <v>0.62</v>
      </c>
      <c r="G601" s="25">
        <v>-4.0000000000000002E-4</v>
      </c>
      <c r="H601" s="25">
        <v>0.41980000000000001</v>
      </c>
      <c r="I601" s="25">
        <v>0</v>
      </c>
      <c r="J601" s="25">
        <v>1E-4</v>
      </c>
      <c r="K601" s="25">
        <v>0.254</v>
      </c>
      <c r="L601" s="25">
        <v>-0.54530000000000001</v>
      </c>
      <c r="M601" s="25">
        <v>-1.2444999999999999</v>
      </c>
      <c r="N601" s="25">
        <v>4.4504000000000001</v>
      </c>
      <c r="O601" s="25">
        <v>8.8400000000000006E-2</v>
      </c>
      <c r="P601" s="25" t="s">
        <v>152</v>
      </c>
      <c r="Q601" s="25">
        <v>-0.37019999999999997</v>
      </c>
      <c r="R601" s="25">
        <v>-7.5666000000000002</v>
      </c>
      <c r="S601" s="25">
        <v>330.20299999999997</v>
      </c>
      <c r="T601" s="25">
        <v>331.17529999999999</v>
      </c>
      <c r="U601" s="25">
        <v>5.3836000000000004</v>
      </c>
      <c r="V601" s="25">
        <v>118.64579999999999</v>
      </c>
      <c r="W601" s="25">
        <v>0</v>
      </c>
      <c r="X601" s="25">
        <v>-2.5999999999999999E-3</v>
      </c>
      <c r="Y601" s="28">
        <v>-0.1426</v>
      </c>
      <c r="Z601" s="28">
        <v>0.1124</v>
      </c>
      <c r="AA601" s="28">
        <v>-12.1729</v>
      </c>
      <c r="AB601">
        <f t="shared" si="62"/>
        <v>3.6965013912011513E-2</v>
      </c>
      <c r="AC601" s="14">
        <f t="shared" si="63"/>
        <v>0.61121147303538159</v>
      </c>
    </row>
    <row r="602" spans="1:29" s="15" customFormat="1" x14ac:dyDescent="0.2">
      <c r="A602" s="25" t="s">
        <v>511</v>
      </c>
      <c r="B602" s="25" t="s">
        <v>133</v>
      </c>
      <c r="C602" s="25">
        <v>1.9748000000000001</v>
      </c>
      <c r="D602" s="25">
        <v>-0.3322</v>
      </c>
      <c r="E602" s="25">
        <v>-8.6575000000000006</v>
      </c>
      <c r="F602" s="25">
        <v>0.62</v>
      </c>
      <c r="G602" s="25">
        <v>-2.0000000000000001E-4</v>
      </c>
      <c r="H602" s="25">
        <v>0.81030000000000002</v>
      </c>
      <c r="I602" s="25">
        <v>0</v>
      </c>
      <c r="J602" s="25">
        <v>1E-4</v>
      </c>
      <c r="K602" s="25">
        <v>0.22889999999999999</v>
      </c>
      <c r="L602" s="25">
        <v>-0.41499999999999998</v>
      </c>
      <c r="M602" s="25">
        <v>-2.4079000000000002</v>
      </c>
      <c r="N602" s="25">
        <v>4.4588000000000001</v>
      </c>
      <c r="O602" s="25">
        <v>0.1113</v>
      </c>
      <c r="P602" s="25" t="s">
        <v>152</v>
      </c>
      <c r="Q602" s="25">
        <v>-0.3715</v>
      </c>
      <c r="R602" s="25">
        <v>-9.3779000000000003</v>
      </c>
      <c r="S602" s="25">
        <v>330.20299999999997</v>
      </c>
      <c r="T602" s="25">
        <v>331.18549999999999</v>
      </c>
      <c r="U602" s="25">
        <v>5.5064000000000002</v>
      </c>
      <c r="V602" s="25">
        <v>121.2975</v>
      </c>
      <c r="W602" s="25">
        <v>0</v>
      </c>
      <c r="X602" s="25">
        <v>-1.9E-3</v>
      </c>
      <c r="Y602" s="28">
        <v>-0.18840000000000001</v>
      </c>
      <c r="Z602" s="28">
        <v>0.2041</v>
      </c>
      <c r="AA602" s="28">
        <v>-9.3010999999999999</v>
      </c>
      <c r="AB602">
        <f t="shared" si="62"/>
        <v>1.8482508879263174E-2</v>
      </c>
      <c r="AC602" s="14">
        <f t="shared" si="63"/>
        <v>0.61293560519353274</v>
      </c>
    </row>
    <row r="603" spans="1:29" s="15" customFormat="1" x14ac:dyDescent="0.2">
      <c r="A603" s="25" t="s">
        <v>511</v>
      </c>
      <c r="B603" s="25" t="s">
        <v>133</v>
      </c>
      <c r="C603" s="25">
        <v>2.9573</v>
      </c>
      <c r="D603" s="25">
        <v>-0.46860000000000002</v>
      </c>
      <c r="E603" s="25">
        <v>-7.0768000000000004</v>
      </c>
      <c r="F603" s="25">
        <v>0.62</v>
      </c>
      <c r="G603" s="25">
        <v>0</v>
      </c>
      <c r="H603" s="25">
        <v>1.1476</v>
      </c>
      <c r="I603" s="25">
        <v>0</v>
      </c>
      <c r="J603" s="25">
        <v>1E-4</v>
      </c>
      <c r="K603" s="25">
        <v>0.18809999999999999</v>
      </c>
      <c r="L603" s="25">
        <v>-0.3921</v>
      </c>
      <c r="M603" s="25">
        <v>-3.3243999999999998</v>
      </c>
      <c r="N603" s="25">
        <v>4.4645000000000001</v>
      </c>
      <c r="O603" s="25">
        <v>0.1414</v>
      </c>
      <c r="P603" s="25" t="s">
        <v>152</v>
      </c>
      <c r="Q603" s="25">
        <v>-0.3715</v>
      </c>
      <c r="R603" s="25">
        <v>-10.696199999999999</v>
      </c>
      <c r="S603" s="25">
        <v>330.20299999999997</v>
      </c>
      <c r="T603" s="25">
        <v>331.2054</v>
      </c>
      <c r="U603" s="25">
        <v>5.5720000000000001</v>
      </c>
      <c r="V603" s="25">
        <v>122.7877</v>
      </c>
      <c r="W603" s="25">
        <v>0</v>
      </c>
      <c r="X603" s="25">
        <v>-4.0000000000000002E-4</v>
      </c>
      <c r="Y603" s="28">
        <v>-0.21809999999999999</v>
      </c>
      <c r="Z603" s="28">
        <v>0.25750000000000001</v>
      </c>
      <c r="AA603" s="28">
        <v>-6.1673999999999998</v>
      </c>
      <c r="AB603">
        <f t="shared" si="62"/>
        <v>0</v>
      </c>
      <c r="AC603" s="14">
        <f t="shared" si="63"/>
        <v>0.61527678097440208</v>
      </c>
    </row>
    <row r="604" spans="1:29" s="15" customFormat="1" x14ac:dyDescent="0.2">
      <c r="A604" s="25" t="s">
        <v>511</v>
      </c>
      <c r="B604" s="25" t="s">
        <v>133</v>
      </c>
      <c r="C604" s="25">
        <v>3.9499</v>
      </c>
      <c r="D604" s="25">
        <v>-0.57420000000000004</v>
      </c>
      <c r="E604" s="25">
        <v>-5.0046999999999997</v>
      </c>
      <c r="F604" s="25">
        <v>0.62</v>
      </c>
      <c r="G604" s="25">
        <v>1E-4</v>
      </c>
      <c r="H604" s="25">
        <v>1.4079999999999999</v>
      </c>
      <c r="I604" s="25">
        <v>0</v>
      </c>
      <c r="J604" s="25">
        <v>1E-4</v>
      </c>
      <c r="K604" s="25">
        <v>0.13370000000000001</v>
      </c>
      <c r="L604" s="25">
        <v>-0.47649999999999998</v>
      </c>
      <c r="M604" s="25">
        <v>-3.9198</v>
      </c>
      <c r="N604" s="25">
        <v>4.4585999999999997</v>
      </c>
      <c r="O604" s="25">
        <v>0.1648</v>
      </c>
      <c r="P604" s="25" t="s">
        <v>152</v>
      </c>
      <c r="Q604" s="25">
        <v>-0.3669</v>
      </c>
      <c r="R604" s="25">
        <v>-11.322800000000001</v>
      </c>
      <c r="S604" s="25">
        <v>330.20299999999997</v>
      </c>
      <c r="T604" s="25">
        <v>331.22289999999998</v>
      </c>
      <c r="U604" s="25">
        <v>5.5758000000000001</v>
      </c>
      <c r="V604" s="25">
        <v>123.078</v>
      </c>
      <c r="W604" s="25">
        <v>0</v>
      </c>
      <c r="X604" s="25">
        <v>1.2999999999999999E-3</v>
      </c>
      <c r="Y604" s="28">
        <v>-0.2311</v>
      </c>
      <c r="Z604" s="28">
        <v>0.27750000000000002</v>
      </c>
      <c r="AA604" s="28">
        <v>-3.07</v>
      </c>
      <c r="AB604">
        <f t="shared" si="62"/>
        <v>-9.2412546800388195E-3</v>
      </c>
      <c r="AC604" s="14">
        <f t="shared" si="63"/>
        <v>0.61763627809411836</v>
      </c>
    </row>
    <row r="605" spans="1:29" s="15" customFormat="1" x14ac:dyDescent="0.2">
      <c r="A605" s="25" t="s">
        <v>511</v>
      </c>
      <c r="B605" s="25" t="s">
        <v>133</v>
      </c>
      <c r="C605" s="25">
        <v>4.9458000000000002</v>
      </c>
      <c r="D605" s="25">
        <v>-0.64049999999999996</v>
      </c>
      <c r="E605" s="25">
        <v>-2.5908000000000002</v>
      </c>
      <c r="F605" s="25">
        <v>0.62</v>
      </c>
      <c r="G605" s="25">
        <v>2.0000000000000001E-4</v>
      </c>
      <c r="H605" s="25">
        <v>1.5722</v>
      </c>
      <c r="I605" s="25">
        <v>0</v>
      </c>
      <c r="J605" s="25">
        <v>0</v>
      </c>
      <c r="K605" s="25">
        <v>6.9199999999999998E-2</v>
      </c>
      <c r="L605" s="25">
        <v>-0.62980000000000003</v>
      </c>
      <c r="M605" s="25">
        <v>-4.1875</v>
      </c>
      <c r="N605" s="25">
        <v>4.4400000000000004</v>
      </c>
      <c r="O605" s="25">
        <v>0.16769999999999999</v>
      </c>
      <c r="P605" s="25" t="s">
        <v>152</v>
      </c>
      <c r="Q605" s="25">
        <v>-0.35759999999999997</v>
      </c>
      <c r="R605" s="25">
        <v>-11.132300000000001</v>
      </c>
      <c r="S605" s="25">
        <v>330.20299999999997</v>
      </c>
      <c r="T605" s="25">
        <v>331.2296</v>
      </c>
      <c r="U605" s="25">
        <v>5.5358999999999998</v>
      </c>
      <c r="V605" s="25">
        <v>122.55500000000001</v>
      </c>
      <c r="W605" s="25">
        <v>0</v>
      </c>
      <c r="X605" s="25">
        <v>2.5999999999999999E-3</v>
      </c>
      <c r="Y605" s="28">
        <v>-0.2326</v>
      </c>
      <c r="Z605" s="28">
        <v>0.27560000000000001</v>
      </c>
      <c r="AA605" s="28">
        <v>-0.36370000000000002</v>
      </c>
      <c r="AB605">
        <f t="shared" si="62"/>
        <v>-1.8482508879263174E-2</v>
      </c>
      <c r="AC605" s="14">
        <f t="shared" si="63"/>
        <v>0.6193662613336699</v>
      </c>
    </row>
    <row r="606" spans="1:29" s="15" customFormat="1" x14ac:dyDescent="0.2">
      <c r="A606" s="25" t="s">
        <v>511</v>
      </c>
      <c r="B606" s="25" t="s">
        <v>133</v>
      </c>
      <c r="C606" s="25">
        <v>5.9436999999999998</v>
      </c>
      <c r="D606" s="25">
        <v>-0.66310000000000002</v>
      </c>
      <c r="E606" s="25">
        <v>0</v>
      </c>
      <c r="F606" s="25">
        <v>0.62</v>
      </c>
      <c r="G606" s="25">
        <v>2.0000000000000001E-4</v>
      </c>
      <c r="H606" s="25">
        <v>1.6276999999999999</v>
      </c>
      <c r="I606" s="25">
        <v>0</v>
      </c>
      <c r="J606" s="25">
        <v>0</v>
      </c>
      <c r="K606" s="25">
        <v>-5.9999999999999995E-4</v>
      </c>
      <c r="L606" s="25">
        <v>-0.79039999999999999</v>
      </c>
      <c r="M606" s="25">
        <v>-4.1647999999999996</v>
      </c>
      <c r="N606" s="25">
        <v>4.4156000000000004</v>
      </c>
      <c r="O606" s="25">
        <v>0.14410000000000001</v>
      </c>
      <c r="P606" s="25" t="s">
        <v>152</v>
      </c>
      <c r="Q606" s="25">
        <v>-0.3473</v>
      </c>
      <c r="R606" s="25">
        <v>-10.1343</v>
      </c>
      <c r="S606" s="25">
        <v>330.20299999999997</v>
      </c>
      <c r="T606" s="25">
        <v>331.22469999999998</v>
      </c>
      <c r="U606" s="25">
        <v>5.4832000000000001</v>
      </c>
      <c r="V606" s="25">
        <v>121.8018</v>
      </c>
      <c r="W606" s="25">
        <v>0</v>
      </c>
      <c r="X606" s="25">
        <v>2.8999999999999998E-3</v>
      </c>
      <c r="Y606" s="28">
        <v>-0.2296</v>
      </c>
      <c r="Z606" s="28">
        <v>0.26350000000000001</v>
      </c>
      <c r="AA606" s="28">
        <v>1.595</v>
      </c>
      <c r="AB606">
        <f t="shared" si="62"/>
        <v>-1.8482508879263174E-2</v>
      </c>
      <c r="AC606" s="14">
        <f t="shared" si="63"/>
        <v>0.62</v>
      </c>
    </row>
    <row r="607" spans="1:29" s="15" customFormat="1" x14ac:dyDescent="0.2">
      <c r="A607" s="25" t="s">
        <v>511</v>
      </c>
      <c r="B607" s="25" t="s">
        <v>133</v>
      </c>
      <c r="C607" s="25">
        <v>6.9414999999999996</v>
      </c>
      <c r="D607" s="25">
        <v>-0.64019999999999999</v>
      </c>
      <c r="E607" s="25">
        <v>2.5908000000000002</v>
      </c>
      <c r="F607" s="25">
        <v>0.62</v>
      </c>
      <c r="G607" s="25">
        <v>2.0000000000000001E-4</v>
      </c>
      <c r="H607" s="25">
        <v>1.5703</v>
      </c>
      <c r="I607" s="25">
        <v>0</v>
      </c>
      <c r="J607" s="25">
        <v>0</v>
      </c>
      <c r="K607" s="25">
        <v>-7.0300000000000001E-2</v>
      </c>
      <c r="L607" s="25">
        <v>-0.89990000000000003</v>
      </c>
      <c r="M607" s="25">
        <v>-3.8933</v>
      </c>
      <c r="N607" s="25">
        <v>4.3955000000000002</v>
      </c>
      <c r="O607" s="25">
        <v>9.9599999999999994E-2</v>
      </c>
      <c r="P607" s="25" t="s">
        <v>152</v>
      </c>
      <c r="Q607" s="25">
        <v>-0.3412</v>
      </c>
      <c r="R607" s="25">
        <v>-8.4809999999999999</v>
      </c>
      <c r="S607" s="25">
        <v>330.20299999999997</v>
      </c>
      <c r="T607" s="25">
        <v>331.21370000000002</v>
      </c>
      <c r="U607" s="25">
        <v>5.4466000000000001</v>
      </c>
      <c r="V607" s="25">
        <v>121.29510000000001</v>
      </c>
      <c r="W607" s="25">
        <v>0</v>
      </c>
      <c r="X607" s="25">
        <v>2.0999999999999999E-3</v>
      </c>
      <c r="Y607" s="28">
        <v>-0.22720000000000001</v>
      </c>
      <c r="Z607" s="28">
        <v>0.247</v>
      </c>
      <c r="AA607" s="28">
        <v>2.5148999999999999</v>
      </c>
      <c r="AB607">
        <f t="shared" si="62"/>
        <v>-1.8482508879263174E-2</v>
      </c>
      <c r="AC607" s="14">
        <f t="shared" si="63"/>
        <v>0.6193662613336699</v>
      </c>
    </row>
    <row r="608" spans="1:29" s="15" customFormat="1" x14ac:dyDescent="0.2">
      <c r="A608" s="25" t="s">
        <v>511</v>
      </c>
      <c r="B608" s="25" t="s">
        <v>133</v>
      </c>
      <c r="C608" s="25">
        <v>7.9374000000000002</v>
      </c>
      <c r="D608" s="25">
        <v>-0.5736</v>
      </c>
      <c r="E608" s="25">
        <v>5.0046999999999997</v>
      </c>
      <c r="F608" s="25">
        <v>0.62</v>
      </c>
      <c r="G608" s="25">
        <v>2.0000000000000001E-4</v>
      </c>
      <c r="H608" s="25">
        <v>1.4047000000000001</v>
      </c>
      <c r="I608" s="25">
        <v>0</v>
      </c>
      <c r="J608" s="25">
        <v>0</v>
      </c>
      <c r="K608" s="25">
        <v>-0.13439999999999999</v>
      </c>
      <c r="L608" s="25">
        <v>-0.92849999999999999</v>
      </c>
      <c r="M608" s="25">
        <v>-3.3896999999999999</v>
      </c>
      <c r="N608" s="25">
        <v>4.3868</v>
      </c>
      <c r="O608" s="25">
        <v>4.8899999999999999E-2</v>
      </c>
      <c r="P608" s="25" t="s">
        <v>152</v>
      </c>
      <c r="Q608" s="25">
        <v>-0.34350000000000003</v>
      </c>
      <c r="R608" s="25">
        <v>-6.4135999999999997</v>
      </c>
      <c r="S608" s="25">
        <v>330.20299999999997</v>
      </c>
      <c r="T608" s="25">
        <v>331.20429999999999</v>
      </c>
      <c r="U608" s="25">
        <v>5.4398999999999997</v>
      </c>
      <c r="V608" s="25">
        <v>121.1875</v>
      </c>
      <c r="W608" s="25">
        <v>0</v>
      </c>
      <c r="X608" s="25">
        <v>2.9999999999999997E-4</v>
      </c>
      <c r="Y608" s="28">
        <v>-0.2253</v>
      </c>
      <c r="Z608" s="28">
        <v>0.22320000000000001</v>
      </c>
      <c r="AA608" s="28">
        <v>2.2364000000000002</v>
      </c>
      <c r="AB608">
        <f t="shared" si="62"/>
        <v>-1.8482508879263174E-2</v>
      </c>
      <c r="AC608" s="14">
        <f t="shared" si="63"/>
        <v>0.61763627809411836</v>
      </c>
    </row>
    <row r="609" spans="1:29" s="15" customFormat="1" x14ac:dyDescent="0.2">
      <c r="A609" s="25" t="s">
        <v>511</v>
      </c>
      <c r="B609" s="25" t="s">
        <v>133</v>
      </c>
      <c r="C609" s="25">
        <v>8.9238</v>
      </c>
      <c r="D609" s="25">
        <v>-0.46860000000000002</v>
      </c>
      <c r="E609" s="25">
        <v>7.0652999999999997</v>
      </c>
      <c r="F609" s="25">
        <v>0.62</v>
      </c>
      <c r="G609" s="25">
        <v>2.9999999999999997E-4</v>
      </c>
      <c r="H609" s="25">
        <v>1.1435999999999999</v>
      </c>
      <c r="I609" s="25">
        <v>0</v>
      </c>
      <c r="J609" s="25">
        <v>0</v>
      </c>
      <c r="K609" s="25">
        <v>-0.1883</v>
      </c>
      <c r="L609" s="25">
        <v>-0.88660000000000005</v>
      </c>
      <c r="M609" s="25">
        <v>-2.6452</v>
      </c>
      <c r="N609" s="25">
        <v>4.3891999999999998</v>
      </c>
      <c r="O609" s="25">
        <v>7.7000000000000002E-3</v>
      </c>
      <c r="P609" s="25" t="s">
        <v>152</v>
      </c>
      <c r="Q609" s="25">
        <v>-0.3538</v>
      </c>
      <c r="R609" s="25">
        <v>-4.1746999999999996</v>
      </c>
      <c r="S609" s="25">
        <v>330.20299999999997</v>
      </c>
      <c r="T609" s="25">
        <v>331.20150000000001</v>
      </c>
      <c r="U609" s="25">
        <v>5.4573</v>
      </c>
      <c r="V609" s="25">
        <v>121.2817</v>
      </c>
      <c r="W609" s="25">
        <v>0</v>
      </c>
      <c r="X609" s="25">
        <v>-1.6999999999999999E-3</v>
      </c>
      <c r="Y609" s="28">
        <v>-0.2185</v>
      </c>
      <c r="Z609" s="28">
        <v>0.18290000000000001</v>
      </c>
      <c r="AA609" s="28">
        <v>0.77700000000000002</v>
      </c>
      <c r="AB609">
        <f t="shared" si="62"/>
        <v>-2.772376211685874E-2</v>
      </c>
      <c r="AC609" s="14">
        <f t="shared" si="63"/>
        <v>0.6152920997893746</v>
      </c>
    </row>
    <row r="610" spans="1:29" s="15" customFormat="1" x14ac:dyDescent="0.2">
      <c r="A610" s="25" t="s">
        <v>511</v>
      </c>
      <c r="B610" s="25" t="s">
        <v>133</v>
      </c>
      <c r="C610" s="25">
        <v>9.9124999999999996</v>
      </c>
      <c r="D610" s="25">
        <v>-0.33119999999999999</v>
      </c>
      <c r="E610" s="25">
        <v>8.6575000000000006</v>
      </c>
      <c r="F610" s="25">
        <v>0.62</v>
      </c>
      <c r="G610" s="25">
        <v>2.9999999999999997E-4</v>
      </c>
      <c r="H610" s="25">
        <v>0.80610000000000004</v>
      </c>
      <c r="I610" s="25">
        <v>0</v>
      </c>
      <c r="J610" s="25">
        <v>0</v>
      </c>
      <c r="K610" s="25">
        <v>-0.22889999999999999</v>
      </c>
      <c r="L610" s="25">
        <v>-0.8165</v>
      </c>
      <c r="M610" s="25">
        <v>-1.6521999999999999</v>
      </c>
      <c r="N610" s="25">
        <v>4.3963000000000001</v>
      </c>
      <c r="O610" s="25">
        <v>-1.44E-2</v>
      </c>
      <c r="P610" s="25" t="s">
        <v>152</v>
      </c>
      <c r="Q610" s="25">
        <v>-0.36730000000000002</v>
      </c>
      <c r="R610" s="25">
        <v>-1.9332</v>
      </c>
      <c r="S610" s="25">
        <v>330.20299999999997</v>
      </c>
      <c r="T610" s="25">
        <v>331.20479999999998</v>
      </c>
      <c r="U610" s="25">
        <v>5.4789000000000003</v>
      </c>
      <c r="V610" s="25">
        <v>121.19199999999999</v>
      </c>
      <c r="W610" s="25">
        <v>0</v>
      </c>
      <c r="X610" s="25">
        <v>-3.3E-3</v>
      </c>
      <c r="Y610" s="28">
        <v>-0.1991</v>
      </c>
      <c r="Z610" s="28">
        <v>0.1164</v>
      </c>
      <c r="AA610" s="28">
        <v>-1.661</v>
      </c>
      <c r="AB610">
        <f t="shared" si="62"/>
        <v>-2.772376211685874E-2</v>
      </c>
      <c r="AC610" s="14">
        <f t="shared" si="63"/>
        <v>0.61293560519353274</v>
      </c>
    </row>
    <row r="611" spans="1:29" s="15" customFormat="1" x14ac:dyDescent="0.2">
      <c r="A611" s="25" t="s">
        <v>511</v>
      </c>
      <c r="B611" s="25" t="s">
        <v>133</v>
      </c>
      <c r="C611" s="25">
        <v>10.8978</v>
      </c>
      <c r="D611" s="25">
        <v>-0.1714</v>
      </c>
      <c r="E611" s="25">
        <v>9.6585999999999999</v>
      </c>
      <c r="F611" s="25">
        <v>0.62</v>
      </c>
      <c r="G611" s="25">
        <v>2.9999999999999997E-4</v>
      </c>
      <c r="H611" s="25">
        <v>0.41570000000000001</v>
      </c>
      <c r="I611" s="25">
        <v>0</v>
      </c>
      <c r="J611" s="25">
        <v>0</v>
      </c>
      <c r="K611" s="25">
        <v>-0.254</v>
      </c>
      <c r="L611" s="25">
        <v>-0.77059999999999995</v>
      </c>
      <c r="M611" s="25">
        <v>-0.44280000000000003</v>
      </c>
      <c r="N611" s="25">
        <v>4.4001000000000001</v>
      </c>
      <c r="O611" s="25">
        <v>-1.9099999999999999E-2</v>
      </c>
      <c r="P611" s="25" t="s">
        <v>152</v>
      </c>
      <c r="Q611" s="25">
        <v>-0.377</v>
      </c>
      <c r="R611" s="25">
        <v>0.23860000000000001</v>
      </c>
      <c r="S611" s="25">
        <v>330.20299999999997</v>
      </c>
      <c r="T611" s="25">
        <v>331.20940000000002</v>
      </c>
      <c r="U611" s="25">
        <v>5.4824999999999999</v>
      </c>
      <c r="V611" s="25">
        <v>120.5889</v>
      </c>
      <c r="W611" s="25">
        <v>0</v>
      </c>
      <c r="X611" s="25">
        <v>-4.0000000000000001E-3</v>
      </c>
      <c r="Y611" s="28">
        <v>-0.1623</v>
      </c>
      <c r="Z611" s="28">
        <v>0.02</v>
      </c>
      <c r="AA611" s="28">
        <v>-4.7294999999999998</v>
      </c>
      <c r="AB611">
        <f t="shared" si="62"/>
        <v>-2.772376211685874E-2</v>
      </c>
      <c r="AC611" s="14">
        <f t="shared" si="63"/>
        <v>0.61121147303538159</v>
      </c>
    </row>
    <row r="612" spans="1:29" s="15" customFormat="1" x14ac:dyDescent="0.2">
      <c r="A612" s="25" t="s">
        <v>511</v>
      </c>
      <c r="B612" s="25" t="s">
        <v>133</v>
      </c>
      <c r="C612" s="25">
        <v>11.8812</v>
      </c>
      <c r="D612" s="25">
        <v>0</v>
      </c>
      <c r="E612" s="25">
        <v>10</v>
      </c>
      <c r="F612" s="25">
        <v>0.62</v>
      </c>
      <c r="G612" s="25">
        <v>2.9999999999999997E-4</v>
      </c>
      <c r="H612" s="25">
        <v>-1.9E-3</v>
      </c>
      <c r="I612" s="25">
        <v>0</v>
      </c>
      <c r="J612" s="25">
        <v>0</v>
      </c>
      <c r="K612" s="25">
        <v>-0.26250000000000001</v>
      </c>
      <c r="L612" s="25">
        <v>-0.78649999999999998</v>
      </c>
      <c r="M612" s="25">
        <v>0.88819999999999999</v>
      </c>
      <c r="N612" s="25">
        <v>4.3967999999999998</v>
      </c>
      <c r="O612" s="25">
        <v>-1.6400000000000001E-2</v>
      </c>
      <c r="P612" s="25" t="s">
        <v>152</v>
      </c>
      <c r="Q612" s="25">
        <v>-0.37719999999999998</v>
      </c>
      <c r="R612" s="25">
        <v>2.3279000000000001</v>
      </c>
      <c r="S612" s="25">
        <v>330.20299999999997</v>
      </c>
      <c r="T612" s="25">
        <v>331.2106</v>
      </c>
      <c r="U612" s="25">
        <v>5.4546999999999999</v>
      </c>
      <c r="V612" s="25">
        <v>119.3824</v>
      </c>
      <c r="W612" s="25">
        <v>0</v>
      </c>
      <c r="X612" s="25">
        <v>-3.7000000000000002E-3</v>
      </c>
      <c r="Y612" s="28">
        <v>-0.1089</v>
      </c>
      <c r="Z612" s="28">
        <v>-0.10100000000000001</v>
      </c>
      <c r="AA612" s="28">
        <v>-8.0104000000000006</v>
      </c>
      <c r="AB612">
        <f t="shared" si="62"/>
        <v>-2.772376211685874E-2</v>
      </c>
      <c r="AC612" s="14">
        <f t="shared" si="63"/>
        <v>0.61058080686756899</v>
      </c>
    </row>
    <row r="613" spans="1:29" s="15" customFormat="1" x14ac:dyDescent="0.2">
      <c r="A613" s="25" t="s">
        <v>511</v>
      </c>
      <c r="B613" s="25" t="s">
        <v>133</v>
      </c>
      <c r="C613" s="25">
        <v>12.8645</v>
      </c>
      <c r="D613" s="25">
        <v>0.1714</v>
      </c>
      <c r="E613" s="25">
        <v>9.6585999999999999</v>
      </c>
      <c r="F613" s="25">
        <v>0.62</v>
      </c>
      <c r="G613" s="25">
        <v>2.0000000000000001E-4</v>
      </c>
      <c r="H613" s="25">
        <v>-0.41959999999999997</v>
      </c>
      <c r="I613" s="25">
        <v>0</v>
      </c>
      <c r="J613" s="25">
        <v>-1E-4</v>
      </c>
      <c r="K613" s="25">
        <v>-0.25409999999999999</v>
      </c>
      <c r="L613" s="25">
        <v>-0.87160000000000004</v>
      </c>
      <c r="M613" s="25">
        <v>2.1928999999999998</v>
      </c>
      <c r="N613" s="25">
        <v>4.3902999999999999</v>
      </c>
      <c r="O613" s="25">
        <v>-1.8200000000000001E-2</v>
      </c>
      <c r="P613" s="25" t="s">
        <v>152</v>
      </c>
      <c r="Q613" s="25">
        <v>-0.3669</v>
      </c>
      <c r="R613" s="25">
        <v>4.3093000000000004</v>
      </c>
      <c r="S613" s="25">
        <v>330.20299999999997</v>
      </c>
      <c r="T613" s="25">
        <v>331.20780000000002</v>
      </c>
      <c r="U613" s="25">
        <v>5.3962000000000003</v>
      </c>
      <c r="V613" s="25">
        <v>117.7474</v>
      </c>
      <c r="W613" s="25">
        <v>0</v>
      </c>
      <c r="X613" s="25">
        <v>-2.7000000000000001E-3</v>
      </c>
      <c r="Y613" s="28">
        <v>-4.6399999999999997E-2</v>
      </c>
      <c r="Z613" s="28">
        <v>-0.23300000000000001</v>
      </c>
      <c r="AA613" s="28">
        <v>-11.109299999999999</v>
      </c>
      <c r="AB613">
        <f t="shared" si="62"/>
        <v>-1.8482508879263174E-2</v>
      </c>
      <c r="AC613" s="14">
        <f t="shared" si="63"/>
        <v>0.61121147303538159</v>
      </c>
    </row>
    <row r="614" spans="1:29" s="15" customFormat="1" x14ac:dyDescent="0.2">
      <c r="A614" s="25" t="s">
        <v>511</v>
      </c>
      <c r="B614" s="25" t="s">
        <v>133</v>
      </c>
      <c r="C614" s="25">
        <v>13.8499</v>
      </c>
      <c r="D614" s="25">
        <v>0.33110000000000001</v>
      </c>
      <c r="E614" s="25">
        <v>8.6575000000000006</v>
      </c>
      <c r="F614" s="25">
        <v>0.62</v>
      </c>
      <c r="G614" s="25">
        <v>0</v>
      </c>
      <c r="H614" s="25">
        <v>-0.81040000000000001</v>
      </c>
      <c r="I614" s="25">
        <v>0</v>
      </c>
      <c r="J614" s="25">
        <v>-1E-4</v>
      </c>
      <c r="K614" s="25">
        <v>-0.2291</v>
      </c>
      <c r="L614" s="25">
        <v>-1.0043</v>
      </c>
      <c r="M614" s="25">
        <v>3.3107000000000002</v>
      </c>
      <c r="N614" s="25">
        <v>4.3902999999999999</v>
      </c>
      <c r="O614" s="25">
        <v>-3.04E-2</v>
      </c>
      <c r="P614" s="25" t="s">
        <v>152</v>
      </c>
      <c r="Q614" s="25">
        <v>-0.35060000000000002</v>
      </c>
      <c r="R614" s="25">
        <v>6.0838999999999999</v>
      </c>
      <c r="S614" s="25">
        <v>330.20299999999997</v>
      </c>
      <c r="T614" s="25">
        <v>331.20549999999997</v>
      </c>
      <c r="U614" s="25">
        <v>5.3183999999999996</v>
      </c>
      <c r="V614" s="25">
        <v>115.9932</v>
      </c>
      <c r="W614" s="25">
        <v>0</v>
      </c>
      <c r="X614" s="25">
        <v>-1.2999999999999999E-3</v>
      </c>
      <c r="Y614" s="28">
        <v>1.4200000000000001E-2</v>
      </c>
      <c r="Z614" s="28">
        <v>-0.35899999999999999</v>
      </c>
      <c r="AA614" s="28">
        <v>-13.736000000000001</v>
      </c>
      <c r="AB614">
        <f t="shared" si="62"/>
        <v>0</v>
      </c>
      <c r="AC614" s="14">
        <f t="shared" si="63"/>
        <v>0.61293560519353274</v>
      </c>
    </row>
    <row r="615" spans="1:29" s="15" customFormat="1" x14ac:dyDescent="0.2">
      <c r="A615" s="25" t="s">
        <v>511</v>
      </c>
      <c r="B615" s="25" t="s">
        <v>133</v>
      </c>
      <c r="C615" s="25">
        <v>14.8324</v>
      </c>
      <c r="D615" s="25">
        <v>0.46750000000000003</v>
      </c>
      <c r="E615" s="25">
        <v>7.0768000000000004</v>
      </c>
      <c r="F615" s="25">
        <v>0.62</v>
      </c>
      <c r="G615" s="25">
        <v>-2.0000000000000001E-4</v>
      </c>
      <c r="H615" s="25">
        <v>-1.1479999999999999</v>
      </c>
      <c r="I615" s="25">
        <v>0</v>
      </c>
      <c r="J615" s="25">
        <v>-1E-4</v>
      </c>
      <c r="K615" s="25">
        <v>-0.18820000000000001</v>
      </c>
      <c r="L615" s="25">
        <v>-1.1485000000000001</v>
      </c>
      <c r="M615" s="25">
        <v>4.1205999999999996</v>
      </c>
      <c r="N615" s="25">
        <v>4.4065000000000003</v>
      </c>
      <c r="O615" s="25">
        <v>-4.9599999999999998E-2</v>
      </c>
      <c r="P615" s="25" t="s">
        <v>152</v>
      </c>
      <c r="Q615" s="25">
        <v>-0.3362</v>
      </c>
      <c r="R615" s="25">
        <v>7.4692999999999996</v>
      </c>
      <c r="S615" s="25">
        <v>330.20299999999997</v>
      </c>
      <c r="T615" s="25">
        <v>331.21120000000002</v>
      </c>
      <c r="U615" s="25">
        <v>5.2351999999999999</v>
      </c>
      <c r="V615" s="25">
        <v>114.37350000000001</v>
      </c>
      <c r="W615" s="25">
        <v>0</v>
      </c>
      <c r="X615" s="25">
        <v>-2.0000000000000001E-4</v>
      </c>
      <c r="Y615" s="28">
        <v>6.2700000000000006E-2</v>
      </c>
      <c r="Z615" s="28">
        <v>-0.46410000000000001</v>
      </c>
      <c r="AA615" s="28">
        <v>-15.7486</v>
      </c>
      <c r="AB615">
        <f t="shared" si="62"/>
        <v>1.8482508879263174E-2</v>
      </c>
      <c r="AC615" s="14">
        <f t="shared" si="63"/>
        <v>0.61527678097440208</v>
      </c>
    </row>
    <row r="616" spans="1:29" s="15" customFormat="1" x14ac:dyDescent="0.2">
      <c r="A616" s="25" t="s">
        <v>511</v>
      </c>
      <c r="B616" s="25" t="s">
        <v>133</v>
      </c>
      <c r="C616" s="25">
        <v>15.8249</v>
      </c>
      <c r="D616" s="25">
        <v>0.57310000000000005</v>
      </c>
      <c r="E616" s="25">
        <v>5.0046999999999997</v>
      </c>
      <c r="F616" s="25">
        <v>0.62</v>
      </c>
      <c r="G616" s="25">
        <v>-2.9999999999999997E-4</v>
      </c>
      <c r="H616" s="25">
        <v>-1.4085000000000001</v>
      </c>
      <c r="I616" s="25">
        <v>0</v>
      </c>
      <c r="J616" s="25">
        <v>-1E-4</v>
      </c>
      <c r="K616" s="25">
        <v>-0.13370000000000001</v>
      </c>
      <c r="L616" s="25">
        <v>-1.2718</v>
      </c>
      <c r="M616" s="25">
        <v>4.5768000000000004</v>
      </c>
      <c r="N616" s="25">
        <v>4.4420999999999999</v>
      </c>
      <c r="O616" s="25">
        <v>-6.4799999999999996E-2</v>
      </c>
      <c r="P616" s="25" t="s">
        <v>152</v>
      </c>
      <c r="Q616" s="25">
        <v>-0.3306</v>
      </c>
      <c r="R616" s="25">
        <v>8.2489000000000008</v>
      </c>
      <c r="S616" s="25">
        <v>330.20299999999997</v>
      </c>
      <c r="T616" s="25">
        <v>331.23020000000002</v>
      </c>
      <c r="U616" s="25">
        <v>5.1559999999999997</v>
      </c>
      <c r="V616" s="25">
        <v>112.96129999999999</v>
      </c>
      <c r="W616" s="25">
        <v>0</v>
      </c>
      <c r="X616" s="25">
        <v>6.9999999999999999E-4</v>
      </c>
      <c r="Y616" s="28">
        <v>9.35E-2</v>
      </c>
      <c r="Z616" s="28">
        <v>-0.5393</v>
      </c>
      <c r="AA616" s="28">
        <v>-17.1495</v>
      </c>
      <c r="AB616">
        <f t="shared" si="62"/>
        <v>2.772376211685874E-2</v>
      </c>
      <c r="AC616" s="14">
        <f t="shared" si="63"/>
        <v>0.61763627809411836</v>
      </c>
    </row>
    <row r="617" spans="1:29" s="15" customFormat="1" x14ac:dyDescent="0.2">
      <c r="A617" s="25" t="s">
        <v>511</v>
      </c>
      <c r="B617" s="25" t="s">
        <v>133</v>
      </c>
      <c r="C617" s="25">
        <v>16.820900000000002</v>
      </c>
      <c r="D617" s="25">
        <v>0.63939999999999997</v>
      </c>
      <c r="E617" s="25">
        <v>2.5908000000000002</v>
      </c>
      <c r="F617" s="25">
        <v>0.62</v>
      </c>
      <c r="G617" s="25">
        <v>-4.0000000000000002E-4</v>
      </c>
      <c r="H617" s="25">
        <v>-1.5727</v>
      </c>
      <c r="I617" s="25">
        <v>0</v>
      </c>
      <c r="J617" s="25">
        <v>0</v>
      </c>
      <c r="K617" s="25">
        <v>-6.9199999999999998E-2</v>
      </c>
      <c r="L617" s="25">
        <v>-1.3569</v>
      </c>
      <c r="M617" s="25">
        <v>4.7102000000000004</v>
      </c>
      <c r="N617" s="25">
        <v>4.4901</v>
      </c>
      <c r="O617" s="25">
        <v>-6.4199999999999993E-2</v>
      </c>
      <c r="P617" s="25" t="s">
        <v>152</v>
      </c>
      <c r="Q617" s="25">
        <v>-0.33679999999999999</v>
      </c>
      <c r="R617" s="25">
        <v>8.2562999999999995</v>
      </c>
      <c r="S617" s="25">
        <v>330.20299999999997</v>
      </c>
      <c r="T617" s="25">
        <v>331.26089999999999</v>
      </c>
      <c r="U617" s="25">
        <v>5.0829000000000004</v>
      </c>
      <c r="V617" s="25">
        <v>111.6707</v>
      </c>
      <c r="W617" s="25">
        <v>0</v>
      </c>
      <c r="X617" s="25">
        <v>1.1000000000000001E-3</v>
      </c>
      <c r="Y617" s="28">
        <v>0.107</v>
      </c>
      <c r="Z617" s="28">
        <v>-0.58120000000000005</v>
      </c>
      <c r="AA617" s="28">
        <v>-18.0383</v>
      </c>
      <c r="AB617">
        <f t="shared" si="62"/>
        <v>3.6965013912011513E-2</v>
      </c>
      <c r="AC617" s="14">
        <f t="shared" si="63"/>
        <v>0.6193662613336699</v>
      </c>
    </row>
    <row r="618" spans="1:29" s="15" customFormat="1" x14ac:dyDescent="0.2">
      <c r="A618" s="25" t="s">
        <v>511</v>
      </c>
      <c r="B618" s="25" t="s">
        <v>133</v>
      </c>
      <c r="C618" s="25">
        <v>17.8187</v>
      </c>
      <c r="D618" s="25">
        <v>0.66200000000000003</v>
      </c>
      <c r="E618" s="25">
        <v>0</v>
      </c>
      <c r="F618" s="25">
        <v>0.62</v>
      </c>
      <c r="G618" s="25">
        <v>-4.0000000000000002E-4</v>
      </c>
      <c r="H618" s="25">
        <v>-1.6281000000000001</v>
      </c>
      <c r="I618" s="25">
        <v>0</v>
      </c>
      <c r="J618" s="25">
        <v>0</v>
      </c>
      <c r="K618" s="25">
        <v>6.9999999999999999E-4</v>
      </c>
      <c r="L618" s="25">
        <v>-1.4016</v>
      </c>
      <c r="M618" s="25">
        <v>4.5937999999999999</v>
      </c>
      <c r="N618" s="25">
        <v>4.5358000000000001</v>
      </c>
      <c r="O618" s="25">
        <v>-4.2900000000000001E-2</v>
      </c>
      <c r="P618" s="25" t="s">
        <v>152</v>
      </c>
      <c r="Q618" s="25">
        <v>-0.35210000000000002</v>
      </c>
      <c r="R618" s="25">
        <v>7.4481000000000002</v>
      </c>
      <c r="S618" s="25">
        <v>330.20299999999997</v>
      </c>
      <c r="T618" s="25">
        <v>331.29430000000002</v>
      </c>
      <c r="U618" s="25">
        <v>5.0152000000000001</v>
      </c>
      <c r="V618" s="25">
        <v>110.4044</v>
      </c>
      <c r="W618" s="25">
        <v>0</v>
      </c>
      <c r="X618" s="25">
        <v>1.2999999999999999E-3</v>
      </c>
      <c r="Y618" s="28">
        <v>0.107</v>
      </c>
      <c r="Z618" s="28">
        <v>-0.58989999999999998</v>
      </c>
      <c r="AA618" s="28">
        <v>-18.5456</v>
      </c>
      <c r="AB618">
        <f t="shared" si="62"/>
        <v>3.6965013912011513E-2</v>
      </c>
      <c r="AC618" s="14">
        <f t="shared" si="63"/>
        <v>0.62</v>
      </c>
    </row>
    <row r="619" spans="1:29" s="15" customFormat="1" x14ac:dyDescent="0.2">
      <c r="A619" s="25" t="s">
        <v>511</v>
      </c>
      <c r="B619" s="25" t="s">
        <v>133</v>
      </c>
      <c r="C619" s="25">
        <v>18.816600000000001</v>
      </c>
      <c r="D619" s="25">
        <v>0.63919999999999999</v>
      </c>
      <c r="E619" s="25">
        <v>-2.5908000000000002</v>
      </c>
      <c r="F619" s="25">
        <v>0.62</v>
      </c>
      <c r="G619" s="25">
        <v>-4.0000000000000002E-4</v>
      </c>
      <c r="H619" s="25">
        <v>-1.5705</v>
      </c>
      <c r="I619" s="25">
        <v>0</v>
      </c>
      <c r="J619" s="25">
        <v>0</v>
      </c>
      <c r="K619" s="25">
        <v>7.0400000000000004E-2</v>
      </c>
      <c r="L619" s="25">
        <v>-1.4093</v>
      </c>
      <c r="M619" s="25">
        <v>4.2945000000000002</v>
      </c>
      <c r="N619" s="25">
        <v>4.5633999999999997</v>
      </c>
      <c r="O619" s="25">
        <v>-5.8999999999999999E-3</v>
      </c>
      <c r="P619" s="25" t="s">
        <v>152</v>
      </c>
      <c r="Q619" s="25">
        <v>-0.36959999999999998</v>
      </c>
      <c r="R619" s="25">
        <v>5.9255000000000004</v>
      </c>
      <c r="S619" s="25">
        <v>330.20299999999997</v>
      </c>
      <c r="T619" s="25">
        <v>331.31720000000001</v>
      </c>
      <c r="U619" s="25">
        <v>4.9564000000000004</v>
      </c>
      <c r="V619" s="25">
        <v>109.227</v>
      </c>
      <c r="W619" s="25">
        <v>0</v>
      </c>
      <c r="X619" s="25">
        <v>1.1999999999999999E-3</v>
      </c>
      <c r="Y619" s="28">
        <v>9.7799999999999998E-2</v>
      </c>
      <c r="Z619" s="28">
        <v>-0.56559999999999999</v>
      </c>
      <c r="AA619" s="28">
        <v>-18.768999999999998</v>
      </c>
      <c r="AB619">
        <f t="shared" si="62"/>
        <v>3.6965013912011513E-2</v>
      </c>
      <c r="AC619" s="14">
        <f t="shared" si="63"/>
        <v>0.6193662613336699</v>
      </c>
    </row>
    <row r="620" spans="1:29" s="15" customFormat="1" x14ac:dyDescent="0.2">
      <c r="A620" s="25" t="s">
        <v>511</v>
      </c>
      <c r="B620" s="25" t="s">
        <v>133</v>
      </c>
      <c r="C620" s="25">
        <v>19.8125</v>
      </c>
      <c r="D620" s="25">
        <v>0.57250000000000001</v>
      </c>
      <c r="E620" s="25">
        <v>-5.0046999999999997</v>
      </c>
      <c r="F620" s="25">
        <v>0.62</v>
      </c>
      <c r="G620" s="25">
        <v>-4.0000000000000002E-4</v>
      </c>
      <c r="H620" s="25">
        <v>-1.4046000000000001</v>
      </c>
      <c r="I620" s="25">
        <v>0</v>
      </c>
      <c r="J620" s="25">
        <v>0</v>
      </c>
      <c r="K620" s="25">
        <v>0.13450000000000001</v>
      </c>
      <c r="L620" s="25">
        <v>-1.3782000000000001</v>
      </c>
      <c r="M620" s="25">
        <v>3.8365</v>
      </c>
      <c r="N620" s="25">
        <v>4.5637999999999996</v>
      </c>
      <c r="O620" s="25">
        <v>3.4299999999999997E-2</v>
      </c>
      <c r="P620" s="25" t="s">
        <v>152</v>
      </c>
      <c r="Q620" s="25">
        <v>-0.38240000000000002</v>
      </c>
      <c r="R620" s="25">
        <v>3.8948999999999998</v>
      </c>
      <c r="S620" s="25">
        <v>330.20299999999997</v>
      </c>
      <c r="T620" s="25">
        <v>331.3186</v>
      </c>
      <c r="U620" s="25">
        <v>4.9180999999999999</v>
      </c>
      <c r="V620" s="25">
        <v>108.437</v>
      </c>
      <c r="W620" s="25">
        <v>0</v>
      </c>
      <c r="X620" s="25">
        <v>8.9999999999999998E-4</v>
      </c>
      <c r="Y620" s="28">
        <v>8.1100000000000005E-2</v>
      </c>
      <c r="Z620" s="28">
        <v>-0.50739999999999996</v>
      </c>
      <c r="AA620" s="28">
        <v>-18.735700000000001</v>
      </c>
      <c r="AB620">
        <f t="shared" si="62"/>
        <v>3.6965013912011513E-2</v>
      </c>
      <c r="AC620" s="14">
        <f t="shared" si="63"/>
        <v>0.61763627809411836</v>
      </c>
    </row>
    <row r="621" spans="1:29" s="15" customFormat="1" x14ac:dyDescent="0.2">
      <c r="A621" s="25" t="s">
        <v>511</v>
      </c>
      <c r="B621" s="25" t="s">
        <v>133</v>
      </c>
      <c r="C621" s="25">
        <v>20.7989</v>
      </c>
      <c r="D621" s="25">
        <v>0.46750000000000003</v>
      </c>
      <c r="E621" s="25">
        <v>-7.0652999999999997</v>
      </c>
      <c r="F621" s="25">
        <v>0.62</v>
      </c>
      <c r="G621" s="25">
        <v>-5.0000000000000001E-4</v>
      </c>
      <c r="H621" s="25">
        <v>-1.1432</v>
      </c>
      <c r="I621" s="25">
        <v>0</v>
      </c>
      <c r="J621" s="25">
        <v>0</v>
      </c>
      <c r="K621" s="25">
        <v>0.1885</v>
      </c>
      <c r="L621" s="25">
        <v>-1.2988</v>
      </c>
      <c r="M621" s="25">
        <v>3.1985999999999999</v>
      </c>
      <c r="N621" s="25">
        <v>4.5393999999999997</v>
      </c>
      <c r="O621" s="25">
        <v>6.4500000000000002E-2</v>
      </c>
      <c r="P621" s="25" t="s">
        <v>152</v>
      </c>
      <c r="Q621" s="25">
        <v>-0.3866</v>
      </c>
      <c r="R621" s="25">
        <v>1.5888</v>
      </c>
      <c r="S621" s="25">
        <v>330.20299999999997</v>
      </c>
      <c r="T621" s="25">
        <v>331.29590000000002</v>
      </c>
      <c r="U621" s="25">
        <v>4.9183000000000003</v>
      </c>
      <c r="V621" s="25">
        <v>108.4723</v>
      </c>
      <c r="W621" s="25">
        <v>0</v>
      </c>
      <c r="X621" s="25">
        <v>2.9999999999999997E-4</v>
      </c>
      <c r="Y621" s="28">
        <v>5.5500000000000001E-2</v>
      </c>
      <c r="Z621" s="28">
        <v>-0.41549999999999998</v>
      </c>
      <c r="AA621" s="28">
        <v>-18.397400000000001</v>
      </c>
      <c r="AB621">
        <f t="shared" si="62"/>
        <v>4.6206263783907922E-2</v>
      </c>
      <c r="AC621" s="14">
        <f t="shared" si="63"/>
        <v>0.6152920997893746</v>
      </c>
    </row>
    <row r="622" spans="1:29" s="15" customFormat="1" x14ac:dyDescent="0.2">
      <c r="A622" s="25" t="s">
        <v>511</v>
      </c>
      <c r="B622" s="25" t="s">
        <v>133</v>
      </c>
      <c r="C622" s="25">
        <v>21.787500000000001</v>
      </c>
      <c r="D622" s="25">
        <v>0.33019999999999999</v>
      </c>
      <c r="E622" s="25">
        <v>-8.6575000000000006</v>
      </c>
      <c r="F622" s="25">
        <v>0.62</v>
      </c>
      <c r="G622" s="25">
        <v>-5.0000000000000001E-4</v>
      </c>
      <c r="H622" s="25">
        <v>-0.80559999999999998</v>
      </c>
      <c r="I622" s="25">
        <v>0</v>
      </c>
      <c r="J622" s="25">
        <v>0</v>
      </c>
      <c r="K622" s="25">
        <v>0.22889999999999999</v>
      </c>
      <c r="L622" s="25">
        <v>-1.1612</v>
      </c>
      <c r="M622" s="25">
        <v>2.3448000000000002</v>
      </c>
      <c r="N622" s="25">
        <v>4.5026000000000002</v>
      </c>
      <c r="O622" s="25">
        <v>7.8299999999999995E-2</v>
      </c>
      <c r="P622" s="25" t="s">
        <v>152</v>
      </c>
      <c r="Q622" s="25">
        <v>-0.3831</v>
      </c>
      <c r="R622" s="25">
        <v>-0.80569999999999997</v>
      </c>
      <c r="S622" s="25">
        <v>330.20299999999997</v>
      </c>
      <c r="T622" s="25">
        <v>331.25619999999998</v>
      </c>
      <c r="U622" s="25">
        <v>4.9721000000000002</v>
      </c>
      <c r="V622" s="25">
        <v>109.68389999999999</v>
      </c>
      <c r="W622" s="25">
        <v>0</v>
      </c>
      <c r="X622" s="25">
        <v>-6.9999999999999999E-4</v>
      </c>
      <c r="Y622" s="28">
        <v>1.83E-2</v>
      </c>
      <c r="Z622" s="28">
        <v>-0.29389999999999999</v>
      </c>
      <c r="AA622" s="28">
        <v>-17.655899999999999</v>
      </c>
      <c r="AB622">
        <f t="shared" si="62"/>
        <v>4.6206263783907922E-2</v>
      </c>
      <c r="AC622" s="14">
        <f t="shared" si="63"/>
        <v>0.61293560519353274</v>
      </c>
    </row>
    <row r="623" spans="1:29" s="15" customFormat="1" x14ac:dyDescent="0.2">
      <c r="A623" s="25" t="s">
        <v>511</v>
      </c>
      <c r="B623" s="25" t="s">
        <v>133</v>
      </c>
      <c r="C623" s="25">
        <v>22.7728</v>
      </c>
      <c r="D623" s="25">
        <v>0.17030000000000001</v>
      </c>
      <c r="E623" s="25">
        <v>-9.6585999999999999</v>
      </c>
      <c r="F623" s="25">
        <v>0.62</v>
      </c>
      <c r="G623" s="25">
        <v>-5.0000000000000001E-4</v>
      </c>
      <c r="H623" s="25">
        <v>-0.41510000000000002</v>
      </c>
      <c r="I623" s="25">
        <v>0</v>
      </c>
      <c r="J623" s="25">
        <v>0</v>
      </c>
      <c r="K623" s="25">
        <v>0.25390000000000001</v>
      </c>
      <c r="L623" s="25">
        <v>-0.96860000000000002</v>
      </c>
      <c r="M623" s="25">
        <v>1.2698</v>
      </c>
      <c r="N623" s="25">
        <v>4.4694000000000003</v>
      </c>
      <c r="O623" s="25">
        <v>7.9600000000000004E-2</v>
      </c>
      <c r="P623" s="25" t="s">
        <v>152</v>
      </c>
      <c r="Q623" s="25">
        <v>-0.3765</v>
      </c>
      <c r="R623" s="25">
        <v>-3.1753999999999998</v>
      </c>
      <c r="S623" s="25">
        <v>330.20299999999997</v>
      </c>
      <c r="T623" s="25">
        <v>331.21409999999997</v>
      </c>
      <c r="U623" s="25">
        <v>5.0815999999999999</v>
      </c>
      <c r="V623" s="25">
        <v>112.1006</v>
      </c>
      <c r="W623" s="25">
        <v>0</v>
      </c>
      <c r="X623" s="25">
        <v>-1.6999999999999999E-3</v>
      </c>
      <c r="Y623" s="28">
        <v>-3.0499999999999999E-2</v>
      </c>
      <c r="Z623" s="28">
        <v>-0.15359999999999999</v>
      </c>
      <c r="AA623" s="28">
        <v>-16.404900000000001</v>
      </c>
      <c r="AB623">
        <f t="shared" si="62"/>
        <v>4.6206263783907922E-2</v>
      </c>
      <c r="AC623" s="14">
        <f t="shared" si="63"/>
        <v>0.61121147303538159</v>
      </c>
    </row>
    <row r="624" spans="1:29" s="15" customFormat="1" x14ac:dyDescent="0.2">
      <c r="A624" s="25" t="s">
        <v>512</v>
      </c>
      <c r="B624" s="25" t="s">
        <v>133</v>
      </c>
      <c r="C624" s="25">
        <v>6.1000000000000004E-3</v>
      </c>
      <c r="D624" s="25">
        <v>-1.1000000000000001E-3</v>
      </c>
      <c r="E624" s="25">
        <v>-10</v>
      </c>
      <c r="F624" s="25">
        <v>0.62</v>
      </c>
      <c r="G624" s="25">
        <v>-4.0000000000000002E-4</v>
      </c>
      <c r="H624" s="25">
        <v>2.3999999999999998E-3</v>
      </c>
      <c r="I624" s="25">
        <v>0</v>
      </c>
      <c r="J624" s="25">
        <v>0</v>
      </c>
      <c r="K624" s="25">
        <v>0.26250000000000001</v>
      </c>
      <c r="L624" s="25">
        <v>-0.76939999999999997</v>
      </c>
      <c r="M624" s="25">
        <v>-0.309</v>
      </c>
      <c r="N624" s="25">
        <v>4.4922000000000004</v>
      </c>
      <c r="O624" s="25">
        <v>9.69E-2</v>
      </c>
      <c r="P624" s="25" t="s">
        <v>152</v>
      </c>
      <c r="Q624" s="25">
        <v>-0.38390000000000002</v>
      </c>
      <c r="R624" s="25">
        <v>-5.7942999999999998</v>
      </c>
      <c r="S624" s="25">
        <v>330.20299999999997</v>
      </c>
      <c r="T624" s="25">
        <v>331.1592</v>
      </c>
      <c r="U624" s="25">
        <v>4.9781000000000004</v>
      </c>
      <c r="V624" s="25">
        <v>121.5509</v>
      </c>
      <c r="W624" s="25">
        <v>0</v>
      </c>
      <c r="X624" s="25">
        <v>-1.8E-3</v>
      </c>
      <c r="Y624" s="28">
        <v>-6.9699999999999998E-2</v>
      </c>
      <c r="Z624" s="28">
        <v>4.5999999999999999E-3</v>
      </c>
      <c r="AA624" s="28">
        <v>-14.1907</v>
      </c>
      <c r="AB624">
        <f t="shared" si="62"/>
        <v>3.6965013912011513E-2</v>
      </c>
      <c r="AC624" s="14">
        <f t="shared" si="63"/>
        <v>0.61058080686756899</v>
      </c>
    </row>
    <row r="625" spans="1:29" s="15" customFormat="1" x14ac:dyDescent="0.2">
      <c r="A625" s="25" t="s">
        <v>512</v>
      </c>
      <c r="B625" s="25" t="s">
        <v>133</v>
      </c>
      <c r="C625" s="25">
        <v>0.98950000000000005</v>
      </c>
      <c r="D625" s="25">
        <v>-0.1724</v>
      </c>
      <c r="E625" s="25">
        <v>-9.6585999999999999</v>
      </c>
      <c r="F625" s="25">
        <v>0.62</v>
      </c>
      <c r="G625" s="25">
        <v>-2.9999999999999997E-4</v>
      </c>
      <c r="H625" s="25">
        <v>0.42</v>
      </c>
      <c r="I625" s="25">
        <v>0</v>
      </c>
      <c r="J625" s="25">
        <v>1E-4</v>
      </c>
      <c r="K625" s="25">
        <v>0.254</v>
      </c>
      <c r="L625" s="25">
        <v>-0.58050000000000002</v>
      </c>
      <c r="M625" s="25">
        <v>-1.5620000000000001</v>
      </c>
      <c r="N625" s="25">
        <v>4.4974999999999996</v>
      </c>
      <c r="O625" s="25">
        <v>0.1147</v>
      </c>
      <c r="P625" s="25" t="s">
        <v>152</v>
      </c>
      <c r="Q625" s="25">
        <v>-0.37980000000000003</v>
      </c>
      <c r="R625" s="25">
        <v>-7.9737999999999998</v>
      </c>
      <c r="S625" s="25">
        <v>330.20299999999997</v>
      </c>
      <c r="T625" s="25">
        <v>331.17919999999998</v>
      </c>
      <c r="U625" s="25">
        <v>5.1326999999999998</v>
      </c>
      <c r="V625" s="25">
        <v>124.7642</v>
      </c>
      <c r="W625" s="25">
        <v>0</v>
      </c>
      <c r="X625" s="25">
        <v>-2.3E-3</v>
      </c>
      <c r="Y625" s="28">
        <v>-0.1197</v>
      </c>
      <c r="Z625" s="28">
        <v>0.13789999999999999</v>
      </c>
      <c r="AA625" s="28">
        <v>-11.713200000000001</v>
      </c>
      <c r="AB625">
        <f t="shared" si="62"/>
        <v>2.772376211685874E-2</v>
      </c>
      <c r="AC625" s="14">
        <f t="shared" si="63"/>
        <v>0.61121147303538159</v>
      </c>
    </row>
    <row r="626" spans="1:29" s="15" customFormat="1" x14ac:dyDescent="0.2">
      <c r="A626" s="25" t="s">
        <v>512</v>
      </c>
      <c r="B626" s="25" t="s">
        <v>133</v>
      </c>
      <c r="C626" s="25">
        <v>1.9748000000000001</v>
      </c>
      <c r="D626" s="25">
        <v>-0.3322</v>
      </c>
      <c r="E626" s="25">
        <v>-8.6575000000000006</v>
      </c>
      <c r="F626" s="25">
        <v>0.62</v>
      </c>
      <c r="G626" s="25">
        <v>-1E-4</v>
      </c>
      <c r="H626" s="25">
        <v>0.81030000000000002</v>
      </c>
      <c r="I626" s="25">
        <v>0</v>
      </c>
      <c r="J626" s="25">
        <v>1E-4</v>
      </c>
      <c r="K626" s="25">
        <v>0.22869999999999999</v>
      </c>
      <c r="L626" s="25">
        <v>-0.44900000000000001</v>
      </c>
      <c r="M626" s="25">
        <v>-2.4605000000000001</v>
      </c>
      <c r="N626" s="25">
        <v>4.5149999999999997</v>
      </c>
      <c r="O626" s="25">
        <v>0.1462</v>
      </c>
      <c r="P626" s="25" t="s">
        <v>152</v>
      </c>
      <c r="Q626" s="25">
        <v>-0.37969999999999998</v>
      </c>
      <c r="R626" s="25">
        <v>-9.5731999999999999</v>
      </c>
      <c r="S626" s="25">
        <v>330.20299999999997</v>
      </c>
      <c r="T626" s="25">
        <v>331.20780000000002</v>
      </c>
      <c r="U626" s="25">
        <v>5.2575000000000003</v>
      </c>
      <c r="V626" s="25">
        <v>127.3573</v>
      </c>
      <c r="W626" s="25">
        <v>0</v>
      </c>
      <c r="X626" s="25">
        <v>-3.2000000000000002E-3</v>
      </c>
      <c r="Y626" s="28">
        <v>-0.1613</v>
      </c>
      <c r="Z626" s="28">
        <v>0.23710000000000001</v>
      </c>
      <c r="AA626" s="28">
        <v>-8.9503000000000004</v>
      </c>
      <c r="AB626">
        <f t="shared" si="62"/>
        <v>9.2412546800388195E-3</v>
      </c>
      <c r="AC626" s="14">
        <f t="shared" si="63"/>
        <v>0.61293560519353274</v>
      </c>
    </row>
    <row r="627" spans="1:29" s="15" customFormat="1" x14ac:dyDescent="0.2">
      <c r="A627" s="25" t="s">
        <v>512</v>
      </c>
      <c r="B627" s="25" t="s">
        <v>133</v>
      </c>
      <c r="C627" s="25">
        <v>2.9573</v>
      </c>
      <c r="D627" s="25">
        <v>-0.46860000000000002</v>
      </c>
      <c r="E627" s="25">
        <v>-7.0768000000000004</v>
      </c>
      <c r="F627" s="25">
        <v>0.62</v>
      </c>
      <c r="G627" s="25">
        <v>0</v>
      </c>
      <c r="H627" s="25">
        <v>1.1473</v>
      </c>
      <c r="I627" s="25">
        <v>0</v>
      </c>
      <c r="J627" s="25">
        <v>1E-4</v>
      </c>
      <c r="K627" s="25">
        <v>0.18779999999999999</v>
      </c>
      <c r="L627" s="25">
        <v>-0.4042</v>
      </c>
      <c r="M627" s="25">
        <v>-2.9998999999999998</v>
      </c>
      <c r="N627" s="25">
        <v>4.5251000000000001</v>
      </c>
      <c r="O627" s="25">
        <v>0.17960000000000001</v>
      </c>
      <c r="P627" s="25" t="s">
        <v>152</v>
      </c>
      <c r="Q627" s="25">
        <v>-0.38059999999999999</v>
      </c>
      <c r="R627" s="25">
        <v>-10.5131</v>
      </c>
      <c r="S627" s="25">
        <v>330.20299999999997</v>
      </c>
      <c r="T627" s="25">
        <v>331.23610000000002</v>
      </c>
      <c r="U627" s="25">
        <v>5.3287000000000004</v>
      </c>
      <c r="V627" s="25">
        <v>128.9023</v>
      </c>
      <c r="W627" s="25">
        <v>0</v>
      </c>
      <c r="X627" s="25">
        <v>-3.8999999999999998E-3</v>
      </c>
      <c r="Y627" s="28">
        <v>-0.18909999999999999</v>
      </c>
      <c r="Z627" s="28">
        <v>0.29310000000000003</v>
      </c>
      <c r="AA627" s="28">
        <v>-6.0972</v>
      </c>
      <c r="AB627">
        <f t="shared" si="62"/>
        <v>0</v>
      </c>
      <c r="AC627" s="14">
        <f t="shared" si="63"/>
        <v>0.61527678097440208</v>
      </c>
    </row>
    <row r="628" spans="1:29" s="15" customFormat="1" x14ac:dyDescent="0.2">
      <c r="A628" s="25" t="s">
        <v>512</v>
      </c>
      <c r="B628" s="25" t="s">
        <v>133</v>
      </c>
      <c r="C628" s="25">
        <v>3.9499</v>
      </c>
      <c r="D628" s="25">
        <v>-0.57420000000000004</v>
      </c>
      <c r="E628" s="25">
        <v>-5.0046999999999997</v>
      </c>
      <c r="F628" s="25">
        <v>0.62</v>
      </c>
      <c r="G628" s="25">
        <v>2.0000000000000001E-4</v>
      </c>
      <c r="H628" s="25">
        <v>1.4072</v>
      </c>
      <c r="I628" s="25">
        <v>0</v>
      </c>
      <c r="J628" s="25">
        <v>1E-4</v>
      </c>
      <c r="K628" s="25">
        <v>0.13339999999999999</v>
      </c>
      <c r="L628" s="25">
        <v>-0.45269999999999999</v>
      </c>
      <c r="M628" s="25">
        <v>-3.3046000000000002</v>
      </c>
      <c r="N628" s="25">
        <v>4.5118</v>
      </c>
      <c r="O628" s="25">
        <v>0.19900000000000001</v>
      </c>
      <c r="P628" s="25" t="s">
        <v>152</v>
      </c>
      <c r="Q628" s="25">
        <v>-0.37780000000000002</v>
      </c>
      <c r="R628" s="25">
        <v>-10.811400000000001</v>
      </c>
      <c r="S628" s="25">
        <v>330.20299999999997</v>
      </c>
      <c r="T628" s="25">
        <v>331.2577</v>
      </c>
      <c r="U628" s="25">
        <v>5.3413000000000004</v>
      </c>
      <c r="V628" s="25">
        <v>129.35120000000001</v>
      </c>
      <c r="W628" s="25">
        <v>0</v>
      </c>
      <c r="X628" s="25">
        <v>-3.8999999999999998E-3</v>
      </c>
      <c r="Y628" s="28">
        <v>-0.20219999999999999</v>
      </c>
      <c r="Z628" s="28">
        <v>0.30969999999999998</v>
      </c>
      <c r="AA628" s="28">
        <v>-3.3534000000000002</v>
      </c>
      <c r="AB628">
        <f t="shared" si="62"/>
        <v>-1.8482508879263174E-2</v>
      </c>
      <c r="AC628" s="14">
        <f t="shared" si="63"/>
        <v>0.61763627809411836</v>
      </c>
    </row>
    <row r="629" spans="1:29" s="15" customFormat="1" x14ac:dyDescent="0.2">
      <c r="A629" s="25" t="s">
        <v>512</v>
      </c>
      <c r="B629" s="25" t="s">
        <v>133</v>
      </c>
      <c r="C629" s="25">
        <v>4.9458000000000002</v>
      </c>
      <c r="D629" s="25">
        <v>-0.64049999999999996</v>
      </c>
      <c r="E629" s="25">
        <v>-2.5908000000000002</v>
      </c>
      <c r="F629" s="25">
        <v>0.62</v>
      </c>
      <c r="G629" s="25">
        <v>2.0000000000000001E-4</v>
      </c>
      <c r="H629" s="25">
        <v>1.5709</v>
      </c>
      <c r="I629" s="25">
        <v>0</v>
      </c>
      <c r="J629" s="25">
        <v>0</v>
      </c>
      <c r="K629" s="25">
        <v>6.9000000000000006E-2</v>
      </c>
      <c r="L629" s="25">
        <v>-0.57269999999999999</v>
      </c>
      <c r="M629" s="25">
        <v>-3.5219999999999998</v>
      </c>
      <c r="N629" s="25">
        <v>4.4725000000000001</v>
      </c>
      <c r="O629" s="25">
        <v>0.19359999999999999</v>
      </c>
      <c r="P629" s="25" t="s">
        <v>152</v>
      </c>
      <c r="Q629" s="25">
        <v>-0.36909999999999998</v>
      </c>
      <c r="R629" s="25">
        <v>-10.534599999999999</v>
      </c>
      <c r="S629" s="25">
        <v>330.20299999999997</v>
      </c>
      <c r="T629" s="25">
        <v>331.27010000000001</v>
      </c>
      <c r="U629" s="25">
        <v>5.3098999999999998</v>
      </c>
      <c r="V629" s="25">
        <v>129.00559999999999</v>
      </c>
      <c r="W629" s="25">
        <v>0</v>
      </c>
      <c r="X629" s="25">
        <v>-3.0999999999999999E-3</v>
      </c>
      <c r="Y629" s="28">
        <v>-0.2041</v>
      </c>
      <c r="Z629" s="28">
        <v>0.3004</v>
      </c>
      <c r="AA629" s="28">
        <v>-0.93340000000000001</v>
      </c>
      <c r="AB629">
        <f t="shared" si="62"/>
        <v>-1.8482508879263174E-2</v>
      </c>
      <c r="AC629" s="14">
        <f t="shared" si="63"/>
        <v>0.6193662613336699</v>
      </c>
    </row>
    <row r="630" spans="1:29" s="15" customFormat="1" x14ac:dyDescent="0.2">
      <c r="A630" s="25" t="s">
        <v>512</v>
      </c>
      <c r="B630" s="25" t="s">
        <v>133</v>
      </c>
      <c r="C630" s="25">
        <v>5.9436999999999998</v>
      </c>
      <c r="D630" s="25">
        <v>-0.66310000000000002</v>
      </c>
      <c r="E630" s="25">
        <v>0</v>
      </c>
      <c r="F630" s="25">
        <v>0.62</v>
      </c>
      <c r="G630" s="25">
        <v>2.0000000000000001E-4</v>
      </c>
      <c r="H630" s="25">
        <v>1.6262000000000001</v>
      </c>
      <c r="I630" s="25">
        <v>0</v>
      </c>
      <c r="J630" s="25">
        <v>0</v>
      </c>
      <c r="K630" s="25">
        <v>-6.9999999999999999E-4</v>
      </c>
      <c r="L630" s="25">
        <v>-0.72070000000000001</v>
      </c>
      <c r="M630" s="25">
        <v>-3.7092999999999998</v>
      </c>
      <c r="N630" s="25">
        <v>4.4192</v>
      </c>
      <c r="O630" s="25">
        <v>0.16339999999999999</v>
      </c>
      <c r="P630" s="25" t="s">
        <v>152</v>
      </c>
      <c r="Q630" s="25">
        <v>-0.35659999999999997</v>
      </c>
      <c r="R630" s="25">
        <v>-9.7459000000000007</v>
      </c>
      <c r="S630" s="25">
        <v>330.20299999999997</v>
      </c>
      <c r="T630" s="25">
        <v>331.27379999999999</v>
      </c>
      <c r="U630" s="25">
        <v>5.2607999999999997</v>
      </c>
      <c r="V630" s="25">
        <v>128.33590000000001</v>
      </c>
      <c r="W630" s="25">
        <v>0</v>
      </c>
      <c r="X630" s="25">
        <v>-2.0999999999999999E-3</v>
      </c>
      <c r="Y630" s="28">
        <v>-0.2011</v>
      </c>
      <c r="Z630" s="28">
        <v>0.28110000000000002</v>
      </c>
      <c r="AA630" s="28">
        <v>0.92069999999999996</v>
      </c>
      <c r="AB630">
        <f t="shared" si="62"/>
        <v>-1.8482508879263174E-2</v>
      </c>
      <c r="AC630" s="14">
        <f t="shared" si="63"/>
        <v>0.62</v>
      </c>
    </row>
    <row r="631" spans="1:29" s="15" customFormat="1" x14ac:dyDescent="0.2">
      <c r="A631" s="25" t="s">
        <v>512</v>
      </c>
      <c r="B631" s="25" t="s">
        <v>133</v>
      </c>
      <c r="C631" s="25">
        <v>6.9414999999999996</v>
      </c>
      <c r="D631" s="25">
        <v>-0.64019999999999999</v>
      </c>
      <c r="E631" s="25">
        <v>2.5908000000000002</v>
      </c>
      <c r="F631" s="25">
        <v>0.62</v>
      </c>
      <c r="G631" s="25">
        <v>2.0000000000000001E-4</v>
      </c>
      <c r="H631" s="25">
        <v>1.5689</v>
      </c>
      <c r="I631" s="25">
        <v>0</v>
      </c>
      <c r="J631" s="25">
        <v>0</v>
      </c>
      <c r="K631" s="25">
        <v>-7.0099999999999996E-2</v>
      </c>
      <c r="L631" s="25">
        <v>-0.84789999999999999</v>
      </c>
      <c r="M631" s="25">
        <v>-3.7826</v>
      </c>
      <c r="N631" s="25">
        <v>4.3719000000000001</v>
      </c>
      <c r="O631" s="25">
        <v>0.11899999999999999</v>
      </c>
      <c r="P631" s="25" t="s">
        <v>152</v>
      </c>
      <c r="Q631" s="25">
        <v>-0.3458</v>
      </c>
      <c r="R631" s="25">
        <v>-8.4787999999999997</v>
      </c>
      <c r="S631" s="25">
        <v>330.20299999999997</v>
      </c>
      <c r="T631" s="25">
        <v>331.27030000000002</v>
      </c>
      <c r="U631" s="25">
        <v>5.2196999999999996</v>
      </c>
      <c r="V631" s="25">
        <v>127.74720000000001</v>
      </c>
      <c r="W631" s="25">
        <v>0</v>
      </c>
      <c r="X631" s="25">
        <v>-1.6000000000000001E-3</v>
      </c>
      <c r="Y631" s="28">
        <v>-0.19769999999999999</v>
      </c>
      <c r="Z631" s="28">
        <v>0.2616</v>
      </c>
      <c r="AA631" s="28">
        <v>1.9524999999999999</v>
      </c>
      <c r="AB631">
        <f t="shared" si="62"/>
        <v>-1.8482508879263174E-2</v>
      </c>
      <c r="AC631" s="14">
        <f t="shared" si="63"/>
        <v>0.6193662613336699</v>
      </c>
    </row>
    <row r="632" spans="1:29" s="15" customFormat="1" x14ac:dyDescent="0.2">
      <c r="A632" s="25" t="s">
        <v>512</v>
      </c>
      <c r="B632" s="25" t="s">
        <v>133</v>
      </c>
      <c r="C632" s="25">
        <v>7.9374000000000002</v>
      </c>
      <c r="D632" s="25">
        <v>-0.5736</v>
      </c>
      <c r="E632" s="25">
        <v>5.0046999999999997</v>
      </c>
      <c r="F632" s="25">
        <v>0.62</v>
      </c>
      <c r="G632" s="25">
        <v>2.0000000000000001E-4</v>
      </c>
      <c r="H632" s="25">
        <v>1.4036999999999999</v>
      </c>
      <c r="I632" s="25">
        <v>0</v>
      </c>
      <c r="J632" s="25">
        <v>0</v>
      </c>
      <c r="K632" s="25">
        <v>-0.13400000000000001</v>
      </c>
      <c r="L632" s="25">
        <v>-0.91920000000000002</v>
      </c>
      <c r="M632" s="25">
        <v>-3.5606</v>
      </c>
      <c r="N632" s="25">
        <v>4.3475000000000001</v>
      </c>
      <c r="O632" s="25">
        <v>7.5200000000000003E-2</v>
      </c>
      <c r="P632" s="25" t="s">
        <v>152</v>
      </c>
      <c r="Q632" s="25">
        <v>-0.3427</v>
      </c>
      <c r="R632" s="25">
        <v>-6.7526000000000002</v>
      </c>
      <c r="S632" s="25">
        <v>330.20299999999997</v>
      </c>
      <c r="T632" s="25">
        <v>331.26049999999998</v>
      </c>
      <c r="U632" s="25">
        <v>5.2009999999999996</v>
      </c>
      <c r="V632" s="25">
        <v>127.40949999999999</v>
      </c>
      <c r="W632" s="25">
        <v>0</v>
      </c>
      <c r="X632" s="25">
        <v>-2.0999999999999999E-3</v>
      </c>
      <c r="Y632" s="28">
        <v>-0.19470000000000001</v>
      </c>
      <c r="Z632" s="28">
        <v>0.24129999999999999</v>
      </c>
      <c r="AA632" s="28">
        <v>1.9451000000000001</v>
      </c>
      <c r="AB632">
        <f t="shared" si="62"/>
        <v>-1.8482508879263174E-2</v>
      </c>
      <c r="AC632" s="14">
        <f t="shared" si="63"/>
        <v>0.61763627809411836</v>
      </c>
    </row>
    <row r="633" spans="1:29" s="15" customFormat="1" x14ac:dyDescent="0.2">
      <c r="A633" s="25" t="s">
        <v>512</v>
      </c>
      <c r="B633" s="25" t="s">
        <v>133</v>
      </c>
      <c r="C633" s="25">
        <v>8.9238</v>
      </c>
      <c r="D633" s="25">
        <v>-0.46860000000000002</v>
      </c>
      <c r="E633" s="25">
        <v>7.0652999999999997</v>
      </c>
      <c r="F633" s="25">
        <v>0.62</v>
      </c>
      <c r="G633" s="25">
        <v>2.0000000000000001E-4</v>
      </c>
      <c r="H633" s="25">
        <v>1.1432</v>
      </c>
      <c r="I633" s="25">
        <v>0</v>
      </c>
      <c r="J633" s="25">
        <v>0</v>
      </c>
      <c r="K633" s="25">
        <v>-0.188</v>
      </c>
      <c r="L633" s="25">
        <v>-0.92700000000000005</v>
      </c>
      <c r="M633" s="25">
        <v>-2.8786</v>
      </c>
      <c r="N633" s="25">
        <v>4.3503999999999996</v>
      </c>
      <c r="O633" s="25">
        <v>4.2500000000000003E-2</v>
      </c>
      <c r="P633" s="25" t="s">
        <v>152</v>
      </c>
      <c r="Q633" s="25">
        <v>-0.35010000000000002</v>
      </c>
      <c r="R633" s="25">
        <v>-4.6136999999999997</v>
      </c>
      <c r="S633" s="25">
        <v>330.20299999999997</v>
      </c>
      <c r="T633" s="25">
        <v>331.24419999999998</v>
      </c>
      <c r="U633" s="25">
        <v>5.2031000000000001</v>
      </c>
      <c r="V633" s="25">
        <v>127.22969999999999</v>
      </c>
      <c r="W633" s="25">
        <v>0</v>
      </c>
      <c r="X633" s="25">
        <v>-3.8E-3</v>
      </c>
      <c r="Y633" s="28">
        <v>-0.188</v>
      </c>
      <c r="Z633" s="28">
        <v>0.21</v>
      </c>
      <c r="AA633" s="28">
        <v>0.8004</v>
      </c>
      <c r="AB633">
        <f t="shared" ref="AB633:AB696" si="64">DEGREES(ATAN2(F633,-G633))</f>
        <v>-1.8482508879263174E-2</v>
      </c>
      <c r="AC633" s="14">
        <f t="shared" ref="AC633:AC696" si="65">IF(B633="PMMPSI2",F633*COS(RADIANS(E633)),F633)</f>
        <v>0.6152920997893746</v>
      </c>
    </row>
    <row r="634" spans="1:29" s="15" customFormat="1" x14ac:dyDescent="0.2">
      <c r="A634" s="25" t="s">
        <v>512</v>
      </c>
      <c r="B634" s="25" t="s">
        <v>133</v>
      </c>
      <c r="C634" s="25">
        <v>9.9124999999999996</v>
      </c>
      <c r="D634" s="25">
        <v>-0.33119999999999999</v>
      </c>
      <c r="E634" s="25">
        <v>8.6575000000000006</v>
      </c>
      <c r="F634" s="25">
        <v>0.62</v>
      </c>
      <c r="G634" s="25">
        <v>2.0000000000000001E-4</v>
      </c>
      <c r="H634" s="25">
        <v>0.80620000000000003</v>
      </c>
      <c r="I634" s="25">
        <v>0</v>
      </c>
      <c r="J634" s="25">
        <v>0</v>
      </c>
      <c r="K634" s="25">
        <v>-0.2286</v>
      </c>
      <c r="L634" s="25">
        <v>-0.89180000000000004</v>
      </c>
      <c r="M634" s="25">
        <v>-1.7063999999999999</v>
      </c>
      <c r="N634" s="25">
        <v>4.3710000000000004</v>
      </c>
      <c r="O634" s="25">
        <v>2.18E-2</v>
      </c>
      <c r="P634" s="25" t="s">
        <v>152</v>
      </c>
      <c r="Q634" s="25">
        <v>-0.36480000000000001</v>
      </c>
      <c r="R634" s="25">
        <v>-2.1766999999999999</v>
      </c>
      <c r="S634" s="25">
        <v>330.20299999999997</v>
      </c>
      <c r="T634" s="25">
        <v>331.22210000000001</v>
      </c>
      <c r="U634" s="25">
        <v>5.2122999999999999</v>
      </c>
      <c r="V634" s="25">
        <v>126.9603</v>
      </c>
      <c r="W634" s="25">
        <v>0</v>
      </c>
      <c r="X634" s="25">
        <v>-5.8999999999999999E-3</v>
      </c>
      <c r="Y634" s="28">
        <v>-0.1714</v>
      </c>
      <c r="Z634" s="28">
        <v>0.155</v>
      </c>
      <c r="AA634" s="28">
        <v>-1.3926000000000001</v>
      </c>
      <c r="AB634">
        <f t="shared" si="64"/>
        <v>-1.8482508879263174E-2</v>
      </c>
      <c r="AC634" s="14">
        <f t="shared" si="65"/>
        <v>0.61293560519353274</v>
      </c>
    </row>
    <row r="635" spans="1:29" s="15" customFormat="1" x14ac:dyDescent="0.2">
      <c r="A635" s="25" t="s">
        <v>512</v>
      </c>
      <c r="B635" s="25" t="s">
        <v>133</v>
      </c>
      <c r="C635" s="25">
        <v>10.8978</v>
      </c>
      <c r="D635" s="25">
        <v>-0.1714</v>
      </c>
      <c r="E635" s="25">
        <v>9.6585999999999999</v>
      </c>
      <c r="F635" s="25">
        <v>0.62</v>
      </c>
      <c r="G635" s="25">
        <v>2.0000000000000001E-4</v>
      </c>
      <c r="H635" s="25">
        <v>0.41599999999999998</v>
      </c>
      <c r="I635" s="25">
        <v>0</v>
      </c>
      <c r="J635" s="25">
        <v>0</v>
      </c>
      <c r="K635" s="25">
        <v>-0.25390000000000001</v>
      </c>
      <c r="L635" s="25">
        <v>-0.85189999999999999</v>
      </c>
      <c r="M635" s="25">
        <v>-0.19819999999999999</v>
      </c>
      <c r="N635" s="25">
        <v>4.3925999999999998</v>
      </c>
      <c r="O635" s="25">
        <v>5.0000000000000001E-3</v>
      </c>
      <c r="P635" s="25" t="s">
        <v>152</v>
      </c>
      <c r="Q635" s="25">
        <v>-0.3795</v>
      </c>
      <c r="R635" s="25">
        <v>0.3659</v>
      </c>
      <c r="S635" s="25">
        <v>330.20299999999997</v>
      </c>
      <c r="T635" s="25">
        <v>331.19720000000001</v>
      </c>
      <c r="U635" s="25">
        <v>5.2110000000000003</v>
      </c>
      <c r="V635" s="25">
        <v>126.3681</v>
      </c>
      <c r="W635" s="25">
        <v>0</v>
      </c>
      <c r="X635" s="25">
        <v>-7.6E-3</v>
      </c>
      <c r="Y635" s="28">
        <v>-0.1399</v>
      </c>
      <c r="Z635" s="28">
        <v>6.8500000000000005E-2</v>
      </c>
      <c r="AA635" s="28">
        <v>-4.3436000000000003</v>
      </c>
      <c r="AB635">
        <f t="shared" si="64"/>
        <v>-1.8482508879263174E-2</v>
      </c>
      <c r="AC635" s="14">
        <f t="shared" si="65"/>
        <v>0.61121147303538159</v>
      </c>
    </row>
    <row r="636" spans="1:29" s="15" customFormat="1" x14ac:dyDescent="0.2">
      <c r="A636" s="25" t="s">
        <v>512</v>
      </c>
      <c r="B636" s="25" t="s">
        <v>133</v>
      </c>
      <c r="C636" s="25">
        <v>11.8812</v>
      </c>
      <c r="D636" s="25">
        <v>0</v>
      </c>
      <c r="E636" s="25">
        <v>10</v>
      </c>
      <c r="F636" s="25">
        <v>0.62</v>
      </c>
      <c r="G636" s="25">
        <v>2.0000000000000001E-4</v>
      </c>
      <c r="H636" s="25">
        <v>-1.6000000000000001E-3</v>
      </c>
      <c r="I636" s="25">
        <v>0</v>
      </c>
      <c r="J636" s="25">
        <v>0</v>
      </c>
      <c r="K636" s="25">
        <v>-0.2626</v>
      </c>
      <c r="L636" s="25">
        <v>-0.8448</v>
      </c>
      <c r="M636" s="25">
        <v>1.3564000000000001</v>
      </c>
      <c r="N636" s="25">
        <v>4.4020999999999999</v>
      </c>
      <c r="O636" s="25">
        <v>-1.83E-2</v>
      </c>
      <c r="P636" s="25" t="s">
        <v>152</v>
      </c>
      <c r="Q636" s="25">
        <v>-0.38619999999999999</v>
      </c>
      <c r="R636" s="25">
        <v>2.7753999999999999</v>
      </c>
      <c r="S636" s="25">
        <v>330.20299999999997</v>
      </c>
      <c r="T636" s="25">
        <v>331.17540000000002</v>
      </c>
      <c r="U636" s="25">
        <v>5.1868999999999996</v>
      </c>
      <c r="V636" s="25">
        <v>125.3635</v>
      </c>
      <c r="W636" s="25">
        <v>0</v>
      </c>
      <c r="X636" s="25">
        <v>-8.0000000000000002E-3</v>
      </c>
      <c r="Y636" s="28">
        <v>-9.3299999999999994E-2</v>
      </c>
      <c r="Z636" s="28">
        <v>-4.7E-2</v>
      </c>
      <c r="AA636" s="28">
        <v>-7.6193</v>
      </c>
      <c r="AB636">
        <f t="shared" si="64"/>
        <v>-1.8482508879263174E-2</v>
      </c>
      <c r="AC636" s="14">
        <f t="shared" si="65"/>
        <v>0.61058080686756899</v>
      </c>
    </row>
    <row r="637" spans="1:29" s="15" customFormat="1" x14ac:dyDescent="0.2">
      <c r="A637" s="25" t="s">
        <v>512</v>
      </c>
      <c r="B637" s="25" t="s">
        <v>133</v>
      </c>
      <c r="C637" s="25">
        <v>12.8645</v>
      </c>
      <c r="D637" s="25">
        <v>0.1714</v>
      </c>
      <c r="E637" s="25">
        <v>9.6585999999999999</v>
      </c>
      <c r="F637" s="25">
        <v>0.62</v>
      </c>
      <c r="G637" s="25">
        <v>1E-4</v>
      </c>
      <c r="H637" s="25">
        <v>-0.41959999999999997</v>
      </c>
      <c r="I637" s="25">
        <v>0</v>
      </c>
      <c r="J637" s="25">
        <v>-1E-4</v>
      </c>
      <c r="K637" s="25">
        <v>-0.25430000000000003</v>
      </c>
      <c r="L637" s="25">
        <v>-0.89229999999999998</v>
      </c>
      <c r="M637" s="25">
        <v>2.6572</v>
      </c>
      <c r="N637" s="25">
        <v>4.3982000000000001</v>
      </c>
      <c r="O637" s="25">
        <v>-5.2999999999999999E-2</v>
      </c>
      <c r="P637" s="25" t="s">
        <v>152</v>
      </c>
      <c r="Q637" s="25">
        <v>-0.3805</v>
      </c>
      <c r="R637" s="25">
        <v>4.8259999999999996</v>
      </c>
      <c r="S637" s="25">
        <v>330.20299999999997</v>
      </c>
      <c r="T637" s="25">
        <v>331.16399999999999</v>
      </c>
      <c r="U637" s="25">
        <v>5.1372999999999998</v>
      </c>
      <c r="V637" s="25">
        <v>124.0228</v>
      </c>
      <c r="W637" s="25">
        <v>0</v>
      </c>
      <c r="X637" s="25">
        <v>-6.7000000000000002E-3</v>
      </c>
      <c r="Y637" s="28">
        <v>-3.6999999999999998E-2</v>
      </c>
      <c r="Z637" s="28">
        <v>-0.17849999999999999</v>
      </c>
      <c r="AA637" s="28">
        <v>-10.760999999999999</v>
      </c>
      <c r="AB637">
        <f t="shared" si="64"/>
        <v>-9.2412546800388195E-3</v>
      </c>
      <c r="AC637" s="14">
        <f t="shared" si="65"/>
        <v>0.61121147303538159</v>
      </c>
    </row>
    <row r="638" spans="1:29" s="15" customFormat="1" x14ac:dyDescent="0.2">
      <c r="A638" s="25" t="s">
        <v>512</v>
      </c>
      <c r="B638" s="25" t="s">
        <v>133</v>
      </c>
      <c r="C638" s="25">
        <v>13.8499</v>
      </c>
      <c r="D638" s="25">
        <v>0.33110000000000001</v>
      </c>
      <c r="E638" s="25">
        <v>8.6575000000000006</v>
      </c>
      <c r="F638" s="25">
        <v>0.62</v>
      </c>
      <c r="G638" s="25">
        <v>-1E-4</v>
      </c>
      <c r="H638" s="25">
        <v>-0.81059999999999999</v>
      </c>
      <c r="I638" s="25">
        <v>0</v>
      </c>
      <c r="J638" s="25">
        <v>-1E-4</v>
      </c>
      <c r="K638" s="25">
        <v>-0.22919999999999999</v>
      </c>
      <c r="L638" s="25">
        <v>-0.99270000000000003</v>
      </c>
      <c r="M638" s="25">
        <v>3.5234999999999999</v>
      </c>
      <c r="N638" s="25">
        <v>4.3921000000000001</v>
      </c>
      <c r="O638" s="25">
        <v>-9.3600000000000003E-2</v>
      </c>
      <c r="P638" s="25" t="s">
        <v>152</v>
      </c>
      <c r="Q638" s="25">
        <v>-0.3644</v>
      </c>
      <c r="R638" s="25">
        <v>6.3613</v>
      </c>
      <c r="S638" s="25">
        <v>330.20299999999997</v>
      </c>
      <c r="T638" s="25">
        <v>331.16829999999999</v>
      </c>
      <c r="U638" s="25">
        <v>5.0679999999999996</v>
      </c>
      <c r="V638" s="25">
        <v>122.5099</v>
      </c>
      <c r="W638" s="25">
        <v>0</v>
      </c>
      <c r="X638" s="25">
        <v>-4.3E-3</v>
      </c>
      <c r="Y638" s="28">
        <v>1.9900000000000001E-2</v>
      </c>
      <c r="Z638" s="28">
        <v>-0.30759999999999998</v>
      </c>
      <c r="AA638" s="28">
        <v>-13.413600000000001</v>
      </c>
      <c r="AB638">
        <f t="shared" si="64"/>
        <v>9.2412546800388195E-3</v>
      </c>
      <c r="AC638" s="14">
        <f t="shared" si="65"/>
        <v>0.61293560519353274</v>
      </c>
    </row>
    <row r="639" spans="1:29" s="15" customFormat="1" x14ac:dyDescent="0.2">
      <c r="A639" s="25" t="s">
        <v>512</v>
      </c>
      <c r="B639" s="25" t="s">
        <v>133</v>
      </c>
      <c r="C639" s="25">
        <v>14.8324</v>
      </c>
      <c r="D639" s="25">
        <v>0.46750000000000003</v>
      </c>
      <c r="E639" s="25">
        <v>7.0768000000000004</v>
      </c>
      <c r="F639" s="25">
        <v>0.62</v>
      </c>
      <c r="G639" s="25">
        <v>-2.0000000000000001E-4</v>
      </c>
      <c r="H639" s="25">
        <v>-1.1483000000000001</v>
      </c>
      <c r="I639" s="25">
        <v>0</v>
      </c>
      <c r="J639" s="25">
        <v>-1E-4</v>
      </c>
      <c r="K639" s="25">
        <v>-0.1883</v>
      </c>
      <c r="L639" s="25">
        <v>-1.125</v>
      </c>
      <c r="M639" s="25">
        <v>3.9592999999999998</v>
      </c>
      <c r="N639" s="25">
        <v>4.4002999999999997</v>
      </c>
      <c r="O639" s="25">
        <v>-0.1258</v>
      </c>
      <c r="P639" s="25" t="s">
        <v>152</v>
      </c>
      <c r="Q639" s="25">
        <v>-0.34539999999999998</v>
      </c>
      <c r="R639" s="25">
        <v>7.3190999999999997</v>
      </c>
      <c r="S639" s="25">
        <v>330.20299999999997</v>
      </c>
      <c r="T639" s="25">
        <v>331.18830000000003</v>
      </c>
      <c r="U639" s="25">
        <v>4.9877000000000002</v>
      </c>
      <c r="V639" s="25">
        <v>120.9635</v>
      </c>
      <c r="W639" s="25">
        <v>0</v>
      </c>
      <c r="X639" s="25">
        <v>-1.6999999999999999E-3</v>
      </c>
      <c r="Y639" s="28">
        <v>6.7699999999999996E-2</v>
      </c>
      <c r="Z639" s="28">
        <v>-0.4173</v>
      </c>
      <c r="AA639" s="28">
        <v>-15.4114</v>
      </c>
      <c r="AB639">
        <f t="shared" si="64"/>
        <v>1.8482508879263174E-2</v>
      </c>
      <c r="AC639" s="14">
        <f t="shared" si="65"/>
        <v>0.61527678097440208</v>
      </c>
    </row>
    <row r="640" spans="1:29" s="15" customFormat="1" x14ac:dyDescent="0.2">
      <c r="A640" s="25" t="s">
        <v>512</v>
      </c>
      <c r="B640" s="25" t="s">
        <v>133</v>
      </c>
      <c r="C640" s="25">
        <v>15.8249</v>
      </c>
      <c r="D640" s="25">
        <v>0.57310000000000005</v>
      </c>
      <c r="E640" s="25">
        <v>5.0046999999999997</v>
      </c>
      <c r="F640" s="25">
        <v>0.62</v>
      </c>
      <c r="G640" s="25">
        <v>-4.0000000000000002E-4</v>
      </c>
      <c r="H640" s="25">
        <v>-1.4088000000000001</v>
      </c>
      <c r="I640" s="25">
        <v>0</v>
      </c>
      <c r="J640" s="25">
        <v>-1E-4</v>
      </c>
      <c r="K640" s="25">
        <v>-0.13370000000000001</v>
      </c>
      <c r="L640" s="25">
        <v>-1.2592000000000001</v>
      </c>
      <c r="M640" s="25">
        <v>4.1167999999999996</v>
      </c>
      <c r="N640" s="25">
        <v>4.4340999999999999</v>
      </c>
      <c r="O640" s="25">
        <v>-0.13400000000000001</v>
      </c>
      <c r="P640" s="25" t="s">
        <v>152</v>
      </c>
      <c r="Q640" s="25">
        <v>-0.33279999999999998</v>
      </c>
      <c r="R640" s="25">
        <v>7.7123999999999997</v>
      </c>
      <c r="S640" s="25">
        <v>330.20299999999997</v>
      </c>
      <c r="T640" s="25">
        <v>331.21749999999997</v>
      </c>
      <c r="U640" s="25">
        <v>4.9039999999999999</v>
      </c>
      <c r="V640" s="25">
        <v>119.4318</v>
      </c>
      <c r="W640" s="25">
        <v>0</v>
      </c>
      <c r="X640" s="25">
        <v>0</v>
      </c>
      <c r="Y640" s="28">
        <v>0.1003</v>
      </c>
      <c r="Z640" s="28">
        <v>-0.497</v>
      </c>
      <c r="AA640" s="28">
        <v>-16.784199999999998</v>
      </c>
      <c r="AB640">
        <f t="shared" si="64"/>
        <v>3.6965013912011513E-2</v>
      </c>
      <c r="AC640" s="14">
        <f t="shared" si="65"/>
        <v>0.61763627809411836</v>
      </c>
    </row>
    <row r="641" spans="1:29" s="15" customFormat="1" x14ac:dyDescent="0.2">
      <c r="A641" s="25" t="s">
        <v>512</v>
      </c>
      <c r="B641" s="25" t="s">
        <v>133</v>
      </c>
      <c r="C641" s="25">
        <v>16.820900000000002</v>
      </c>
      <c r="D641" s="25">
        <v>0.63939999999999997</v>
      </c>
      <c r="E641" s="25">
        <v>2.5908000000000002</v>
      </c>
      <c r="F641" s="25">
        <v>0.62</v>
      </c>
      <c r="G641" s="25">
        <v>-4.0000000000000002E-4</v>
      </c>
      <c r="H641" s="25">
        <v>-1.5729</v>
      </c>
      <c r="I641" s="25">
        <v>0</v>
      </c>
      <c r="J641" s="25">
        <v>0</v>
      </c>
      <c r="K641" s="25">
        <v>-6.9099999999999995E-2</v>
      </c>
      <c r="L641" s="25">
        <v>-1.3681000000000001</v>
      </c>
      <c r="M641" s="25">
        <v>4.1828000000000003</v>
      </c>
      <c r="N641" s="25">
        <v>4.4904999999999999</v>
      </c>
      <c r="O641" s="25">
        <v>-0.1105</v>
      </c>
      <c r="P641" s="25" t="s">
        <v>152</v>
      </c>
      <c r="Q641" s="25">
        <v>-0.33310000000000001</v>
      </c>
      <c r="R641" s="25">
        <v>7.5823999999999998</v>
      </c>
      <c r="S641" s="25">
        <v>330.20299999999997</v>
      </c>
      <c r="T641" s="25">
        <v>331.24489999999997</v>
      </c>
      <c r="U641" s="25">
        <v>4.8212000000000002</v>
      </c>
      <c r="V641" s="25">
        <v>117.90349999999999</v>
      </c>
      <c r="W641" s="25">
        <v>0</v>
      </c>
      <c r="X641" s="25">
        <v>2.9999999999999997E-4</v>
      </c>
      <c r="Y641" s="28">
        <v>0.11600000000000001</v>
      </c>
      <c r="Z641" s="28">
        <v>-0.54330000000000001</v>
      </c>
      <c r="AA641" s="28">
        <v>-17.684899999999999</v>
      </c>
      <c r="AB641">
        <f t="shared" si="64"/>
        <v>3.6965013912011513E-2</v>
      </c>
      <c r="AC641" s="14">
        <f t="shared" si="65"/>
        <v>0.6193662613336699</v>
      </c>
    </row>
    <row r="642" spans="1:29" s="15" customFormat="1" x14ac:dyDescent="0.2">
      <c r="A642" s="25" t="s">
        <v>512</v>
      </c>
      <c r="B642" s="25" t="s">
        <v>133</v>
      </c>
      <c r="C642" s="25">
        <v>17.8187</v>
      </c>
      <c r="D642" s="25">
        <v>0.66200000000000003</v>
      </c>
      <c r="E642" s="25">
        <v>0</v>
      </c>
      <c r="F642" s="25">
        <v>0.62</v>
      </c>
      <c r="G642" s="25">
        <v>-4.0000000000000002E-4</v>
      </c>
      <c r="H642" s="25">
        <v>-1.6282000000000001</v>
      </c>
      <c r="I642" s="25">
        <v>0</v>
      </c>
      <c r="J642" s="25">
        <v>0</v>
      </c>
      <c r="K642" s="25">
        <v>8.0000000000000004E-4</v>
      </c>
      <c r="L642" s="25">
        <v>-1.4339</v>
      </c>
      <c r="M642" s="25">
        <v>4.2550999999999997</v>
      </c>
      <c r="N642" s="25">
        <v>4.5529000000000002</v>
      </c>
      <c r="O642" s="25">
        <v>-0.06</v>
      </c>
      <c r="P642" s="25" t="s">
        <v>152</v>
      </c>
      <c r="Q642" s="25">
        <v>-0.34649999999999997</v>
      </c>
      <c r="R642" s="25">
        <v>6.9527999999999999</v>
      </c>
      <c r="S642" s="25">
        <v>330.20299999999997</v>
      </c>
      <c r="T642" s="25">
        <v>331.25920000000002</v>
      </c>
      <c r="U642" s="25">
        <v>4.7438000000000002</v>
      </c>
      <c r="V642" s="25">
        <v>116.4101</v>
      </c>
      <c r="W642" s="25">
        <v>0</v>
      </c>
      <c r="X642" s="25">
        <v>-5.0000000000000001E-4</v>
      </c>
      <c r="Y642" s="28">
        <v>0.1173</v>
      </c>
      <c r="Z642" s="28">
        <v>-0.55710000000000004</v>
      </c>
      <c r="AA642" s="28">
        <v>-18.278300000000002</v>
      </c>
      <c r="AB642">
        <f t="shared" si="64"/>
        <v>3.6965013912011513E-2</v>
      </c>
      <c r="AC642" s="14">
        <f t="shared" si="65"/>
        <v>0.62</v>
      </c>
    </row>
    <row r="643" spans="1:29" s="15" customFormat="1" x14ac:dyDescent="0.2">
      <c r="A643" s="25" t="s">
        <v>512</v>
      </c>
      <c r="B643" s="25" t="s">
        <v>133</v>
      </c>
      <c r="C643" s="25">
        <v>18.816600000000001</v>
      </c>
      <c r="D643" s="25">
        <v>0.63919999999999999</v>
      </c>
      <c r="E643" s="25">
        <v>-2.5908000000000002</v>
      </c>
      <c r="F643" s="25">
        <v>0.62</v>
      </c>
      <c r="G643" s="25">
        <v>-4.0000000000000002E-4</v>
      </c>
      <c r="H643" s="25">
        <v>-1.5705</v>
      </c>
      <c r="I643" s="25">
        <v>0</v>
      </c>
      <c r="J643" s="25">
        <v>0</v>
      </c>
      <c r="K643" s="25">
        <v>7.0400000000000004E-2</v>
      </c>
      <c r="L643" s="25">
        <v>-1.4480999999999999</v>
      </c>
      <c r="M643" s="25">
        <v>4.2805999999999997</v>
      </c>
      <c r="N643" s="25">
        <v>4.5987999999999998</v>
      </c>
      <c r="O643" s="25">
        <v>1.2999999999999999E-3</v>
      </c>
      <c r="P643" s="25" t="s">
        <v>152</v>
      </c>
      <c r="Q643" s="25">
        <v>-0.36709999999999998</v>
      </c>
      <c r="R643" s="25">
        <v>5.8147000000000002</v>
      </c>
      <c r="S643" s="25">
        <v>330.20299999999997</v>
      </c>
      <c r="T643" s="25">
        <v>331.25409999999999</v>
      </c>
      <c r="U643" s="25">
        <v>4.6798000000000002</v>
      </c>
      <c r="V643" s="25">
        <v>115.1263</v>
      </c>
      <c r="W643" s="25">
        <v>0</v>
      </c>
      <c r="X643" s="25">
        <v>-1.8E-3</v>
      </c>
      <c r="Y643" s="28">
        <v>0.1076</v>
      </c>
      <c r="Z643" s="28">
        <v>-0.53949999999999998</v>
      </c>
      <c r="AA643" s="28">
        <v>-18.646000000000001</v>
      </c>
      <c r="AB643">
        <f t="shared" si="64"/>
        <v>3.6965013912011513E-2</v>
      </c>
      <c r="AC643" s="14">
        <f t="shared" si="65"/>
        <v>0.6193662613336699</v>
      </c>
    </row>
    <row r="644" spans="1:29" s="15" customFormat="1" x14ac:dyDescent="0.2">
      <c r="A644" s="25" t="s">
        <v>512</v>
      </c>
      <c r="B644" s="25" t="s">
        <v>133</v>
      </c>
      <c r="C644" s="25">
        <v>19.8125</v>
      </c>
      <c r="D644" s="25">
        <v>0.57250000000000001</v>
      </c>
      <c r="E644" s="25">
        <v>-5.0046999999999997</v>
      </c>
      <c r="F644" s="25">
        <v>0.62</v>
      </c>
      <c r="G644" s="25">
        <v>-4.0000000000000002E-4</v>
      </c>
      <c r="H644" s="25">
        <v>-1.4047000000000001</v>
      </c>
      <c r="I644" s="25">
        <v>0</v>
      </c>
      <c r="J644" s="25">
        <v>0</v>
      </c>
      <c r="K644" s="25">
        <v>0.13450000000000001</v>
      </c>
      <c r="L644" s="25">
        <v>-1.4078999999999999</v>
      </c>
      <c r="M644" s="25">
        <v>4.0907999999999998</v>
      </c>
      <c r="N644" s="25">
        <v>4.6117999999999997</v>
      </c>
      <c r="O644" s="25">
        <v>5.4199999999999998E-2</v>
      </c>
      <c r="P644" s="25" t="s">
        <v>152</v>
      </c>
      <c r="Q644" s="25">
        <v>-0.38629999999999998</v>
      </c>
      <c r="R644" s="25">
        <v>4.1524999999999999</v>
      </c>
      <c r="S644" s="25">
        <v>330.20299999999997</v>
      </c>
      <c r="T644" s="25">
        <v>331.23110000000003</v>
      </c>
      <c r="U644" s="25">
        <v>4.6430999999999996</v>
      </c>
      <c r="V644" s="25">
        <v>114.3837</v>
      </c>
      <c r="W644" s="25">
        <v>0</v>
      </c>
      <c r="X644" s="25">
        <v>-2.8E-3</v>
      </c>
      <c r="Y644" s="28">
        <v>8.9399999999999993E-2</v>
      </c>
      <c r="Z644" s="28">
        <v>-0.48920000000000002</v>
      </c>
      <c r="AA644" s="28">
        <v>-18.748899999999999</v>
      </c>
      <c r="AB644">
        <f t="shared" si="64"/>
        <v>3.6965013912011513E-2</v>
      </c>
      <c r="AC644" s="14">
        <f t="shared" si="65"/>
        <v>0.61763627809411836</v>
      </c>
    </row>
    <row r="645" spans="1:29" s="15" customFormat="1" x14ac:dyDescent="0.2">
      <c r="A645" s="25" t="s">
        <v>512</v>
      </c>
      <c r="B645" s="25" t="s">
        <v>133</v>
      </c>
      <c r="C645" s="25">
        <v>20.7989</v>
      </c>
      <c r="D645" s="25">
        <v>0.46750000000000003</v>
      </c>
      <c r="E645" s="25">
        <v>-7.0652999999999997</v>
      </c>
      <c r="F645" s="25">
        <v>0.62</v>
      </c>
      <c r="G645" s="25">
        <v>-4.0000000000000002E-4</v>
      </c>
      <c r="H645" s="25">
        <v>-1.1434</v>
      </c>
      <c r="I645" s="25">
        <v>0</v>
      </c>
      <c r="J645" s="25">
        <v>0</v>
      </c>
      <c r="K645" s="25">
        <v>0.18840000000000001</v>
      </c>
      <c r="L645" s="25">
        <v>-1.3126</v>
      </c>
      <c r="M645" s="25">
        <v>3.5124</v>
      </c>
      <c r="N645" s="25">
        <v>4.5906000000000002</v>
      </c>
      <c r="O645" s="25">
        <v>8.5699999999999998E-2</v>
      </c>
      <c r="P645" s="25" t="s">
        <v>152</v>
      </c>
      <c r="Q645" s="25">
        <v>-0.3972</v>
      </c>
      <c r="R645" s="25">
        <v>1.9958</v>
      </c>
      <c r="S645" s="25">
        <v>330.20299999999997</v>
      </c>
      <c r="T645" s="25">
        <v>331.19900000000001</v>
      </c>
      <c r="U645" s="25">
        <v>4.6501000000000001</v>
      </c>
      <c r="V645" s="25">
        <v>114.56489999999999</v>
      </c>
      <c r="W645" s="25">
        <v>0</v>
      </c>
      <c r="X645" s="25">
        <v>-3.0000000000000001E-3</v>
      </c>
      <c r="Y645" s="28">
        <v>6.2600000000000003E-2</v>
      </c>
      <c r="Z645" s="28">
        <v>-0.4042</v>
      </c>
      <c r="AA645" s="28">
        <v>-18.459399999999999</v>
      </c>
      <c r="AB645">
        <f t="shared" si="64"/>
        <v>3.6965013912011513E-2</v>
      </c>
      <c r="AC645" s="14">
        <f t="shared" si="65"/>
        <v>0.6152920997893746</v>
      </c>
    </row>
    <row r="646" spans="1:29" s="15" customFormat="1" x14ac:dyDescent="0.2">
      <c r="A646" s="25" t="s">
        <v>512</v>
      </c>
      <c r="B646" s="25" t="s">
        <v>133</v>
      </c>
      <c r="C646" s="25">
        <v>21.787500000000001</v>
      </c>
      <c r="D646" s="25">
        <v>0.33019999999999999</v>
      </c>
      <c r="E646" s="25">
        <v>-8.6575000000000006</v>
      </c>
      <c r="F646" s="25">
        <v>0.62</v>
      </c>
      <c r="G646" s="25">
        <v>-4.0000000000000002E-4</v>
      </c>
      <c r="H646" s="25">
        <v>-0.80569999999999997</v>
      </c>
      <c r="I646" s="25">
        <v>0</v>
      </c>
      <c r="J646" s="25">
        <v>0</v>
      </c>
      <c r="K646" s="25">
        <v>0.22900000000000001</v>
      </c>
      <c r="L646" s="25">
        <v>-1.1651</v>
      </c>
      <c r="M646" s="25">
        <v>2.4874000000000001</v>
      </c>
      <c r="N646" s="25">
        <v>4.5495000000000001</v>
      </c>
      <c r="O646" s="25">
        <v>9.5200000000000007E-2</v>
      </c>
      <c r="P646" s="25" t="s">
        <v>152</v>
      </c>
      <c r="Q646" s="25">
        <v>-0.39779999999999999</v>
      </c>
      <c r="R646" s="25">
        <v>-0.5363</v>
      </c>
      <c r="S646" s="25">
        <v>330.20299999999997</v>
      </c>
      <c r="T646" s="25">
        <v>331.17020000000002</v>
      </c>
      <c r="U646" s="25">
        <v>4.7119999999999997</v>
      </c>
      <c r="V646" s="25">
        <v>115.9171</v>
      </c>
      <c r="W646" s="25">
        <v>0</v>
      </c>
      <c r="X646" s="25">
        <v>-2.5999999999999999E-3</v>
      </c>
      <c r="Y646" s="28">
        <v>2.64E-2</v>
      </c>
      <c r="Z646" s="28">
        <v>-0.28610000000000002</v>
      </c>
      <c r="AA646" s="28">
        <v>-17.6373</v>
      </c>
      <c r="AB646">
        <f t="shared" si="64"/>
        <v>3.6965013912011513E-2</v>
      </c>
      <c r="AC646" s="14">
        <f t="shared" si="65"/>
        <v>0.61293560519353274</v>
      </c>
    </row>
    <row r="647" spans="1:29" s="15" customFormat="1" x14ac:dyDescent="0.2">
      <c r="A647" s="25" t="s">
        <v>512</v>
      </c>
      <c r="B647" s="25" t="s">
        <v>133</v>
      </c>
      <c r="C647" s="25">
        <v>22.7728</v>
      </c>
      <c r="D647" s="25">
        <v>0.17030000000000001</v>
      </c>
      <c r="E647" s="25">
        <v>-9.6585999999999999</v>
      </c>
      <c r="F647" s="25">
        <v>0.62</v>
      </c>
      <c r="G647" s="25">
        <v>-4.0000000000000002E-4</v>
      </c>
      <c r="H647" s="25">
        <v>-0.41520000000000001</v>
      </c>
      <c r="I647" s="25">
        <v>0</v>
      </c>
      <c r="J647" s="25">
        <v>0</v>
      </c>
      <c r="K647" s="25">
        <v>0.254</v>
      </c>
      <c r="L647" s="25">
        <v>-0.97609999999999997</v>
      </c>
      <c r="M647" s="25">
        <v>1.1306</v>
      </c>
      <c r="N647" s="25">
        <v>4.5107999999999997</v>
      </c>
      <c r="O647" s="25">
        <v>9.3799999999999994E-2</v>
      </c>
      <c r="P647" s="25" t="s">
        <v>152</v>
      </c>
      <c r="Q647" s="25">
        <v>-0.39140000000000003</v>
      </c>
      <c r="R647" s="25">
        <v>-3.2256999999999998</v>
      </c>
      <c r="S647" s="25">
        <v>330.20299999999997</v>
      </c>
      <c r="T647" s="25">
        <v>331.15539999999999</v>
      </c>
      <c r="U647" s="25">
        <v>4.8274999999999997</v>
      </c>
      <c r="V647" s="25">
        <v>118.3832</v>
      </c>
      <c r="W647" s="25">
        <v>0</v>
      </c>
      <c r="X647" s="25">
        <v>-2E-3</v>
      </c>
      <c r="Y647" s="28">
        <v>-1.8800000000000001E-2</v>
      </c>
      <c r="Z647" s="28">
        <v>-0.14399999999999999</v>
      </c>
      <c r="AA647" s="28">
        <v>-16.2057</v>
      </c>
      <c r="AB647">
        <f t="shared" si="64"/>
        <v>3.6965013912011513E-2</v>
      </c>
      <c r="AC647" s="14">
        <f t="shared" si="65"/>
        <v>0.61121147303538159</v>
      </c>
    </row>
    <row r="648" spans="1:29" s="15" customFormat="1" x14ac:dyDescent="0.2">
      <c r="A648" s="25" t="s">
        <v>134</v>
      </c>
      <c r="B648" s="25" t="s">
        <v>133</v>
      </c>
      <c r="C648" s="25">
        <v>6.1000000000000004E-3</v>
      </c>
      <c r="D648" s="25">
        <v>-1.1000000000000001E-3</v>
      </c>
      <c r="E648" s="25">
        <v>-10</v>
      </c>
      <c r="F648" s="25">
        <v>0.62</v>
      </c>
      <c r="G648" s="25">
        <v>-5.0000000000000001E-4</v>
      </c>
      <c r="H648" s="25">
        <v>2.3E-3</v>
      </c>
      <c r="I648" s="25">
        <v>0</v>
      </c>
      <c r="J648" s="25">
        <v>0</v>
      </c>
      <c r="K648" s="25">
        <v>0.26229999999999998</v>
      </c>
      <c r="L648" s="25">
        <v>-0.64300000000000002</v>
      </c>
      <c r="M648" s="25">
        <v>-0.18240000000000001</v>
      </c>
      <c r="N648" s="25">
        <v>4.7065999999999999</v>
      </c>
      <c r="O648" s="25">
        <v>9.7900000000000001E-2</v>
      </c>
      <c r="P648" s="25" t="s">
        <v>152</v>
      </c>
      <c r="Q648" s="25">
        <v>-0.41360000000000002</v>
      </c>
      <c r="R648" s="25">
        <v>-5.2022000000000004</v>
      </c>
      <c r="S648" s="25">
        <v>330.20299999999997</v>
      </c>
      <c r="T648" s="25">
        <v>331.20690000000002</v>
      </c>
      <c r="U648" s="25">
        <v>5.0065999999999997</v>
      </c>
      <c r="V648" s="25">
        <v>122.07989999999999</v>
      </c>
      <c r="W648" s="25">
        <v>0</v>
      </c>
      <c r="X648" s="25">
        <v>-2.3999999999999998E-3</v>
      </c>
      <c r="Y648" s="28">
        <v>-3.5400000000000001E-2</v>
      </c>
      <c r="Z648" s="28">
        <v>-0.1235</v>
      </c>
      <c r="AA648" s="28">
        <v>-15.679600000000001</v>
      </c>
      <c r="AB648">
        <f t="shared" si="64"/>
        <v>4.6206263783907922E-2</v>
      </c>
      <c r="AC648" s="14">
        <f t="shared" si="65"/>
        <v>0.61058080686756899</v>
      </c>
    </row>
    <row r="649" spans="1:29" s="15" customFormat="1" x14ac:dyDescent="0.2">
      <c r="A649" s="25" t="s">
        <v>134</v>
      </c>
      <c r="B649" s="25" t="s">
        <v>133</v>
      </c>
      <c r="C649" s="25">
        <v>0.98950000000000005</v>
      </c>
      <c r="D649" s="25">
        <v>-0.1724</v>
      </c>
      <c r="E649" s="25">
        <v>-9.6585999999999999</v>
      </c>
      <c r="F649" s="25">
        <v>0.62</v>
      </c>
      <c r="G649" s="25">
        <v>-4.0000000000000002E-4</v>
      </c>
      <c r="H649" s="25">
        <v>0.41970000000000002</v>
      </c>
      <c r="I649" s="25">
        <v>0</v>
      </c>
      <c r="J649" s="25">
        <v>1E-4</v>
      </c>
      <c r="K649" s="25">
        <v>0.25390000000000001</v>
      </c>
      <c r="L649" s="25">
        <v>-0.45140000000000002</v>
      </c>
      <c r="M649" s="25">
        <v>-1.2767999999999999</v>
      </c>
      <c r="N649" s="25">
        <v>4.7091000000000003</v>
      </c>
      <c r="O649" s="25">
        <v>0.1028</v>
      </c>
      <c r="P649" s="25" t="s">
        <v>152</v>
      </c>
      <c r="Q649" s="25">
        <v>-0.41139999999999999</v>
      </c>
      <c r="R649" s="25">
        <v>-7.0590000000000002</v>
      </c>
      <c r="S649" s="25">
        <v>330.20299999999997</v>
      </c>
      <c r="T649" s="25">
        <v>331.24599999999998</v>
      </c>
      <c r="U649" s="25">
        <v>5.1623000000000001</v>
      </c>
      <c r="V649" s="25">
        <v>125.2171</v>
      </c>
      <c r="W649" s="25">
        <v>0</v>
      </c>
      <c r="X649" s="25">
        <v>-2.7000000000000001E-3</v>
      </c>
      <c r="Y649" s="28">
        <v>-8.6900000000000005E-2</v>
      </c>
      <c r="Z649" s="28">
        <v>4.3E-3</v>
      </c>
      <c r="AA649" s="28">
        <v>-13.307600000000001</v>
      </c>
      <c r="AB649">
        <f t="shared" si="64"/>
        <v>3.6965013912011513E-2</v>
      </c>
      <c r="AC649" s="14">
        <f t="shared" si="65"/>
        <v>0.61121147303538159</v>
      </c>
    </row>
    <row r="650" spans="1:29" s="15" customFormat="1" x14ac:dyDescent="0.2">
      <c r="A650" s="25" t="s">
        <v>134</v>
      </c>
      <c r="B650" s="25" t="s">
        <v>133</v>
      </c>
      <c r="C650" s="25">
        <v>1.9748000000000001</v>
      </c>
      <c r="D650" s="25">
        <v>-0.3322</v>
      </c>
      <c r="E650" s="25">
        <v>-8.6575000000000006</v>
      </c>
      <c r="F650" s="25">
        <v>0.62</v>
      </c>
      <c r="G650" s="25">
        <v>-2.0000000000000001E-4</v>
      </c>
      <c r="H650" s="25">
        <v>0.81020000000000003</v>
      </c>
      <c r="I650" s="25">
        <v>0</v>
      </c>
      <c r="J650" s="25">
        <v>1E-4</v>
      </c>
      <c r="K650" s="25">
        <v>0.22889999999999999</v>
      </c>
      <c r="L650" s="25">
        <v>-0.31259999999999999</v>
      </c>
      <c r="M650" s="25">
        <v>-2.3679999999999999</v>
      </c>
      <c r="N650" s="25">
        <v>4.7164000000000001</v>
      </c>
      <c r="O650" s="25">
        <v>0.1169</v>
      </c>
      <c r="P650" s="25" t="s">
        <v>152</v>
      </c>
      <c r="Q650" s="25">
        <v>-0.41339999999999999</v>
      </c>
      <c r="R650" s="25">
        <v>-8.7268000000000008</v>
      </c>
      <c r="S650" s="25">
        <v>330.20299999999997</v>
      </c>
      <c r="T650" s="25">
        <v>331.27339999999998</v>
      </c>
      <c r="U650" s="25">
        <v>5.2899000000000003</v>
      </c>
      <c r="V650" s="25">
        <v>127.77970000000001</v>
      </c>
      <c r="W650" s="25">
        <v>0</v>
      </c>
      <c r="X650" s="25">
        <v>-2.0999999999999999E-3</v>
      </c>
      <c r="Y650" s="28">
        <v>-0.1308</v>
      </c>
      <c r="Z650" s="28">
        <v>0.1009</v>
      </c>
      <c r="AA650" s="28">
        <v>-10.4457</v>
      </c>
      <c r="AB650">
        <f t="shared" si="64"/>
        <v>1.8482508879263174E-2</v>
      </c>
      <c r="AC650" s="14">
        <f t="shared" si="65"/>
        <v>0.61293560519353274</v>
      </c>
    </row>
    <row r="651" spans="1:29" s="15" customFormat="1" x14ac:dyDescent="0.2">
      <c r="A651" s="25" t="s">
        <v>134</v>
      </c>
      <c r="B651" s="25" t="s">
        <v>133</v>
      </c>
      <c r="C651" s="25">
        <v>2.9573</v>
      </c>
      <c r="D651" s="25">
        <v>-0.46860000000000002</v>
      </c>
      <c r="E651" s="25">
        <v>-7.0768000000000004</v>
      </c>
      <c r="F651" s="25">
        <v>0.62</v>
      </c>
      <c r="G651" s="25">
        <v>0</v>
      </c>
      <c r="H651" s="25">
        <v>1.1475</v>
      </c>
      <c r="I651" s="25">
        <v>0</v>
      </c>
      <c r="J651" s="25">
        <v>1E-4</v>
      </c>
      <c r="K651" s="25">
        <v>0.18809999999999999</v>
      </c>
      <c r="L651" s="25">
        <v>-0.26290000000000002</v>
      </c>
      <c r="M651" s="25">
        <v>-3.3368000000000002</v>
      </c>
      <c r="N651" s="25">
        <v>4.7175000000000002</v>
      </c>
      <c r="O651" s="25">
        <v>0.13830000000000001</v>
      </c>
      <c r="P651" s="25" t="s">
        <v>152</v>
      </c>
      <c r="Q651" s="25">
        <v>-0.41570000000000001</v>
      </c>
      <c r="R651" s="25">
        <v>-10.0763</v>
      </c>
      <c r="S651" s="25">
        <v>330.20299999999997</v>
      </c>
      <c r="T651" s="25">
        <v>331.28429999999997</v>
      </c>
      <c r="U651" s="25">
        <v>5.3648999999999996</v>
      </c>
      <c r="V651" s="25">
        <v>129.36160000000001</v>
      </c>
      <c r="W651" s="25">
        <v>0</v>
      </c>
      <c r="X651" s="25">
        <v>-1E-3</v>
      </c>
      <c r="Y651" s="28">
        <v>-0.1613</v>
      </c>
      <c r="Z651" s="28">
        <v>0.15840000000000001</v>
      </c>
      <c r="AA651" s="28">
        <v>-7.3635999999999999</v>
      </c>
      <c r="AB651">
        <f t="shared" si="64"/>
        <v>0</v>
      </c>
      <c r="AC651" s="14">
        <f t="shared" si="65"/>
        <v>0.61527678097440208</v>
      </c>
    </row>
    <row r="652" spans="1:29" s="15" customFormat="1" x14ac:dyDescent="0.2">
      <c r="A652" s="25" t="s">
        <v>134</v>
      </c>
      <c r="B652" s="25" t="s">
        <v>133</v>
      </c>
      <c r="C652" s="25">
        <v>3.9499</v>
      </c>
      <c r="D652" s="25">
        <v>-0.57420000000000004</v>
      </c>
      <c r="E652" s="25">
        <v>-5.0046999999999997</v>
      </c>
      <c r="F652" s="25">
        <v>0.62</v>
      </c>
      <c r="G652" s="25">
        <v>1E-4</v>
      </c>
      <c r="H652" s="25">
        <v>1.4079999999999999</v>
      </c>
      <c r="I652" s="25">
        <v>0</v>
      </c>
      <c r="J652" s="25">
        <v>1E-4</v>
      </c>
      <c r="K652" s="25">
        <v>0.13370000000000001</v>
      </c>
      <c r="L652" s="25">
        <v>-0.31419999999999998</v>
      </c>
      <c r="M652" s="25">
        <v>-4.0460000000000003</v>
      </c>
      <c r="N652" s="25">
        <v>4.7064000000000004</v>
      </c>
      <c r="O652" s="25">
        <v>0.15770000000000001</v>
      </c>
      <c r="P652" s="25" t="s">
        <v>152</v>
      </c>
      <c r="Q652" s="25">
        <v>-0.41399999999999998</v>
      </c>
      <c r="R652" s="25">
        <v>-10.861000000000001</v>
      </c>
      <c r="S652" s="25">
        <v>330.20299999999997</v>
      </c>
      <c r="T652" s="25">
        <v>331.28089999999997</v>
      </c>
      <c r="U652" s="25">
        <v>5.3794000000000004</v>
      </c>
      <c r="V652" s="25">
        <v>129.87540000000001</v>
      </c>
      <c r="W652" s="25">
        <v>0</v>
      </c>
      <c r="X652" s="25">
        <v>2.0000000000000001E-4</v>
      </c>
      <c r="Y652" s="28">
        <v>-0.17699999999999999</v>
      </c>
      <c r="Z652" s="28">
        <v>0.17899999999999999</v>
      </c>
      <c r="AA652" s="28">
        <v>-4.4149000000000003</v>
      </c>
      <c r="AB652">
        <f t="shared" si="64"/>
        <v>-9.2412546800388195E-3</v>
      </c>
      <c r="AC652" s="14">
        <f t="shared" si="65"/>
        <v>0.61763627809411836</v>
      </c>
    </row>
    <row r="653" spans="1:29" s="15" customFormat="1" x14ac:dyDescent="0.2">
      <c r="A653" s="25" t="s">
        <v>134</v>
      </c>
      <c r="B653" s="25" t="s">
        <v>133</v>
      </c>
      <c r="C653" s="25">
        <v>4.9458000000000002</v>
      </c>
      <c r="D653" s="25">
        <v>-0.64049999999999996</v>
      </c>
      <c r="E653" s="25">
        <v>-2.5908000000000002</v>
      </c>
      <c r="F653" s="25">
        <v>0.62</v>
      </c>
      <c r="G653" s="25">
        <v>2.0000000000000001E-4</v>
      </c>
      <c r="H653" s="25">
        <v>1.5722</v>
      </c>
      <c r="I653" s="25">
        <v>0</v>
      </c>
      <c r="J653" s="25">
        <v>0</v>
      </c>
      <c r="K653" s="25">
        <v>6.9199999999999998E-2</v>
      </c>
      <c r="L653" s="25">
        <v>-0.44490000000000002</v>
      </c>
      <c r="M653" s="25">
        <v>-4.3902000000000001</v>
      </c>
      <c r="N653" s="25">
        <v>4.6855000000000002</v>
      </c>
      <c r="O653" s="25">
        <v>0.1636</v>
      </c>
      <c r="P653" s="25" t="s">
        <v>152</v>
      </c>
      <c r="Q653" s="25">
        <v>-0.40720000000000001</v>
      </c>
      <c r="R653" s="25">
        <v>-10.8276</v>
      </c>
      <c r="S653" s="25">
        <v>330.20299999999997</v>
      </c>
      <c r="T653" s="25">
        <v>331.2704</v>
      </c>
      <c r="U653" s="25">
        <v>5.3451000000000004</v>
      </c>
      <c r="V653" s="25">
        <v>129.55670000000001</v>
      </c>
      <c r="W653" s="25">
        <v>0</v>
      </c>
      <c r="X653" s="25">
        <v>8.9999999999999998E-4</v>
      </c>
      <c r="Y653" s="28">
        <v>-0.18079999999999999</v>
      </c>
      <c r="Z653" s="28">
        <v>0.17349999999999999</v>
      </c>
      <c r="AA653" s="28">
        <v>-1.9547000000000001</v>
      </c>
      <c r="AB653">
        <f t="shared" si="64"/>
        <v>-1.8482508879263174E-2</v>
      </c>
      <c r="AC653" s="14">
        <f t="shared" si="65"/>
        <v>0.6193662613336699</v>
      </c>
    </row>
    <row r="654" spans="1:29" s="15" customFormat="1" x14ac:dyDescent="0.2">
      <c r="A654" s="25" t="s">
        <v>134</v>
      </c>
      <c r="B654" s="25" t="s">
        <v>133</v>
      </c>
      <c r="C654" s="25">
        <v>5.9436999999999998</v>
      </c>
      <c r="D654" s="25">
        <v>-0.66310000000000002</v>
      </c>
      <c r="E654" s="25">
        <v>0</v>
      </c>
      <c r="F654" s="25">
        <v>0.62</v>
      </c>
      <c r="G654" s="25">
        <v>2.0000000000000001E-4</v>
      </c>
      <c r="H654" s="25">
        <v>1.6277999999999999</v>
      </c>
      <c r="I654" s="25">
        <v>0</v>
      </c>
      <c r="J654" s="25">
        <v>0</v>
      </c>
      <c r="K654" s="25">
        <v>-5.9999999999999995E-4</v>
      </c>
      <c r="L654" s="25">
        <v>-0.60540000000000005</v>
      </c>
      <c r="M654" s="25">
        <v>-4.3342999999999998</v>
      </c>
      <c r="N654" s="25">
        <v>4.6641000000000004</v>
      </c>
      <c r="O654" s="25">
        <v>0.14849999999999999</v>
      </c>
      <c r="P654" s="25" t="s">
        <v>152</v>
      </c>
      <c r="Q654" s="25">
        <v>-0.3982</v>
      </c>
      <c r="R654" s="25">
        <v>-9.8571000000000009</v>
      </c>
      <c r="S654" s="25">
        <v>330.20299999999997</v>
      </c>
      <c r="T654" s="25">
        <v>331.26029999999997</v>
      </c>
      <c r="U654" s="25">
        <v>5.2878999999999996</v>
      </c>
      <c r="V654" s="25">
        <v>128.83459999999999</v>
      </c>
      <c r="W654" s="25">
        <v>0</v>
      </c>
      <c r="X654" s="25">
        <v>8.9999999999999998E-4</v>
      </c>
      <c r="Y654" s="28">
        <v>-0.17810000000000001</v>
      </c>
      <c r="Z654" s="28">
        <v>0.15479999999999999</v>
      </c>
      <c r="AA654" s="28">
        <v>-0.2671</v>
      </c>
      <c r="AB654">
        <f t="shared" si="64"/>
        <v>-1.8482508879263174E-2</v>
      </c>
      <c r="AC654" s="14">
        <f t="shared" si="65"/>
        <v>0.62</v>
      </c>
    </row>
    <row r="655" spans="1:29" s="15" customFormat="1" x14ac:dyDescent="0.2">
      <c r="A655" s="25" t="s">
        <v>134</v>
      </c>
      <c r="B655" s="25" t="s">
        <v>133</v>
      </c>
      <c r="C655" s="25">
        <v>6.9414999999999996</v>
      </c>
      <c r="D655" s="25">
        <v>-0.64019999999999999</v>
      </c>
      <c r="E655" s="25">
        <v>2.5908000000000002</v>
      </c>
      <c r="F655" s="25">
        <v>0.62</v>
      </c>
      <c r="G655" s="25">
        <v>2.0000000000000001E-4</v>
      </c>
      <c r="H655" s="25">
        <v>1.5704</v>
      </c>
      <c r="I655" s="25">
        <v>0</v>
      </c>
      <c r="J655" s="25">
        <v>0</v>
      </c>
      <c r="K655" s="25">
        <v>-7.0300000000000001E-2</v>
      </c>
      <c r="L655" s="25">
        <v>-0.73829999999999996</v>
      </c>
      <c r="M655" s="25">
        <v>-3.9205999999999999</v>
      </c>
      <c r="N655" s="25">
        <v>4.6520000000000001</v>
      </c>
      <c r="O655" s="25">
        <v>0.1135</v>
      </c>
      <c r="P655" s="25" t="s">
        <v>152</v>
      </c>
      <c r="Q655" s="25">
        <v>-0.39250000000000002</v>
      </c>
      <c r="R655" s="25">
        <v>-8.0540000000000003</v>
      </c>
      <c r="S655" s="25">
        <v>330.20299999999997</v>
      </c>
      <c r="T655" s="25">
        <v>331.25439999999998</v>
      </c>
      <c r="U655" s="25">
        <v>5.2366999999999999</v>
      </c>
      <c r="V655" s="25">
        <v>128.1318</v>
      </c>
      <c r="W655" s="25">
        <v>0</v>
      </c>
      <c r="X655" s="25">
        <v>1E-4</v>
      </c>
      <c r="Y655" s="28">
        <v>-0.17380000000000001</v>
      </c>
      <c r="Z655" s="28">
        <v>0.13139999999999999</v>
      </c>
      <c r="AA655" s="28">
        <v>0.4753</v>
      </c>
      <c r="AB655">
        <f t="shared" si="64"/>
        <v>-1.8482508879263174E-2</v>
      </c>
      <c r="AC655" s="14">
        <f t="shared" si="65"/>
        <v>0.6193662613336699</v>
      </c>
    </row>
    <row r="656" spans="1:29" s="15" customFormat="1" x14ac:dyDescent="0.2">
      <c r="A656" s="25" t="s">
        <v>134</v>
      </c>
      <c r="B656" s="25" t="s">
        <v>133</v>
      </c>
      <c r="C656" s="25">
        <v>7.9374000000000002</v>
      </c>
      <c r="D656" s="25">
        <v>-0.5736</v>
      </c>
      <c r="E656" s="25">
        <v>5.0046999999999997</v>
      </c>
      <c r="F656" s="25">
        <v>0.62</v>
      </c>
      <c r="G656" s="25">
        <v>2.0000000000000001E-4</v>
      </c>
      <c r="H656" s="25">
        <v>1.4047000000000001</v>
      </c>
      <c r="I656" s="25">
        <v>0</v>
      </c>
      <c r="J656" s="25">
        <v>0</v>
      </c>
      <c r="K656" s="25">
        <v>-0.13439999999999999</v>
      </c>
      <c r="L656" s="25">
        <v>-0.80249999999999999</v>
      </c>
      <c r="M656" s="25">
        <v>-3.242</v>
      </c>
      <c r="N656" s="25">
        <v>4.6540999999999997</v>
      </c>
      <c r="O656" s="25">
        <v>6.7699999999999996E-2</v>
      </c>
      <c r="P656" s="25" t="s">
        <v>152</v>
      </c>
      <c r="Q656" s="25">
        <v>-0.39500000000000002</v>
      </c>
      <c r="R656" s="25">
        <v>-5.7256999999999998</v>
      </c>
      <c r="S656" s="25">
        <v>330.20299999999997</v>
      </c>
      <c r="T656" s="25">
        <v>331.25110000000001</v>
      </c>
      <c r="U656" s="25">
        <v>5.2110000000000003</v>
      </c>
      <c r="V656" s="25">
        <v>127.69</v>
      </c>
      <c r="W656" s="25">
        <v>0</v>
      </c>
      <c r="X656" s="25">
        <v>-1.2999999999999999E-3</v>
      </c>
      <c r="Y656" s="28">
        <v>-0.1691</v>
      </c>
      <c r="Z656" s="28">
        <v>0.10349999999999999</v>
      </c>
      <c r="AA656" s="28">
        <v>0.21729999999999999</v>
      </c>
      <c r="AB656">
        <f t="shared" si="64"/>
        <v>-1.8482508879263174E-2</v>
      </c>
      <c r="AC656" s="14">
        <f t="shared" si="65"/>
        <v>0.61763627809411836</v>
      </c>
    </row>
    <row r="657" spans="1:29" s="15" customFormat="1" x14ac:dyDescent="0.2">
      <c r="A657" s="25" t="s">
        <v>134</v>
      </c>
      <c r="B657" s="25" t="s">
        <v>133</v>
      </c>
      <c r="C657" s="25">
        <v>8.9238</v>
      </c>
      <c r="D657" s="25">
        <v>-0.46860000000000002</v>
      </c>
      <c r="E657" s="25">
        <v>7.0652999999999997</v>
      </c>
      <c r="F657" s="25">
        <v>0.62</v>
      </c>
      <c r="G657" s="25">
        <v>2.9999999999999997E-4</v>
      </c>
      <c r="H657" s="25">
        <v>1.1435</v>
      </c>
      <c r="I657" s="25">
        <v>0</v>
      </c>
      <c r="J657" s="25">
        <v>0</v>
      </c>
      <c r="K657" s="25">
        <v>-0.18840000000000001</v>
      </c>
      <c r="L657" s="25">
        <v>-0.79169999999999996</v>
      </c>
      <c r="M657" s="25">
        <v>-2.3969999999999998</v>
      </c>
      <c r="N657" s="25">
        <v>4.6672000000000002</v>
      </c>
      <c r="O657" s="25">
        <v>2.3699999999999999E-2</v>
      </c>
      <c r="P657" s="25" t="s">
        <v>152</v>
      </c>
      <c r="Q657" s="25">
        <v>-0.40620000000000001</v>
      </c>
      <c r="R657" s="25">
        <v>-3.2601</v>
      </c>
      <c r="S657" s="25">
        <v>330.20299999999997</v>
      </c>
      <c r="T657" s="25">
        <v>331.24540000000002</v>
      </c>
      <c r="U657" s="25">
        <v>5.2131999999999996</v>
      </c>
      <c r="V657" s="25">
        <v>127.4973</v>
      </c>
      <c r="W657" s="25">
        <v>0</v>
      </c>
      <c r="X657" s="25">
        <v>-3.0000000000000001E-3</v>
      </c>
      <c r="Y657" s="28">
        <v>-0.16070000000000001</v>
      </c>
      <c r="Z657" s="28">
        <v>6.4000000000000001E-2</v>
      </c>
      <c r="AA657" s="28">
        <v>-0.99399999999999999</v>
      </c>
      <c r="AB657">
        <f t="shared" si="64"/>
        <v>-2.772376211685874E-2</v>
      </c>
      <c r="AC657" s="14">
        <f t="shared" si="65"/>
        <v>0.6152920997893746</v>
      </c>
    </row>
    <row r="658" spans="1:29" s="15" customFormat="1" x14ac:dyDescent="0.2">
      <c r="A658" s="25" t="s">
        <v>134</v>
      </c>
      <c r="B658" s="25" t="s">
        <v>133</v>
      </c>
      <c r="C658" s="25">
        <v>9.9124999999999996</v>
      </c>
      <c r="D658" s="25">
        <v>-0.33119999999999999</v>
      </c>
      <c r="E658" s="25">
        <v>8.6575000000000006</v>
      </c>
      <c r="F658" s="25">
        <v>0.62</v>
      </c>
      <c r="G658" s="25">
        <v>2.9999999999999997E-4</v>
      </c>
      <c r="H658" s="25">
        <v>0.80600000000000005</v>
      </c>
      <c r="I658" s="25">
        <v>0</v>
      </c>
      <c r="J658" s="25">
        <v>0</v>
      </c>
      <c r="K658" s="25">
        <v>-0.22889999999999999</v>
      </c>
      <c r="L658" s="25">
        <v>-0.73509999999999998</v>
      </c>
      <c r="M658" s="25">
        <v>-1.4528000000000001</v>
      </c>
      <c r="N658" s="25">
        <v>4.6824000000000003</v>
      </c>
      <c r="O658" s="25">
        <v>-9.4000000000000004E-3</v>
      </c>
      <c r="P658" s="25" t="s">
        <v>152</v>
      </c>
      <c r="Q658" s="25">
        <v>-0.4219</v>
      </c>
      <c r="R658" s="25">
        <v>-0.96679999999999999</v>
      </c>
      <c r="S658" s="25">
        <v>330.20299999999997</v>
      </c>
      <c r="T658" s="25">
        <v>331.23250000000002</v>
      </c>
      <c r="U658" s="25">
        <v>5.2302999999999997</v>
      </c>
      <c r="V658" s="25">
        <v>127.3416</v>
      </c>
      <c r="W658" s="25">
        <v>0</v>
      </c>
      <c r="X658" s="25">
        <v>-4.4999999999999997E-3</v>
      </c>
      <c r="Y658" s="28">
        <v>-0.14249999999999999</v>
      </c>
      <c r="Z658" s="28">
        <v>3.0999999999999999E-3</v>
      </c>
      <c r="AA658" s="28">
        <v>-3.0272000000000001</v>
      </c>
      <c r="AB658">
        <f t="shared" si="64"/>
        <v>-2.772376211685874E-2</v>
      </c>
      <c r="AC658" s="14">
        <f t="shared" si="65"/>
        <v>0.61293560519353274</v>
      </c>
    </row>
    <row r="659" spans="1:29" s="15" customFormat="1" x14ac:dyDescent="0.2">
      <c r="A659" s="25" t="s">
        <v>134</v>
      </c>
      <c r="B659" s="25" t="s">
        <v>133</v>
      </c>
      <c r="C659" s="25">
        <v>10.8978</v>
      </c>
      <c r="D659" s="25">
        <v>-0.1714</v>
      </c>
      <c r="E659" s="25">
        <v>9.6585999999999999</v>
      </c>
      <c r="F659" s="25">
        <v>0.62</v>
      </c>
      <c r="G659" s="25">
        <v>2.9999999999999997E-4</v>
      </c>
      <c r="H659" s="25">
        <v>0.41560000000000002</v>
      </c>
      <c r="I659" s="25">
        <v>0</v>
      </c>
      <c r="J659" s="25">
        <v>0</v>
      </c>
      <c r="K659" s="25">
        <v>-0.25390000000000001</v>
      </c>
      <c r="L659" s="25">
        <v>-0.68269999999999997</v>
      </c>
      <c r="M659" s="25">
        <v>-0.43669999999999998</v>
      </c>
      <c r="N659" s="25">
        <v>4.6906999999999996</v>
      </c>
      <c r="O659" s="25">
        <v>-2.9600000000000001E-2</v>
      </c>
      <c r="P659" s="25" t="s">
        <v>152</v>
      </c>
      <c r="Q659" s="25">
        <v>-0.43459999999999999</v>
      </c>
      <c r="R659" s="25">
        <v>1.0298</v>
      </c>
      <c r="S659" s="25">
        <v>330.20299999999997</v>
      </c>
      <c r="T659" s="25">
        <v>331.21170000000001</v>
      </c>
      <c r="U659" s="25">
        <v>5.2405999999999997</v>
      </c>
      <c r="V659" s="25">
        <v>126.9464</v>
      </c>
      <c r="W659" s="25">
        <v>0</v>
      </c>
      <c r="X659" s="25">
        <v>-5.5999999999999999E-3</v>
      </c>
      <c r="Y659" s="28">
        <v>-0.10970000000000001</v>
      </c>
      <c r="Z659" s="28">
        <v>-8.5400000000000004E-2</v>
      </c>
      <c r="AA659" s="28">
        <v>-5.6783999999999999</v>
      </c>
      <c r="AB659">
        <f t="shared" si="64"/>
        <v>-2.772376211685874E-2</v>
      </c>
      <c r="AC659" s="14">
        <f t="shared" si="65"/>
        <v>0.61121147303538159</v>
      </c>
    </row>
    <row r="660" spans="1:29" s="15" customFormat="1" x14ac:dyDescent="0.2">
      <c r="A660" s="25" t="s">
        <v>134</v>
      </c>
      <c r="B660" s="25" t="s">
        <v>133</v>
      </c>
      <c r="C660" s="25">
        <v>11.8812</v>
      </c>
      <c r="D660" s="25">
        <v>0</v>
      </c>
      <c r="E660" s="25">
        <v>10</v>
      </c>
      <c r="F660" s="25">
        <v>0.62</v>
      </c>
      <c r="G660" s="25">
        <v>2.9999999999999997E-4</v>
      </c>
      <c r="H660" s="25">
        <v>-1.9E-3</v>
      </c>
      <c r="I660" s="25">
        <v>0</v>
      </c>
      <c r="J660" s="25">
        <v>0</v>
      </c>
      <c r="K660" s="25">
        <v>-0.26250000000000001</v>
      </c>
      <c r="L660" s="25">
        <v>-0.68120000000000003</v>
      </c>
      <c r="M660" s="25">
        <v>0.64219999999999999</v>
      </c>
      <c r="N660" s="25">
        <v>4.6890999999999998</v>
      </c>
      <c r="O660" s="25">
        <v>-4.2099999999999999E-2</v>
      </c>
      <c r="P660" s="25" t="s">
        <v>152</v>
      </c>
      <c r="Q660" s="25">
        <v>-0.43769999999999998</v>
      </c>
      <c r="R660" s="25">
        <v>2.7875999999999999</v>
      </c>
      <c r="S660" s="25">
        <v>330.20299999999997</v>
      </c>
      <c r="T660" s="25">
        <v>331.18729999999999</v>
      </c>
      <c r="U660" s="25">
        <v>5.2249999999999996</v>
      </c>
      <c r="V660" s="25">
        <v>126.1129</v>
      </c>
      <c r="W660" s="25">
        <v>0</v>
      </c>
      <c r="X660" s="25">
        <v>-6.0000000000000001E-3</v>
      </c>
      <c r="Y660" s="28">
        <v>-6.1400000000000003E-2</v>
      </c>
      <c r="Z660" s="28">
        <v>-0.19889999999999999</v>
      </c>
      <c r="AA660" s="28">
        <v>-8.6814</v>
      </c>
      <c r="AB660">
        <f t="shared" si="64"/>
        <v>-2.772376211685874E-2</v>
      </c>
      <c r="AC660" s="14">
        <f t="shared" si="65"/>
        <v>0.61058080686756899</v>
      </c>
    </row>
    <row r="661" spans="1:29" s="15" customFormat="1" x14ac:dyDescent="0.2">
      <c r="A661" s="25" t="s">
        <v>134</v>
      </c>
      <c r="B661" s="25" t="s">
        <v>133</v>
      </c>
      <c r="C661" s="25">
        <v>12.8645</v>
      </c>
      <c r="D661" s="25">
        <v>0.1714</v>
      </c>
      <c r="E661" s="25">
        <v>9.6585999999999999</v>
      </c>
      <c r="F661" s="25">
        <v>0.62</v>
      </c>
      <c r="G661" s="25">
        <v>2.0000000000000001E-4</v>
      </c>
      <c r="H661" s="25">
        <v>-0.41959999999999997</v>
      </c>
      <c r="I661" s="25">
        <v>0</v>
      </c>
      <c r="J661" s="25">
        <v>-1E-4</v>
      </c>
      <c r="K661" s="25">
        <v>-0.25409999999999999</v>
      </c>
      <c r="L661" s="25">
        <v>-0.75280000000000002</v>
      </c>
      <c r="M661" s="25">
        <v>1.7562</v>
      </c>
      <c r="N661" s="25">
        <v>4.6826999999999996</v>
      </c>
      <c r="O661" s="25">
        <v>-5.4600000000000003E-2</v>
      </c>
      <c r="P661" s="25" t="s">
        <v>152</v>
      </c>
      <c r="Q661" s="25">
        <v>-0.42899999999999999</v>
      </c>
      <c r="R661" s="25">
        <v>4.4387999999999996</v>
      </c>
      <c r="S661" s="25">
        <v>330.20299999999997</v>
      </c>
      <c r="T661" s="25">
        <v>331.166</v>
      </c>
      <c r="U661" s="25">
        <v>5.1745000000000001</v>
      </c>
      <c r="V661" s="25">
        <v>124.7975</v>
      </c>
      <c r="W661" s="25">
        <v>0</v>
      </c>
      <c r="X661" s="25">
        <v>-5.5999999999999999E-3</v>
      </c>
      <c r="Y661" s="28">
        <v>-2.3999999999999998E-3</v>
      </c>
      <c r="Z661" s="28">
        <v>-0.32650000000000001</v>
      </c>
      <c r="AA661" s="28">
        <v>-11.7288</v>
      </c>
      <c r="AB661">
        <f t="shared" si="64"/>
        <v>-1.8482508879263174E-2</v>
      </c>
      <c r="AC661" s="14">
        <f t="shared" si="65"/>
        <v>0.61121147303538159</v>
      </c>
    </row>
    <row r="662" spans="1:29" s="15" customFormat="1" x14ac:dyDescent="0.2">
      <c r="A662" s="25" t="s">
        <v>134</v>
      </c>
      <c r="B662" s="25" t="s">
        <v>133</v>
      </c>
      <c r="C662" s="25">
        <v>13.8499</v>
      </c>
      <c r="D662" s="25">
        <v>0.33110000000000001</v>
      </c>
      <c r="E662" s="25">
        <v>8.6575000000000006</v>
      </c>
      <c r="F662" s="25">
        <v>0.62</v>
      </c>
      <c r="G662" s="25">
        <v>0</v>
      </c>
      <c r="H662" s="25">
        <v>-0.81030000000000002</v>
      </c>
      <c r="I662" s="25">
        <v>0</v>
      </c>
      <c r="J662" s="25">
        <v>-1E-4</v>
      </c>
      <c r="K662" s="25">
        <v>-0.2291</v>
      </c>
      <c r="L662" s="25">
        <v>-0.88719999999999999</v>
      </c>
      <c r="M662" s="25">
        <v>2.8325999999999998</v>
      </c>
      <c r="N662" s="25">
        <v>4.6818999999999997</v>
      </c>
      <c r="O662" s="25">
        <v>-7.1499999999999994E-2</v>
      </c>
      <c r="P662" s="25" t="s">
        <v>152</v>
      </c>
      <c r="Q662" s="25">
        <v>-0.41239999999999999</v>
      </c>
      <c r="R662" s="25">
        <v>6.0423999999999998</v>
      </c>
      <c r="S662" s="25">
        <v>330.20299999999997</v>
      </c>
      <c r="T662" s="25">
        <v>331.15350000000001</v>
      </c>
      <c r="U662" s="25">
        <v>5.0926</v>
      </c>
      <c r="V662" s="25">
        <v>123.10129999999999</v>
      </c>
      <c r="W662" s="25">
        <v>0</v>
      </c>
      <c r="X662" s="25">
        <v>-4.4999999999999997E-3</v>
      </c>
      <c r="Y662" s="28">
        <v>5.8099999999999999E-2</v>
      </c>
      <c r="Z662" s="28">
        <v>-0.45190000000000002</v>
      </c>
      <c r="AA662" s="28">
        <v>-14.5136</v>
      </c>
      <c r="AB662">
        <f t="shared" si="64"/>
        <v>0</v>
      </c>
      <c r="AC662" s="14">
        <f t="shared" si="65"/>
        <v>0.61293560519353274</v>
      </c>
    </row>
    <row r="663" spans="1:29" s="15" customFormat="1" x14ac:dyDescent="0.2">
      <c r="A663" s="25" t="s">
        <v>134</v>
      </c>
      <c r="B663" s="25" t="s">
        <v>133</v>
      </c>
      <c r="C663" s="25">
        <v>14.8324</v>
      </c>
      <c r="D663" s="25">
        <v>0.46750000000000003</v>
      </c>
      <c r="E663" s="25">
        <v>7.0768000000000004</v>
      </c>
      <c r="F663" s="25">
        <v>0.62</v>
      </c>
      <c r="G663" s="25">
        <v>-2.0000000000000001E-4</v>
      </c>
      <c r="H663" s="25">
        <v>-1.1478999999999999</v>
      </c>
      <c r="I663" s="25">
        <v>0</v>
      </c>
      <c r="J663" s="25">
        <v>-1E-4</v>
      </c>
      <c r="K663" s="25">
        <v>-0.18820000000000001</v>
      </c>
      <c r="L663" s="25">
        <v>-1.0495000000000001</v>
      </c>
      <c r="M663" s="25">
        <v>3.7562000000000002</v>
      </c>
      <c r="N663" s="25">
        <v>4.6961000000000004</v>
      </c>
      <c r="O663" s="25">
        <v>-9.0300000000000005E-2</v>
      </c>
      <c r="P663" s="25" t="s">
        <v>152</v>
      </c>
      <c r="Q663" s="25">
        <v>-0.39579999999999999</v>
      </c>
      <c r="R663" s="25">
        <v>7.4863999999999997</v>
      </c>
      <c r="S663" s="25">
        <v>330.20299999999997</v>
      </c>
      <c r="T663" s="25">
        <v>331.15050000000002</v>
      </c>
      <c r="U663" s="25">
        <v>4.9916999999999998</v>
      </c>
      <c r="V663" s="25">
        <v>121.19799999999999</v>
      </c>
      <c r="W663" s="25">
        <v>0</v>
      </c>
      <c r="X663" s="25">
        <v>-2.8E-3</v>
      </c>
      <c r="Y663" s="28">
        <v>0.1101</v>
      </c>
      <c r="Z663" s="28">
        <v>-0.55940000000000001</v>
      </c>
      <c r="AA663" s="28">
        <v>-16.7866</v>
      </c>
      <c r="AB663">
        <f t="shared" si="64"/>
        <v>1.8482508879263174E-2</v>
      </c>
      <c r="AC663" s="14">
        <f t="shared" si="65"/>
        <v>0.61527678097440208</v>
      </c>
    </row>
    <row r="664" spans="1:29" s="15" customFormat="1" x14ac:dyDescent="0.2">
      <c r="A664" s="25" t="s">
        <v>134</v>
      </c>
      <c r="B664" s="25" t="s">
        <v>133</v>
      </c>
      <c r="C664" s="25">
        <v>15.8249</v>
      </c>
      <c r="D664" s="25">
        <v>0.57310000000000005</v>
      </c>
      <c r="E664" s="25">
        <v>5.0046999999999997</v>
      </c>
      <c r="F664" s="25">
        <v>0.62</v>
      </c>
      <c r="G664" s="25">
        <v>-2.9999999999999997E-4</v>
      </c>
      <c r="H664" s="25">
        <v>-1.4085000000000001</v>
      </c>
      <c r="I664" s="25">
        <v>0</v>
      </c>
      <c r="J664" s="25">
        <v>-1E-4</v>
      </c>
      <c r="K664" s="25">
        <v>-0.1338</v>
      </c>
      <c r="L664" s="25">
        <v>-1.1975</v>
      </c>
      <c r="M664" s="25">
        <v>4.4017999999999997</v>
      </c>
      <c r="N664" s="25">
        <v>4.7271000000000001</v>
      </c>
      <c r="O664" s="25">
        <v>-0.1023</v>
      </c>
      <c r="P664" s="25" t="s">
        <v>152</v>
      </c>
      <c r="Q664" s="25">
        <v>-0.38729999999999998</v>
      </c>
      <c r="R664" s="25">
        <v>8.4991000000000003</v>
      </c>
      <c r="S664" s="25">
        <v>330.20299999999997</v>
      </c>
      <c r="T664" s="25">
        <v>331.15280000000001</v>
      </c>
      <c r="U664" s="25">
        <v>4.8864999999999998</v>
      </c>
      <c r="V664" s="25">
        <v>119.26130000000001</v>
      </c>
      <c r="W664" s="25">
        <v>0</v>
      </c>
      <c r="X664" s="25">
        <v>-8.0000000000000004E-4</v>
      </c>
      <c r="Y664" s="28">
        <v>0.14630000000000001</v>
      </c>
      <c r="Z664" s="28">
        <v>-0.63790000000000002</v>
      </c>
      <c r="AA664" s="28">
        <v>-18.411000000000001</v>
      </c>
      <c r="AB664">
        <f t="shared" si="64"/>
        <v>2.772376211685874E-2</v>
      </c>
      <c r="AC664" s="14">
        <f t="shared" si="65"/>
        <v>0.61763627809411836</v>
      </c>
    </row>
    <row r="665" spans="1:29" s="15" customFormat="1" x14ac:dyDescent="0.2">
      <c r="A665" s="25" t="s">
        <v>134</v>
      </c>
      <c r="B665" s="25" t="s">
        <v>133</v>
      </c>
      <c r="C665" s="25">
        <v>16.820900000000002</v>
      </c>
      <c r="D665" s="25">
        <v>0.63939999999999997</v>
      </c>
      <c r="E665" s="25">
        <v>2.5908000000000002</v>
      </c>
      <c r="F665" s="25">
        <v>0.62</v>
      </c>
      <c r="G665" s="25">
        <v>-4.0000000000000002E-4</v>
      </c>
      <c r="H665" s="25">
        <v>-1.5728</v>
      </c>
      <c r="I665" s="25">
        <v>0</v>
      </c>
      <c r="J665" s="25">
        <v>0</v>
      </c>
      <c r="K665" s="25">
        <v>-6.9199999999999998E-2</v>
      </c>
      <c r="L665" s="25">
        <v>-1.2994000000000001</v>
      </c>
      <c r="M665" s="25">
        <v>4.6811999999999996</v>
      </c>
      <c r="N665" s="25">
        <v>4.7671999999999999</v>
      </c>
      <c r="O665" s="25">
        <v>-9.8100000000000007E-2</v>
      </c>
      <c r="P665" s="25" t="s">
        <v>152</v>
      </c>
      <c r="Q665" s="25">
        <v>-0.39079999999999998</v>
      </c>
      <c r="R665" s="25">
        <v>8.7659000000000002</v>
      </c>
      <c r="S665" s="25">
        <v>330.20299999999997</v>
      </c>
      <c r="T665" s="25">
        <v>331.15339999999998</v>
      </c>
      <c r="U665" s="25">
        <v>4.7897999999999996</v>
      </c>
      <c r="V665" s="25">
        <v>117.43680000000001</v>
      </c>
      <c r="W665" s="25">
        <v>0</v>
      </c>
      <c r="X665" s="25">
        <v>1.1999999999999999E-3</v>
      </c>
      <c r="Y665" s="28">
        <v>0.1641</v>
      </c>
      <c r="Z665" s="28">
        <v>-0.68279999999999996</v>
      </c>
      <c r="AA665" s="28">
        <v>-19.386600000000001</v>
      </c>
      <c r="AB665">
        <f t="shared" si="64"/>
        <v>3.6965013912011513E-2</v>
      </c>
      <c r="AC665" s="14">
        <f t="shared" si="65"/>
        <v>0.6193662613336699</v>
      </c>
    </row>
    <row r="666" spans="1:29" s="15" customFormat="1" x14ac:dyDescent="0.2">
      <c r="A666" s="25" t="s">
        <v>134</v>
      </c>
      <c r="B666" s="25" t="s">
        <v>133</v>
      </c>
      <c r="C666" s="25">
        <v>17.8187</v>
      </c>
      <c r="D666" s="25">
        <v>0.66200000000000003</v>
      </c>
      <c r="E666" s="25">
        <v>0</v>
      </c>
      <c r="F666" s="25">
        <v>0.62</v>
      </c>
      <c r="G666" s="25">
        <v>-4.0000000000000002E-4</v>
      </c>
      <c r="H666" s="25">
        <v>-1.6282000000000001</v>
      </c>
      <c r="I666" s="25">
        <v>0</v>
      </c>
      <c r="J666" s="25">
        <v>0</v>
      </c>
      <c r="K666" s="25">
        <v>6.9999999999999999E-4</v>
      </c>
      <c r="L666" s="25">
        <v>-1.3424</v>
      </c>
      <c r="M666" s="25">
        <v>4.5765000000000002</v>
      </c>
      <c r="N666" s="25">
        <v>4.8019999999999996</v>
      </c>
      <c r="O666" s="25">
        <v>-7.2700000000000001E-2</v>
      </c>
      <c r="P666" s="25" t="s">
        <v>152</v>
      </c>
      <c r="Q666" s="25">
        <v>-0.40429999999999999</v>
      </c>
      <c r="R666" s="25">
        <v>8.0874000000000006</v>
      </c>
      <c r="S666" s="25">
        <v>330.20299999999997</v>
      </c>
      <c r="T666" s="25">
        <v>331.14749999999998</v>
      </c>
      <c r="U666" s="25">
        <v>4.7104999999999997</v>
      </c>
      <c r="V666" s="25">
        <v>115.8698</v>
      </c>
      <c r="W666" s="25">
        <v>0</v>
      </c>
      <c r="X666" s="25">
        <v>2.7000000000000001E-3</v>
      </c>
      <c r="Y666" s="28">
        <v>0.1653</v>
      </c>
      <c r="Z666" s="28">
        <v>-0.69320000000000004</v>
      </c>
      <c r="AA666" s="28">
        <v>-19.827100000000002</v>
      </c>
      <c r="AB666">
        <f t="shared" si="64"/>
        <v>3.6965013912011513E-2</v>
      </c>
      <c r="AC666" s="14">
        <f t="shared" si="65"/>
        <v>0.62</v>
      </c>
    </row>
    <row r="667" spans="1:29" s="15" customFormat="1" x14ac:dyDescent="0.2">
      <c r="A667" s="25" t="s">
        <v>134</v>
      </c>
      <c r="B667" s="25" t="s">
        <v>133</v>
      </c>
      <c r="C667" s="25">
        <v>18.816600000000001</v>
      </c>
      <c r="D667" s="25">
        <v>0.63919999999999999</v>
      </c>
      <c r="E667" s="25">
        <v>-2.5908000000000002</v>
      </c>
      <c r="F667" s="25">
        <v>0.62</v>
      </c>
      <c r="G667" s="25">
        <v>-4.0000000000000002E-4</v>
      </c>
      <c r="H667" s="25">
        <v>-1.5705</v>
      </c>
      <c r="I667" s="25">
        <v>0</v>
      </c>
      <c r="J667" s="25">
        <v>0</v>
      </c>
      <c r="K667" s="25">
        <v>7.0499999999999993E-2</v>
      </c>
      <c r="L667" s="25">
        <v>-1.3295999999999999</v>
      </c>
      <c r="M667" s="25">
        <v>4.1432000000000002</v>
      </c>
      <c r="N667" s="25">
        <v>4.8179999999999996</v>
      </c>
      <c r="O667" s="25">
        <v>-3.0099999999999998E-2</v>
      </c>
      <c r="P667" s="25" t="s">
        <v>152</v>
      </c>
      <c r="Q667" s="25">
        <v>-0.4209</v>
      </c>
      <c r="R667" s="25">
        <v>6.49</v>
      </c>
      <c r="S667" s="25">
        <v>330.20299999999997</v>
      </c>
      <c r="T667" s="25">
        <v>331.13560000000001</v>
      </c>
      <c r="U667" s="25">
        <v>4.6565000000000003</v>
      </c>
      <c r="V667" s="25">
        <v>114.75069999999999</v>
      </c>
      <c r="W667" s="25">
        <v>0</v>
      </c>
      <c r="X667" s="25">
        <v>3.3999999999999998E-3</v>
      </c>
      <c r="Y667" s="28">
        <v>0.15359999999999999</v>
      </c>
      <c r="Z667" s="28">
        <v>-0.67</v>
      </c>
      <c r="AA667" s="28">
        <v>-19.894100000000002</v>
      </c>
      <c r="AB667">
        <f t="shared" si="64"/>
        <v>3.6965013912011513E-2</v>
      </c>
      <c r="AC667" s="14">
        <f t="shared" si="65"/>
        <v>0.6193662613336699</v>
      </c>
    </row>
    <row r="668" spans="1:29" s="15" customFormat="1" x14ac:dyDescent="0.2">
      <c r="A668" s="25" t="s">
        <v>134</v>
      </c>
      <c r="B668" s="25" t="s">
        <v>133</v>
      </c>
      <c r="C668" s="25">
        <v>19.8125</v>
      </c>
      <c r="D668" s="25">
        <v>0.57250000000000001</v>
      </c>
      <c r="E668" s="25">
        <v>-5.0046999999999997</v>
      </c>
      <c r="F668" s="25">
        <v>0.62</v>
      </c>
      <c r="G668" s="25">
        <v>-4.0000000000000002E-4</v>
      </c>
      <c r="H668" s="25">
        <v>-1.4046000000000001</v>
      </c>
      <c r="I668" s="25">
        <v>0</v>
      </c>
      <c r="J668" s="25">
        <v>0</v>
      </c>
      <c r="K668" s="25">
        <v>0.1346</v>
      </c>
      <c r="L668" s="25">
        <v>-1.2696000000000001</v>
      </c>
      <c r="M668" s="25">
        <v>3.4794</v>
      </c>
      <c r="N668" s="25">
        <v>4.8094000000000001</v>
      </c>
      <c r="O668" s="25">
        <v>1.8499999999999999E-2</v>
      </c>
      <c r="P668" s="25" t="s">
        <v>152</v>
      </c>
      <c r="Q668" s="25">
        <v>-0.433</v>
      </c>
      <c r="R668" s="25">
        <v>4.2257999999999996</v>
      </c>
      <c r="S668" s="25">
        <v>330.20299999999997</v>
      </c>
      <c r="T668" s="25">
        <v>331.12400000000002</v>
      </c>
      <c r="U668" s="25">
        <v>4.6364999999999998</v>
      </c>
      <c r="V668" s="25">
        <v>114.3263</v>
      </c>
      <c r="W668" s="25">
        <v>0</v>
      </c>
      <c r="X668" s="25">
        <v>3.0999999999999999E-3</v>
      </c>
      <c r="Y668" s="28">
        <v>0.13220000000000001</v>
      </c>
      <c r="Z668" s="28">
        <v>-0.61339999999999995</v>
      </c>
      <c r="AA668" s="28">
        <v>-19.713200000000001</v>
      </c>
      <c r="AB668">
        <f t="shared" si="64"/>
        <v>3.6965013912011513E-2</v>
      </c>
      <c r="AC668" s="14">
        <f t="shared" si="65"/>
        <v>0.61763627809411836</v>
      </c>
    </row>
    <row r="669" spans="1:29" s="15" customFormat="1" x14ac:dyDescent="0.2">
      <c r="A669" s="25" t="s">
        <v>134</v>
      </c>
      <c r="B669" s="25" t="s">
        <v>133</v>
      </c>
      <c r="C669" s="25">
        <v>20.7989</v>
      </c>
      <c r="D669" s="25">
        <v>0.46750000000000003</v>
      </c>
      <c r="E669" s="25">
        <v>-7.0652999999999997</v>
      </c>
      <c r="F669" s="25">
        <v>0.62</v>
      </c>
      <c r="G669" s="25">
        <v>-5.0000000000000001E-4</v>
      </c>
      <c r="H669" s="25">
        <v>-1.1431</v>
      </c>
      <c r="I669" s="25">
        <v>0</v>
      </c>
      <c r="J669" s="25">
        <v>0</v>
      </c>
      <c r="K669" s="25">
        <v>0.1885</v>
      </c>
      <c r="L669" s="25">
        <v>-1.1678999999999999</v>
      </c>
      <c r="M669" s="25">
        <v>2.6796000000000002</v>
      </c>
      <c r="N669" s="25">
        <v>4.7809999999999997</v>
      </c>
      <c r="O669" s="25">
        <v>5.9900000000000002E-2</v>
      </c>
      <c r="P669" s="25" t="s">
        <v>152</v>
      </c>
      <c r="Q669" s="25">
        <v>-0.436</v>
      </c>
      <c r="R669" s="25">
        <v>1.6656</v>
      </c>
      <c r="S669" s="25">
        <v>330.20299999999997</v>
      </c>
      <c r="T669" s="25">
        <v>331.12180000000001</v>
      </c>
      <c r="U669" s="25">
        <v>4.6601999999999997</v>
      </c>
      <c r="V669" s="25">
        <v>114.8403</v>
      </c>
      <c r="W669" s="25">
        <v>0</v>
      </c>
      <c r="X669" s="25">
        <v>2E-3</v>
      </c>
      <c r="Y669" s="28">
        <v>0.1023</v>
      </c>
      <c r="Z669" s="28">
        <v>-0.52380000000000004</v>
      </c>
      <c r="AA669" s="28">
        <v>-19.311</v>
      </c>
      <c r="AB669">
        <f t="shared" si="64"/>
        <v>4.6206263783907922E-2</v>
      </c>
      <c r="AC669" s="14">
        <f t="shared" si="65"/>
        <v>0.6152920997893746</v>
      </c>
    </row>
    <row r="670" spans="1:29" s="15" customFormat="1" x14ac:dyDescent="0.2">
      <c r="A670" s="25" t="s">
        <v>134</v>
      </c>
      <c r="B670" s="25" t="s">
        <v>133</v>
      </c>
      <c r="C670" s="25">
        <v>21.787500000000001</v>
      </c>
      <c r="D670" s="25">
        <v>0.33019999999999999</v>
      </c>
      <c r="E670" s="25">
        <v>-8.6575000000000006</v>
      </c>
      <c r="F670" s="25">
        <v>0.62</v>
      </c>
      <c r="G670" s="25">
        <v>-5.0000000000000001E-4</v>
      </c>
      <c r="H670" s="25">
        <v>-0.80549999999999999</v>
      </c>
      <c r="I670" s="25">
        <v>0</v>
      </c>
      <c r="J670" s="25">
        <v>0</v>
      </c>
      <c r="K670" s="25">
        <v>0.22889999999999999</v>
      </c>
      <c r="L670" s="25">
        <v>-1.0253000000000001</v>
      </c>
      <c r="M670" s="25">
        <v>1.7989999999999999</v>
      </c>
      <c r="N670" s="25">
        <v>4.7458999999999998</v>
      </c>
      <c r="O670" s="25">
        <v>8.5599999999999996E-2</v>
      </c>
      <c r="P670" s="25" t="s">
        <v>152</v>
      </c>
      <c r="Q670" s="25">
        <v>-0.4304</v>
      </c>
      <c r="R670" s="25">
        <v>-0.85560000000000003</v>
      </c>
      <c r="S670" s="25">
        <v>330.20299999999997</v>
      </c>
      <c r="T670" s="25">
        <v>331.13580000000002</v>
      </c>
      <c r="U670" s="25">
        <v>4.7337999999999996</v>
      </c>
      <c r="V670" s="25">
        <v>116.4188</v>
      </c>
      <c r="W670" s="25">
        <v>0</v>
      </c>
      <c r="X670" s="25">
        <v>2.9999999999999997E-4</v>
      </c>
      <c r="Y670" s="28">
        <v>6.3600000000000004E-2</v>
      </c>
      <c r="Z670" s="28">
        <v>-0.40489999999999998</v>
      </c>
      <c r="AA670" s="28">
        <v>-18.6021</v>
      </c>
      <c r="AB670">
        <f t="shared" si="64"/>
        <v>4.6206263783907922E-2</v>
      </c>
      <c r="AC670" s="14">
        <f t="shared" si="65"/>
        <v>0.61293560519353274</v>
      </c>
    </row>
    <row r="671" spans="1:29" s="15" customFormat="1" x14ac:dyDescent="0.2">
      <c r="A671" s="25" t="s">
        <v>134</v>
      </c>
      <c r="B671" s="25" t="s">
        <v>133</v>
      </c>
      <c r="C671" s="25">
        <v>22.7728</v>
      </c>
      <c r="D671" s="25">
        <v>0.17030000000000001</v>
      </c>
      <c r="E671" s="25">
        <v>-9.6585999999999999</v>
      </c>
      <c r="F671" s="25">
        <v>0.62</v>
      </c>
      <c r="G671" s="25">
        <v>-5.0000000000000001E-4</v>
      </c>
      <c r="H671" s="25">
        <v>-0.41510000000000002</v>
      </c>
      <c r="I671" s="25">
        <v>0</v>
      </c>
      <c r="J671" s="25">
        <v>0</v>
      </c>
      <c r="K671" s="25">
        <v>0.25390000000000001</v>
      </c>
      <c r="L671" s="25">
        <v>-0.84509999999999996</v>
      </c>
      <c r="M671" s="25">
        <v>0.84770000000000001</v>
      </c>
      <c r="N671" s="25">
        <v>4.7183999999999999</v>
      </c>
      <c r="O671" s="25">
        <v>9.5600000000000004E-2</v>
      </c>
      <c r="P671" s="25" t="s">
        <v>152</v>
      </c>
      <c r="Q671" s="25">
        <v>-0.42099999999999999</v>
      </c>
      <c r="R671" s="25">
        <v>-3.1524000000000001</v>
      </c>
      <c r="S671" s="25">
        <v>330.20299999999997</v>
      </c>
      <c r="T671" s="25">
        <v>331.16649999999998</v>
      </c>
      <c r="U671" s="25">
        <v>4.8545999999999996</v>
      </c>
      <c r="V671" s="25">
        <v>118.9572</v>
      </c>
      <c r="W671" s="25">
        <v>0</v>
      </c>
      <c r="X671" s="25">
        <v>-1.2999999999999999E-3</v>
      </c>
      <c r="Y671" s="28">
        <v>1.67E-2</v>
      </c>
      <c r="Z671" s="28">
        <v>-0.26619999999999999</v>
      </c>
      <c r="AA671" s="28">
        <v>-17.435500000000001</v>
      </c>
      <c r="AB671">
        <f t="shared" si="64"/>
        <v>4.6206263783907922E-2</v>
      </c>
      <c r="AC671" s="14">
        <f t="shared" si="65"/>
        <v>0.61121147303538159</v>
      </c>
    </row>
    <row r="672" spans="1:29" s="15" customFormat="1" x14ac:dyDescent="0.2">
      <c r="A672" s="25" t="s">
        <v>135</v>
      </c>
      <c r="B672" s="25" t="s">
        <v>133</v>
      </c>
      <c r="C672" s="25">
        <v>6.1000000000000004E-3</v>
      </c>
      <c r="D672" s="25">
        <v>-1.1000000000000001E-3</v>
      </c>
      <c r="E672" s="25">
        <v>-10</v>
      </c>
      <c r="F672" s="25">
        <v>0.62</v>
      </c>
      <c r="G672" s="25">
        <v>-4.0000000000000002E-4</v>
      </c>
      <c r="H672" s="25">
        <v>2.3E-3</v>
      </c>
      <c r="I672" s="25">
        <v>0</v>
      </c>
      <c r="J672" s="25">
        <v>0</v>
      </c>
      <c r="K672" s="25">
        <v>0.26219999999999999</v>
      </c>
      <c r="L672" s="25">
        <v>-0.81950000000000001</v>
      </c>
      <c r="M672" s="25">
        <v>0.1295</v>
      </c>
      <c r="N672" s="25">
        <v>4.5073999999999996</v>
      </c>
      <c r="O672" s="25">
        <v>9.0499999999999997E-2</v>
      </c>
      <c r="P672" s="25" t="s">
        <v>152</v>
      </c>
      <c r="Q672" s="25">
        <v>-0.38200000000000001</v>
      </c>
      <c r="R672" s="25">
        <v>-5.5696000000000003</v>
      </c>
      <c r="S672" s="25">
        <v>330.20299999999997</v>
      </c>
      <c r="T672" s="25">
        <v>331.21879999999999</v>
      </c>
      <c r="U672" s="25">
        <v>4.7572000000000001</v>
      </c>
      <c r="V672" s="25">
        <v>124.396</v>
      </c>
      <c r="W672" s="25">
        <v>0</v>
      </c>
      <c r="X672" s="25">
        <v>-2.9999999999999997E-4</v>
      </c>
      <c r="Y672" s="28">
        <v>-7.3800000000000004E-2</v>
      </c>
      <c r="Z672" s="28">
        <v>1.0800000000000001E-2</v>
      </c>
      <c r="AA672" s="28">
        <v>-14.913600000000001</v>
      </c>
      <c r="AB672">
        <f t="shared" si="64"/>
        <v>3.6965013912011513E-2</v>
      </c>
      <c r="AC672" s="14">
        <f t="shared" si="65"/>
        <v>0.61058080686756899</v>
      </c>
    </row>
    <row r="673" spans="1:29" s="15" customFormat="1" x14ac:dyDescent="0.2">
      <c r="A673" s="25" t="s">
        <v>135</v>
      </c>
      <c r="B673" s="25" t="s">
        <v>133</v>
      </c>
      <c r="C673" s="25">
        <v>0.98950000000000005</v>
      </c>
      <c r="D673" s="25">
        <v>-0.1724</v>
      </c>
      <c r="E673" s="25">
        <v>-9.6585999999999999</v>
      </c>
      <c r="F673" s="25">
        <v>0.62</v>
      </c>
      <c r="G673" s="25">
        <v>-2.9999999999999997E-4</v>
      </c>
      <c r="H673" s="25">
        <v>0.41949999999999998</v>
      </c>
      <c r="I673" s="25">
        <v>0</v>
      </c>
      <c r="J673" s="25">
        <v>1E-4</v>
      </c>
      <c r="K673" s="25">
        <v>0.25380000000000003</v>
      </c>
      <c r="L673" s="25">
        <v>-0.63449999999999995</v>
      </c>
      <c r="M673" s="25">
        <v>-0.86990000000000001</v>
      </c>
      <c r="N673" s="25">
        <v>4.5157999999999996</v>
      </c>
      <c r="O673" s="25">
        <v>0.10580000000000001</v>
      </c>
      <c r="P673" s="25" t="s">
        <v>152</v>
      </c>
      <c r="Q673" s="25">
        <v>-0.378</v>
      </c>
      <c r="R673" s="25">
        <v>-7.3762999999999996</v>
      </c>
      <c r="S673" s="25">
        <v>330.20299999999997</v>
      </c>
      <c r="T673" s="25">
        <v>331.24759999999998</v>
      </c>
      <c r="U673" s="25">
        <v>4.9142999999999999</v>
      </c>
      <c r="V673" s="25">
        <v>127.5414</v>
      </c>
      <c r="W673" s="25">
        <v>0</v>
      </c>
      <c r="X673" s="25">
        <v>-8.9999999999999998E-4</v>
      </c>
      <c r="Y673" s="28">
        <v>-0.12280000000000001</v>
      </c>
      <c r="Z673" s="28">
        <v>0.1421</v>
      </c>
      <c r="AA673" s="28">
        <v>-12.628500000000001</v>
      </c>
      <c r="AB673">
        <f t="shared" si="64"/>
        <v>2.772376211685874E-2</v>
      </c>
      <c r="AC673" s="14">
        <f t="shared" si="65"/>
        <v>0.61121147303538159</v>
      </c>
    </row>
    <row r="674" spans="1:29" s="15" customFormat="1" x14ac:dyDescent="0.2">
      <c r="A674" s="25" t="s">
        <v>135</v>
      </c>
      <c r="B674" s="25" t="s">
        <v>133</v>
      </c>
      <c r="C674" s="25">
        <v>1.9748000000000001</v>
      </c>
      <c r="D674" s="25">
        <v>-0.3322</v>
      </c>
      <c r="E674" s="25">
        <v>-8.6575000000000006</v>
      </c>
      <c r="F674" s="25">
        <v>0.62</v>
      </c>
      <c r="G674" s="25">
        <v>-1E-4</v>
      </c>
      <c r="H674" s="25">
        <v>0.80979999999999996</v>
      </c>
      <c r="I674" s="25">
        <v>0</v>
      </c>
      <c r="J674" s="25">
        <v>1E-4</v>
      </c>
      <c r="K674" s="25">
        <v>0.2288</v>
      </c>
      <c r="L674" s="25">
        <v>-0.51839999999999997</v>
      </c>
      <c r="M674" s="25">
        <v>-1.8725000000000001</v>
      </c>
      <c r="N674" s="25">
        <v>4.5282</v>
      </c>
      <c r="O674" s="25">
        <v>0.12820000000000001</v>
      </c>
      <c r="P674" s="25" t="s">
        <v>152</v>
      </c>
      <c r="Q674" s="25">
        <v>-0.37769999999999998</v>
      </c>
      <c r="R674" s="25">
        <v>-8.9595000000000002</v>
      </c>
      <c r="S674" s="25">
        <v>330.20299999999997</v>
      </c>
      <c r="T674" s="25">
        <v>331.27879999999999</v>
      </c>
      <c r="U674" s="25">
        <v>5.0377999999999998</v>
      </c>
      <c r="V674" s="25">
        <v>130.06960000000001</v>
      </c>
      <c r="W674" s="25">
        <v>0</v>
      </c>
      <c r="X674" s="25">
        <v>-1E-4</v>
      </c>
      <c r="Y674" s="28">
        <v>-0.16420000000000001</v>
      </c>
      <c r="Z674" s="28">
        <v>0.23910000000000001</v>
      </c>
      <c r="AA674" s="28">
        <v>-9.6547999999999998</v>
      </c>
      <c r="AB674">
        <f t="shared" si="64"/>
        <v>9.2412546800388195E-3</v>
      </c>
      <c r="AC674" s="14">
        <f t="shared" si="65"/>
        <v>0.61293560519353274</v>
      </c>
    </row>
    <row r="675" spans="1:29" s="15" customFormat="1" x14ac:dyDescent="0.2">
      <c r="A675" s="25" t="s">
        <v>135</v>
      </c>
      <c r="B675" s="25" t="s">
        <v>133</v>
      </c>
      <c r="C675" s="25">
        <v>2.9573</v>
      </c>
      <c r="D675" s="25">
        <v>-0.46860000000000002</v>
      </c>
      <c r="E675" s="25">
        <v>-7.0768000000000004</v>
      </c>
      <c r="F675" s="25">
        <v>0.62</v>
      </c>
      <c r="G675" s="25">
        <v>0</v>
      </c>
      <c r="H675" s="25">
        <v>1.1472</v>
      </c>
      <c r="I675" s="25">
        <v>0</v>
      </c>
      <c r="J675" s="25">
        <v>1E-4</v>
      </c>
      <c r="K675" s="25">
        <v>0.18820000000000001</v>
      </c>
      <c r="L675" s="25">
        <v>-0.50029999999999997</v>
      </c>
      <c r="M675" s="25">
        <v>-2.8216000000000001</v>
      </c>
      <c r="N675" s="25">
        <v>4.5308999999999999</v>
      </c>
      <c r="O675" s="25">
        <v>0.15140000000000001</v>
      </c>
      <c r="P675" s="25" t="s">
        <v>152</v>
      </c>
      <c r="Q675" s="25">
        <v>-0.37930000000000003</v>
      </c>
      <c r="R675" s="25">
        <v>-10.238899999999999</v>
      </c>
      <c r="S675" s="25">
        <v>330.20299999999997</v>
      </c>
      <c r="T675" s="25">
        <v>331.30739999999997</v>
      </c>
      <c r="U675" s="25">
        <v>5.1044999999999998</v>
      </c>
      <c r="V675" s="25">
        <v>131.57939999999999</v>
      </c>
      <c r="W675" s="25">
        <v>0</v>
      </c>
      <c r="X675" s="25">
        <v>1.8E-3</v>
      </c>
      <c r="Y675" s="28">
        <v>-0.1925</v>
      </c>
      <c r="Z675" s="28">
        <v>0.29389999999999999</v>
      </c>
      <c r="AA675" s="28">
        <v>-6.2484000000000002</v>
      </c>
      <c r="AB675">
        <f t="shared" si="64"/>
        <v>0</v>
      </c>
      <c r="AC675" s="14">
        <f t="shared" si="65"/>
        <v>0.61527678097440208</v>
      </c>
    </row>
    <row r="676" spans="1:29" s="15" customFormat="1" x14ac:dyDescent="0.2">
      <c r="A676" s="25" t="s">
        <v>135</v>
      </c>
      <c r="B676" s="25" t="s">
        <v>133</v>
      </c>
      <c r="C676" s="25">
        <v>3.9499</v>
      </c>
      <c r="D676" s="25">
        <v>-0.57420000000000004</v>
      </c>
      <c r="E676" s="25">
        <v>-5.0046999999999997</v>
      </c>
      <c r="F676" s="25">
        <v>0.62</v>
      </c>
      <c r="G676" s="25">
        <v>2.0000000000000001E-4</v>
      </c>
      <c r="H676" s="25">
        <v>1.4078999999999999</v>
      </c>
      <c r="I676" s="25">
        <v>0</v>
      </c>
      <c r="J676" s="25">
        <v>1E-4</v>
      </c>
      <c r="K676" s="25">
        <v>0.13389999999999999</v>
      </c>
      <c r="L676" s="25">
        <v>-0.57840000000000003</v>
      </c>
      <c r="M676" s="25">
        <v>-3.6238999999999999</v>
      </c>
      <c r="N676" s="25">
        <v>4.5164</v>
      </c>
      <c r="O676" s="25">
        <v>0.16489999999999999</v>
      </c>
      <c r="P676" s="25" t="s">
        <v>152</v>
      </c>
      <c r="Q676" s="25">
        <v>-0.37990000000000002</v>
      </c>
      <c r="R676" s="25">
        <v>-11.036199999999999</v>
      </c>
      <c r="S676" s="25">
        <v>330.20299999999997</v>
      </c>
      <c r="T676" s="25">
        <v>331.32859999999999</v>
      </c>
      <c r="U676" s="25">
        <v>5.1105</v>
      </c>
      <c r="V676" s="25">
        <v>132.02029999999999</v>
      </c>
      <c r="W676" s="25">
        <v>0</v>
      </c>
      <c r="X676" s="25">
        <v>4.1000000000000003E-3</v>
      </c>
      <c r="Y676" s="28">
        <v>-0.2064</v>
      </c>
      <c r="Z676" s="28">
        <v>0.3105</v>
      </c>
      <c r="AA676" s="28">
        <v>-2.8702000000000001</v>
      </c>
      <c r="AB676">
        <f t="shared" si="64"/>
        <v>-1.8482508879263174E-2</v>
      </c>
      <c r="AC676" s="14">
        <f t="shared" si="65"/>
        <v>0.61763627809411836</v>
      </c>
    </row>
    <row r="677" spans="1:29" s="15" customFormat="1" x14ac:dyDescent="0.2">
      <c r="A677" s="25" t="s">
        <v>135</v>
      </c>
      <c r="B677" s="25" t="s">
        <v>133</v>
      </c>
      <c r="C677" s="25">
        <v>4.9458000000000002</v>
      </c>
      <c r="D677" s="25">
        <v>-0.64049999999999996</v>
      </c>
      <c r="E677" s="25">
        <v>-2.5908000000000002</v>
      </c>
      <c r="F677" s="25">
        <v>0.62</v>
      </c>
      <c r="G677" s="25">
        <v>2.0000000000000001E-4</v>
      </c>
      <c r="H677" s="25">
        <v>1.5725</v>
      </c>
      <c r="I677" s="25">
        <v>0</v>
      </c>
      <c r="J677" s="25">
        <v>0</v>
      </c>
      <c r="K677" s="25">
        <v>6.9400000000000003E-2</v>
      </c>
      <c r="L677" s="25">
        <v>-0.71730000000000005</v>
      </c>
      <c r="M677" s="25">
        <v>-4.1649000000000003</v>
      </c>
      <c r="N677" s="25">
        <v>4.4867999999999997</v>
      </c>
      <c r="O677" s="25">
        <v>0.15939999999999999</v>
      </c>
      <c r="P677" s="25" t="s">
        <v>152</v>
      </c>
      <c r="Q677" s="25">
        <v>-0.37790000000000001</v>
      </c>
      <c r="R677" s="25">
        <v>-11.1388</v>
      </c>
      <c r="S677" s="25">
        <v>330.20299999999997</v>
      </c>
      <c r="T677" s="25">
        <v>331.33850000000001</v>
      </c>
      <c r="U677" s="25">
        <v>5.0716999999999999</v>
      </c>
      <c r="V677" s="25">
        <v>131.67590000000001</v>
      </c>
      <c r="W677" s="25">
        <v>0</v>
      </c>
      <c r="X677" s="25">
        <v>5.5999999999999999E-3</v>
      </c>
      <c r="Y677" s="28">
        <v>-0.20910000000000001</v>
      </c>
      <c r="Z677" s="28">
        <v>0.3024</v>
      </c>
      <c r="AA677" s="28">
        <v>-5.4800000000000001E-2</v>
      </c>
      <c r="AB677">
        <f t="shared" si="64"/>
        <v>-1.8482508879263174E-2</v>
      </c>
      <c r="AC677" s="14">
        <f t="shared" si="65"/>
        <v>0.6193662613336699</v>
      </c>
    </row>
    <row r="678" spans="1:29" s="15" customFormat="1" x14ac:dyDescent="0.2">
      <c r="A678" s="25" t="s">
        <v>135</v>
      </c>
      <c r="B678" s="25" t="s">
        <v>133</v>
      </c>
      <c r="C678" s="25">
        <v>5.9436999999999998</v>
      </c>
      <c r="D678" s="25">
        <v>-0.66310000000000002</v>
      </c>
      <c r="E678" s="25">
        <v>0</v>
      </c>
      <c r="F678" s="25">
        <v>0.62</v>
      </c>
      <c r="G678" s="25">
        <v>2.0000000000000001E-4</v>
      </c>
      <c r="H678" s="25">
        <v>1.6283000000000001</v>
      </c>
      <c r="I678" s="25">
        <v>0</v>
      </c>
      <c r="J678" s="25">
        <v>0</v>
      </c>
      <c r="K678" s="25">
        <v>-5.0000000000000001E-4</v>
      </c>
      <c r="L678" s="25">
        <v>-0.86160000000000003</v>
      </c>
      <c r="M678" s="25">
        <v>-4.3406000000000002</v>
      </c>
      <c r="N678" s="25">
        <v>4.4528999999999996</v>
      </c>
      <c r="O678" s="25">
        <v>0.13270000000000001</v>
      </c>
      <c r="P678" s="25" t="s">
        <v>152</v>
      </c>
      <c r="Q678" s="25">
        <v>-0.374</v>
      </c>
      <c r="R678" s="25">
        <v>-10.404999999999999</v>
      </c>
      <c r="S678" s="25">
        <v>330.20299999999997</v>
      </c>
      <c r="T678" s="25">
        <v>331.33539999999999</v>
      </c>
      <c r="U678" s="25">
        <v>5.0166000000000004</v>
      </c>
      <c r="V678" s="25">
        <v>131.00540000000001</v>
      </c>
      <c r="W678" s="25">
        <v>0</v>
      </c>
      <c r="X678" s="25">
        <v>5.7000000000000002E-3</v>
      </c>
      <c r="Y678" s="28">
        <v>-0.20599999999999999</v>
      </c>
      <c r="Z678" s="28">
        <v>0.28389999999999999</v>
      </c>
      <c r="AA678" s="28">
        <v>1.7555000000000001</v>
      </c>
      <c r="AB678">
        <f t="shared" si="64"/>
        <v>-1.8482508879263174E-2</v>
      </c>
      <c r="AC678" s="14">
        <f t="shared" si="65"/>
        <v>0.62</v>
      </c>
    </row>
    <row r="679" spans="1:29" s="15" customFormat="1" x14ac:dyDescent="0.2">
      <c r="A679" s="25" t="s">
        <v>135</v>
      </c>
      <c r="B679" s="25" t="s">
        <v>133</v>
      </c>
      <c r="C679" s="25">
        <v>6.9414999999999996</v>
      </c>
      <c r="D679" s="25">
        <v>-0.64019999999999999</v>
      </c>
      <c r="E679" s="25">
        <v>2.5908000000000002</v>
      </c>
      <c r="F679" s="25">
        <v>0.62</v>
      </c>
      <c r="G679" s="25">
        <v>2.0000000000000001E-4</v>
      </c>
      <c r="H679" s="25">
        <v>1.5709</v>
      </c>
      <c r="I679" s="25">
        <v>0</v>
      </c>
      <c r="J679" s="25">
        <v>0</v>
      </c>
      <c r="K679" s="25">
        <v>-7.0300000000000001E-2</v>
      </c>
      <c r="L679" s="25">
        <v>-0.95909999999999995</v>
      </c>
      <c r="M679" s="25">
        <v>-4.0923999999999996</v>
      </c>
      <c r="N679" s="25">
        <v>4.4275000000000002</v>
      </c>
      <c r="O679" s="25">
        <v>9.1200000000000003E-2</v>
      </c>
      <c r="P679" s="25" t="s">
        <v>152</v>
      </c>
      <c r="Q679" s="25">
        <v>-0.371</v>
      </c>
      <c r="R679" s="25">
        <v>-8.8505000000000003</v>
      </c>
      <c r="S679" s="25">
        <v>330.20299999999997</v>
      </c>
      <c r="T679" s="25">
        <v>331.32</v>
      </c>
      <c r="U679" s="25">
        <v>4.9729999999999999</v>
      </c>
      <c r="V679" s="25">
        <v>130.4228</v>
      </c>
      <c r="W679" s="25">
        <v>0</v>
      </c>
      <c r="X679" s="25">
        <v>4.1999999999999997E-3</v>
      </c>
      <c r="Y679" s="28">
        <v>-0.2016</v>
      </c>
      <c r="Z679" s="28">
        <v>0.26329999999999998</v>
      </c>
      <c r="AA679" s="28">
        <v>2.3374000000000001</v>
      </c>
      <c r="AB679">
        <f t="shared" si="64"/>
        <v>-1.8482508879263174E-2</v>
      </c>
      <c r="AC679" s="14">
        <f t="shared" si="65"/>
        <v>0.6193662613336699</v>
      </c>
    </row>
    <row r="680" spans="1:29" s="15" customFormat="1" x14ac:dyDescent="0.2">
      <c r="A680" s="25" t="s">
        <v>135</v>
      </c>
      <c r="B680" s="25" t="s">
        <v>133</v>
      </c>
      <c r="C680" s="25">
        <v>7.9374000000000002</v>
      </c>
      <c r="D680" s="25">
        <v>-0.5736</v>
      </c>
      <c r="E680" s="25">
        <v>5.0046999999999997</v>
      </c>
      <c r="F680" s="25">
        <v>0.62</v>
      </c>
      <c r="G680" s="25">
        <v>2.0000000000000001E-4</v>
      </c>
      <c r="H680" s="25">
        <v>1.4051</v>
      </c>
      <c r="I680" s="25">
        <v>0</v>
      </c>
      <c r="J680" s="25">
        <v>0</v>
      </c>
      <c r="K680" s="25">
        <v>-0.13450000000000001</v>
      </c>
      <c r="L680" s="25">
        <v>-0.98340000000000005</v>
      </c>
      <c r="M680" s="25">
        <v>-3.4296000000000002</v>
      </c>
      <c r="N680" s="25">
        <v>4.4180000000000001</v>
      </c>
      <c r="O680" s="25">
        <v>4.7100000000000003E-2</v>
      </c>
      <c r="P680" s="25" t="s">
        <v>152</v>
      </c>
      <c r="Q680" s="25">
        <v>-0.37209999999999999</v>
      </c>
      <c r="R680" s="25">
        <v>-6.6662999999999997</v>
      </c>
      <c r="S680" s="25">
        <v>330.20299999999997</v>
      </c>
      <c r="T680" s="25">
        <v>331.2955</v>
      </c>
      <c r="U680" s="25">
        <v>4.9569999999999999</v>
      </c>
      <c r="V680" s="25">
        <v>130.1234</v>
      </c>
      <c r="W680" s="25">
        <v>0</v>
      </c>
      <c r="X680" s="25">
        <v>1.6999999999999999E-3</v>
      </c>
      <c r="Y680" s="28">
        <v>-0.1966</v>
      </c>
      <c r="Z680" s="28">
        <v>0.2387</v>
      </c>
      <c r="AA680" s="28">
        <v>1.7222</v>
      </c>
      <c r="AB680">
        <f t="shared" si="64"/>
        <v>-1.8482508879263174E-2</v>
      </c>
      <c r="AC680" s="14">
        <f t="shared" si="65"/>
        <v>0.61763627809411836</v>
      </c>
    </row>
    <row r="681" spans="1:29" s="15" customFormat="1" x14ac:dyDescent="0.2">
      <c r="A681" s="25" t="s">
        <v>135</v>
      </c>
      <c r="B681" s="25" t="s">
        <v>133</v>
      </c>
      <c r="C681" s="25">
        <v>8.9238</v>
      </c>
      <c r="D681" s="25">
        <v>-0.46860000000000002</v>
      </c>
      <c r="E681" s="25">
        <v>7.0652999999999997</v>
      </c>
      <c r="F681" s="25">
        <v>0.62</v>
      </c>
      <c r="G681" s="25">
        <v>2.0000000000000001E-4</v>
      </c>
      <c r="H681" s="25">
        <v>1.1436999999999999</v>
      </c>
      <c r="I681" s="25">
        <v>0</v>
      </c>
      <c r="J681" s="25">
        <v>0</v>
      </c>
      <c r="K681" s="25">
        <v>-0.1885</v>
      </c>
      <c r="L681" s="25">
        <v>-0.94379999999999997</v>
      </c>
      <c r="M681" s="25">
        <v>-2.4291</v>
      </c>
      <c r="N681" s="25">
        <v>4.423</v>
      </c>
      <c r="O681" s="25">
        <v>1.24E-2</v>
      </c>
      <c r="P681" s="25" t="s">
        <v>152</v>
      </c>
      <c r="Q681" s="25">
        <v>-0.37819999999999998</v>
      </c>
      <c r="R681" s="25">
        <v>-4.1554000000000002</v>
      </c>
      <c r="S681" s="25">
        <v>330.20299999999997</v>
      </c>
      <c r="T681" s="25">
        <v>331.26670000000001</v>
      </c>
      <c r="U681" s="25">
        <v>4.9671000000000003</v>
      </c>
      <c r="V681" s="25">
        <v>130.03479999999999</v>
      </c>
      <c r="W681" s="25">
        <v>0</v>
      </c>
      <c r="X681" s="25">
        <v>-5.0000000000000001E-4</v>
      </c>
      <c r="Y681" s="28">
        <v>-0.18770000000000001</v>
      </c>
      <c r="Z681" s="28">
        <v>0.20030000000000001</v>
      </c>
      <c r="AA681" s="28">
        <v>0.13569999999999999</v>
      </c>
      <c r="AB681">
        <f t="shared" si="64"/>
        <v>-1.8482508879263174E-2</v>
      </c>
      <c r="AC681" s="14">
        <f t="shared" si="65"/>
        <v>0.6152920997893746</v>
      </c>
    </row>
    <row r="682" spans="1:29" s="15" customFormat="1" x14ac:dyDescent="0.2">
      <c r="A682" s="25" t="s">
        <v>135</v>
      </c>
      <c r="B682" s="25" t="s">
        <v>133</v>
      </c>
      <c r="C682" s="25">
        <v>9.9124999999999996</v>
      </c>
      <c r="D682" s="25">
        <v>-0.33119999999999999</v>
      </c>
      <c r="E682" s="25">
        <v>8.6575000000000006</v>
      </c>
      <c r="F682" s="25">
        <v>0.62</v>
      </c>
      <c r="G682" s="25">
        <v>2.0000000000000001E-4</v>
      </c>
      <c r="H682" s="25">
        <v>0.80600000000000005</v>
      </c>
      <c r="I682" s="25">
        <v>0</v>
      </c>
      <c r="J682" s="25">
        <v>0</v>
      </c>
      <c r="K682" s="25">
        <v>-0.22900000000000001</v>
      </c>
      <c r="L682" s="25">
        <v>-0.87949999999999995</v>
      </c>
      <c r="M682" s="25">
        <v>-1.2139</v>
      </c>
      <c r="N682" s="25">
        <v>4.4337</v>
      </c>
      <c r="O682" s="25">
        <v>-7.1000000000000004E-3</v>
      </c>
      <c r="P682" s="25" t="s">
        <v>152</v>
      </c>
      <c r="Q682" s="25">
        <v>-0.3871</v>
      </c>
      <c r="R682" s="25">
        <v>-1.6229</v>
      </c>
      <c r="S682" s="25">
        <v>330.20299999999997</v>
      </c>
      <c r="T682" s="25">
        <v>331.2389</v>
      </c>
      <c r="U682" s="25">
        <v>4.9874000000000001</v>
      </c>
      <c r="V682" s="25">
        <v>129.90170000000001</v>
      </c>
      <c r="W682" s="25">
        <v>0</v>
      </c>
      <c r="X682" s="25">
        <v>-1.5E-3</v>
      </c>
      <c r="Y682" s="28">
        <v>-0.16900000000000001</v>
      </c>
      <c r="Z682" s="28">
        <v>0.1368</v>
      </c>
      <c r="AA682" s="28">
        <v>-2.1139999999999999</v>
      </c>
      <c r="AB682">
        <f t="shared" si="64"/>
        <v>-1.8482508879263174E-2</v>
      </c>
      <c r="AC682" s="14">
        <f t="shared" si="65"/>
        <v>0.61293560519353274</v>
      </c>
    </row>
    <row r="683" spans="1:29" s="15" customFormat="1" x14ac:dyDescent="0.2">
      <c r="A683" s="25" t="s">
        <v>135</v>
      </c>
      <c r="B683" s="25" t="s">
        <v>133</v>
      </c>
      <c r="C683" s="25">
        <v>10.8978</v>
      </c>
      <c r="D683" s="25">
        <v>-0.1714</v>
      </c>
      <c r="E683" s="25">
        <v>9.6585999999999999</v>
      </c>
      <c r="F683" s="25">
        <v>0.62</v>
      </c>
      <c r="G683" s="25">
        <v>2.0000000000000001E-4</v>
      </c>
      <c r="H683" s="25">
        <v>0.41549999999999998</v>
      </c>
      <c r="I683" s="25">
        <v>0</v>
      </c>
      <c r="J683" s="25">
        <v>0</v>
      </c>
      <c r="K683" s="25">
        <v>-0.25390000000000001</v>
      </c>
      <c r="L683" s="25">
        <v>-0.83930000000000005</v>
      </c>
      <c r="M683" s="25">
        <v>7.9399999999999998E-2</v>
      </c>
      <c r="N683" s="25">
        <v>4.4404000000000003</v>
      </c>
      <c r="O683" s="25">
        <v>-1.38E-2</v>
      </c>
      <c r="P683" s="25" t="s">
        <v>152</v>
      </c>
      <c r="Q683" s="25">
        <v>-0.39429999999999998</v>
      </c>
      <c r="R683" s="25">
        <v>0.7218</v>
      </c>
      <c r="S683" s="25">
        <v>330.20299999999997</v>
      </c>
      <c r="T683" s="25">
        <v>331.21660000000003</v>
      </c>
      <c r="U683" s="25">
        <v>4.9966999999999997</v>
      </c>
      <c r="V683" s="25">
        <v>129.4461</v>
      </c>
      <c r="W683" s="25">
        <v>0</v>
      </c>
      <c r="X683" s="25">
        <v>-8.0000000000000004E-4</v>
      </c>
      <c r="Y683" s="28">
        <v>-0.13619999999999999</v>
      </c>
      <c r="Z683" s="28">
        <v>4.2900000000000001E-2</v>
      </c>
      <c r="AA683" s="28">
        <v>-4.7408000000000001</v>
      </c>
      <c r="AB683">
        <f t="shared" si="64"/>
        <v>-1.8482508879263174E-2</v>
      </c>
      <c r="AC683" s="14">
        <f t="shared" si="65"/>
        <v>0.61121147303538159</v>
      </c>
    </row>
    <row r="684" spans="1:29" s="15" customFormat="1" x14ac:dyDescent="0.2">
      <c r="A684" s="25" t="s">
        <v>135</v>
      </c>
      <c r="B684" s="25" t="s">
        <v>133</v>
      </c>
      <c r="C684" s="25">
        <v>11.8812</v>
      </c>
      <c r="D684" s="25">
        <v>0</v>
      </c>
      <c r="E684" s="25">
        <v>10</v>
      </c>
      <c r="F684" s="25">
        <v>0.62</v>
      </c>
      <c r="G684" s="25">
        <v>2.0000000000000001E-4</v>
      </c>
      <c r="H684" s="25">
        <v>-1.9E-3</v>
      </c>
      <c r="I684" s="25">
        <v>0</v>
      </c>
      <c r="J684" s="25">
        <v>0</v>
      </c>
      <c r="K684" s="25">
        <v>-0.26240000000000002</v>
      </c>
      <c r="L684" s="25">
        <v>-0.85909999999999997</v>
      </c>
      <c r="M684" s="25">
        <v>1.3309</v>
      </c>
      <c r="N684" s="25">
        <v>4.4390000000000001</v>
      </c>
      <c r="O684" s="25">
        <v>-1.6299999999999999E-2</v>
      </c>
      <c r="P684" s="25" t="s">
        <v>152</v>
      </c>
      <c r="Q684" s="25">
        <v>-0.39510000000000001</v>
      </c>
      <c r="R684" s="25">
        <v>2.7985000000000002</v>
      </c>
      <c r="S684" s="25">
        <v>330.20299999999997</v>
      </c>
      <c r="T684" s="25">
        <v>331.20240000000001</v>
      </c>
      <c r="U684" s="25">
        <v>4.9782000000000002</v>
      </c>
      <c r="V684" s="25">
        <v>128.50980000000001</v>
      </c>
      <c r="W684" s="25">
        <v>0</v>
      </c>
      <c r="X684" s="25">
        <v>1.2999999999999999E-3</v>
      </c>
      <c r="Y684" s="28">
        <v>-8.9200000000000002E-2</v>
      </c>
      <c r="Z684" s="28">
        <v>-7.6399999999999996E-2</v>
      </c>
      <c r="AA684" s="28">
        <v>-7.5292000000000003</v>
      </c>
      <c r="AB684">
        <f t="shared" si="64"/>
        <v>-1.8482508879263174E-2</v>
      </c>
      <c r="AC684" s="14">
        <f t="shared" si="65"/>
        <v>0.61058080686756899</v>
      </c>
    </row>
    <row r="685" spans="1:29" s="15" customFormat="1" x14ac:dyDescent="0.2">
      <c r="A685" s="25" t="s">
        <v>135</v>
      </c>
      <c r="B685" s="25" t="s">
        <v>133</v>
      </c>
      <c r="C685" s="25">
        <v>12.8645</v>
      </c>
      <c r="D685" s="25">
        <v>0.1714</v>
      </c>
      <c r="E685" s="25">
        <v>9.6585999999999999</v>
      </c>
      <c r="F685" s="25">
        <v>0.62</v>
      </c>
      <c r="G685" s="25">
        <v>1E-4</v>
      </c>
      <c r="H685" s="25">
        <v>-0.4194</v>
      </c>
      <c r="I685" s="25">
        <v>0</v>
      </c>
      <c r="J685" s="25">
        <v>-1E-4</v>
      </c>
      <c r="K685" s="25">
        <v>-0.254</v>
      </c>
      <c r="L685" s="25">
        <v>-0.94740000000000002</v>
      </c>
      <c r="M685" s="25">
        <v>2.4521000000000002</v>
      </c>
      <c r="N685" s="25">
        <v>4.4339000000000004</v>
      </c>
      <c r="O685" s="25">
        <v>-2.3199999999999998E-2</v>
      </c>
      <c r="P685" s="25" t="s">
        <v>152</v>
      </c>
      <c r="Q685" s="25">
        <v>-0.3876</v>
      </c>
      <c r="R685" s="25">
        <v>4.6134000000000004</v>
      </c>
      <c r="S685" s="25">
        <v>330.20299999999997</v>
      </c>
      <c r="T685" s="25">
        <v>331.19639999999998</v>
      </c>
      <c r="U685" s="25">
        <v>4.9261999999999997</v>
      </c>
      <c r="V685" s="25">
        <v>127.1099</v>
      </c>
      <c r="W685" s="25">
        <v>0</v>
      </c>
      <c r="X685" s="25">
        <v>3.8E-3</v>
      </c>
      <c r="Y685" s="28">
        <v>-3.3300000000000003E-2</v>
      </c>
      <c r="Z685" s="28">
        <v>-0.2069</v>
      </c>
      <c r="AA685" s="28">
        <v>-10.319900000000001</v>
      </c>
      <c r="AB685">
        <f t="shared" si="64"/>
        <v>-9.2412546800388195E-3</v>
      </c>
      <c r="AC685" s="14">
        <f t="shared" si="65"/>
        <v>0.61121147303538159</v>
      </c>
    </row>
    <row r="686" spans="1:29" s="15" customFormat="1" x14ac:dyDescent="0.2">
      <c r="A686" s="25" t="s">
        <v>135</v>
      </c>
      <c r="B686" s="25" t="s">
        <v>133</v>
      </c>
      <c r="C686" s="25">
        <v>13.8499</v>
      </c>
      <c r="D686" s="25">
        <v>0.33110000000000001</v>
      </c>
      <c r="E686" s="25">
        <v>8.6575000000000006</v>
      </c>
      <c r="F686" s="25">
        <v>0.62</v>
      </c>
      <c r="G686" s="25">
        <v>-1E-4</v>
      </c>
      <c r="H686" s="25">
        <v>-0.81010000000000004</v>
      </c>
      <c r="I686" s="25">
        <v>0</v>
      </c>
      <c r="J686" s="25">
        <v>-1E-4</v>
      </c>
      <c r="K686" s="25">
        <v>-0.2291</v>
      </c>
      <c r="L686" s="25">
        <v>-1.085</v>
      </c>
      <c r="M686" s="25">
        <v>3.3851</v>
      </c>
      <c r="N686" s="25">
        <v>4.4356</v>
      </c>
      <c r="O686" s="25">
        <v>-3.7999999999999999E-2</v>
      </c>
      <c r="P686" s="25" t="s">
        <v>152</v>
      </c>
      <c r="Q686" s="25">
        <v>-0.374</v>
      </c>
      <c r="R686" s="25">
        <v>6.1704999999999997</v>
      </c>
      <c r="S686" s="25">
        <v>330.20299999999997</v>
      </c>
      <c r="T686" s="25">
        <v>331.19650000000001</v>
      </c>
      <c r="U686" s="25">
        <v>4.8459000000000003</v>
      </c>
      <c r="V686" s="25">
        <v>125.3951</v>
      </c>
      <c r="W686" s="25">
        <v>0</v>
      </c>
      <c r="X686" s="25">
        <v>5.7999999999999996E-3</v>
      </c>
      <c r="Y686" s="28">
        <v>2.2499999999999999E-2</v>
      </c>
      <c r="Z686" s="28">
        <v>-0.33050000000000002</v>
      </c>
      <c r="AA686" s="28">
        <v>-12.964700000000001</v>
      </c>
      <c r="AB686">
        <f t="shared" si="64"/>
        <v>9.2412546800388195E-3</v>
      </c>
      <c r="AC686" s="14">
        <f t="shared" si="65"/>
        <v>0.61293560519353274</v>
      </c>
    </row>
    <row r="687" spans="1:29" s="15" customFormat="1" x14ac:dyDescent="0.2">
      <c r="A687" s="25" t="s">
        <v>135</v>
      </c>
      <c r="B687" s="25" t="s">
        <v>133</v>
      </c>
      <c r="C687" s="25">
        <v>14.8324</v>
      </c>
      <c r="D687" s="25">
        <v>0.46750000000000003</v>
      </c>
      <c r="E687" s="25">
        <v>7.0768000000000004</v>
      </c>
      <c r="F687" s="25">
        <v>0.62</v>
      </c>
      <c r="G687" s="25">
        <v>-2.0000000000000001E-4</v>
      </c>
      <c r="H687" s="25">
        <v>-1.1477999999999999</v>
      </c>
      <c r="I687" s="25">
        <v>0</v>
      </c>
      <c r="J687" s="25">
        <v>-1E-4</v>
      </c>
      <c r="K687" s="25">
        <v>-0.1883</v>
      </c>
      <c r="L687" s="25">
        <v>-1.2366999999999999</v>
      </c>
      <c r="M687" s="25">
        <v>4.0918000000000001</v>
      </c>
      <c r="N687" s="25">
        <v>4.4538000000000002</v>
      </c>
      <c r="O687" s="25">
        <v>-5.6399999999999999E-2</v>
      </c>
      <c r="P687" s="25" t="s">
        <v>152</v>
      </c>
      <c r="Q687" s="25">
        <v>-0.35970000000000002</v>
      </c>
      <c r="R687" s="25">
        <v>7.3966000000000003</v>
      </c>
      <c r="S687" s="25">
        <v>330.20299999999997</v>
      </c>
      <c r="T687" s="25">
        <v>331.19940000000003</v>
      </c>
      <c r="U687" s="25">
        <v>4.7487000000000004</v>
      </c>
      <c r="V687" s="25">
        <v>123.54859999999999</v>
      </c>
      <c r="W687" s="25">
        <v>0</v>
      </c>
      <c r="X687" s="25">
        <v>6.6E-3</v>
      </c>
      <c r="Y687" s="28">
        <v>6.8900000000000003E-2</v>
      </c>
      <c r="Z687" s="28">
        <v>-0.43209999999999998</v>
      </c>
      <c r="AA687" s="28">
        <v>-15.2958</v>
      </c>
      <c r="AB687">
        <f t="shared" si="64"/>
        <v>1.8482508879263174E-2</v>
      </c>
      <c r="AC687" s="14">
        <f t="shared" si="65"/>
        <v>0.61527678097440208</v>
      </c>
    </row>
    <row r="688" spans="1:29" s="15" customFormat="1" x14ac:dyDescent="0.2">
      <c r="A688" s="25" t="s">
        <v>135</v>
      </c>
      <c r="B688" s="25" t="s">
        <v>133</v>
      </c>
      <c r="C688" s="25">
        <v>15.8249</v>
      </c>
      <c r="D688" s="25">
        <v>0.57310000000000005</v>
      </c>
      <c r="E688" s="25">
        <v>5.0046999999999997</v>
      </c>
      <c r="F688" s="25">
        <v>0.62</v>
      </c>
      <c r="G688" s="25">
        <v>-4.0000000000000002E-4</v>
      </c>
      <c r="H688" s="25">
        <v>-1.4086000000000001</v>
      </c>
      <c r="I688" s="25">
        <v>0</v>
      </c>
      <c r="J688" s="25">
        <v>-1E-4</v>
      </c>
      <c r="K688" s="25">
        <v>-0.13389999999999999</v>
      </c>
      <c r="L688" s="25">
        <v>-1.3687</v>
      </c>
      <c r="M688" s="25">
        <v>4.5438999999999998</v>
      </c>
      <c r="N688" s="25">
        <v>4.4905999999999997</v>
      </c>
      <c r="O688" s="25">
        <v>-6.9199999999999998E-2</v>
      </c>
      <c r="P688" s="25" t="s">
        <v>152</v>
      </c>
      <c r="Q688" s="25">
        <v>-0.35099999999999998</v>
      </c>
      <c r="R688" s="25">
        <v>8.1275999999999993</v>
      </c>
      <c r="S688" s="25">
        <v>330.20299999999997</v>
      </c>
      <c r="T688" s="25">
        <v>331.20150000000001</v>
      </c>
      <c r="U688" s="25">
        <v>4.6467999999999998</v>
      </c>
      <c r="V688" s="25">
        <v>121.71120000000001</v>
      </c>
      <c r="W688" s="25">
        <v>0</v>
      </c>
      <c r="X688" s="25">
        <v>6.4000000000000003E-3</v>
      </c>
      <c r="Y688" s="28">
        <v>9.9699999999999997E-2</v>
      </c>
      <c r="Z688" s="28">
        <v>-0.50329999999999997</v>
      </c>
      <c r="AA688" s="28">
        <v>-17.1404</v>
      </c>
      <c r="AB688">
        <f t="shared" si="64"/>
        <v>3.6965013912011513E-2</v>
      </c>
      <c r="AC688" s="14">
        <f t="shared" si="65"/>
        <v>0.61763627809411836</v>
      </c>
    </row>
    <row r="689" spans="1:29" s="15" customFormat="1" x14ac:dyDescent="0.2">
      <c r="A689" s="25" t="s">
        <v>135</v>
      </c>
      <c r="B689" s="25" t="s">
        <v>133</v>
      </c>
      <c r="C689" s="25">
        <v>16.820900000000002</v>
      </c>
      <c r="D689" s="25">
        <v>0.63939999999999997</v>
      </c>
      <c r="E689" s="25">
        <v>2.5908000000000002</v>
      </c>
      <c r="F689" s="25">
        <v>0.62</v>
      </c>
      <c r="G689" s="25">
        <v>-4.0000000000000002E-4</v>
      </c>
      <c r="H689" s="25">
        <v>-1.5731999999999999</v>
      </c>
      <c r="I689" s="25">
        <v>0</v>
      </c>
      <c r="J689" s="25">
        <v>0</v>
      </c>
      <c r="K689" s="25">
        <v>-6.93E-2</v>
      </c>
      <c r="L689" s="25">
        <v>-1.4601</v>
      </c>
      <c r="M689" s="25">
        <v>4.7206999999999999</v>
      </c>
      <c r="N689" s="25">
        <v>4.5378999999999996</v>
      </c>
      <c r="O689" s="25">
        <v>-6.7199999999999996E-2</v>
      </c>
      <c r="P689" s="25" t="s">
        <v>152</v>
      </c>
      <c r="Q689" s="25">
        <v>-0.3518</v>
      </c>
      <c r="R689" s="25">
        <v>8.1685999999999996</v>
      </c>
      <c r="S689" s="25">
        <v>330.20299999999997</v>
      </c>
      <c r="T689" s="25">
        <v>331.20030000000003</v>
      </c>
      <c r="U689" s="25">
        <v>4.5499000000000001</v>
      </c>
      <c r="V689" s="25">
        <v>119.9734</v>
      </c>
      <c r="W689" s="25">
        <v>0</v>
      </c>
      <c r="X689" s="25">
        <v>5.5999999999999999E-3</v>
      </c>
      <c r="Y689" s="28">
        <v>0.11360000000000001</v>
      </c>
      <c r="Z689" s="28">
        <v>-0.54279999999999995</v>
      </c>
      <c r="AA689" s="28">
        <v>-18.374700000000001</v>
      </c>
      <c r="AB689">
        <f t="shared" si="64"/>
        <v>3.6965013912011513E-2</v>
      </c>
      <c r="AC689" s="14">
        <f t="shared" si="65"/>
        <v>0.6193662613336699</v>
      </c>
    </row>
    <row r="690" spans="1:29" s="15" customFormat="1" x14ac:dyDescent="0.2">
      <c r="A690" s="25" t="s">
        <v>135</v>
      </c>
      <c r="B690" s="25" t="s">
        <v>133</v>
      </c>
      <c r="C690" s="25">
        <v>17.8187</v>
      </c>
      <c r="D690" s="25">
        <v>0.66200000000000003</v>
      </c>
      <c r="E690" s="25">
        <v>0</v>
      </c>
      <c r="F690" s="25">
        <v>0.62</v>
      </c>
      <c r="G690" s="25">
        <v>-4.0000000000000002E-4</v>
      </c>
      <c r="H690" s="25">
        <v>-1.6287</v>
      </c>
      <c r="I690" s="25">
        <v>0</v>
      </c>
      <c r="J690" s="25">
        <v>0</v>
      </c>
      <c r="K690" s="25">
        <v>6.9999999999999999E-4</v>
      </c>
      <c r="L690" s="25">
        <v>-1.5045999999999999</v>
      </c>
      <c r="M690" s="25">
        <v>4.6158000000000001</v>
      </c>
      <c r="N690" s="25">
        <v>4.58</v>
      </c>
      <c r="O690" s="25">
        <v>-4.7300000000000002E-2</v>
      </c>
      <c r="P690" s="25" t="s">
        <v>152</v>
      </c>
      <c r="Q690" s="25">
        <v>-0.36159999999999998</v>
      </c>
      <c r="R690" s="25">
        <v>7.3944999999999999</v>
      </c>
      <c r="S690" s="25">
        <v>330.20299999999997</v>
      </c>
      <c r="T690" s="25">
        <v>331.19540000000001</v>
      </c>
      <c r="U690" s="25">
        <v>4.4660000000000002</v>
      </c>
      <c r="V690" s="25">
        <v>118.434</v>
      </c>
      <c r="W690" s="25">
        <v>0</v>
      </c>
      <c r="X690" s="25">
        <v>4.8999999999999998E-3</v>
      </c>
      <c r="Y690" s="28">
        <v>0.113</v>
      </c>
      <c r="Z690" s="28">
        <v>-0.55230000000000001</v>
      </c>
      <c r="AA690" s="28">
        <v>-18.9803</v>
      </c>
      <c r="AB690">
        <f t="shared" si="64"/>
        <v>3.6965013912011513E-2</v>
      </c>
      <c r="AC690" s="14">
        <f t="shared" si="65"/>
        <v>0.62</v>
      </c>
    </row>
    <row r="691" spans="1:29" s="15" customFormat="1" x14ac:dyDescent="0.2">
      <c r="A691" s="25" t="s">
        <v>135</v>
      </c>
      <c r="B691" s="25" t="s">
        <v>133</v>
      </c>
      <c r="C691" s="25">
        <v>18.816600000000001</v>
      </c>
      <c r="D691" s="25">
        <v>0.63919999999999999</v>
      </c>
      <c r="E691" s="25">
        <v>-2.5908000000000002</v>
      </c>
      <c r="F691" s="25">
        <v>0.62</v>
      </c>
      <c r="G691" s="25">
        <v>-4.0000000000000002E-4</v>
      </c>
      <c r="H691" s="25">
        <v>-1.571</v>
      </c>
      <c r="I691" s="25">
        <v>0</v>
      </c>
      <c r="J691" s="25">
        <v>0</v>
      </c>
      <c r="K691" s="25">
        <v>7.0599999999999996E-2</v>
      </c>
      <c r="L691" s="25">
        <v>-1.5037</v>
      </c>
      <c r="M691" s="25">
        <v>4.2458</v>
      </c>
      <c r="N691" s="25">
        <v>4.6021000000000001</v>
      </c>
      <c r="O691" s="25">
        <v>-1.41E-2</v>
      </c>
      <c r="P691" s="25" t="s">
        <v>152</v>
      </c>
      <c r="Q691" s="25">
        <v>-0.37609999999999999</v>
      </c>
      <c r="R691" s="25">
        <v>5.8318000000000003</v>
      </c>
      <c r="S691" s="25">
        <v>330.20299999999997</v>
      </c>
      <c r="T691" s="25">
        <v>331.18799999999999</v>
      </c>
      <c r="U691" s="25">
        <v>4.4043999999999999</v>
      </c>
      <c r="V691" s="25">
        <v>117.2711</v>
      </c>
      <c r="W691" s="25">
        <v>0</v>
      </c>
      <c r="X691" s="25">
        <v>4.4999999999999997E-3</v>
      </c>
      <c r="Y691" s="28">
        <v>0.1017</v>
      </c>
      <c r="Z691" s="28">
        <v>-0.53249999999999997</v>
      </c>
      <c r="AA691" s="28">
        <v>-19.0566</v>
      </c>
      <c r="AB691">
        <f t="shared" si="64"/>
        <v>3.6965013912011513E-2</v>
      </c>
      <c r="AC691" s="14">
        <f t="shared" si="65"/>
        <v>0.6193662613336699</v>
      </c>
    </row>
    <row r="692" spans="1:29" s="15" customFormat="1" x14ac:dyDescent="0.2">
      <c r="A692" s="25" t="s">
        <v>135</v>
      </c>
      <c r="B692" s="25" t="s">
        <v>133</v>
      </c>
      <c r="C692" s="25">
        <v>19.8125</v>
      </c>
      <c r="D692" s="25">
        <v>0.57250000000000001</v>
      </c>
      <c r="E692" s="25">
        <v>-5.0046999999999997</v>
      </c>
      <c r="F692" s="25">
        <v>0.62</v>
      </c>
      <c r="G692" s="25">
        <v>-4.0000000000000002E-4</v>
      </c>
      <c r="H692" s="25">
        <v>-1.4048</v>
      </c>
      <c r="I692" s="25">
        <v>0</v>
      </c>
      <c r="J692" s="25">
        <v>0</v>
      </c>
      <c r="K692" s="25">
        <v>0.13469999999999999</v>
      </c>
      <c r="L692" s="25">
        <v>-1.4581</v>
      </c>
      <c r="M692" s="25">
        <v>3.6526000000000001</v>
      </c>
      <c r="N692" s="25">
        <v>4.5975999999999999</v>
      </c>
      <c r="O692" s="25">
        <v>2.24E-2</v>
      </c>
      <c r="P692" s="25" t="s">
        <v>152</v>
      </c>
      <c r="Q692" s="25">
        <v>-0.38900000000000001</v>
      </c>
      <c r="R692" s="25">
        <v>3.6736</v>
      </c>
      <c r="S692" s="25">
        <v>330.20299999999997</v>
      </c>
      <c r="T692" s="25">
        <v>331.18119999999999</v>
      </c>
      <c r="U692" s="25">
        <v>4.3773</v>
      </c>
      <c r="V692" s="25">
        <v>116.75709999999999</v>
      </c>
      <c r="W692" s="25">
        <v>0</v>
      </c>
      <c r="X692" s="25">
        <v>4.1999999999999997E-3</v>
      </c>
      <c r="Y692" s="28">
        <v>8.2299999999999998E-2</v>
      </c>
      <c r="Z692" s="28">
        <v>-0.48130000000000001</v>
      </c>
      <c r="AA692" s="28">
        <v>-18.770199999999999</v>
      </c>
      <c r="AB692">
        <f t="shared" si="64"/>
        <v>3.6965013912011513E-2</v>
      </c>
      <c r="AC692" s="14">
        <f t="shared" si="65"/>
        <v>0.61763627809411836</v>
      </c>
    </row>
    <row r="693" spans="1:29" s="15" customFormat="1" x14ac:dyDescent="0.2">
      <c r="A693" s="25" t="s">
        <v>135</v>
      </c>
      <c r="B693" s="25" t="s">
        <v>133</v>
      </c>
      <c r="C693" s="25">
        <v>20.7989</v>
      </c>
      <c r="D693" s="25">
        <v>0.46750000000000003</v>
      </c>
      <c r="E693" s="25">
        <v>-7.0652999999999997</v>
      </c>
      <c r="F693" s="25">
        <v>0.62</v>
      </c>
      <c r="G693" s="25">
        <v>-4.0000000000000002E-4</v>
      </c>
      <c r="H693" s="25">
        <v>-1.1431</v>
      </c>
      <c r="I693" s="25">
        <v>0</v>
      </c>
      <c r="J693" s="25">
        <v>0</v>
      </c>
      <c r="K693" s="25">
        <v>0.18859999999999999</v>
      </c>
      <c r="L693" s="25">
        <v>-1.3640000000000001</v>
      </c>
      <c r="M693" s="25">
        <v>2.8944999999999999</v>
      </c>
      <c r="N693" s="25">
        <v>4.5716000000000001</v>
      </c>
      <c r="O693" s="25">
        <v>5.2200000000000003E-2</v>
      </c>
      <c r="P693" s="25" t="s">
        <v>152</v>
      </c>
      <c r="Q693" s="25">
        <v>-0.39560000000000001</v>
      </c>
      <c r="R693" s="25">
        <v>1.2161</v>
      </c>
      <c r="S693" s="25">
        <v>330.20299999999997</v>
      </c>
      <c r="T693" s="25">
        <v>331.17849999999999</v>
      </c>
      <c r="U693" s="25">
        <v>4.3977000000000004</v>
      </c>
      <c r="V693" s="25">
        <v>117.1824</v>
      </c>
      <c r="W693" s="25">
        <v>0</v>
      </c>
      <c r="X693" s="25">
        <v>3.7000000000000002E-3</v>
      </c>
      <c r="Y693" s="28">
        <v>5.5300000000000002E-2</v>
      </c>
      <c r="Z693" s="28">
        <v>-0.39610000000000001</v>
      </c>
      <c r="AA693" s="28">
        <v>-18.2591</v>
      </c>
      <c r="AB693">
        <f t="shared" si="64"/>
        <v>3.6965013912011513E-2</v>
      </c>
      <c r="AC693" s="14">
        <f t="shared" si="65"/>
        <v>0.6152920997893746</v>
      </c>
    </row>
    <row r="694" spans="1:29" s="15" customFormat="1" x14ac:dyDescent="0.2">
      <c r="A694" s="25" t="s">
        <v>135</v>
      </c>
      <c r="B694" s="25" t="s">
        <v>133</v>
      </c>
      <c r="C694" s="25">
        <v>21.787500000000001</v>
      </c>
      <c r="D694" s="25">
        <v>0.33019999999999999</v>
      </c>
      <c r="E694" s="25">
        <v>-8.6575000000000006</v>
      </c>
      <c r="F694" s="25">
        <v>0.62</v>
      </c>
      <c r="G694" s="25">
        <v>-4.0000000000000002E-4</v>
      </c>
      <c r="H694" s="25">
        <v>-0.80530000000000002</v>
      </c>
      <c r="I694" s="25">
        <v>0</v>
      </c>
      <c r="J694" s="25">
        <v>0</v>
      </c>
      <c r="K694" s="25">
        <v>0.22900000000000001</v>
      </c>
      <c r="L694" s="25">
        <v>-1.2181</v>
      </c>
      <c r="M694" s="25">
        <v>2.0295000000000001</v>
      </c>
      <c r="N694" s="25">
        <v>4.5385999999999997</v>
      </c>
      <c r="O694" s="25">
        <v>7.0900000000000005E-2</v>
      </c>
      <c r="P694" s="25" t="s">
        <v>152</v>
      </c>
      <c r="Q694" s="25">
        <v>-0.3947</v>
      </c>
      <c r="R694" s="25">
        <v>-1.2501</v>
      </c>
      <c r="S694" s="25">
        <v>330.20299999999997</v>
      </c>
      <c r="T694" s="25">
        <v>331.18299999999999</v>
      </c>
      <c r="U694" s="25">
        <v>4.4733000000000001</v>
      </c>
      <c r="V694" s="25">
        <v>118.712</v>
      </c>
      <c r="W694" s="25">
        <v>0</v>
      </c>
      <c r="X694" s="25">
        <v>2.5999999999999999E-3</v>
      </c>
      <c r="Y694" s="28">
        <v>1.9699999999999999E-2</v>
      </c>
      <c r="Z694" s="28">
        <v>-0.27800000000000002</v>
      </c>
      <c r="AA694" s="28">
        <v>-17.543099999999999</v>
      </c>
      <c r="AB694">
        <f t="shared" si="64"/>
        <v>3.6965013912011513E-2</v>
      </c>
      <c r="AC694" s="14">
        <f t="shared" si="65"/>
        <v>0.61293560519353274</v>
      </c>
    </row>
    <row r="695" spans="1:29" s="15" customFormat="1" x14ac:dyDescent="0.2">
      <c r="A695" s="25" t="s">
        <v>135</v>
      </c>
      <c r="B695" s="25" t="s">
        <v>133</v>
      </c>
      <c r="C695" s="25">
        <v>22.7728</v>
      </c>
      <c r="D695" s="25">
        <v>0.17030000000000001</v>
      </c>
      <c r="E695" s="25">
        <v>-9.6585999999999999</v>
      </c>
      <c r="F695" s="25">
        <v>0.62</v>
      </c>
      <c r="G695" s="25">
        <v>-4.0000000000000002E-4</v>
      </c>
      <c r="H695" s="25">
        <v>-0.41489999999999999</v>
      </c>
      <c r="I695" s="25">
        <v>0</v>
      </c>
      <c r="J695" s="25">
        <v>0</v>
      </c>
      <c r="K695" s="25">
        <v>0.25380000000000003</v>
      </c>
      <c r="L695" s="25">
        <v>-1.0281</v>
      </c>
      <c r="M695" s="25">
        <v>1.1004</v>
      </c>
      <c r="N695" s="25">
        <v>4.5141999999999998</v>
      </c>
      <c r="O695" s="25">
        <v>8.1199999999999994E-2</v>
      </c>
      <c r="P695" s="25" t="s">
        <v>152</v>
      </c>
      <c r="Q695" s="25">
        <v>-0.38869999999999999</v>
      </c>
      <c r="R695" s="25">
        <v>-3.5331999999999999</v>
      </c>
      <c r="S695" s="25">
        <v>330.20299999999997</v>
      </c>
      <c r="T695" s="25">
        <v>331.19650000000001</v>
      </c>
      <c r="U695" s="25">
        <v>4.5997000000000003</v>
      </c>
      <c r="V695" s="25">
        <v>121.24979999999999</v>
      </c>
      <c r="W695" s="25">
        <v>0</v>
      </c>
      <c r="X695" s="25">
        <v>1.1000000000000001E-3</v>
      </c>
      <c r="Y695" s="28">
        <v>-2.4299999999999999E-2</v>
      </c>
      <c r="Z695" s="28">
        <v>-0.13650000000000001</v>
      </c>
      <c r="AA695" s="28">
        <v>-16.497199999999999</v>
      </c>
      <c r="AB695">
        <f t="shared" si="64"/>
        <v>3.6965013912011513E-2</v>
      </c>
      <c r="AC695" s="14">
        <f t="shared" si="65"/>
        <v>0.61121147303538159</v>
      </c>
    </row>
    <row r="696" spans="1:29" s="15" customFormat="1" x14ac:dyDescent="0.2">
      <c r="A696" s="25" t="s">
        <v>136</v>
      </c>
      <c r="B696" s="25" t="s">
        <v>133</v>
      </c>
      <c r="C696" s="25">
        <v>6.1000000000000004E-3</v>
      </c>
      <c r="D696" s="25">
        <v>-1.1000000000000001E-3</v>
      </c>
      <c r="E696" s="25">
        <v>-10</v>
      </c>
      <c r="F696" s="25">
        <v>0.62</v>
      </c>
      <c r="G696" s="25">
        <v>-5.0000000000000001E-4</v>
      </c>
      <c r="H696" s="25">
        <v>2.5000000000000001E-3</v>
      </c>
      <c r="I696" s="25">
        <v>0</v>
      </c>
      <c r="J696" s="25">
        <v>0</v>
      </c>
      <c r="K696" s="25">
        <v>0.26229999999999998</v>
      </c>
      <c r="L696" s="25">
        <v>-0.72809999999999997</v>
      </c>
      <c r="M696" s="25">
        <v>-0.21829999999999999</v>
      </c>
      <c r="N696" s="25">
        <v>4.4729999999999999</v>
      </c>
      <c r="O696" s="25">
        <v>7.2700000000000001E-2</v>
      </c>
      <c r="P696" s="25" t="s">
        <v>152</v>
      </c>
      <c r="Q696" s="25">
        <v>-0.38040000000000002</v>
      </c>
      <c r="R696" s="25">
        <v>-5.1688999999999998</v>
      </c>
      <c r="S696" s="25">
        <v>330.20299999999997</v>
      </c>
      <c r="T696" s="25">
        <v>331.15899999999999</v>
      </c>
      <c r="U696" s="25">
        <v>4.7415000000000003</v>
      </c>
      <c r="V696" s="25">
        <v>123.1142</v>
      </c>
      <c r="W696" s="25">
        <v>0</v>
      </c>
      <c r="X696" s="25">
        <v>2.3999999999999998E-3</v>
      </c>
      <c r="Y696" s="28">
        <v>-3.5999999999999997E-2</v>
      </c>
      <c r="Z696" s="28">
        <v>-0.1072</v>
      </c>
      <c r="AA696" s="28">
        <v>-15.6409</v>
      </c>
      <c r="AB696">
        <f t="shared" si="64"/>
        <v>4.6206263783907922E-2</v>
      </c>
      <c r="AC696" s="14">
        <f t="shared" si="65"/>
        <v>0.61058080686756899</v>
      </c>
    </row>
    <row r="697" spans="1:29" s="15" customFormat="1" x14ac:dyDescent="0.2">
      <c r="A697" s="25" t="s">
        <v>136</v>
      </c>
      <c r="B697" s="25" t="s">
        <v>133</v>
      </c>
      <c r="C697" s="25">
        <v>0.98950000000000005</v>
      </c>
      <c r="D697" s="25">
        <v>-0.1724</v>
      </c>
      <c r="E697" s="25">
        <v>-9.6585999999999999</v>
      </c>
      <c r="F697" s="25">
        <v>0.62</v>
      </c>
      <c r="G697" s="25">
        <v>-4.0000000000000002E-4</v>
      </c>
      <c r="H697" s="25">
        <v>0.41980000000000001</v>
      </c>
      <c r="I697" s="25">
        <v>0</v>
      </c>
      <c r="J697" s="25">
        <v>1E-4</v>
      </c>
      <c r="K697" s="25">
        <v>0.25380000000000003</v>
      </c>
      <c r="L697" s="25">
        <v>-0.53990000000000005</v>
      </c>
      <c r="M697" s="25">
        <v>-1.3297000000000001</v>
      </c>
      <c r="N697" s="25">
        <v>4.4813000000000001</v>
      </c>
      <c r="O697" s="25">
        <v>8.5000000000000006E-2</v>
      </c>
      <c r="P697" s="25" t="s">
        <v>152</v>
      </c>
      <c r="Q697" s="25">
        <v>-0.38030000000000003</v>
      </c>
      <c r="R697" s="25">
        <v>-7.0830000000000002</v>
      </c>
      <c r="S697" s="25">
        <v>330.20299999999997</v>
      </c>
      <c r="T697" s="25">
        <v>331.18180000000001</v>
      </c>
      <c r="U697" s="25">
        <v>4.8952</v>
      </c>
      <c r="V697" s="25">
        <v>126.0808</v>
      </c>
      <c r="W697" s="25">
        <v>0</v>
      </c>
      <c r="X697" s="25">
        <v>2.3E-3</v>
      </c>
      <c r="Y697" s="28">
        <v>-8.6900000000000005E-2</v>
      </c>
      <c r="Z697" s="28">
        <v>1.9900000000000001E-2</v>
      </c>
      <c r="AA697" s="28">
        <v>-13.1432</v>
      </c>
      <c r="AB697">
        <f t="shared" ref="AB697:AB719" si="66">DEGREES(ATAN2(F697,-G697))</f>
        <v>3.6965013912011513E-2</v>
      </c>
      <c r="AC697" s="14">
        <f t="shared" ref="AC697:AC719" si="67">IF(B697="PMMPSI2",F697*COS(RADIANS(E697)),F697)</f>
        <v>0.61121147303538159</v>
      </c>
    </row>
    <row r="698" spans="1:29" s="15" customFormat="1" x14ac:dyDescent="0.2">
      <c r="A698" s="25" t="s">
        <v>136</v>
      </c>
      <c r="B698" s="25" t="s">
        <v>133</v>
      </c>
      <c r="C698" s="25">
        <v>1.9748000000000001</v>
      </c>
      <c r="D698" s="25">
        <v>-0.3322</v>
      </c>
      <c r="E698" s="25">
        <v>-8.6575000000000006</v>
      </c>
      <c r="F698" s="25">
        <v>0.62</v>
      </c>
      <c r="G698" s="25">
        <v>-2.9999999999999997E-4</v>
      </c>
      <c r="H698" s="25">
        <v>0.81010000000000004</v>
      </c>
      <c r="I698" s="25">
        <v>0</v>
      </c>
      <c r="J698" s="25">
        <v>1E-4</v>
      </c>
      <c r="K698" s="25">
        <v>0.2288</v>
      </c>
      <c r="L698" s="25">
        <v>-0.4194</v>
      </c>
      <c r="M698" s="25">
        <v>-2.3527</v>
      </c>
      <c r="N698" s="25">
        <v>4.4945000000000004</v>
      </c>
      <c r="O698" s="25">
        <v>0.1086</v>
      </c>
      <c r="P698" s="25" t="s">
        <v>152</v>
      </c>
      <c r="Q698" s="25">
        <v>-0.38179999999999997</v>
      </c>
      <c r="R698" s="25">
        <v>-8.7067999999999994</v>
      </c>
      <c r="S698" s="25">
        <v>330.20299999999997</v>
      </c>
      <c r="T698" s="25">
        <v>331.2022</v>
      </c>
      <c r="U698" s="25">
        <v>5.0232999999999999</v>
      </c>
      <c r="V698" s="25">
        <v>128.5162</v>
      </c>
      <c r="W698" s="25">
        <v>0</v>
      </c>
      <c r="X698" s="25">
        <v>2E-3</v>
      </c>
      <c r="Y698" s="28">
        <v>-0.1295</v>
      </c>
      <c r="Z698" s="28">
        <v>0.11609999999999999</v>
      </c>
      <c r="AA698" s="28">
        <v>-10.225199999999999</v>
      </c>
      <c r="AB698">
        <f t="shared" si="66"/>
        <v>2.772376211685874E-2</v>
      </c>
      <c r="AC698" s="14">
        <f t="shared" si="67"/>
        <v>0.61293560519353274</v>
      </c>
    </row>
    <row r="699" spans="1:29" s="15" customFormat="1" x14ac:dyDescent="0.2">
      <c r="A699" s="25" t="s">
        <v>136</v>
      </c>
      <c r="B699" s="25" t="s">
        <v>133</v>
      </c>
      <c r="C699" s="25">
        <v>2.9573</v>
      </c>
      <c r="D699" s="25">
        <v>-0.46860000000000002</v>
      </c>
      <c r="E699" s="25">
        <v>-7.0768000000000004</v>
      </c>
      <c r="F699" s="25">
        <v>0.62</v>
      </c>
      <c r="G699" s="25">
        <v>-1E-4</v>
      </c>
      <c r="H699" s="25">
        <v>1.1473</v>
      </c>
      <c r="I699" s="25">
        <v>0</v>
      </c>
      <c r="J699" s="25">
        <v>1E-4</v>
      </c>
      <c r="K699" s="25">
        <v>0.18809999999999999</v>
      </c>
      <c r="L699" s="25">
        <v>-0.39460000000000001</v>
      </c>
      <c r="M699" s="25">
        <v>-3.222</v>
      </c>
      <c r="N699" s="25">
        <v>4.4976000000000003</v>
      </c>
      <c r="O699" s="25">
        <v>0.1384</v>
      </c>
      <c r="P699" s="25" t="s">
        <v>152</v>
      </c>
      <c r="Q699" s="25">
        <v>-0.38150000000000001</v>
      </c>
      <c r="R699" s="25">
        <v>-9.9446999999999992</v>
      </c>
      <c r="S699" s="25">
        <v>330.20299999999997</v>
      </c>
      <c r="T699" s="25">
        <v>331.2192</v>
      </c>
      <c r="U699" s="25">
        <v>5.1025</v>
      </c>
      <c r="V699" s="25">
        <v>130.0539</v>
      </c>
      <c r="W699" s="25">
        <v>0</v>
      </c>
      <c r="X699" s="25">
        <v>1.5E-3</v>
      </c>
      <c r="Y699" s="28">
        <v>-0.1593</v>
      </c>
      <c r="Z699" s="28">
        <v>0.1729</v>
      </c>
      <c r="AA699" s="28">
        <v>-7.1601999999999997</v>
      </c>
      <c r="AB699">
        <f t="shared" si="66"/>
        <v>9.2412546800388195E-3</v>
      </c>
      <c r="AC699" s="14">
        <f t="shared" si="67"/>
        <v>0.61527678097440208</v>
      </c>
    </row>
    <row r="700" spans="1:29" s="15" customFormat="1" x14ac:dyDescent="0.2">
      <c r="A700" s="25" t="s">
        <v>136</v>
      </c>
      <c r="B700" s="25" t="s">
        <v>133</v>
      </c>
      <c r="C700" s="25">
        <v>3.9499</v>
      </c>
      <c r="D700" s="25">
        <v>-0.57420000000000004</v>
      </c>
      <c r="E700" s="25">
        <v>-5.0046999999999997</v>
      </c>
      <c r="F700" s="25">
        <v>0.62</v>
      </c>
      <c r="G700" s="25">
        <v>0</v>
      </c>
      <c r="H700" s="25">
        <v>1.4077</v>
      </c>
      <c r="I700" s="25">
        <v>0</v>
      </c>
      <c r="J700" s="25">
        <v>0</v>
      </c>
      <c r="K700" s="25">
        <v>0.1338</v>
      </c>
      <c r="L700" s="25">
        <v>-0.46429999999999999</v>
      </c>
      <c r="M700" s="25">
        <v>-3.8778999999999999</v>
      </c>
      <c r="N700" s="25">
        <v>4.4817</v>
      </c>
      <c r="O700" s="25">
        <v>0.16250000000000001</v>
      </c>
      <c r="P700" s="25" t="s">
        <v>152</v>
      </c>
      <c r="Q700" s="25">
        <v>-0.37709999999999999</v>
      </c>
      <c r="R700" s="25">
        <v>-10.632099999999999</v>
      </c>
      <c r="S700" s="25">
        <v>330.20299999999997</v>
      </c>
      <c r="T700" s="25">
        <v>331.23059999999998</v>
      </c>
      <c r="U700" s="25">
        <v>5.1239999999999997</v>
      </c>
      <c r="V700" s="25">
        <v>130.6078</v>
      </c>
      <c r="W700" s="25">
        <v>0</v>
      </c>
      <c r="X700" s="25">
        <v>8.0000000000000004E-4</v>
      </c>
      <c r="Y700" s="28">
        <v>-0.1757</v>
      </c>
      <c r="Z700" s="28">
        <v>0.1928</v>
      </c>
      <c r="AA700" s="28">
        <v>-4.2667999999999999</v>
      </c>
      <c r="AB700">
        <f t="shared" si="66"/>
        <v>0</v>
      </c>
      <c r="AC700" s="14">
        <f t="shared" si="67"/>
        <v>0.61763627809411836</v>
      </c>
    </row>
    <row r="701" spans="1:29" s="15" customFormat="1" x14ac:dyDescent="0.2">
      <c r="A701" s="25" t="s">
        <v>136</v>
      </c>
      <c r="B701" s="25" t="s">
        <v>133</v>
      </c>
      <c r="C701" s="25">
        <v>4.9458000000000002</v>
      </c>
      <c r="D701" s="25">
        <v>-0.64049999999999996</v>
      </c>
      <c r="E701" s="25">
        <v>-2.5908000000000002</v>
      </c>
      <c r="F701" s="25">
        <v>0.62</v>
      </c>
      <c r="G701" s="25">
        <v>0</v>
      </c>
      <c r="H701" s="25">
        <v>1.5721000000000001</v>
      </c>
      <c r="I701" s="25">
        <v>0</v>
      </c>
      <c r="J701" s="25">
        <v>0</v>
      </c>
      <c r="K701" s="25">
        <v>6.93E-2</v>
      </c>
      <c r="L701" s="25">
        <v>-0.59499999999999997</v>
      </c>
      <c r="M701" s="25">
        <v>-4.2683</v>
      </c>
      <c r="N701" s="25">
        <v>4.4488000000000003</v>
      </c>
      <c r="O701" s="25">
        <v>0.16869999999999999</v>
      </c>
      <c r="P701" s="25" t="s">
        <v>152</v>
      </c>
      <c r="Q701" s="25">
        <v>-0.36959999999999998</v>
      </c>
      <c r="R701" s="25">
        <v>-10.595000000000001</v>
      </c>
      <c r="S701" s="25">
        <v>330.20299999999997</v>
      </c>
      <c r="T701" s="25">
        <v>331.23320000000001</v>
      </c>
      <c r="U701" s="25">
        <v>5.0965999999999996</v>
      </c>
      <c r="V701" s="25">
        <v>130.37799999999999</v>
      </c>
      <c r="W701" s="25">
        <v>0</v>
      </c>
      <c r="X701" s="25">
        <v>2.0000000000000001E-4</v>
      </c>
      <c r="Y701" s="28">
        <v>-0.18160000000000001</v>
      </c>
      <c r="Z701" s="28">
        <v>0.18659999999999999</v>
      </c>
      <c r="AA701" s="28">
        <v>-1.8531</v>
      </c>
      <c r="AB701">
        <f t="shared" si="66"/>
        <v>0</v>
      </c>
      <c r="AC701" s="14">
        <f t="shared" si="67"/>
        <v>0.6193662613336699</v>
      </c>
    </row>
    <row r="702" spans="1:29" s="15" customFormat="1" x14ac:dyDescent="0.2">
      <c r="A702" s="25" t="s">
        <v>136</v>
      </c>
      <c r="B702" s="25" t="s">
        <v>133</v>
      </c>
      <c r="C702" s="25">
        <v>5.9436999999999998</v>
      </c>
      <c r="D702" s="25">
        <v>-0.66310000000000002</v>
      </c>
      <c r="E702" s="25">
        <v>0</v>
      </c>
      <c r="F702" s="25">
        <v>0.62</v>
      </c>
      <c r="G702" s="25">
        <v>0</v>
      </c>
      <c r="H702" s="25">
        <v>1.6277999999999999</v>
      </c>
      <c r="I702" s="25">
        <v>0</v>
      </c>
      <c r="J702" s="25">
        <v>0</v>
      </c>
      <c r="K702" s="25">
        <v>-5.0000000000000001E-4</v>
      </c>
      <c r="L702" s="25">
        <v>-0.73429999999999995</v>
      </c>
      <c r="M702" s="25">
        <v>-4.3510999999999997</v>
      </c>
      <c r="N702" s="25">
        <v>4.4101999999999997</v>
      </c>
      <c r="O702" s="25">
        <v>0.1507</v>
      </c>
      <c r="P702" s="25" t="s">
        <v>152</v>
      </c>
      <c r="Q702" s="25">
        <v>-0.36280000000000001</v>
      </c>
      <c r="R702" s="25">
        <v>-9.7414000000000005</v>
      </c>
      <c r="S702" s="25">
        <v>330.20299999999997</v>
      </c>
      <c r="T702" s="25">
        <v>331.22370000000001</v>
      </c>
      <c r="U702" s="25">
        <v>5.0435999999999996</v>
      </c>
      <c r="V702" s="25">
        <v>129.74180000000001</v>
      </c>
      <c r="W702" s="25">
        <v>0</v>
      </c>
      <c r="X702" s="25">
        <v>2.0000000000000001E-4</v>
      </c>
      <c r="Y702" s="28">
        <v>-0.1817</v>
      </c>
      <c r="Z702" s="28">
        <v>0.1676</v>
      </c>
      <c r="AA702" s="28">
        <v>-0.17499999999999999</v>
      </c>
      <c r="AB702">
        <f t="shared" si="66"/>
        <v>0</v>
      </c>
      <c r="AC702" s="14">
        <f t="shared" si="67"/>
        <v>0.62</v>
      </c>
    </row>
    <row r="703" spans="1:29" s="15" customFormat="1" x14ac:dyDescent="0.2">
      <c r="A703" s="25" t="s">
        <v>136</v>
      </c>
      <c r="B703" s="25" t="s">
        <v>133</v>
      </c>
      <c r="C703" s="25">
        <v>6.9414999999999996</v>
      </c>
      <c r="D703" s="25">
        <v>-0.64019999999999999</v>
      </c>
      <c r="E703" s="25">
        <v>2.5908000000000002</v>
      </c>
      <c r="F703" s="25">
        <v>0.62</v>
      </c>
      <c r="G703" s="25">
        <v>0</v>
      </c>
      <c r="H703" s="25">
        <v>1.5706</v>
      </c>
      <c r="I703" s="25">
        <v>0</v>
      </c>
      <c r="J703" s="25">
        <v>0</v>
      </c>
      <c r="K703" s="25">
        <v>-7.0199999999999999E-2</v>
      </c>
      <c r="L703" s="25">
        <v>-0.83169999999999999</v>
      </c>
      <c r="M703" s="25">
        <v>-4.1021999999999998</v>
      </c>
      <c r="N703" s="25">
        <v>4.3798000000000004</v>
      </c>
      <c r="O703" s="25">
        <v>0.112</v>
      </c>
      <c r="P703" s="25" t="s">
        <v>152</v>
      </c>
      <c r="Q703" s="25">
        <v>-0.3614</v>
      </c>
      <c r="R703" s="25">
        <v>-8.1292000000000009</v>
      </c>
      <c r="S703" s="25">
        <v>330.20299999999997</v>
      </c>
      <c r="T703" s="25">
        <v>331.20119999999997</v>
      </c>
      <c r="U703" s="25">
        <v>4.9922000000000004</v>
      </c>
      <c r="V703" s="25">
        <v>129.08179999999999</v>
      </c>
      <c r="W703" s="25">
        <v>0</v>
      </c>
      <c r="X703" s="25">
        <v>6.9999999999999999E-4</v>
      </c>
      <c r="Y703" s="28">
        <v>-0.17910000000000001</v>
      </c>
      <c r="Z703" s="28">
        <v>0.1444</v>
      </c>
      <c r="AA703" s="28">
        <v>0.58899999999999997</v>
      </c>
      <c r="AB703">
        <f t="shared" si="66"/>
        <v>0</v>
      </c>
      <c r="AC703" s="14">
        <f t="shared" si="67"/>
        <v>0.6193662613336699</v>
      </c>
    </row>
    <row r="704" spans="1:29" s="15" customFormat="1" x14ac:dyDescent="0.2">
      <c r="A704" s="25" t="s">
        <v>136</v>
      </c>
      <c r="B704" s="25" t="s">
        <v>133</v>
      </c>
      <c r="C704" s="25">
        <v>7.9374000000000002</v>
      </c>
      <c r="D704" s="25">
        <v>-0.5736</v>
      </c>
      <c r="E704" s="25">
        <v>5.0046999999999997</v>
      </c>
      <c r="F704" s="25">
        <v>0.62</v>
      </c>
      <c r="G704" s="25">
        <v>0</v>
      </c>
      <c r="H704" s="25">
        <v>1.405</v>
      </c>
      <c r="I704" s="25">
        <v>0</v>
      </c>
      <c r="J704" s="25">
        <v>0</v>
      </c>
      <c r="K704" s="25">
        <v>-0.13439999999999999</v>
      </c>
      <c r="L704" s="25">
        <v>-0.86040000000000005</v>
      </c>
      <c r="M704" s="25">
        <v>-3.5238999999999998</v>
      </c>
      <c r="N704" s="25">
        <v>4.3662999999999998</v>
      </c>
      <c r="O704" s="25">
        <v>6.4000000000000001E-2</v>
      </c>
      <c r="P704" s="25" t="s">
        <v>152</v>
      </c>
      <c r="Q704" s="25">
        <v>-0.36759999999999998</v>
      </c>
      <c r="R704" s="25">
        <v>-5.9684999999999997</v>
      </c>
      <c r="S704" s="25">
        <v>330.20299999999997</v>
      </c>
      <c r="T704" s="25">
        <v>331.1687</v>
      </c>
      <c r="U704" s="25">
        <v>4.9626000000000001</v>
      </c>
      <c r="V704" s="25">
        <v>128.631</v>
      </c>
      <c r="W704" s="25">
        <v>0</v>
      </c>
      <c r="X704" s="25">
        <v>1.4E-3</v>
      </c>
      <c r="Y704" s="28">
        <v>-0.17380000000000001</v>
      </c>
      <c r="Z704" s="28">
        <v>0.11700000000000001</v>
      </c>
      <c r="AA704" s="28">
        <v>0.35099999999999998</v>
      </c>
      <c r="AB704">
        <f t="shared" si="66"/>
        <v>0</v>
      </c>
      <c r="AC704" s="14">
        <f t="shared" si="67"/>
        <v>0.61763627809411836</v>
      </c>
    </row>
    <row r="705" spans="1:29" s="15" customFormat="1" x14ac:dyDescent="0.2">
      <c r="A705" s="25" t="s">
        <v>136</v>
      </c>
      <c r="B705" s="25" t="s">
        <v>133</v>
      </c>
      <c r="C705" s="25">
        <v>8.9238</v>
      </c>
      <c r="D705" s="25">
        <v>-0.46860000000000002</v>
      </c>
      <c r="E705" s="25">
        <v>7.0652999999999997</v>
      </c>
      <c r="F705" s="25">
        <v>0.62</v>
      </c>
      <c r="G705" s="25">
        <v>0</v>
      </c>
      <c r="H705" s="25">
        <v>1.1438999999999999</v>
      </c>
      <c r="I705" s="25">
        <v>0</v>
      </c>
      <c r="J705" s="25">
        <v>0</v>
      </c>
      <c r="K705" s="25">
        <v>-0.18840000000000001</v>
      </c>
      <c r="L705" s="25">
        <v>-0.82750000000000001</v>
      </c>
      <c r="M705" s="25">
        <v>-2.6516000000000002</v>
      </c>
      <c r="N705" s="25">
        <v>4.3682999999999996</v>
      </c>
      <c r="O705" s="25">
        <v>2.07E-2</v>
      </c>
      <c r="P705" s="25" t="s">
        <v>152</v>
      </c>
      <c r="Q705" s="25">
        <v>-0.37980000000000003</v>
      </c>
      <c r="R705" s="25">
        <v>-3.5533999999999999</v>
      </c>
      <c r="S705" s="25">
        <v>330.20299999999997</v>
      </c>
      <c r="T705" s="25">
        <v>331.13319999999999</v>
      </c>
      <c r="U705" s="25">
        <v>4.9600999999999997</v>
      </c>
      <c r="V705" s="25">
        <v>128.40110000000001</v>
      </c>
      <c r="W705" s="25">
        <v>0</v>
      </c>
      <c r="X705" s="25">
        <v>1.9E-3</v>
      </c>
      <c r="Y705" s="28">
        <v>-0.16220000000000001</v>
      </c>
      <c r="Z705" s="28">
        <v>7.7299999999999994E-2</v>
      </c>
      <c r="AA705" s="28">
        <v>-0.87480000000000002</v>
      </c>
      <c r="AB705">
        <f t="shared" si="66"/>
        <v>0</v>
      </c>
      <c r="AC705" s="14">
        <f t="shared" si="67"/>
        <v>0.6152920997893746</v>
      </c>
    </row>
    <row r="706" spans="1:29" s="15" customFormat="1" x14ac:dyDescent="0.2">
      <c r="A706" s="25" t="s">
        <v>136</v>
      </c>
      <c r="B706" s="25" t="s">
        <v>133</v>
      </c>
      <c r="C706" s="25">
        <v>9.9124999999999996</v>
      </c>
      <c r="D706" s="25">
        <v>-0.33119999999999999</v>
      </c>
      <c r="E706" s="25">
        <v>8.6575000000000006</v>
      </c>
      <c r="F706" s="25">
        <v>0.62</v>
      </c>
      <c r="G706" s="25">
        <v>1E-4</v>
      </c>
      <c r="H706" s="25">
        <v>0.80630000000000002</v>
      </c>
      <c r="I706" s="25">
        <v>0</v>
      </c>
      <c r="J706" s="25">
        <v>0</v>
      </c>
      <c r="K706" s="25">
        <v>-0.22889999999999999</v>
      </c>
      <c r="L706" s="25">
        <v>-0.76849999999999996</v>
      </c>
      <c r="M706" s="25">
        <v>-1.5550999999999999</v>
      </c>
      <c r="N706" s="25">
        <v>4.3771000000000004</v>
      </c>
      <c r="O706" s="25">
        <v>-8.8000000000000005E-3</v>
      </c>
      <c r="P706" s="25" t="s">
        <v>152</v>
      </c>
      <c r="Q706" s="25">
        <v>-0.39219999999999999</v>
      </c>
      <c r="R706" s="25">
        <v>-1.1575</v>
      </c>
      <c r="S706" s="25">
        <v>330.20299999999997</v>
      </c>
      <c r="T706" s="25">
        <v>331.1035</v>
      </c>
      <c r="U706" s="25">
        <v>4.9743000000000004</v>
      </c>
      <c r="V706" s="25">
        <v>128.2191</v>
      </c>
      <c r="W706" s="25">
        <v>0</v>
      </c>
      <c r="X706" s="25">
        <v>1.9E-3</v>
      </c>
      <c r="Y706" s="28">
        <v>-0.13950000000000001</v>
      </c>
      <c r="Z706" s="28">
        <v>1.5100000000000001E-2</v>
      </c>
      <c r="AA706" s="28">
        <v>-2.9641000000000002</v>
      </c>
      <c r="AB706">
        <f t="shared" si="66"/>
        <v>-9.2412546800388195E-3</v>
      </c>
      <c r="AC706" s="14">
        <f t="shared" si="67"/>
        <v>0.61293560519353274</v>
      </c>
    </row>
    <row r="707" spans="1:29" s="15" customFormat="1" x14ac:dyDescent="0.2">
      <c r="A707" s="25" t="s">
        <v>136</v>
      </c>
      <c r="B707" s="25" t="s">
        <v>133</v>
      </c>
      <c r="C707" s="25">
        <v>10.8978</v>
      </c>
      <c r="D707" s="25">
        <v>-0.1714</v>
      </c>
      <c r="E707" s="25">
        <v>9.6585999999999999</v>
      </c>
      <c r="F707" s="25">
        <v>0.62</v>
      </c>
      <c r="G707" s="25">
        <v>1E-4</v>
      </c>
      <c r="H707" s="25">
        <v>0.4158</v>
      </c>
      <c r="I707" s="25">
        <v>0</v>
      </c>
      <c r="J707" s="25">
        <v>0</v>
      </c>
      <c r="K707" s="25">
        <v>-0.254</v>
      </c>
      <c r="L707" s="25">
        <v>-0.73</v>
      </c>
      <c r="M707" s="25">
        <v>-0.33040000000000003</v>
      </c>
      <c r="N707" s="25">
        <v>4.3822999999999999</v>
      </c>
      <c r="O707" s="25">
        <v>-2.3699999999999999E-2</v>
      </c>
      <c r="P707" s="25" t="s">
        <v>152</v>
      </c>
      <c r="Q707" s="25">
        <v>-0.39839999999999998</v>
      </c>
      <c r="R707" s="25">
        <v>1.0507</v>
      </c>
      <c r="S707" s="25">
        <v>330.20299999999997</v>
      </c>
      <c r="T707" s="25">
        <v>331.08679999999998</v>
      </c>
      <c r="U707" s="25">
        <v>4.9852999999999996</v>
      </c>
      <c r="V707" s="25">
        <v>127.8381</v>
      </c>
      <c r="W707" s="25">
        <v>0</v>
      </c>
      <c r="X707" s="25">
        <v>1.1999999999999999E-3</v>
      </c>
      <c r="Y707" s="28">
        <v>-0.10249999999999999</v>
      </c>
      <c r="Z707" s="28">
        <v>-7.5700000000000003E-2</v>
      </c>
      <c r="AA707" s="28">
        <v>-5.6844999999999999</v>
      </c>
      <c r="AB707">
        <f t="shared" si="66"/>
        <v>-9.2412546800388195E-3</v>
      </c>
      <c r="AC707" s="14">
        <f t="shared" si="67"/>
        <v>0.61121147303538159</v>
      </c>
    </row>
    <row r="708" spans="1:29" s="15" customFormat="1" x14ac:dyDescent="0.2">
      <c r="A708" s="25" t="s">
        <v>136</v>
      </c>
      <c r="B708" s="25" t="s">
        <v>133</v>
      </c>
      <c r="C708" s="25">
        <v>11.8812</v>
      </c>
      <c r="D708" s="25">
        <v>0</v>
      </c>
      <c r="E708" s="25">
        <v>10</v>
      </c>
      <c r="F708" s="25">
        <v>0.62</v>
      </c>
      <c r="G708" s="25">
        <v>1E-4</v>
      </c>
      <c r="H708" s="25">
        <v>-1.9E-3</v>
      </c>
      <c r="I708" s="25">
        <v>0</v>
      </c>
      <c r="J708" s="25">
        <v>0</v>
      </c>
      <c r="K708" s="25">
        <v>-0.26250000000000001</v>
      </c>
      <c r="L708" s="25">
        <v>-0.74770000000000003</v>
      </c>
      <c r="M708" s="25">
        <v>0.91449999999999998</v>
      </c>
      <c r="N708" s="25">
        <v>4.3798000000000004</v>
      </c>
      <c r="O708" s="25">
        <v>-3.0700000000000002E-2</v>
      </c>
      <c r="P708" s="25" t="s">
        <v>152</v>
      </c>
      <c r="Q708" s="25">
        <v>-0.39429999999999998</v>
      </c>
      <c r="R708" s="25">
        <v>3.0268000000000002</v>
      </c>
      <c r="S708" s="25">
        <v>330.20299999999997</v>
      </c>
      <c r="T708" s="25">
        <v>331.0856</v>
      </c>
      <c r="U708" s="25">
        <v>4.9730999999999996</v>
      </c>
      <c r="V708" s="25">
        <v>127.0624</v>
      </c>
      <c r="W708" s="25">
        <v>0</v>
      </c>
      <c r="X708" s="25">
        <v>2.0000000000000001E-4</v>
      </c>
      <c r="Y708" s="28">
        <v>-5.1999999999999998E-2</v>
      </c>
      <c r="Z708" s="28">
        <v>-0.192</v>
      </c>
      <c r="AA708" s="28">
        <v>-8.7199000000000009</v>
      </c>
      <c r="AB708">
        <f t="shared" si="66"/>
        <v>-9.2412546800388195E-3</v>
      </c>
      <c r="AC708" s="14">
        <f t="shared" si="67"/>
        <v>0.61058080686756899</v>
      </c>
    </row>
    <row r="709" spans="1:29" s="15" customFormat="1" x14ac:dyDescent="0.2">
      <c r="A709" s="25" t="s">
        <v>136</v>
      </c>
      <c r="B709" s="25" t="s">
        <v>133</v>
      </c>
      <c r="C709" s="25">
        <v>12.8645</v>
      </c>
      <c r="D709" s="25">
        <v>0.1714</v>
      </c>
      <c r="E709" s="25">
        <v>9.6585999999999999</v>
      </c>
      <c r="F709" s="25">
        <v>0.62</v>
      </c>
      <c r="G709" s="25">
        <v>0</v>
      </c>
      <c r="H709" s="25">
        <v>-0.41970000000000002</v>
      </c>
      <c r="I709" s="25">
        <v>0</v>
      </c>
      <c r="J709" s="25">
        <v>-1E-4</v>
      </c>
      <c r="K709" s="25">
        <v>-0.25419999999999998</v>
      </c>
      <c r="L709" s="25">
        <v>-0.83240000000000003</v>
      </c>
      <c r="M709" s="25">
        <v>2.0764999999999998</v>
      </c>
      <c r="N709" s="25">
        <v>4.3745000000000003</v>
      </c>
      <c r="O709" s="25">
        <v>-3.85E-2</v>
      </c>
      <c r="P709" s="25" t="s">
        <v>152</v>
      </c>
      <c r="Q709" s="25">
        <v>-0.38059999999999999</v>
      </c>
      <c r="R709" s="25">
        <v>4.7977999999999996</v>
      </c>
      <c r="S709" s="25">
        <v>330.20299999999997</v>
      </c>
      <c r="T709" s="25">
        <v>331.09640000000002</v>
      </c>
      <c r="U709" s="25">
        <v>4.9261999999999997</v>
      </c>
      <c r="V709" s="25">
        <v>125.8248</v>
      </c>
      <c r="W709" s="25">
        <v>0</v>
      </c>
      <c r="X709" s="25">
        <v>-5.0000000000000001E-4</v>
      </c>
      <c r="Y709" s="28">
        <v>6.4000000000000003E-3</v>
      </c>
      <c r="Z709" s="28">
        <v>-0.32150000000000001</v>
      </c>
      <c r="AA709" s="28">
        <v>-11.7224</v>
      </c>
      <c r="AB709">
        <f t="shared" si="66"/>
        <v>0</v>
      </c>
      <c r="AC709" s="14">
        <f t="shared" si="67"/>
        <v>0.61121147303538159</v>
      </c>
    </row>
    <row r="710" spans="1:29" s="15" customFormat="1" x14ac:dyDescent="0.2">
      <c r="A710" s="25" t="s">
        <v>136</v>
      </c>
      <c r="B710" s="25" t="s">
        <v>133</v>
      </c>
      <c r="C710" s="25">
        <v>13.8499</v>
      </c>
      <c r="D710" s="25">
        <v>0.33110000000000001</v>
      </c>
      <c r="E710" s="25">
        <v>8.6575000000000006</v>
      </c>
      <c r="F710" s="25">
        <v>0.62</v>
      </c>
      <c r="G710" s="25">
        <v>-1E-4</v>
      </c>
      <c r="H710" s="25">
        <v>-0.8105</v>
      </c>
      <c r="I710" s="25">
        <v>0</v>
      </c>
      <c r="J710" s="25">
        <v>-1E-4</v>
      </c>
      <c r="K710" s="25">
        <v>-0.2291</v>
      </c>
      <c r="L710" s="25">
        <v>-0.96819999999999995</v>
      </c>
      <c r="M710" s="25">
        <v>3.0714999999999999</v>
      </c>
      <c r="N710" s="25">
        <v>4.3780000000000001</v>
      </c>
      <c r="O710" s="25">
        <v>-5.1999999999999998E-2</v>
      </c>
      <c r="P710" s="25" t="s">
        <v>152</v>
      </c>
      <c r="Q710" s="25">
        <v>-0.36309999999999998</v>
      </c>
      <c r="R710" s="25">
        <v>6.3718000000000004</v>
      </c>
      <c r="S710" s="25">
        <v>330.20299999999997</v>
      </c>
      <c r="T710" s="25">
        <v>331.11160000000001</v>
      </c>
      <c r="U710" s="25">
        <v>4.8451000000000004</v>
      </c>
      <c r="V710" s="25">
        <v>124.1919</v>
      </c>
      <c r="W710" s="25">
        <v>0</v>
      </c>
      <c r="X710" s="25">
        <v>-2.9999999999999997E-4</v>
      </c>
      <c r="Y710" s="28">
        <v>6.4100000000000004E-2</v>
      </c>
      <c r="Z710" s="28">
        <v>-0.44679999999999997</v>
      </c>
      <c r="AA710" s="28">
        <v>-14.3828</v>
      </c>
      <c r="AB710">
        <f t="shared" si="66"/>
        <v>9.2412546800388195E-3</v>
      </c>
      <c r="AC710" s="14">
        <f t="shared" si="67"/>
        <v>0.61293560519353274</v>
      </c>
    </row>
    <row r="711" spans="1:29" s="15" customFormat="1" x14ac:dyDescent="0.2">
      <c r="A711" s="25" t="s">
        <v>136</v>
      </c>
      <c r="B711" s="25" t="s">
        <v>133</v>
      </c>
      <c r="C711" s="25">
        <v>14.8324</v>
      </c>
      <c r="D711" s="25">
        <v>0.46750000000000003</v>
      </c>
      <c r="E711" s="25">
        <v>7.0768000000000004</v>
      </c>
      <c r="F711" s="25">
        <v>0.62</v>
      </c>
      <c r="G711" s="25">
        <v>-2.9999999999999997E-4</v>
      </c>
      <c r="H711" s="25">
        <v>-1.1480999999999999</v>
      </c>
      <c r="I711" s="25">
        <v>0</v>
      </c>
      <c r="J711" s="25">
        <v>-1E-4</v>
      </c>
      <c r="K711" s="25">
        <v>-0.1883</v>
      </c>
      <c r="L711" s="25">
        <v>-1.123</v>
      </c>
      <c r="M711" s="25">
        <v>3.8418000000000001</v>
      </c>
      <c r="N711" s="25">
        <v>4.4006999999999996</v>
      </c>
      <c r="O711" s="25">
        <v>-6.9000000000000006E-2</v>
      </c>
      <c r="P711" s="25" t="s">
        <v>152</v>
      </c>
      <c r="Q711" s="25">
        <v>-0.34949999999999998</v>
      </c>
      <c r="R711" s="25">
        <v>7.6668000000000003</v>
      </c>
      <c r="S711" s="25">
        <v>330.20299999999997</v>
      </c>
      <c r="T711" s="25">
        <v>331.12259999999998</v>
      </c>
      <c r="U711" s="25">
        <v>4.7407000000000004</v>
      </c>
      <c r="V711" s="25">
        <v>122.31529999999999</v>
      </c>
      <c r="W711" s="25">
        <v>0</v>
      </c>
      <c r="X711" s="25">
        <v>8.9999999999999998E-4</v>
      </c>
      <c r="Y711" s="28">
        <v>0.11269999999999999</v>
      </c>
      <c r="Z711" s="28">
        <v>-0.55169999999999997</v>
      </c>
      <c r="AA711" s="28">
        <v>-16.496600000000001</v>
      </c>
      <c r="AB711">
        <f t="shared" si="66"/>
        <v>2.772376211685874E-2</v>
      </c>
      <c r="AC711" s="14">
        <f t="shared" si="67"/>
        <v>0.61527678097440208</v>
      </c>
    </row>
    <row r="712" spans="1:29" s="15" customFormat="1" x14ac:dyDescent="0.2">
      <c r="A712" s="25" t="s">
        <v>136</v>
      </c>
      <c r="B712" s="25" t="s">
        <v>133</v>
      </c>
      <c r="C712" s="25">
        <v>15.8249</v>
      </c>
      <c r="D712" s="25">
        <v>0.57310000000000005</v>
      </c>
      <c r="E712" s="25">
        <v>5.0046999999999997</v>
      </c>
      <c r="F712" s="25">
        <v>0.62</v>
      </c>
      <c r="G712" s="25">
        <v>-4.0000000000000002E-4</v>
      </c>
      <c r="H712" s="25">
        <v>-1.4087000000000001</v>
      </c>
      <c r="I712" s="25">
        <v>0</v>
      </c>
      <c r="J712" s="25">
        <v>0</v>
      </c>
      <c r="K712" s="25">
        <v>-0.1338</v>
      </c>
      <c r="L712" s="25">
        <v>-1.2633000000000001</v>
      </c>
      <c r="M712" s="25">
        <v>4.3541999999999996</v>
      </c>
      <c r="N712" s="25">
        <v>4.4447000000000001</v>
      </c>
      <c r="O712" s="25">
        <v>-8.09E-2</v>
      </c>
      <c r="P712" s="25" t="s">
        <v>152</v>
      </c>
      <c r="Q712" s="25">
        <v>-0.34570000000000001</v>
      </c>
      <c r="R712" s="25">
        <v>8.5027000000000008</v>
      </c>
      <c r="S712" s="25">
        <v>330.20299999999997</v>
      </c>
      <c r="T712" s="25">
        <v>331.1241</v>
      </c>
      <c r="U712" s="25">
        <v>4.6284000000000001</v>
      </c>
      <c r="V712" s="25">
        <v>120.37179999999999</v>
      </c>
      <c r="W712" s="25">
        <v>0</v>
      </c>
      <c r="X712" s="25">
        <v>2.8E-3</v>
      </c>
      <c r="Y712" s="28">
        <v>0.14649999999999999</v>
      </c>
      <c r="Z712" s="28">
        <v>-0.62570000000000003</v>
      </c>
      <c r="AA712" s="28">
        <v>-18.0002</v>
      </c>
      <c r="AB712">
        <f t="shared" si="66"/>
        <v>3.6965013912011513E-2</v>
      </c>
      <c r="AC712" s="14">
        <f t="shared" si="67"/>
        <v>0.61763627809411836</v>
      </c>
    </row>
    <row r="713" spans="1:29" s="15" customFormat="1" x14ac:dyDescent="0.2">
      <c r="A713" s="25" t="s">
        <v>136</v>
      </c>
      <c r="B713" s="25" t="s">
        <v>133</v>
      </c>
      <c r="C713" s="25">
        <v>16.820900000000002</v>
      </c>
      <c r="D713" s="25">
        <v>0.63939999999999997</v>
      </c>
      <c r="E713" s="25">
        <v>2.5908000000000002</v>
      </c>
      <c r="F713" s="25">
        <v>0.62</v>
      </c>
      <c r="G713" s="25">
        <v>-4.0000000000000002E-4</v>
      </c>
      <c r="H713" s="25">
        <v>-1.573</v>
      </c>
      <c r="I713" s="25">
        <v>0</v>
      </c>
      <c r="J713" s="25">
        <v>0</v>
      </c>
      <c r="K713" s="25">
        <v>-6.9199999999999998E-2</v>
      </c>
      <c r="L713" s="25">
        <v>-1.3661000000000001</v>
      </c>
      <c r="M713" s="25">
        <v>4.5949</v>
      </c>
      <c r="N713" s="25">
        <v>4.5004999999999997</v>
      </c>
      <c r="O713" s="25">
        <v>-7.8899999999999998E-2</v>
      </c>
      <c r="P713" s="25" t="s">
        <v>152</v>
      </c>
      <c r="Q713" s="25">
        <v>-0.35299999999999998</v>
      </c>
      <c r="R713" s="25">
        <v>8.6659000000000006</v>
      </c>
      <c r="S713" s="25">
        <v>330.20299999999997</v>
      </c>
      <c r="T713" s="25">
        <v>331.11599999999999</v>
      </c>
      <c r="U713" s="25">
        <v>4.5237999999999996</v>
      </c>
      <c r="V713" s="25">
        <v>118.5338</v>
      </c>
      <c r="W713" s="25">
        <v>0</v>
      </c>
      <c r="X713" s="25">
        <v>4.7000000000000002E-3</v>
      </c>
      <c r="Y713" s="28">
        <v>0.1638</v>
      </c>
      <c r="Z713" s="28">
        <v>-0.66520000000000001</v>
      </c>
      <c r="AA713" s="28">
        <v>-18.957799999999999</v>
      </c>
      <c r="AB713">
        <f t="shared" si="66"/>
        <v>3.6965013912011513E-2</v>
      </c>
      <c r="AC713" s="14">
        <f t="shared" si="67"/>
        <v>0.6193662613336699</v>
      </c>
    </row>
    <row r="714" spans="1:29" s="15" customFormat="1" x14ac:dyDescent="0.2">
      <c r="A714" s="25" t="s">
        <v>136</v>
      </c>
      <c r="B714" s="25" t="s">
        <v>133</v>
      </c>
      <c r="C714" s="25">
        <v>17.8187</v>
      </c>
      <c r="D714" s="25">
        <v>0.66200000000000003</v>
      </c>
      <c r="E714" s="25">
        <v>0</v>
      </c>
      <c r="F714" s="25">
        <v>0.62</v>
      </c>
      <c r="G714" s="25">
        <v>-4.0000000000000002E-4</v>
      </c>
      <c r="H714" s="25">
        <v>-1.6284000000000001</v>
      </c>
      <c r="I714" s="25">
        <v>0</v>
      </c>
      <c r="J714" s="25">
        <v>0</v>
      </c>
      <c r="K714" s="25">
        <v>6.9999999999999999E-4</v>
      </c>
      <c r="L714" s="25">
        <v>-1.4215</v>
      </c>
      <c r="M714" s="25">
        <v>4.5621</v>
      </c>
      <c r="N714" s="25">
        <v>4.5506000000000002</v>
      </c>
      <c r="O714" s="25">
        <v>-5.8700000000000002E-2</v>
      </c>
      <c r="P714" s="25" t="s">
        <v>152</v>
      </c>
      <c r="Q714" s="25">
        <v>-0.36759999999999998</v>
      </c>
      <c r="R714" s="25">
        <v>8.0106000000000002</v>
      </c>
      <c r="S714" s="25">
        <v>330.20299999999997</v>
      </c>
      <c r="T714" s="25">
        <v>331.10289999999998</v>
      </c>
      <c r="U714" s="25">
        <v>4.4390000000000001</v>
      </c>
      <c r="V714" s="25">
        <v>116.97799999999999</v>
      </c>
      <c r="W714" s="25">
        <v>0</v>
      </c>
      <c r="X714" s="25">
        <v>6.0000000000000001E-3</v>
      </c>
      <c r="Y714" s="28">
        <v>0.1661</v>
      </c>
      <c r="Z714" s="28">
        <v>-0.67120000000000002</v>
      </c>
      <c r="AA714" s="28">
        <v>-19.503799999999998</v>
      </c>
      <c r="AB714">
        <f t="shared" si="66"/>
        <v>3.6965013912011513E-2</v>
      </c>
      <c r="AC714" s="14">
        <f t="shared" si="67"/>
        <v>0.62</v>
      </c>
    </row>
    <row r="715" spans="1:29" s="15" customFormat="1" x14ac:dyDescent="0.2">
      <c r="A715" s="25" t="s">
        <v>136</v>
      </c>
      <c r="B715" s="25" t="s">
        <v>133</v>
      </c>
      <c r="C715" s="25">
        <v>18.816600000000001</v>
      </c>
      <c r="D715" s="25">
        <v>0.63919999999999999</v>
      </c>
      <c r="E715" s="25">
        <v>-2.5908000000000002</v>
      </c>
      <c r="F715" s="25">
        <v>0.62</v>
      </c>
      <c r="G715" s="25">
        <v>-4.0000000000000002E-4</v>
      </c>
      <c r="H715" s="25">
        <v>-1.5707</v>
      </c>
      <c r="I715" s="25">
        <v>0</v>
      </c>
      <c r="J715" s="25">
        <v>0</v>
      </c>
      <c r="K715" s="25">
        <v>7.0499999999999993E-2</v>
      </c>
      <c r="L715" s="25">
        <v>-1.4276</v>
      </c>
      <c r="M715" s="25">
        <v>4.2625999999999999</v>
      </c>
      <c r="N715" s="25">
        <v>4.5778999999999996</v>
      </c>
      <c r="O715" s="25">
        <v>-2.4500000000000001E-2</v>
      </c>
      <c r="P715" s="25" t="s">
        <v>152</v>
      </c>
      <c r="Q715" s="25">
        <v>-0.38290000000000002</v>
      </c>
      <c r="R715" s="25">
        <v>6.5415000000000001</v>
      </c>
      <c r="S715" s="25">
        <v>330.20299999999997</v>
      </c>
      <c r="T715" s="25">
        <v>331.09179999999998</v>
      </c>
      <c r="U715" s="25">
        <v>4.3837000000000002</v>
      </c>
      <c r="V715" s="25">
        <v>115.90900000000001</v>
      </c>
      <c r="W715" s="25">
        <v>0</v>
      </c>
      <c r="X715" s="25">
        <v>6.3E-3</v>
      </c>
      <c r="Y715" s="28">
        <v>0.15609999999999999</v>
      </c>
      <c r="Z715" s="28">
        <v>-0.64570000000000005</v>
      </c>
      <c r="AA715" s="28">
        <v>-19.762899999999998</v>
      </c>
      <c r="AB715">
        <f t="shared" si="66"/>
        <v>3.6965013912011513E-2</v>
      </c>
      <c r="AC715" s="14">
        <f t="shared" si="67"/>
        <v>0.6193662613336699</v>
      </c>
    </row>
    <row r="716" spans="1:29" s="15" customFormat="1" x14ac:dyDescent="0.2">
      <c r="A716" s="25" t="s">
        <v>136</v>
      </c>
      <c r="B716" s="25" t="s">
        <v>133</v>
      </c>
      <c r="C716" s="25">
        <v>19.8125</v>
      </c>
      <c r="D716" s="25">
        <v>0.57250000000000001</v>
      </c>
      <c r="E716" s="25">
        <v>-5.0046999999999997</v>
      </c>
      <c r="F716" s="25">
        <v>0.62</v>
      </c>
      <c r="G716" s="25">
        <v>-4.0000000000000002E-4</v>
      </c>
      <c r="H716" s="25">
        <v>-1.4046000000000001</v>
      </c>
      <c r="I716" s="25">
        <v>0</v>
      </c>
      <c r="J716" s="25">
        <v>0</v>
      </c>
      <c r="K716" s="25">
        <v>0.13469999999999999</v>
      </c>
      <c r="L716" s="25">
        <v>-1.3835999999999999</v>
      </c>
      <c r="M716" s="25">
        <v>3.7122000000000002</v>
      </c>
      <c r="N716" s="25">
        <v>4.5747</v>
      </c>
      <c r="O716" s="25">
        <v>1.34E-2</v>
      </c>
      <c r="P716" s="25" t="s">
        <v>152</v>
      </c>
      <c r="Q716" s="25">
        <v>-0.3926</v>
      </c>
      <c r="R716" s="25">
        <v>4.4306000000000001</v>
      </c>
      <c r="S716" s="25">
        <v>330.20299999999997</v>
      </c>
      <c r="T716" s="25">
        <v>331.08879999999999</v>
      </c>
      <c r="U716" s="25">
        <v>4.3662000000000001</v>
      </c>
      <c r="V716" s="25">
        <v>115.5574</v>
      </c>
      <c r="W716" s="25">
        <v>0</v>
      </c>
      <c r="X716" s="25">
        <v>5.5999999999999999E-3</v>
      </c>
      <c r="Y716" s="28">
        <v>0.1356</v>
      </c>
      <c r="Z716" s="28">
        <v>-0.58909999999999996</v>
      </c>
      <c r="AA716" s="28">
        <v>-19.782599999999999</v>
      </c>
      <c r="AB716">
        <f t="shared" si="66"/>
        <v>3.6965013912011513E-2</v>
      </c>
      <c r="AC716" s="14">
        <f t="shared" si="67"/>
        <v>0.61763627809411836</v>
      </c>
    </row>
    <row r="717" spans="1:29" s="15" customFormat="1" x14ac:dyDescent="0.2">
      <c r="A717" s="25" t="s">
        <v>136</v>
      </c>
      <c r="B717" s="25" t="s">
        <v>133</v>
      </c>
      <c r="C717" s="25">
        <v>20.7989</v>
      </c>
      <c r="D717" s="25">
        <v>0.46750000000000003</v>
      </c>
      <c r="E717" s="25">
        <v>-7.0652999999999997</v>
      </c>
      <c r="F717" s="25">
        <v>0.62</v>
      </c>
      <c r="G717" s="25">
        <v>-4.0000000000000002E-4</v>
      </c>
      <c r="H717" s="25">
        <v>-1.1431</v>
      </c>
      <c r="I717" s="25">
        <v>0</v>
      </c>
      <c r="J717" s="25">
        <v>0</v>
      </c>
      <c r="K717" s="25">
        <v>0.18859999999999999</v>
      </c>
      <c r="L717" s="25">
        <v>-1.2865</v>
      </c>
      <c r="M717" s="25">
        <v>2.9390000000000001</v>
      </c>
      <c r="N717" s="25">
        <v>4.5468000000000002</v>
      </c>
      <c r="O717" s="25">
        <v>4.3900000000000002E-2</v>
      </c>
      <c r="P717" s="25" t="s">
        <v>152</v>
      </c>
      <c r="Q717" s="25">
        <v>-0.39450000000000002</v>
      </c>
      <c r="R717" s="25">
        <v>1.9584999999999999</v>
      </c>
      <c r="S717" s="25">
        <v>330.20299999999997</v>
      </c>
      <c r="T717" s="25">
        <v>331.09620000000001</v>
      </c>
      <c r="U717" s="25">
        <v>4.3939000000000004</v>
      </c>
      <c r="V717" s="25">
        <v>116.12609999999999</v>
      </c>
      <c r="W717" s="25">
        <v>0</v>
      </c>
      <c r="X717" s="25">
        <v>4.4999999999999997E-3</v>
      </c>
      <c r="Y717" s="28">
        <v>0.1052</v>
      </c>
      <c r="Z717" s="28">
        <v>-0.50129999999999997</v>
      </c>
      <c r="AA717" s="28">
        <v>-19.507999999999999</v>
      </c>
      <c r="AB717">
        <f t="shared" si="66"/>
        <v>3.6965013912011513E-2</v>
      </c>
      <c r="AC717" s="14">
        <f t="shared" si="67"/>
        <v>0.6152920997893746</v>
      </c>
    </row>
    <row r="718" spans="1:29" s="15" customFormat="1" x14ac:dyDescent="0.2">
      <c r="A718" s="25" t="s">
        <v>136</v>
      </c>
      <c r="B718" s="25" t="s">
        <v>133</v>
      </c>
      <c r="C718" s="25">
        <v>21.787500000000001</v>
      </c>
      <c r="D718" s="25">
        <v>0.33019999999999999</v>
      </c>
      <c r="E718" s="25">
        <v>-8.6575000000000006</v>
      </c>
      <c r="F718" s="25">
        <v>0.62</v>
      </c>
      <c r="G718" s="25">
        <v>-5.0000000000000001E-4</v>
      </c>
      <c r="H718" s="25">
        <v>-0.80530000000000002</v>
      </c>
      <c r="I718" s="25">
        <v>0</v>
      </c>
      <c r="J718" s="25">
        <v>0</v>
      </c>
      <c r="K718" s="25">
        <v>0.22900000000000001</v>
      </c>
      <c r="L718" s="25">
        <v>-1.1355</v>
      </c>
      <c r="M718" s="25">
        <v>1.9861</v>
      </c>
      <c r="N718" s="25">
        <v>4.5099</v>
      </c>
      <c r="O718" s="25">
        <v>6.1199999999999997E-2</v>
      </c>
      <c r="P718" s="25" t="s">
        <v>152</v>
      </c>
      <c r="Q718" s="25">
        <v>-0.39019999999999999</v>
      </c>
      <c r="R718" s="25">
        <v>-0.58599999999999997</v>
      </c>
      <c r="S718" s="25">
        <v>330.20299999999997</v>
      </c>
      <c r="T718" s="25">
        <v>331.11290000000002</v>
      </c>
      <c r="U718" s="25">
        <v>4.4705000000000004</v>
      </c>
      <c r="V718" s="25">
        <v>117.69759999999999</v>
      </c>
      <c r="W718" s="25">
        <v>0</v>
      </c>
      <c r="X718" s="25">
        <v>3.3999999999999998E-3</v>
      </c>
      <c r="Y718" s="28">
        <v>6.5100000000000005E-2</v>
      </c>
      <c r="Z718" s="28">
        <v>-0.38500000000000001</v>
      </c>
      <c r="AA718" s="28">
        <v>-18.808499999999999</v>
      </c>
      <c r="AB718">
        <f t="shared" si="66"/>
        <v>4.6206263783907922E-2</v>
      </c>
      <c r="AC718" s="14">
        <f t="shared" si="67"/>
        <v>0.61293560519353274</v>
      </c>
    </row>
    <row r="719" spans="1:29" s="15" customFormat="1" x14ac:dyDescent="0.2">
      <c r="A719" s="25" t="s">
        <v>136</v>
      </c>
      <c r="B719" s="25" t="s">
        <v>133</v>
      </c>
      <c r="C719" s="25">
        <v>22.7728</v>
      </c>
      <c r="D719" s="25">
        <v>0.17030000000000001</v>
      </c>
      <c r="E719" s="25">
        <v>-9.6585999999999999</v>
      </c>
      <c r="F719" s="25">
        <v>0.62</v>
      </c>
      <c r="G719" s="25">
        <v>-5.0000000000000001E-4</v>
      </c>
      <c r="H719" s="25">
        <v>-0.4148</v>
      </c>
      <c r="I719" s="25">
        <v>0</v>
      </c>
      <c r="J719" s="25">
        <v>0</v>
      </c>
      <c r="K719" s="25">
        <v>0.25390000000000001</v>
      </c>
      <c r="L719" s="25">
        <v>-0.94040000000000001</v>
      </c>
      <c r="M719" s="25">
        <v>0.91100000000000003</v>
      </c>
      <c r="N719" s="25">
        <v>4.4819000000000004</v>
      </c>
      <c r="O719" s="25">
        <v>6.7900000000000002E-2</v>
      </c>
      <c r="P719" s="25" t="s">
        <v>152</v>
      </c>
      <c r="Q719" s="25">
        <v>-0.3841</v>
      </c>
      <c r="R719" s="25">
        <v>-2.9944999999999999</v>
      </c>
      <c r="S719" s="25">
        <v>330.20299999999997</v>
      </c>
      <c r="T719" s="25">
        <v>331.1352</v>
      </c>
      <c r="U719" s="25">
        <v>4.5914999999999999</v>
      </c>
      <c r="V719" s="25">
        <v>120.1464</v>
      </c>
      <c r="W719" s="25">
        <v>0</v>
      </c>
      <c r="X719" s="25">
        <v>2.7000000000000001E-3</v>
      </c>
      <c r="Y719" s="28">
        <v>1.67E-2</v>
      </c>
      <c r="Z719" s="28">
        <v>-0.2485</v>
      </c>
      <c r="AA719" s="28">
        <v>-17.5442</v>
      </c>
      <c r="AB719">
        <f t="shared" si="66"/>
        <v>4.6206263783907922E-2</v>
      </c>
      <c r="AC719" s="14">
        <f t="shared" si="67"/>
        <v>0.61121147303538159</v>
      </c>
    </row>
    <row r="721" spans="1:29" x14ac:dyDescent="0.2">
      <c r="A721" s="11" t="s">
        <v>207</v>
      </c>
      <c r="B721" s="11" t="s">
        <v>197</v>
      </c>
      <c r="D721" s="11">
        <f t="shared" ref="D721:D744" si="68">AVERAGE(D504,D528,D552,D576,D600,D624,D648,D672,D696)</f>
        <v>-1.1000000000000001E-3</v>
      </c>
      <c r="E721" s="11">
        <f t="shared" ref="E721:AB732" si="69">AVERAGE(E504,E528,E552,E576,E600,E624,E648,E672,E696)</f>
        <v>-10</v>
      </c>
      <c r="F721" s="11">
        <f t="shared" si="69"/>
        <v>0.62</v>
      </c>
      <c r="G721" s="11">
        <f t="shared" si="69"/>
        <v>-4.4444444444444447E-4</v>
      </c>
      <c r="H721" s="11">
        <f t="shared" si="69"/>
        <v>2.3444444444444441E-3</v>
      </c>
      <c r="I721" s="11">
        <f t="shared" si="69"/>
        <v>0</v>
      </c>
      <c r="J721" s="11">
        <f t="shared" si="69"/>
        <v>0</v>
      </c>
      <c r="K721" s="11">
        <f t="shared" si="69"/>
        <v>0.26234444444444438</v>
      </c>
      <c r="L721" s="11">
        <f t="shared" si="69"/>
        <v>-0.66596666666666671</v>
      </c>
      <c r="M721" s="11">
        <f t="shared" si="69"/>
        <v>-0.23903333333333332</v>
      </c>
      <c r="N721" s="11">
        <f t="shared" si="69"/>
        <v>4.5043333333333324</v>
      </c>
      <c r="O721" s="11">
        <f t="shared" si="69"/>
        <v>8.8900000000000007E-2</v>
      </c>
      <c r="P721" s="11" t="e">
        <f t="shared" si="69"/>
        <v>#DIV/0!</v>
      </c>
      <c r="Q721" s="11">
        <f t="shared" si="69"/>
        <v>-0.37917777777777784</v>
      </c>
      <c r="R721" s="11">
        <f t="shared" si="69"/>
        <v>-5.5068111111111104</v>
      </c>
      <c r="S721" s="11">
        <f t="shared" si="69"/>
        <v>330.20299999999997</v>
      </c>
      <c r="T721" s="11">
        <f t="shared" si="69"/>
        <v>331.29101111111117</v>
      </c>
      <c r="U721" s="11">
        <f t="shared" si="69"/>
        <v>4.8807777777777783</v>
      </c>
      <c r="V721" s="11">
        <f t="shared" si="69"/>
        <v>119.95904444444444</v>
      </c>
      <c r="W721" s="14">
        <f t="shared" si="69"/>
        <v>0</v>
      </c>
      <c r="X721" s="14">
        <f t="shared" si="69"/>
        <v>-1.3555555555555556E-3</v>
      </c>
      <c r="Y721" s="29">
        <f t="shared" si="69"/>
        <v>-6.1933333333333333E-2</v>
      </c>
      <c r="Z721" s="29">
        <f t="shared" si="69"/>
        <v>-4.8155555555555563E-2</v>
      </c>
      <c r="AA721" s="29">
        <f t="shared" si="69"/>
        <v>-14.999788888888888</v>
      </c>
      <c r="AB721" s="11">
        <f t="shared" si="69"/>
        <v>4.1072236077298797E-2</v>
      </c>
      <c r="AC721" s="11">
        <f t="shared" ref="AC721:AC784" si="70">AVERAGE(AC504,AC528,AC552,AC576,AC600,AC624,AC648,AC672,AC696)</f>
        <v>0.61058080686756899</v>
      </c>
    </row>
    <row r="722" spans="1:29" x14ac:dyDescent="0.2">
      <c r="A722" s="11" t="s">
        <v>207</v>
      </c>
      <c r="B722" s="11" t="s">
        <v>197</v>
      </c>
      <c r="D722" s="11">
        <f t="shared" si="68"/>
        <v>-0.1724</v>
      </c>
      <c r="E722" s="11">
        <f t="shared" ref="E722:S722" si="71">AVERAGE(E505,E529,E553,E577,E601,E625,E649,E673,E697)</f>
        <v>-9.6585999999999999</v>
      </c>
      <c r="F722" s="11">
        <f t="shared" si="71"/>
        <v>0.62</v>
      </c>
      <c r="G722" s="11">
        <f t="shared" si="71"/>
        <v>-3.4444444444444447E-4</v>
      </c>
      <c r="H722" s="11">
        <f t="shared" si="71"/>
        <v>0.41976666666666668</v>
      </c>
      <c r="I722" s="11">
        <f t="shared" si="71"/>
        <v>0</v>
      </c>
      <c r="J722" s="11">
        <f t="shared" si="71"/>
        <v>1.0000000000000002E-4</v>
      </c>
      <c r="K722" s="11">
        <f t="shared" si="71"/>
        <v>0.25392222222222227</v>
      </c>
      <c r="L722" s="11">
        <f t="shared" si="71"/>
        <v>-0.48189999999999994</v>
      </c>
      <c r="M722" s="11">
        <f t="shared" si="71"/>
        <v>-1.3708777777777776</v>
      </c>
      <c r="N722" s="11">
        <f t="shared" si="71"/>
        <v>4.5056666666666665</v>
      </c>
      <c r="O722" s="11">
        <f t="shared" si="71"/>
        <v>0.10400000000000001</v>
      </c>
      <c r="P722" s="11" t="e">
        <f t="shared" si="71"/>
        <v>#DIV/0!</v>
      </c>
      <c r="Q722" s="11">
        <f t="shared" si="71"/>
        <v>-0.37565555555555558</v>
      </c>
      <c r="R722" s="11">
        <f t="shared" si="71"/>
        <v>-7.4915888888888889</v>
      </c>
      <c r="S722" s="11">
        <f t="shared" si="71"/>
        <v>330.20299999999997</v>
      </c>
      <c r="T722" s="11">
        <f t="shared" si="69"/>
        <v>331.30891111111112</v>
      </c>
      <c r="U722" s="11">
        <f t="shared" si="69"/>
        <v>5.0412444444444446</v>
      </c>
      <c r="V722" s="11">
        <f t="shared" si="69"/>
        <v>123.08927777777778</v>
      </c>
      <c r="W722" s="14">
        <f t="shared" si="69"/>
        <v>0</v>
      </c>
      <c r="X722" s="14">
        <f t="shared" si="69"/>
        <v>-1.4444444444444444E-3</v>
      </c>
      <c r="Y722" s="29">
        <f t="shared" si="69"/>
        <v>-0.11476666666666668</v>
      </c>
      <c r="Z722" s="29">
        <f t="shared" si="69"/>
        <v>7.853333333333333E-2</v>
      </c>
      <c r="AA722" s="29">
        <f t="shared" si="69"/>
        <v>-12.632044444444444</v>
      </c>
      <c r="AB722" s="11">
        <f t="shared" si="69"/>
        <v>3.1830985136926643E-2</v>
      </c>
      <c r="AC722" s="11">
        <f t="shared" si="70"/>
        <v>0.61121147303538159</v>
      </c>
    </row>
    <row r="723" spans="1:29" x14ac:dyDescent="0.2">
      <c r="A723" s="11" t="s">
        <v>207</v>
      </c>
      <c r="B723" s="11" t="s">
        <v>197</v>
      </c>
      <c r="D723" s="11">
        <f t="shared" si="68"/>
        <v>-0.3322</v>
      </c>
      <c r="E723" s="11">
        <f t="shared" si="69"/>
        <v>-8.6575000000000006</v>
      </c>
      <c r="F723" s="11">
        <f t="shared" si="69"/>
        <v>0.62</v>
      </c>
      <c r="G723" s="11">
        <f t="shared" si="69"/>
        <v>-1.6666666666666666E-4</v>
      </c>
      <c r="H723" s="11">
        <f t="shared" si="69"/>
        <v>0.81018888888888896</v>
      </c>
      <c r="I723" s="11">
        <f t="shared" si="69"/>
        <v>0</v>
      </c>
      <c r="J723" s="11">
        <f t="shared" si="69"/>
        <v>1.0000000000000002E-4</v>
      </c>
      <c r="K723" s="11">
        <f t="shared" si="69"/>
        <v>0.22884444444444446</v>
      </c>
      <c r="L723" s="11">
        <f t="shared" si="69"/>
        <v>-0.35202222222222224</v>
      </c>
      <c r="M723" s="11">
        <f t="shared" si="69"/>
        <v>-2.3638222222222218</v>
      </c>
      <c r="N723" s="11">
        <f t="shared" si="69"/>
        <v>4.5137777777777783</v>
      </c>
      <c r="O723" s="11">
        <f t="shared" si="69"/>
        <v>0.12806666666666666</v>
      </c>
      <c r="P723" s="11" t="e">
        <f t="shared" si="69"/>
        <v>#DIV/0!</v>
      </c>
      <c r="Q723" s="11">
        <f t="shared" si="69"/>
        <v>-0.37482222222222222</v>
      </c>
      <c r="R723" s="11">
        <f t="shared" si="69"/>
        <v>-9.1064555555555557</v>
      </c>
      <c r="S723" s="11">
        <f t="shared" si="69"/>
        <v>330.20299999999997</v>
      </c>
      <c r="T723" s="11">
        <f t="shared" si="69"/>
        <v>331.32422222222226</v>
      </c>
      <c r="U723" s="11">
        <f t="shared" si="69"/>
        <v>5.169366666666666</v>
      </c>
      <c r="V723" s="11">
        <f t="shared" si="69"/>
        <v>125.57736666666668</v>
      </c>
      <c r="W723" s="14">
        <f t="shared" si="69"/>
        <v>0</v>
      </c>
      <c r="X723" s="14">
        <f t="shared" si="69"/>
        <v>-9.8888888888888876E-4</v>
      </c>
      <c r="Y723" s="29">
        <f t="shared" si="69"/>
        <v>-0.15857777777777776</v>
      </c>
      <c r="Z723" s="29">
        <f t="shared" si="69"/>
        <v>0.17288888888888893</v>
      </c>
      <c r="AA723" s="29">
        <f t="shared" si="69"/>
        <v>-9.7837111111111099</v>
      </c>
      <c r="AB723" s="11">
        <f t="shared" si="69"/>
        <v>1.5402090706007411E-2</v>
      </c>
      <c r="AC723" s="11">
        <f t="shared" si="70"/>
        <v>0.61293560519353274</v>
      </c>
    </row>
    <row r="724" spans="1:29" x14ac:dyDescent="0.2">
      <c r="A724" s="11" t="s">
        <v>207</v>
      </c>
      <c r="B724" s="11" t="s">
        <v>197</v>
      </c>
      <c r="D724" s="11">
        <f t="shared" si="68"/>
        <v>-0.46859999999999996</v>
      </c>
      <c r="E724" s="11">
        <f t="shared" si="69"/>
        <v>-7.0767999999999995</v>
      </c>
      <c r="F724" s="11">
        <f t="shared" si="69"/>
        <v>0.62</v>
      </c>
      <c r="G724" s="11">
        <f t="shared" si="69"/>
        <v>-1.1111111111111112E-5</v>
      </c>
      <c r="H724" s="11">
        <f t="shared" si="69"/>
        <v>1.1474444444444443</v>
      </c>
      <c r="I724" s="11">
        <f t="shared" si="69"/>
        <v>0</v>
      </c>
      <c r="J724" s="11">
        <f t="shared" si="69"/>
        <v>1.0000000000000002E-4</v>
      </c>
      <c r="K724" s="11">
        <f t="shared" si="69"/>
        <v>0.18807777777777773</v>
      </c>
      <c r="L724" s="11">
        <f t="shared" si="69"/>
        <v>-0.30450000000000005</v>
      </c>
      <c r="M724" s="11">
        <f t="shared" si="69"/>
        <v>-3.1801888888888894</v>
      </c>
      <c r="N724" s="11">
        <f t="shared" si="69"/>
        <v>4.5175999999999998</v>
      </c>
      <c r="O724" s="11">
        <f t="shared" si="69"/>
        <v>0.15474444444444446</v>
      </c>
      <c r="P724" s="11" t="e">
        <f t="shared" si="69"/>
        <v>#DIV/0!</v>
      </c>
      <c r="Q724" s="11">
        <f t="shared" si="69"/>
        <v>-0.37450000000000006</v>
      </c>
      <c r="R724" s="11">
        <f t="shared" si="69"/>
        <v>-10.277322222222221</v>
      </c>
      <c r="S724" s="11">
        <f t="shared" si="69"/>
        <v>330.20299999999997</v>
      </c>
      <c r="T724" s="11">
        <f t="shared" si="69"/>
        <v>331.33248888888892</v>
      </c>
      <c r="U724" s="11">
        <f t="shared" si="69"/>
        <v>5.2408000000000001</v>
      </c>
      <c r="V724" s="11">
        <f t="shared" si="69"/>
        <v>127.03367777777777</v>
      </c>
      <c r="W724" s="14">
        <f t="shared" si="69"/>
        <v>0</v>
      </c>
      <c r="X724" s="14">
        <f t="shared" si="69"/>
        <v>-8.8888888888888839E-5</v>
      </c>
      <c r="Y724" s="29">
        <f t="shared" si="69"/>
        <v>-0.18765555555555555</v>
      </c>
      <c r="Z724" s="29">
        <f t="shared" si="69"/>
        <v>0.22761111111111113</v>
      </c>
      <c r="AA724" s="29">
        <f t="shared" si="69"/>
        <v>-6.6779666666666664</v>
      </c>
      <c r="AB724" s="11">
        <f t="shared" si="69"/>
        <v>1.0268060755598688E-3</v>
      </c>
      <c r="AC724" s="11">
        <f t="shared" si="70"/>
        <v>0.61527678097440208</v>
      </c>
    </row>
    <row r="725" spans="1:29" x14ac:dyDescent="0.2">
      <c r="A725" s="11" t="s">
        <v>207</v>
      </c>
      <c r="B725" s="11" t="s">
        <v>197</v>
      </c>
      <c r="D725" s="11">
        <f t="shared" si="68"/>
        <v>-0.57420000000000015</v>
      </c>
      <c r="E725" s="11">
        <f t="shared" si="69"/>
        <v>-5.0046999999999997</v>
      </c>
      <c r="F725" s="11">
        <f t="shared" si="69"/>
        <v>0.62</v>
      </c>
      <c r="G725" s="11">
        <f t="shared" si="69"/>
        <v>1.3333333333333334E-4</v>
      </c>
      <c r="H725" s="11">
        <f t="shared" si="69"/>
        <v>1.4078444444444442</v>
      </c>
      <c r="I725" s="11">
        <f t="shared" si="69"/>
        <v>0</v>
      </c>
      <c r="J725" s="11">
        <f t="shared" si="69"/>
        <v>7.7777777777777795E-5</v>
      </c>
      <c r="K725" s="11">
        <f t="shared" si="69"/>
        <v>0.13370000000000001</v>
      </c>
      <c r="L725" s="11">
        <f t="shared" si="69"/>
        <v>-0.34566666666666668</v>
      </c>
      <c r="M725" s="11">
        <f t="shared" si="69"/>
        <v>-3.7975666666666661</v>
      </c>
      <c r="N725" s="11">
        <f t="shared" si="69"/>
        <v>4.5096333333333325</v>
      </c>
      <c r="O725" s="11">
        <f t="shared" si="69"/>
        <v>0.17317777777777779</v>
      </c>
      <c r="P725" s="11" t="e">
        <f t="shared" si="69"/>
        <v>#DIV/0!</v>
      </c>
      <c r="Q725" s="11">
        <f t="shared" si="69"/>
        <v>-0.37205555555555558</v>
      </c>
      <c r="R725" s="11">
        <f t="shared" si="69"/>
        <v>-10.892977777777778</v>
      </c>
      <c r="S725" s="11">
        <f t="shared" si="69"/>
        <v>330.20299999999997</v>
      </c>
      <c r="T725" s="11">
        <f t="shared" si="69"/>
        <v>331.33226666666661</v>
      </c>
      <c r="U725" s="11">
        <f t="shared" si="69"/>
        <v>5.2506111111111116</v>
      </c>
      <c r="V725" s="11">
        <f t="shared" si="69"/>
        <v>127.42854444444444</v>
      </c>
      <c r="W725" s="14">
        <f t="shared" si="69"/>
        <v>0</v>
      </c>
      <c r="X725" s="14">
        <f t="shared" si="69"/>
        <v>9.1111111111111124E-4</v>
      </c>
      <c r="Y725" s="29">
        <f t="shared" si="69"/>
        <v>-0.20118888888888889</v>
      </c>
      <c r="Z725" s="29">
        <f t="shared" si="69"/>
        <v>0.2461777777777778</v>
      </c>
      <c r="AA725" s="29">
        <f t="shared" si="69"/>
        <v>-3.6428555555555553</v>
      </c>
      <c r="AB725" s="11">
        <f t="shared" si="69"/>
        <v>-1.2321672693023108E-2</v>
      </c>
      <c r="AC725" s="11">
        <f t="shared" si="70"/>
        <v>0.61763627809411836</v>
      </c>
    </row>
    <row r="726" spans="1:29" x14ac:dyDescent="0.2">
      <c r="A726" s="11" t="s">
        <v>207</v>
      </c>
      <c r="B726" s="11" t="s">
        <v>197</v>
      </c>
      <c r="D726" s="11">
        <f t="shared" si="68"/>
        <v>-0.64049999999999996</v>
      </c>
      <c r="E726" s="11">
        <f t="shared" si="69"/>
        <v>-2.5908000000000002</v>
      </c>
      <c r="F726" s="11">
        <f t="shared" si="69"/>
        <v>0.62</v>
      </c>
      <c r="G726" s="11">
        <f t="shared" si="69"/>
        <v>1.6666666666666669E-4</v>
      </c>
      <c r="H726" s="11">
        <f t="shared" si="69"/>
        <v>1.5720888888888891</v>
      </c>
      <c r="I726" s="11">
        <f t="shared" si="69"/>
        <v>0</v>
      </c>
      <c r="J726" s="11">
        <f t="shared" si="69"/>
        <v>0</v>
      </c>
      <c r="K726" s="11">
        <f t="shared" si="69"/>
        <v>6.9233333333333327E-2</v>
      </c>
      <c r="L726" s="11">
        <f t="shared" si="69"/>
        <v>-0.45452222222222222</v>
      </c>
      <c r="M726" s="11">
        <f t="shared" si="69"/>
        <v>-4.1860888888888894</v>
      </c>
      <c r="N726" s="11">
        <f t="shared" si="69"/>
        <v>4.49</v>
      </c>
      <c r="O726" s="11">
        <f t="shared" si="69"/>
        <v>0.1739</v>
      </c>
      <c r="P726" s="11" t="e">
        <f t="shared" si="69"/>
        <v>#DIV/0!</v>
      </c>
      <c r="Q726" s="11">
        <f t="shared" si="69"/>
        <v>-0.36676666666666669</v>
      </c>
      <c r="R726" s="11">
        <f t="shared" si="69"/>
        <v>-10.830655555555557</v>
      </c>
      <c r="S726" s="11">
        <f t="shared" si="69"/>
        <v>330.20299999999997</v>
      </c>
      <c r="T726" s="11">
        <f t="shared" si="69"/>
        <v>331.32512222222226</v>
      </c>
      <c r="U726" s="11">
        <f t="shared" si="69"/>
        <v>5.2142999999999997</v>
      </c>
      <c r="V726" s="11">
        <f t="shared" si="69"/>
        <v>127.05962222222222</v>
      </c>
      <c r="W726" s="14">
        <f t="shared" si="69"/>
        <v>0</v>
      </c>
      <c r="X726" s="14">
        <f t="shared" si="69"/>
        <v>1.6333333333333332E-3</v>
      </c>
      <c r="Y726" s="29">
        <f t="shared" si="69"/>
        <v>-0.20321111111111112</v>
      </c>
      <c r="Z726" s="29">
        <f t="shared" si="69"/>
        <v>0.24000000000000002</v>
      </c>
      <c r="AA726" s="29">
        <f t="shared" si="69"/>
        <v>-1.0524444444444443</v>
      </c>
      <c r="AB726" s="11">
        <f t="shared" si="69"/>
        <v>-1.5402090759431226E-2</v>
      </c>
      <c r="AC726" s="11">
        <f t="shared" si="70"/>
        <v>0.61936626133366979</v>
      </c>
    </row>
    <row r="727" spans="1:29" x14ac:dyDescent="0.2">
      <c r="A727" s="11" t="s">
        <v>207</v>
      </c>
      <c r="B727" s="11" t="s">
        <v>197</v>
      </c>
      <c r="D727" s="11">
        <f t="shared" si="68"/>
        <v>-0.66310000000000002</v>
      </c>
      <c r="E727" s="11">
        <f t="shared" si="69"/>
        <v>0</v>
      </c>
      <c r="F727" s="11">
        <f t="shared" si="69"/>
        <v>0.62</v>
      </c>
      <c r="G727" s="11">
        <f t="shared" si="69"/>
        <v>1.6666666666666669E-4</v>
      </c>
      <c r="H727" s="11">
        <f t="shared" si="69"/>
        <v>1.6276666666666668</v>
      </c>
      <c r="I727" s="11">
        <f t="shared" si="69"/>
        <v>0</v>
      </c>
      <c r="J727" s="11">
        <f t="shared" si="69"/>
        <v>0</v>
      </c>
      <c r="K727" s="11">
        <f t="shared" si="69"/>
        <v>-5.7777777777777775E-4</v>
      </c>
      <c r="L727" s="11">
        <f t="shared" si="69"/>
        <v>-0.58908888888888888</v>
      </c>
      <c r="M727" s="11">
        <f t="shared" si="69"/>
        <v>-4.2982666666666667</v>
      </c>
      <c r="N727" s="11">
        <f t="shared" si="69"/>
        <v>4.4660333333333329</v>
      </c>
      <c r="O727" s="11">
        <f t="shared" si="69"/>
        <v>0.15377777777777779</v>
      </c>
      <c r="P727" s="11" t="e">
        <f t="shared" si="69"/>
        <v>#DIV/0!</v>
      </c>
      <c r="Q727" s="11">
        <f t="shared" si="69"/>
        <v>-0.36070000000000002</v>
      </c>
      <c r="R727" s="11">
        <f t="shared" si="69"/>
        <v>-10.014988888888888</v>
      </c>
      <c r="S727" s="11">
        <f t="shared" si="69"/>
        <v>330.20299999999997</v>
      </c>
      <c r="T727" s="11">
        <f t="shared" si="69"/>
        <v>331.31414444444442</v>
      </c>
      <c r="U727" s="11">
        <f t="shared" si="69"/>
        <v>5.1600555555555552</v>
      </c>
      <c r="V727" s="11">
        <f t="shared" si="69"/>
        <v>126.38218888888888</v>
      </c>
      <c r="W727" s="14">
        <f t="shared" si="69"/>
        <v>0</v>
      </c>
      <c r="X727" s="14">
        <f t="shared" si="69"/>
        <v>1.822222222222222E-3</v>
      </c>
      <c r="Y727" s="29">
        <f t="shared" si="69"/>
        <v>-0.19999999999999998</v>
      </c>
      <c r="Z727" s="29">
        <f t="shared" si="69"/>
        <v>0.22211111111111112</v>
      </c>
      <c r="AA727" s="29">
        <f t="shared" si="69"/>
        <v>0.7504777777777778</v>
      </c>
      <c r="AB727" s="11">
        <f t="shared" si="69"/>
        <v>-1.5402090759431226E-2</v>
      </c>
      <c r="AC727" s="11">
        <f t="shared" si="70"/>
        <v>0.62</v>
      </c>
    </row>
    <row r="728" spans="1:29" x14ac:dyDescent="0.2">
      <c r="A728" s="11" t="s">
        <v>207</v>
      </c>
      <c r="B728" s="11" t="s">
        <v>197</v>
      </c>
      <c r="D728" s="11">
        <f t="shared" si="68"/>
        <v>-0.64019999999999999</v>
      </c>
      <c r="E728" s="11">
        <f t="shared" si="69"/>
        <v>2.5908000000000002</v>
      </c>
      <c r="F728" s="11">
        <f t="shared" si="69"/>
        <v>0.62</v>
      </c>
      <c r="G728" s="11">
        <f t="shared" si="69"/>
        <v>1.6666666666666669E-4</v>
      </c>
      <c r="H728" s="11">
        <f t="shared" si="69"/>
        <v>1.5703333333333331</v>
      </c>
      <c r="I728" s="11">
        <f t="shared" si="69"/>
        <v>0</v>
      </c>
      <c r="J728" s="11">
        <f t="shared" si="69"/>
        <v>0</v>
      </c>
      <c r="K728" s="11">
        <f t="shared" si="69"/>
        <v>-7.0244444444444457E-2</v>
      </c>
      <c r="L728" s="11">
        <f t="shared" si="69"/>
        <v>-0.70264444444444452</v>
      </c>
      <c r="M728" s="11">
        <f t="shared" si="69"/>
        <v>-4.0802444444444443</v>
      </c>
      <c r="N728" s="11">
        <f t="shared" si="69"/>
        <v>4.4473888888888888</v>
      </c>
      <c r="O728" s="11">
        <f t="shared" si="69"/>
        <v>0.11775555555555556</v>
      </c>
      <c r="P728" s="11" t="e">
        <f t="shared" si="69"/>
        <v>#DIV/0!</v>
      </c>
      <c r="Q728" s="11">
        <f t="shared" si="69"/>
        <v>-0.35765555555555556</v>
      </c>
      <c r="R728" s="11">
        <f t="shared" si="69"/>
        <v>-8.4757555555555566</v>
      </c>
      <c r="S728" s="11">
        <f t="shared" si="69"/>
        <v>330.20299999999997</v>
      </c>
      <c r="T728" s="11">
        <f t="shared" si="69"/>
        <v>331.30218888888891</v>
      </c>
      <c r="U728" s="11">
        <f t="shared" si="69"/>
        <v>5.1158111111111104</v>
      </c>
      <c r="V728" s="11">
        <f t="shared" si="69"/>
        <v>125.79023333333332</v>
      </c>
      <c r="W728" s="14">
        <f t="shared" si="69"/>
        <v>0</v>
      </c>
      <c r="X728" s="14">
        <f t="shared" si="69"/>
        <v>1.3555555555555554E-3</v>
      </c>
      <c r="Y728" s="29">
        <f t="shared" si="69"/>
        <v>-0.19632222222222223</v>
      </c>
      <c r="Z728" s="29">
        <f t="shared" si="69"/>
        <v>0.20045555555555555</v>
      </c>
      <c r="AA728" s="29">
        <f t="shared" si="69"/>
        <v>1.526688888888889</v>
      </c>
      <c r="AB728" s="11">
        <f t="shared" si="69"/>
        <v>-1.5402090759431226E-2</v>
      </c>
      <c r="AC728" s="11">
        <f t="shared" si="70"/>
        <v>0.61936626133366979</v>
      </c>
    </row>
    <row r="729" spans="1:29" x14ac:dyDescent="0.2">
      <c r="A729" s="11" t="s">
        <v>207</v>
      </c>
      <c r="B729" s="11" t="s">
        <v>197</v>
      </c>
      <c r="D729" s="11">
        <f t="shared" si="68"/>
        <v>-0.5736</v>
      </c>
      <c r="E729" s="11">
        <f t="shared" si="69"/>
        <v>5.0046999999999997</v>
      </c>
      <c r="F729" s="11">
        <f t="shared" si="69"/>
        <v>0.62</v>
      </c>
      <c r="G729" s="11">
        <f t="shared" si="69"/>
        <v>1.6666666666666669E-4</v>
      </c>
      <c r="H729" s="11">
        <f t="shared" si="69"/>
        <v>1.4047333333333334</v>
      </c>
      <c r="I729" s="11">
        <f t="shared" si="69"/>
        <v>0</v>
      </c>
      <c r="J729" s="11">
        <f t="shared" si="69"/>
        <v>0</v>
      </c>
      <c r="K729" s="11">
        <f t="shared" si="69"/>
        <v>-0.13434444444444446</v>
      </c>
      <c r="L729" s="11">
        <f t="shared" si="69"/>
        <v>-0.76260000000000006</v>
      </c>
      <c r="M729" s="11">
        <f t="shared" si="69"/>
        <v>-3.5004555555555559</v>
      </c>
      <c r="N729" s="11">
        <f t="shared" si="69"/>
        <v>4.4404222222222227</v>
      </c>
      <c r="O729" s="11">
        <f t="shared" si="69"/>
        <v>7.6077777777777786E-2</v>
      </c>
      <c r="P729" s="11" t="e">
        <f t="shared" si="69"/>
        <v>#DIV/0!</v>
      </c>
      <c r="Q729" s="11">
        <f t="shared" si="69"/>
        <v>-0.36095555555555559</v>
      </c>
      <c r="R729" s="11">
        <f t="shared" si="69"/>
        <v>-6.3678777777777782</v>
      </c>
      <c r="S729" s="11">
        <f t="shared" si="69"/>
        <v>330.20299999999997</v>
      </c>
      <c r="T729" s="11">
        <f t="shared" si="69"/>
        <v>331.29084444444447</v>
      </c>
      <c r="U729" s="11">
        <f t="shared" si="69"/>
        <v>5.0975000000000001</v>
      </c>
      <c r="V729" s="11">
        <f t="shared" si="69"/>
        <v>125.45647777777779</v>
      </c>
      <c r="W729" s="14">
        <f t="shared" si="69"/>
        <v>0</v>
      </c>
      <c r="X729" s="14">
        <f t="shared" si="69"/>
        <v>3.2222222222222222E-4</v>
      </c>
      <c r="Y729" s="29">
        <f t="shared" si="69"/>
        <v>-0.19256666666666669</v>
      </c>
      <c r="Z729" s="29">
        <f t="shared" si="69"/>
        <v>0.17434444444444444</v>
      </c>
      <c r="AA729" s="29">
        <f t="shared" si="69"/>
        <v>1.1873222222222222</v>
      </c>
      <c r="AB729" s="11">
        <f t="shared" si="69"/>
        <v>-1.5402090759431226E-2</v>
      </c>
      <c r="AC729" s="11">
        <f t="shared" si="70"/>
        <v>0.61763627809411836</v>
      </c>
    </row>
    <row r="730" spans="1:29" x14ac:dyDescent="0.2">
      <c r="A730" s="11" t="s">
        <v>207</v>
      </c>
      <c r="B730" s="11" t="s">
        <v>197</v>
      </c>
      <c r="D730" s="11">
        <f t="shared" si="68"/>
        <v>-0.46859999999999996</v>
      </c>
      <c r="E730" s="11">
        <f t="shared" si="69"/>
        <v>7.0652999999999997</v>
      </c>
      <c r="F730" s="11">
        <f t="shared" si="69"/>
        <v>0.62</v>
      </c>
      <c r="G730" s="11">
        <f t="shared" si="69"/>
        <v>2.0000000000000001E-4</v>
      </c>
      <c r="H730" s="11">
        <f t="shared" si="69"/>
        <v>1.1436333333333335</v>
      </c>
      <c r="I730" s="11">
        <f t="shared" si="69"/>
        <v>0</v>
      </c>
      <c r="J730" s="11">
        <f t="shared" si="69"/>
        <v>0</v>
      </c>
      <c r="K730" s="11">
        <f t="shared" si="69"/>
        <v>-0.18833333333333332</v>
      </c>
      <c r="L730" s="11">
        <f t="shared" si="69"/>
        <v>-0.76368888888888886</v>
      </c>
      <c r="M730" s="11">
        <f t="shared" si="69"/>
        <v>-2.5794333333333332</v>
      </c>
      <c r="N730" s="11">
        <f t="shared" si="69"/>
        <v>4.4444222222222223</v>
      </c>
      <c r="O730" s="11">
        <f t="shared" si="69"/>
        <v>3.9011111111111114E-2</v>
      </c>
      <c r="P730" s="11" t="e">
        <f t="shared" si="69"/>
        <v>#DIV/0!</v>
      </c>
      <c r="Q730" s="11">
        <f t="shared" si="69"/>
        <v>-0.37080000000000002</v>
      </c>
      <c r="R730" s="11">
        <f t="shared" si="69"/>
        <v>-3.9378777777777776</v>
      </c>
      <c r="S730" s="11">
        <f t="shared" si="69"/>
        <v>330.20299999999997</v>
      </c>
      <c r="T730" s="11">
        <f t="shared" si="69"/>
        <v>331.28040000000004</v>
      </c>
      <c r="U730" s="11">
        <f t="shared" si="69"/>
        <v>5.1036888888888887</v>
      </c>
      <c r="V730" s="11">
        <f t="shared" si="69"/>
        <v>125.3009888888889</v>
      </c>
      <c r="W730" s="14">
        <f t="shared" si="69"/>
        <v>0</v>
      </c>
      <c r="X730" s="14">
        <f t="shared" si="69"/>
        <v>-9.0000000000000019E-4</v>
      </c>
      <c r="Y730" s="29">
        <f t="shared" si="69"/>
        <v>-0.18444444444444447</v>
      </c>
      <c r="Z730" s="29">
        <f t="shared" si="69"/>
        <v>0.13574444444444442</v>
      </c>
      <c r="AA730" s="29">
        <f t="shared" si="69"/>
        <v>-0.19596666666666668</v>
      </c>
      <c r="AB730" s="11">
        <f t="shared" si="69"/>
        <v>-1.8482508505296414E-2</v>
      </c>
      <c r="AC730" s="11">
        <f t="shared" si="70"/>
        <v>0.6152920997893746</v>
      </c>
    </row>
    <row r="731" spans="1:29" x14ac:dyDescent="0.2">
      <c r="A731" s="11" t="s">
        <v>207</v>
      </c>
      <c r="B731" s="11" t="s">
        <v>197</v>
      </c>
      <c r="D731" s="11">
        <f t="shared" si="68"/>
        <v>-0.33119999999999999</v>
      </c>
      <c r="E731" s="11">
        <f t="shared" si="69"/>
        <v>8.6575000000000006</v>
      </c>
      <c r="F731" s="11">
        <f t="shared" si="69"/>
        <v>0.62</v>
      </c>
      <c r="G731" s="11">
        <f t="shared" si="69"/>
        <v>2.2222222222222223E-4</v>
      </c>
      <c r="H731" s="11">
        <f t="shared" si="69"/>
        <v>0.80614444444444444</v>
      </c>
      <c r="I731" s="11">
        <f t="shared" si="69"/>
        <v>0</v>
      </c>
      <c r="J731" s="11">
        <f t="shared" si="69"/>
        <v>0</v>
      </c>
      <c r="K731" s="11">
        <f t="shared" si="69"/>
        <v>-0.22888888888888889</v>
      </c>
      <c r="L731" s="11">
        <f t="shared" si="69"/>
        <v>-0.72834444444444457</v>
      </c>
      <c r="M731" s="11">
        <f t="shared" si="69"/>
        <v>-1.4025777777777777</v>
      </c>
      <c r="N731" s="11">
        <f t="shared" si="69"/>
        <v>4.452866666666667</v>
      </c>
      <c r="O731" s="11">
        <f t="shared" si="69"/>
        <v>1.1733333333333335E-2</v>
      </c>
      <c r="P731" s="11" t="e">
        <f t="shared" si="69"/>
        <v>#DIV/0!</v>
      </c>
      <c r="Q731" s="11">
        <f t="shared" si="69"/>
        <v>-0.38351111111111114</v>
      </c>
      <c r="R731" s="11">
        <f t="shared" si="69"/>
        <v>-1.4507111111111111</v>
      </c>
      <c r="S731" s="11">
        <f t="shared" si="69"/>
        <v>330.20299999999997</v>
      </c>
      <c r="T731" s="11">
        <f t="shared" si="69"/>
        <v>331.27099999999996</v>
      </c>
      <c r="U731" s="11">
        <f t="shared" si="69"/>
        <v>5.1189222222222215</v>
      </c>
      <c r="V731" s="11">
        <f t="shared" si="69"/>
        <v>125.08685555555556</v>
      </c>
      <c r="W731" s="14">
        <f t="shared" si="69"/>
        <v>0</v>
      </c>
      <c r="X731" s="14">
        <f t="shared" si="69"/>
        <v>-1.9555555555555559E-3</v>
      </c>
      <c r="Y731" s="29">
        <f t="shared" si="69"/>
        <v>-0.16544444444444445</v>
      </c>
      <c r="Z731" s="29">
        <f t="shared" si="69"/>
        <v>7.4633333333333343E-2</v>
      </c>
      <c r="AA731" s="29">
        <f t="shared" si="69"/>
        <v>-2.415633333333334</v>
      </c>
      <c r="AB731" s="11">
        <f t="shared" si="69"/>
        <v>-2.0536120602992321E-2</v>
      </c>
      <c r="AC731" s="11">
        <f t="shared" si="70"/>
        <v>0.61293560519353274</v>
      </c>
    </row>
    <row r="732" spans="1:29" x14ac:dyDescent="0.2">
      <c r="A732" s="11" t="s">
        <v>207</v>
      </c>
      <c r="B732" s="11" t="s">
        <v>197</v>
      </c>
      <c r="D732" s="11">
        <f t="shared" si="68"/>
        <v>-0.1714</v>
      </c>
      <c r="E732" s="11">
        <f t="shared" si="69"/>
        <v>9.6585999999999999</v>
      </c>
      <c r="F732" s="11">
        <f t="shared" si="69"/>
        <v>0.62</v>
      </c>
      <c r="G732" s="11">
        <f t="shared" si="69"/>
        <v>2.2222222222222223E-4</v>
      </c>
      <c r="H732" s="11">
        <f t="shared" si="69"/>
        <v>0.41571111111111109</v>
      </c>
      <c r="I732" s="11">
        <f t="shared" si="69"/>
        <v>0</v>
      </c>
      <c r="J732" s="11">
        <f t="shared" si="69"/>
        <v>0</v>
      </c>
      <c r="K732" s="11">
        <f t="shared" ref="E732:AB742" si="72">AVERAGE(K515,K539,K563,K587,K611,K635,K659,K683,K707)</f>
        <v>-0.25396666666666667</v>
      </c>
      <c r="L732" s="11">
        <f t="shared" si="72"/>
        <v>-0.69541111111111098</v>
      </c>
      <c r="M732" s="11">
        <f t="shared" si="72"/>
        <v>-0.10578888888888888</v>
      </c>
      <c r="N732" s="11">
        <f t="shared" si="72"/>
        <v>4.4580111111111114</v>
      </c>
      <c r="O732" s="11">
        <f t="shared" si="72"/>
        <v>-7.255555555555555E-3</v>
      </c>
      <c r="P732" s="11" t="e">
        <f t="shared" si="72"/>
        <v>#DIV/0!</v>
      </c>
      <c r="Q732" s="11">
        <f t="shared" si="72"/>
        <v>-0.39314444444444446</v>
      </c>
      <c r="R732" s="11">
        <f t="shared" si="72"/>
        <v>0.88627777777777772</v>
      </c>
      <c r="S732" s="11">
        <f t="shared" si="72"/>
        <v>330.20299999999997</v>
      </c>
      <c r="T732" s="11">
        <f t="shared" si="72"/>
        <v>331.26346666666672</v>
      </c>
      <c r="U732" s="11">
        <f t="shared" si="72"/>
        <v>5.1227999999999998</v>
      </c>
      <c r="V732" s="11">
        <f t="shared" si="72"/>
        <v>124.57494444444445</v>
      </c>
      <c r="W732" s="14">
        <f t="shared" si="72"/>
        <v>0</v>
      </c>
      <c r="X732" s="14">
        <f t="shared" si="72"/>
        <v>-2.5666666666666667E-3</v>
      </c>
      <c r="Y732" s="29">
        <f t="shared" si="72"/>
        <v>-0.13091111111111109</v>
      </c>
      <c r="Z732" s="29">
        <f t="shared" si="72"/>
        <v>-1.4611111111111111E-2</v>
      </c>
      <c r="AA732" s="29">
        <f t="shared" si="72"/>
        <v>-5.1772444444444439</v>
      </c>
      <c r="AB732" s="11">
        <f t="shared" si="72"/>
        <v>-2.0536120602992321E-2</v>
      </c>
      <c r="AC732" s="11">
        <f t="shared" si="70"/>
        <v>0.61121147303538159</v>
      </c>
    </row>
    <row r="733" spans="1:29" x14ac:dyDescent="0.2">
      <c r="A733" s="11" t="s">
        <v>207</v>
      </c>
      <c r="B733" s="11" t="s">
        <v>197</v>
      </c>
      <c r="D733" s="11">
        <f t="shared" si="68"/>
        <v>0</v>
      </c>
      <c r="E733" s="11">
        <f t="shared" si="72"/>
        <v>10</v>
      </c>
      <c r="F733" s="11">
        <f t="shared" si="72"/>
        <v>0.62</v>
      </c>
      <c r="G733" s="11">
        <f t="shared" si="72"/>
        <v>2.2222222222222223E-4</v>
      </c>
      <c r="H733" s="11">
        <f t="shared" si="72"/>
        <v>-1.8777777777777779E-3</v>
      </c>
      <c r="I733" s="11">
        <f t="shared" si="72"/>
        <v>0</v>
      </c>
      <c r="J733" s="11">
        <f t="shared" si="72"/>
        <v>0</v>
      </c>
      <c r="K733" s="11">
        <f t="shared" si="72"/>
        <v>-0.26252222222222227</v>
      </c>
      <c r="L733" s="11">
        <f t="shared" si="72"/>
        <v>-0.70165555555555548</v>
      </c>
      <c r="M733" s="11">
        <f t="shared" si="72"/>
        <v>1.1613</v>
      </c>
      <c r="N733" s="11">
        <f t="shared" si="72"/>
        <v>4.4564111111111115</v>
      </c>
      <c r="O733" s="11">
        <f t="shared" si="72"/>
        <v>-2.3722222222222221E-2</v>
      </c>
      <c r="P733" s="11" t="e">
        <f t="shared" si="72"/>
        <v>#DIV/0!</v>
      </c>
      <c r="Q733" s="11">
        <f t="shared" si="72"/>
        <v>-0.39435555555555551</v>
      </c>
      <c r="R733" s="11">
        <f t="shared" si="72"/>
        <v>2.9627777777777782</v>
      </c>
      <c r="S733" s="11">
        <f t="shared" si="72"/>
        <v>330.20299999999997</v>
      </c>
      <c r="T733" s="11">
        <f t="shared" si="72"/>
        <v>331.25974444444444</v>
      </c>
      <c r="U733" s="11">
        <f t="shared" si="72"/>
        <v>5.0999555555555558</v>
      </c>
      <c r="V733" s="11">
        <f t="shared" si="72"/>
        <v>123.64846666666666</v>
      </c>
      <c r="W733" s="14">
        <f t="shared" si="72"/>
        <v>0</v>
      </c>
      <c r="X733" s="14">
        <f t="shared" si="72"/>
        <v>-2.5555555555555557E-3</v>
      </c>
      <c r="Y733" s="29">
        <f t="shared" si="72"/>
        <v>-8.1088888888888891E-2</v>
      </c>
      <c r="Z733" s="29">
        <f t="shared" si="72"/>
        <v>-0.12886666666666666</v>
      </c>
      <c r="AA733" s="29">
        <f t="shared" si="72"/>
        <v>-8.1571666666666669</v>
      </c>
      <c r="AB733" s="11">
        <f t="shared" si="72"/>
        <v>-2.0536120602992321E-2</v>
      </c>
      <c r="AC733" s="11">
        <f t="shared" si="70"/>
        <v>0.61058080686756899</v>
      </c>
    </row>
    <row r="734" spans="1:29" x14ac:dyDescent="0.2">
      <c r="A734" s="11" t="s">
        <v>207</v>
      </c>
      <c r="B734" s="11" t="s">
        <v>197</v>
      </c>
      <c r="D734" s="11">
        <f t="shared" si="68"/>
        <v>0.1714</v>
      </c>
      <c r="E734" s="11">
        <f t="shared" si="72"/>
        <v>9.6585999999999999</v>
      </c>
      <c r="F734" s="11">
        <f t="shared" si="72"/>
        <v>0.62</v>
      </c>
      <c r="G734" s="11">
        <f t="shared" si="72"/>
        <v>1.2222222222222224E-4</v>
      </c>
      <c r="H734" s="11">
        <f t="shared" si="72"/>
        <v>-0.41962222222222223</v>
      </c>
      <c r="I734" s="11">
        <f t="shared" si="72"/>
        <v>0</v>
      </c>
      <c r="J734" s="11">
        <f t="shared" si="72"/>
        <v>-1.0000000000000002E-4</v>
      </c>
      <c r="K734" s="11">
        <f t="shared" si="72"/>
        <v>-0.25414444444444445</v>
      </c>
      <c r="L734" s="11">
        <f t="shared" si="72"/>
        <v>-0.76614444444444441</v>
      </c>
      <c r="M734" s="11">
        <f t="shared" si="72"/>
        <v>2.2771777777777777</v>
      </c>
      <c r="N734" s="11">
        <f t="shared" si="72"/>
        <v>4.4517222222222221</v>
      </c>
      <c r="O734" s="11">
        <f t="shared" si="72"/>
        <v>-4.2755555555555554E-2</v>
      </c>
      <c r="P734" s="11" t="e">
        <f t="shared" si="72"/>
        <v>#DIV/0!</v>
      </c>
      <c r="Q734" s="11">
        <f t="shared" si="72"/>
        <v>-0.38536666666666664</v>
      </c>
      <c r="R734" s="11">
        <f t="shared" si="72"/>
        <v>4.7502666666666666</v>
      </c>
      <c r="S734" s="11">
        <f t="shared" si="72"/>
        <v>330.20299999999997</v>
      </c>
      <c r="T734" s="11">
        <f t="shared" si="72"/>
        <v>331.26173333333332</v>
      </c>
      <c r="U734" s="11">
        <f t="shared" si="72"/>
        <v>5.0459888888888891</v>
      </c>
      <c r="V734" s="11">
        <f t="shared" si="72"/>
        <v>122.34535555555557</v>
      </c>
      <c r="W734" s="14">
        <f t="shared" si="72"/>
        <v>0</v>
      </c>
      <c r="X734" s="14">
        <f t="shared" si="72"/>
        <v>-1.977777777777778E-3</v>
      </c>
      <c r="Y734" s="29">
        <f t="shared" si="72"/>
        <v>-2.2088888888888894E-2</v>
      </c>
      <c r="Z734" s="29">
        <f t="shared" si="72"/>
        <v>-0.25643333333333335</v>
      </c>
      <c r="AA734" s="29">
        <f t="shared" si="72"/>
        <v>-11.055455555555556</v>
      </c>
      <c r="AB734" s="11">
        <f t="shared" si="72"/>
        <v>-1.1294866670887069E-2</v>
      </c>
      <c r="AC734" s="11">
        <f t="shared" si="70"/>
        <v>0.61121147303538159</v>
      </c>
    </row>
    <row r="735" spans="1:29" x14ac:dyDescent="0.2">
      <c r="A735" s="11" t="s">
        <v>207</v>
      </c>
      <c r="B735" s="11" t="s">
        <v>197</v>
      </c>
      <c r="D735" s="11">
        <f t="shared" si="68"/>
        <v>0.33110000000000001</v>
      </c>
      <c r="E735" s="11">
        <f t="shared" si="72"/>
        <v>8.6575000000000006</v>
      </c>
      <c r="F735" s="11">
        <f t="shared" si="72"/>
        <v>0.62</v>
      </c>
      <c r="G735" s="11">
        <f t="shared" si="72"/>
        <v>-5.5555555555555558E-5</v>
      </c>
      <c r="H735" s="11">
        <f t="shared" si="72"/>
        <v>-0.81043333333333345</v>
      </c>
      <c r="I735" s="11">
        <f t="shared" si="72"/>
        <v>0</v>
      </c>
      <c r="J735" s="11">
        <f t="shared" si="72"/>
        <v>-1.0000000000000002E-4</v>
      </c>
      <c r="K735" s="11">
        <f t="shared" si="72"/>
        <v>-0.22911111111111115</v>
      </c>
      <c r="L735" s="11">
        <f t="shared" si="72"/>
        <v>-0.88361111111111112</v>
      </c>
      <c r="M735" s="11">
        <f t="shared" si="72"/>
        <v>3.1751888888888886</v>
      </c>
      <c r="N735" s="11">
        <f t="shared" si="72"/>
        <v>4.4527666666666663</v>
      </c>
      <c r="O735" s="11">
        <f t="shared" si="72"/>
        <v>-6.458888888888889E-2</v>
      </c>
      <c r="P735" s="11" t="e">
        <f t="shared" si="72"/>
        <v>#DIV/0!</v>
      </c>
      <c r="Q735" s="11">
        <f t="shared" si="72"/>
        <v>-0.36937777777777775</v>
      </c>
      <c r="R735" s="11">
        <f t="shared" si="72"/>
        <v>6.2447888888888885</v>
      </c>
      <c r="S735" s="11">
        <f t="shared" si="72"/>
        <v>330.20299999999997</v>
      </c>
      <c r="T735" s="11">
        <f t="shared" si="72"/>
        <v>331.27006666666671</v>
      </c>
      <c r="U735" s="11">
        <f t="shared" si="72"/>
        <v>4.9668333333333337</v>
      </c>
      <c r="V735" s="11">
        <f t="shared" si="72"/>
        <v>120.80006666666665</v>
      </c>
      <c r="W735" s="14">
        <f t="shared" si="72"/>
        <v>0</v>
      </c>
      <c r="X735" s="14">
        <f t="shared" si="72"/>
        <v>-9.8888888888888898E-4</v>
      </c>
      <c r="Y735" s="29">
        <f t="shared" si="72"/>
        <v>3.637777777777778E-2</v>
      </c>
      <c r="Z735" s="29">
        <f t="shared" si="72"/>
        <v>-0.38096666666666673</v>
      </c>
      <c r="AA735" s="29">
        <f t="shared" si="72"/>
        <v>-13.635411111111109</v>
      </c>
      <c r="AB735" s="11">
        <f t="shared" si="72"/>
        <v>5.1340303777993443E-3</v>
      </c>
      <c r="AC735" s="11">
        <f t="shared" si="70"/>
        <v>0.61293560519353274</v>
      </c>
    </row>
    <row r="736" spans="1:29" x14ac:dyDescent="0.2">
      <c r="A736" s="11" t="s">
        <v>207</v>
      </c>
      <c r="B736" s="11" t="s">
        <v>197</v>
      </c>
      <c r="D736" s="11">
        <f t="shared" si="68"/>
        <v>0.46750000000000014</v>
      </c>
      <c r="E736" s="11">
        <f t="shared" si="72"/>
        <v>7.0767999999999995</v>
      </c>
      <c r="F736" s="11">
        <f t="shared" si="72"/>
        <v>0.62</v>
      </c>
      <c r="G736" s="11">
        <f t="shared" si="72"/>
        <v>-2.1111111111111113E-4</v>
      </c>
      <c r="H736" s="11">
        <f t="shared" si="72"/>
        <v>-1.1480444444444444</v>
      </c>
      <c r="I736" s="11">
        <f t="shared" si="72"/>
        <v>0</v>
      </c>
      <c r="J736" s="11">
        <f t="shared" si="72"/>
        <v>-1.0000000000000002E-4</v>
      </c>
      <c r="K736" s="11">
        <f t="shared" si="72"/>
        <v>-0.18823333333333331</v>
      </c>
      <c r="L736" s="11">
        <f t="shared" si="72"/>
        <v>-1.0291444444444444</v>
      </c>
      <c r="M736" s="11">
        <f t="shared" si="72"/>
        <v>3.8431222222222221</v>
      </c>
      <c r="N736" s="11">
        <f t="shared" si="72"/>
        <v>4.4681444444444445</v>
      </c>
      <c r="O736" s="11">
        <f t="shared" si="72"/>
        <v>-8.3433333333333345E-2</v>
      </c>
      <c r="P736" s="11" t="e">
        <f t="shared" si="72"/>
        <v>#DIV/0!</v>
      </c>
      <c r="Q736" s="11">
        <f t="shared" si="72"/>
        <v>-0.35306666666666664</v>
      </c>
      <c r="R736" s="11">
        <f t="shared" si="72"/>
        <v>7.4045333333333332</v>
      </c>
      <c r="S736" s="11">
        <f t="shared" si="72"/>
        <v>330.20299999999997</v>
      </c>
      <c r="T736" s="11">
        <f t="shared" si="72"/>
        <v>331.28282222222219</v>
      </c>
      <c r="U736" s="11">
        <f t="shared" si="72"/>
        <v>4.8736888888888883</v>
      </c>
      <c r="V736" s="11">
        <f t="shared" si="72"/>
        <v>119.14965555555555</v>
      </c>
      <c r="W736" s="14">
        <f t="shared" si="72"/>
        <v>0</v>
      </c>
      <c r="X736" s="14">
        <f t="shared" si="72"/>
        <v>1.1111111111111104E-4</v>
      </c>
      <c r="Y736" s="29">
        <f t="shared" si="72"/>
        <v>8.4655555555555539E-2</v>
      </c>
      <c r="Z736" s="29">
        <f t="shared" si="72"/>
        <v>-0.48710000000000009</v>
      </c>
      <c r="AA736" s="29">
        <f t="shared" si="72"/>
        <v>-15.745699999999999</v>
      </c>
      <c r="AB736" s="11">
        <f t="shared" si="72"/>
        <v>1.950931479455157E-2</v>
      </c>
      <c r="AC736" s="11">
        <f t="shared" si="70"/>
        <v>0.61527678097440208</v>
      </c>
    </row>
    <row r="737" spans="1:29" x14ac:dyDescent="0.2">
      <c r="A737" s="11" t="s">
        <v>207</v>
      </c>
      <c r="B737" s="11" t="s">
        <v>197</v>
      </c>
      <c r="D737" s="11">
        <f t="shared" si="68"/>
        <v>0.57310000000000005</v>
      </c>
      <c r="E737" s="11">
        <f t="shared" si="72"/>
        <v>5.0046999999999997</v>
      </c>
      <c r="F737" s="11">
        <f t="shared" si="72"/>
        <v>0.62</v>
      </c>
      <c r="G737" s="11">
        <f t="shared" si="72"/>
        <v>-3.5555555555555557E-4</v>
      </c>
      <c r="H737" s="11">
        <f t="shared" si="72"/>
        <v>-1.408611111111111</v>
      </c>
      <c r="I737" s="11">
        <f t="shared" si="72"/>
        <v>0</v>
      </c>
      <c r="J737" s="11">
        <f t="shared" si="72"/>
        <v>-7.7777777777777795E-5</v>
      </c>
      <c r="K737" s="11">
        <f t="shared" si="72"/>
        <v>-0.13375555555555554</v>
      </c>
      <c r="L737" s="11">
        <f t="shared" si="72"/>
        <v>-1.1702333333333332</v>
      </c>
      <c r="M737" s="11">
        <f t="shared" si="72"/>
        <v>4.298288888888889</v>
      </c>
      <c r="N737" s="11">
        <f t="shared" si="72"/>
        <v>4.5002555555555555</v>
      </c>
      <c r="O737" s="11">
        <f t="shared" si="72"/>
        <v>-9.0577777777777785E-2</v>
      </c>
      <c r="P737" s="11" t="e">
        <f t="shared" si="72"/>
        <v>#DIV/0!</v>
      </c>
      <c r="Q737" s="11">
        <f t="shared" si="72"/>
        <v>-0.34347777777777772</v>
      </c>
      <c r="R737" s="11">
        <f t="shared" si="72"/>
        <v>8.1212666666666671</v>
      </c>
      <c r="S737" s="11">
        <f t="shared" si="72"/>
        <v>330.20299999999997</v>
      </c>
      <c r="T737" s="11">
        <f t="shared" si="72"/>
        <v>331.29581111111111</v>
      </c>
      <c r="U737" s="11">
        <f t="shared" si="72"/>
        <v>4.7773222222222218</v>
      </c>
      <c r="V737" s="11">
        <f t="shared" si="72"/>
        <v>117.47577777777776</v>
      </c>
      <c r="W737" s="14">
        <f t="shared" si="72"/>
        <v>0</v>
      </c>
      <c r="X737" s="14">
        <f t="shared" si="72"/>
        <v>1.1333333333333334E-3</v>
      </c>
      <c r="Y737" s="29">
        <f t="shared" si="72"/>
        <v>0.11680000000000001</v>
      </c>
      <c r="Z737" s="29">
        <f t="shared" si="72"/>
        <v>-0.56455555555555559</v>
      </c>
      <c r="AA737" s="29">
        <f t="shared" si="72"/>
        <v>-17.325066666666668</v>
      </c>
      <c r="AB737" s="11">
        <f t="shared" si="72"/>
        <v>3.2857790891943607E-2</v>
      </c>
      <c r="AC737" s="11">
        <f t="shared" si="70"/>
        <v>0.61763627809411836</v>
      </c>
    </row>
    <row r="738" spans="1:29" x14ac:dyDescent="0.2">
      <c r="A738" s="11" t="s">
        <v>207</v>
      </c>
      <c r="B738" s="11" t="s">
        <v>197</v>
      </c>
      <c r="D738" s="11">
        <f t="shared" si="68"/>
        <v>0.63940000000000008</v>
      </c>
      <c r="E738" s="11">
        <f t="shared" si="72"/>
        <v>2.5908000000000002</v>
      </c>
      <c r="F738" s="11">
        <f t="shared" si="72"/>
        <v>0.62</v>
      </c>
      <c r="G738" s="11">
        <f t="shared" si="72"/>
        <v>-3.8888888888888892E-4</v>
      </c>
      <c r="H738" s="11">
        <f t="shared" si="72"/>
        <v>-1.5728666666666666</v>
      </c>
      <c r="I738" s="11">
        <f t="shared" si="72"/>
        <v>0</v>
      </c>
      <c r="J738" s="11">
        <f t="shared" si="72"/>
        <v>0</v>
      </c>
      <c r="K738" s="11">
        <f t="shared" si="72"/>
        <v>-6.9188888888888897E-2</v>
      </c>
      <c r="L738" s="11">
        <f t="shared" si="72"/>
        <v>-1.278977777777778</v>
      </c>
      <c r="M738" s="11">
        <f t="shared" si="72"/>
        <v>4.5543222222222228</v>
      </c>
      <c r="N738" s="11">
        <f t="shared" si="72"/>
        <v>4.5424888888888892</v>
      </c>
      <c r="O738" s="11">
        <f t="shared" si="72"/>
        <v>-7.9544444444444445E-2</v>
      </c>
      <c r="P738" s="11" t="e">
        <f t="shared" si="72"/>
        <v>#DIV/0!</v>
      </c>
      <c r="Q738" s="11">
        <f t="shared" si="72"/>
        <v>-0.34460000000000002</v>
      </c>
      <c r="R738" s="11">
        <f t="shared" si="72"/>
        <v>8.2450888888888905</v>
      </c>
      <c r="S738" s="11">
        <f t="shared" si="72"/>
        <v>330.20299999999997</v>
      </c>
      <c r="T738" s="11">
        <f t="shared" si="72"/>
        <v>331.30407777777776</v>
      </c>
      <c r="U738" s="11">
        <f t="shared" si="72"/>
        <v>4.6854111111111116</v>
      </c>
      <c r="V738" s="11">
        <f t="shared" si="72"/>
        <v>115.82352222222221</v>
      </c>
      <c r="W738" s="14">
        <f t="shared" si="72"/>
        <v>0</v>
      </c>
      <c r="X738" s="14">
        <f t="shared" si="72"/>
        <v>1.8666666666666666E-3</v>
      </c>
      <c r="Y738" s="29">
        <f t="shared" si="72"/>
        <v>0.13185555555555553</v>
      </c>
      <c r="Z738" s="29">
        <f t="shared" si="72"/>
        <v>-0.60895555555555547</v>
      </c>
      <c r="AA738" s="29">
        <f t="shared" si="72"/>
        <v>-18.389433333333329</v>
      </c>
      <c r="AB738" s="11">
        <f t="shared" si="72"/>
        <v>3.5938208156994535E-2</v>
      </c>
      <c r="AC738" s="11">
        <f t="shared" si="70"/>
        <v>0.61936626133366979</v>
      </c>
    </row>
    <row r="739" spans="1:29" x14ac:dyDescent="0.2">
      <c r="A739" s="11" t="s">
        <v>207</v>
      </c>
      <c r="B739" s="11" t="s">
        <v>197</v>
      </c>
      <c r="D739" s="11">
        <f t="shared" si="68"/>
        <v>0.66200000000000003</v>
      </c>
      <c r="E739" s="11">
        <f t="shared" si="72"/>
        <v>0</v>
      </c>
      <c r="F739" s="11">
        <f t="shared" si="72"/>
        <v>0.62</v>
      </c>
      <c r="G739" s="11">
        <f t="shared" si="72"/>
        <v>-3.8888888888888892E-4</v>
      </c>
      <c r="H739" s="11">
        <f t="shared" si="72"/>
        <v>-1.6282666666666665</v>
      </c>
      <c r="I739" s="11">
        <f t="shared" si="72"/>
        <v>0</v>
      </c>
      <c r="J739" s="11">
        <f t="shared" si="72"/>
        <v>0</v>
      </c>
      <c r="K739" s="11">
        <f t="shared" si="72"/>
        <v>7.1111111111111115E-4</v>
      </c>
      <c r="L739" s="11">
        <f t="shared" si="72"/>
        <v>-1.3390666666666666</v>
      </c>
      <c r="M739" s="11">
        <f t="shared" si="72"/>
        <v>4.5991999999999997</v>
      </c>
      <c r="N739" s="11">
        <f t="shared" si="72"/>
        <v>4.5814888888888889</v>
      </c>
      <c r="O739" s="11">
        <f t="shared" si="72"/>
        <v>-5.0333333333333327E-2</v>
      </c>
      <c r="P739" s="11" t="e">
        <f t="shared" si="72"/>
        <v>#DIV/0!</v>
      </c>
      <c r="Q739" s="11">
        <f t="shared" si="72"/>
        <v>-0.35552222222222224</v>
      </c>
      <c r="R739" s="11">
        <f t="shared" si="72"/>
        <v>7.650844444444445</v>
      </c>
      <c r="S739" s="11">
        <f t="shared" si="72"/>
        <v>330.20299999999997</v>
      </c>
      <c r="T739" s="11">
        <f t="shared" si="72"/>
        <v>331.3042111111111</v>
      </c>
      <c r="U739" s="11">
        <f t="shared" si="72"/>
        <v>4.6041444444444446</v>
      </c>
      <c r="V739" s="11">
        <f t="shared" si="72"/>
        <v>114.27914444444443</v>
      </c>
      <c r="W739" s="14">
        <f t="shared" si="72"/>
        <v>0</v>
      </c>
      <c r="X739" s="14">
        <f t="shared" si="72"/>
        <v>2.2666666666666668E-3</v>
      </c>
      <c r="Y739" s="29">
        <f t="shared" si="72"/>
        <v>0.13262222222222222</v>
      </c>
      <c r="Z739" s="29">
        <f t="shared" si="72"/>
        <v>-0.6197555555555555</v>
      </c>
      <c r="AA739" s="29">
        <f t="shared" si="72"/>
        <v>-19.004988888888889</v>
      </c>
      <c r="AB739" s="11">
        <f t="shared" si="72"/>
        <v>3.5938208156994535E-2</v>
      </c>
      <c r="AC739" s="11">
        <f t="shared" si="70"/>
        <v>0.62</v>
      </c>
    </row>
    <row r="740" spans="1:29" x14ac:dyDescent="0.2">
      <c r="A740" s="11" t="s">
        <v>207</v>
      </c>
      <c r="B740" s="11" t="s">
        <v>197</v>
      </c>
      <c r="D740" s="11">
        <f t="shared" si="68"/>
        <v>0.63919999999999988</v>
      </c>
      <c r="E740" s="11">
        <f t="shared" si="72"/>
        <v>-2.5908000000000002</v>
      </c>
      <c r="F740" s="11">
        <f t="shared" si="72"/>
        <v>0.62</v>
      </c>
      <c r="G740" s="11">
        <f t="shared" si="72"/>
        <v>-3.8888888888888892E-4</v>
      </c>
      <c r="H740" s="11">
        <f t="shared" si="72"/>
        <v>-1.570588888888889</v>
      </c>
      <c r="I740" s="11">
        <f t="shared" si="72"/>
        <v>0</v>
      </c>
      <c r="J740" s="11">
        <f t="shared" si="72"/>
        <v>0</v>
      </c>
      <c r="K740" s="11">
        <f t="shared" si="72"/>
        <v>7.0477777777777792E-2</v>
      </c>
      <c r="L740" s="11">
        <f t="shared" si="72"/>
        <v>-1.345088888888889</v>
      </c>
      <c r="M740" s="11">
        <f t="shared" si="72"/>
        <v>4.3971222222222224</v>
      </c>
      <c r="N740" s="11">
        <f t="shared" si="72"/>
        <v>4.603477777777778</v>
      </c>
      <c r="O740" s="11">
        <f t="shared" si="72"/>
        <v>-1.0366666666666666E-2</v>
      </c>
      <c r="P740" s="11" t="e">
        <f t="shared" si="72"/>
        <v>#DIV/0!</v>
      </c>
      <c r="Q740" s="11">
        <f t="shared" si="72"/>
        <v>-0.37105555555555558</v>
      </c>
      <c r="R740" s="11">
        <f t="shared" si="72"/>
        <v>6.308877777777778</v>
      </c>
      <c r="S740" s="11">
        <f t="shared" si="72"/>
        <v>330.20299999999997</v>
      </c>
      <c r="T740" s="11">
        <f t="shared" si="72"/>
        <v>331.2962555555556</v>
      </c>
      <c r="U740" s="11">
        <f t="shared" si="72"/>
        <v>4.5418888888888889</v>
      </c>
      <c r="V740" s="11">
        <f t="shared" si="72"/>
        <v>113.04398888888889</v>
      </c>
      <c r="W740" s="14">
        <f t="shared" si="72"/>
        <v>0</v>
      </c>
      <c r="X740" s="14">
        <f t="shared" si="72"/>
        <v>2.2444444444444443E-3</v>
      </c>
      <c r="Y740" s="29">
        <f t="shared" si="72"/>
        <v>0.12276666666666666</v>
      </c>
      <c r="Z740" s="29">
        <f t="shared" si="72"/>
        <v>-0.59725555555555543</v>
      </c>
      <c r="AA740" s="29">
        <f t="shared" si="72"/>
        <v>-19.250644444444443</v>
      </c>
      <c r="AB740" s="11">
        <f t="shared" si="72"/>
        <v>3.5938208156994535E-2</v>
      </c>
      <c r="AC740" s="11">
        <f t="shared" si="70"/>
        <v>0.61936626133366979</v>
      </c>
    </row>
    <row r="741" spans="1:29" x14ac:dyDescent="0.2">
      <c r="A741" s="11" t="s">
        <v>207</v>
      </c>
      <c r="B741" s="11" t="s">
        <v>197</v>
      </c>
      <c r="D741" s="11">
        <f t="shared" si="68"/>
        <v>0.5724999999999999</v>
      </c>
      <c r="E741" s="11">
        <f t="shared" si="72"/>
        <v>-5.0046999999999997</v>
      </c>
      <c r="F741" s="11">
        <f t="shared" si="72"/>
        <v>0.62</v>
      </c>
      <c r="G741" s="11">
        <f t="shared" si="72"/>
        <v>-3.8888888888888892E-4</v>
      </c>
      <c r="H741" s="11">
        <f t="shared" si="72"/>
        <v>-1.4046333333333336</v>
      </c>
      <c r="I741" s="11">
        <f t="shared" si="72"/>
        <v>0</v>
      </c>
      <c r="J741" s="11">
        <f t="shared" si="72"/>
        <v>0</v>
      </c>
      <c r="K741" s="11">
        <f t="shared" si="72"/>
        <v>0.1345777777777778</v>
      </c>
      <c r="L741" s="11">
        <f t="shared" si="72"/>
        <v>-1.2975444444444444</v>
      </c>
      <c r="M741" s="11">
        <f t="shared" si="72"/>
        <v>3.9122666666666666</v>
      </c>
      <c r="N741" s="11">
        <f t="shared" si="72"/>
        <v>4.6013333333333328</v>
      </c>
      <c r="O741" s="11">
        <f t="shared" si="72"/>
        <v>2.9077777777777775E-2</v>
      </c>
      <c r="P741" s="11" t="e">
        <f t="shared" si="72"/>
        <v>#DIV/0!</v>
      </c>
      <c r="Q741" s="11">
        <f t="shared" si="72"/>
        <v>-0.38457777777777774</v>
      </c>
      <c r="R741" s="11">
        <f t="shared" si="72"/>
        <v>4.3213222222222214</v>
      </c>
      <c r="S741" s="11">
        <f t="shared" si="72"/>
        <v>330.20299999999997</v>
      </c>
      <c r="T741" s="11">
        <f t="shared" si="72"/>
        <v>331.28398888888887</v>
      </c>
      <c r="U741" s="11">
        <f t="shared" si="72"/>
        <v>4.5112333333333332</v>
      </c>
      <c r="V741" s="11">
        <f t="shared" si="72"/>
        <v>112.43495555555555</v>
      </c>
      <c r="W741" s="14">
        <f t="shared" si="72"/>
        <v>0</v>
      </c>
      <c r="X741" s="14">
        <f t="shared" si="72"/>
        <v>1.811111111111111E-3</v>
      </c>
      <c r="Y741" s="29">
        <f t="shared" si="72"/>
        <v>0.10437777777777778</v>
      </c>
      <c r="Z741" s="29">
        <f t="shared" si="72"/>
        <v>-0.54094444444444445</v>
      </c>
      <c r="AA741" s="29">
        <f t="shared" si="72"/>
        <v>-19.179644444444442</v>
      </c>
      <c r="AB741" s="11">
        <f t="shared" si="72"/>
        <v>3.5938208156994535E-2</v>
      </c>
      <c r="AC741" s="11">
        <f t="shared" si="70"/>
        <v>0.61763627809411836</v>
      </c>
    </row>
    <row r="742" spans="1:29" x14ac:dyDescent="0.2">
      <c r="A742" s="11" t="s">
        <v>207</v>
      </c>
      <c r="B742" s="11" t="s">
        <v>197</v>
      </c>
      <c r="D742" s="11">
        <f t="shared" si="68"/>
        <v>0.46750000000000014</v>
      </c>
      <c r="E742" s="11">
        <f t="shared" si="72"/>
        <v>-7.0652999999999997</v>
      </c>
      <c r="F742" s="11">
        <f t="shared" si="72"/>
        <v>0.62</v>
      </c>
      <c r="G742" s="11">
        <f t="shared" si="72"/>
        <v>-4.2222222222222227E-4</v>
      </c>
      <c r="H742" s="11">
        <f t="shared" si="72"/>
        <v>-1.1431666666666667</v>
      </c>
      <c r="I742" s="11">
        <f t="shared" si="72"/>
        <v>0</v>
      </c>
      <c r="J742" s="11">
        <f t="shared" si="72"/>
        <v>0</v>
      </c>
      <c r="K742" s="11">
        <f t="shared" si="72"/>
        <v>0.18851111111111113</v>
      </c>
      <c r="L742" s="11">
        <f t="shared" si="72"/>
        <v>-1.1984444444444444</v>
      </c>
      <c r="M742" s="11">
        <f t="shared" si="72"/>
        <v>3.1396999999999999</v>
      </c>
      <c r="N742" s="11">
        <f t="shared" si="72"/>
        <v>4.5781111111111104</v>
      </c>
      <c r="O742" s="11">
        <f t="shared" si="72"/>
        <v>5.8300000000000005E-2</v>
      </c>
      <c r="P742" s="11" t="e">
        <f t="shared" si="72"/>
        <v>#DIV/0!</v>
      </c>
      <c r="Q742" s="11">
        <f t="shared" si="72"/>
        <v>-0.39141111111111104</v>
      </c>
      <c r="R742" s="11">
        <f t="shared" si="72"/>
        <v>1.9024555555555556</v>
      </c>
      <c r="S742" s="11">
        <f t="shared" si="72"/>
        <v>330.20299999999997</v>
      </c>
      <c r="T742" s="11">
        <f t="shared" si="72"/>
        <v>331.27339999999998</v>
      </c>
      <c r="U742" s="11">
        <f t="shared" si="72"/>
        <v>4.5267555555555568</v>
      </c>
      <c r="V742" s="11">
        <f t="shared" si="72"/>
        <v>112.78452222222221</v>
      </c>
      <c r="W742" s="14">
        <f t="shared" si="72"/>
        <v>0</v>
      </c>
      <c r="X742" s="14">
        <f t="shared" si="72"/>
        <v>1.0555555555555555E-3</v>
      </c>
      <c r="Y742" s="29">
        <f t="shared" si="72"/>
        <v>7.7044444444444429E-2</v>
      </c>
      <c r="Z742" s="29">
        <f t="shared" ref="E742:AB744" si="73">AVERAGE(Z525,Z549,Z573,Z597,Z621,Z645,Z669,Z693,Z717)</f>
        <v>-0.45092222222222222</v>
      </c>
      <c r="AA742" s="29">
        <f t="shared" si="73"/>
        <v>-18.791833333333333</v>
      </c>
      <c r="AB742" s="11">
        <f t="shared" si="73"/>
        <v>3.9018624780960007E-2</v>
      </c>
      <c r="AC742" s="11">
        <f t="shared" si="70"/>
        <v>0.6152920997893746</v>
      </c>
    </row>
    <row r="743" spans="1:29" x14ac:dyDescent="0.2">
      <c r="A743" s="11" t="s">
        <v>207</v>
      </c>
      <c r="B743" s="11" t="s">
        <v>197</v>
      </c>
      <c r="D743" s="11">
        <f t="shared" si="68"/>
        <v>0.33019999999999999</v>
      </c>
      <c r="E743" s="11">
        <f t="shared" si="73"/>
        <v>-8.6575000000000006</v>
      </c>
      <c r="F743" s="11">
        <f t="shared" si="73"/>
        <v>0.62</v>
      </c>
      <c r="G743" s="11">
        <f t="shared" si="73"/>
        <v>-4.4444444444444447E-4</v>
      </c>
      <c r="H743" s="11">
        <f t="shared" si="73"/>
        <v>-0.80549999999999988</v>
      </c>
      <c r="I743" s="11">
        <f t="shared" si="73"/>
        <v>0</v>
      </c>
      <c r="J743" s="11">
        <f t="shared" si="73"/>
        <v>0</v>
      </c>
      <c r="K743" s="11">
        <f t="shared" si="73"/>
        <v>0.22894444444444448</v>
      </c>
      <c r="L743" s="11">
        <f t="shared" si="73"/>
        <v>-1.0515333333333334</v>
      </c>
      <c r="M743" s="11">
        <f t="shared" si="73"/>
        <v>2.1250777777777774</v>
      </c>
      <c r="N743" s="11">
        <f t="shared" si="73"/>
        <v>4.5455000000000005</v>
      </c>
      <c r="O743" s="11">
        <f t="shared" si="73"/>
        <v>7.4277777777777776E-2</v>
      </c>
      <c r="P743" s="11" t="e">
        <f t="shared" si="73"/>
        <v>#DIV/0!</v>
      </c>
      <c r="Q743" s="11">
        <f t="shared" si="73"/>
        <v>-0.39066666666666666</v>
      </c>
      <c r="R743" s="11">
        <f t="shared" si="73"/>
        <v>-0.68578888888888878</v>
      </c>
      <c r="S743" s="11">
        <f t="shared" si="73"/>
        <v>330.20299999999997</v>
      </c>
      <c r="T743" s="11">
        <f t="shared" si="73"/>
        <v>331.27002222222222</v>
      </c>
      <c r="U743" s="11">
        <f t="shared" si="73"/>
        <v>4.5980777777777782</v>
      </c>
      <c r="V743" s="11">
        <f t="shared" si="73"/>
        <v>114.27764444444445</v>
      </c>
      <c r="W743" s="14">
        <f t="shared" si="73"/>
        <v>0</v>
      </c>
      <c r="X743" s="14">
        <f t="shared" si="73"/>
        <v>9.9999999999999923E-5</v>
      </c>
      <c r="Y743" s="29">
        <f t="shared" si="73"/>
        <v>3.942222222222222E-2</v>
      </c>
      <c r="Z743" s="29">
        <f t="shared" si="73"/>
        <v>-0.33091111111111116</v>
      </c>
      <c r="AA743" s="29">
        <f t="shared" si="73"/>
        <v>-18.027933333333337</v>
      </c>
      <c r="AB743" s="11">
        <f t="shared" si="73"/>
        <v>4.1072236077298797E-2</v>
      </c>
      <c r="AC743" s="11">
        <f t="shared" si="70"/>
        <v>0.61293560519353274</v>
      </c>
    </row>
    <row r="744" spans="1:29" x14ac:dyDescent="0.2">
      <c r="A744" s="11" t="s">
        <v>207</v>
      </c>
      <c r="B744" s="11" t="s">
        <v>197</v>
      </c>
      <c r="D744" s="11">
        <f t="shared" si="68"/>
        <v>0.17030000000000001</v>
      </c>
      <c r="E744" s="11">
        <f t="shared" si="73"/>
        <v>-9.6585999999999999</v>
      </c>
      <c r="F744" s="11">
        <f t="shared" si="73"/>
        <v>0.62</v>
      </c>
      <c r="G744" s="11">
        <f t="shared" si="73"/>
        <v>-4.4444444444444447E-4</v>
      </c>
      <c r="H744" s="11">
        <f t="shared" si="73"/>
        <v>-0.41504444444444449</v>
      </c>
      <c r="I744" s="11">
        <f t="shared" si="73"/>
        <v>0</v>
      </c>
      <c r="J744" s="11">
        <f t="shared" si="73"/>
        <v>0</v>
      </c>
      <c r="K744" s="11">
        <f t="shared" si="73"/>
        <v>0.25390000000000001</v>
      </c>
      <c r="L744" s="11">
        <f t="shared" si="73"/>
        <v>-0.86687777777777775</v>
      </c>
      <c r="M744" s="11">
        <f t="shared" si="73"/>
        <v>0.96076666666666655</v>
      </c>
      <c r="N744" s="11">
        <f t="shared" si="73"/>
        <v>4.5177555555555564</v>
      </c>
      <c r="O744" s="11">
        <f t="shared" si="73"/>
        <v>8.1499999999999989E-2</v>
      </c>
      <c r="P744" s="11" t="e">
        <f t="shared" si="73"/>
        <v>#DIV/0!</v>
      </c>
      <c r="Q744" s="11">
        <f t="shared" si="73"/>
        <v>-0.38517777777777779</v>
      </c>
      <c r="R744" s="11">
        <f t="shared" si="73"/>
        <v>-3.2089555555555553</v>
      </c>
      <c r="S744" s="11">
        <f t="shared" si="73"/>
        <v>330.20299999999997</v>
      </c>
      <c r="T744" s="11">
        <f t="shared" si="73"/>
        <v>331.27642222222221</v>
      </c>
      <c r="U744" s="11">
        <f t="shared" si="73"/>
        <v>4.7224444444444442</v>
      </c>
      <c r="V744" s="11">
        <f t="shared" si="73"/>
        <v>116.81072222222224</v>
      </c>
      <c r="W744" s="14">
        <f t="shared" si="73"/>
        <v>0</v>
      </c>
      <c r="X744" s="14">
        <f t="shared" si="73"/>
        <v>-7.8888888888888889E-4</v>
      </c>
      <c r="Y744" s="29">
        <f t="shared" si="73"/>
        <v>-8.1666666666666641E-3</v>
      </c>
      <c r="Z744" s="29">
        <f t="shared" si="73"/>
        <v>-0.19111111111111112</v>
      </c>
      <c r="AA744" s="29">
        <f t="shared" si="73"/>
        <v>-16.792322222222221</v>
      </c>
      <c r="AB744" s="11">
        <f t="shared" si="73"/>
        <v>4.1072236077298797E-2</v>
      </c>
      <c r="AC744" s="11">
        <f t="shared" si="70"/>
        <v>0.61121147303538159</v>
      </c>
    </row>
    <row r="745" spans="1:29" x14ac:dyDescent="0.2">
      <c r="A745" s="11"/>
      <c r="B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AB745" s="11"/>
      <c r="AC745" s="11"/>
    </row>
    <row r="746" spans="1:29" x14ac:dyDescent="0.2">
      <c r="A746" s="11" t="s">
        <v>207</v>
      </c>
      <c r="B746" s="11" t="s">
        <v>198</v>
      </c>
      <c r="D746" s="11">
        <f t="shared" ref="D746:D769" si="74">STDEV(D504,D528,D552,D576,D600,D624,D648,D672,D696)</f>
        <v>0</v>
      </c>
      <c r="E746" s="11">
        <f t="shared" ref="E746:AB757" si="75">STDEV(E504,E528,E552,E576,E600,E624,E648,E672,E696)</f>
        <v>0</v>
      </c>
      <c r="F746" s="11">
        <f t="shared" si="75"/>
        <v>0</v>
      </c>
      <c r="G746" s="11">
        <f t="shared" si="75"/>
        <v>5.2704627669472985E-5</v>
      </c>
      <c r="H746" s="11">
        <f t="shared" si="75"/>
        <v>8.8191710368819631E-5</v>
      </c>
      <c r="I746" s="11">
        <f t="shared" si="75"/>
        <v>0</v>
      </c>
      <c r="J746" s="11">
        <f t="shared" si="75"/>
        <v>0</v>
      </c>
      <c r="K746" s="11">
        <f t="shared" si="75"/>
        <v>8.8191710368835325E-5</v>
      </c>
      <c r="L746" s="11">
        <f t="shared" si="75"/>
        <v>0.13517638477189667</v>
      </c>
      <c r="M746" s="11">
        <f t="shared" si="75"/>
        <v>0.28271060733548714</v>
      </c>
      <c r="N746" s="11">
        <f t="shared" si="75"/>
        <v>0.12112151955783905</v>
      </c>
      <c r="O746" s="11">
        <f t="shared" si="75"/>
        <v>2.6125562194907876E-2</v>
      </c>
      <c r="P746" s="11" t="e">
        <f t="shared" si="75"/>
        <v>#DIV/0!</v>
      </c>
      <c r="Q746" s="11">
        <f t="shared" si="75"/>
        <v>2.3722814850781197E-2</v>
      </c>
      <c r="R746" s="11">
        <f t="shared" si="75"/>
        <v>0.3336040371624886</v>
      </c>
      <c r="S746" s="11">
        <f t="shared" si="75"/>
        <v>0</v>
      </c>
      <c r="T746" s="11">
        <f t="shared" si="75"/>
        <v>0.14702978817610801</v>
      </c>
      <c r="U746" s="11">
        <f t="shared" si="75"/>
        <v>0.19278016481070984</v>
      </c>
      <c r="V746" s="11">
        <f t="shared" si="75"/>
        <v>3.5416201021252642</v>
      </c>
      <c r="W746" s="14">
        <f t="shared" si="75"/>
        <v>0</v>
      </c>
      <c r="X746" s="14">
        <f t="shared" si="75"/>
        <v>1.5589348215296808E-3</v>
      </c>
      <c r="Y746" s="29">
        <f t="shared" si="75"/>
        <v>2.0616740770548571E-2</v>
      </c>
      <c r="Z746" s="29">
        <f t="shared" si="75"/>
        <v>5.9925497726575259E-2</v>
      </c>
      <c r="AA746" s="29">
        <f t="shared" si="75"/>
        <v>0.71243405386822367</v>
      </c>
      <c r="AB746" s="11">
        <f t="shared" si="75"/>
        <v>4.870566336988652E-3</v>
      </c>
      <c r="AC746" s="11">
        <f t="shared" ref="AC746:AC766" si="76">STDEV(AC504,AC528,AC552,AC576,AC600,AC624,AC648,AC672,AC696)</f>
        <v>0</v>
      </c>
    </row>
    <row r="747" spans="1:29" x14ac:dyDescent="0.2">
      <c r="A747" s="11" t="s">
        <v>207</v>
      </c>
      <c r="B747" s="11" t="s">
        <v>198</v>
      </c>
      <c r="D747" s="11">
        <f t="shared" si="74"/>
        <v>0</v>
      </c>
      <c r="E747" s="11">
        <f t="shared" ref="E747:S747" si="77">STDEV(E505,E529,E553,E577,E601,E625,E649,E673,E697)</f>
        <v>0</v>
      </c>
      <c r="F747" s="11">
        <f t="shared" si="77"/>
        <v>0</v>
      </c>
      <c r="G747" s="11">
        <f t="shared" si="77"/>
        <v>5.2704627669473012E-5</v>
      </c>
      <c r="H747" s="11">
        <f t="shared" si="77"/>
        <v>1.3228756555322895E-4</v>
      </c>
      <c r="I747" s="11">
        <f t="shared" si="77"/>
        <v>0</v>
      </c>
      <c r="J747" s="11">
        <f t="shared" si="77"/>
        <v>1.4374625781406631E-20</v>
      </c>
      <c r="K747" s="11">
        <f t="shared" si="77"/>
        <v>8.3333333333324155E-5</v>
      </c>
      <c r="L747" s="11">
        <f t="shared" si="77"/>
        <v>0.13210299958744348</v>
      </c>
      <c r="M747" s="11">
        <f t="shared" si="77"/>
        <v>0.24912742110101874</v>
      </c>
      <c r="N747" s="11">
        <f t="shared" si="77"/>
        <v>0.12251427467850418</v>
      </c>
      <c r="O747" s="11">
        <f t="shared" si="77"/>
        <v>2.8350881820500707E-2</v>
      </c>
      <c r="P747" s="11" t="e">
        <f t="shared" si="77"/>
        <v>#DIV/0!</v>
      </c>
      <c r="Q747" s="11">
        <f t="shared" si="77"/>
        <v>2.4266031356152531E-2</v>
      </c>
      <c r="R747" s="11">
        <f t="shared" si="77"/>
        <v>0.31137006697997011</v>
      </c>
      <c r="S747" s="11">
        <f t="shared" si="77"/>
        <v>0</v>
      </c>
      <c r="T747" s="11">
        <f t="shared" si="75"/>
        <v>0.13742308252659155</v>
      </c>
      <c r="U747" s="11">
        <f t="shared" si="75"/>
        <v>0.18686618949873679</v>
      </c>
      <c r="V747" s="11">
        <f t="shared" si="75"/>
        <v>3.427102461547431</v>
      </c>
      <c r="W747" s="14">
        <f t="shared" si="75"/>
        <v>0</v>
      </c>
      <c r="X747" s="14">
        <f t="shared" si="75"/>
        <v>1.5733015533513522E-3</v>
      </c>
      <c r="Y747" s="29">
        <f t="shared" si="75"/>
        <v>2.0909208497692934E-2</v>
      </c>
      <c r="Z747" s="29">
        <f t="shared" si="75"/>
        <v>6.0854560223536233E-2</v>
      </c>
      <c r="AA747" s="29">
        <f t="shared" si="75"/>
        <v>0.85338654944742232</v>
      </c>
      <c r="AB747" s="11">
        <f t="shared" si="75"/>
        <v>4.8705673506337574E-3</v>
      </c>
      <c r="AC747" s="11">
        <f t="shared" si="76"/>
        <v>0</v>
      </c>
    </row>
    <row r="748" spans="1:29" x14ac:dyDescent="0.2">
      <c r="A748" s="11" t="s">
        <v>207</v>
      </c>
      <c r="B748" s="11" t="s">
        <v>198</v>
      </c>
      <c r="D748" s="11">
        <f t="shared" si="74"/>
        <v>0</v>
      </c>
      <c r="E748" s="11">
        <f t="shared" si="75"/>
        <v>0</v>
      </c>
      <c r="F748" s="11">
        <f t="shared" si="75"/>
        <v>0</v>
      </c>
      <c r="G748" s="11">
        <f t="shared" si="75"/>
        <v>7.0710678118654754E-5</v>
      </c>
      <c r="H748" s="11">
        <f t="shared" si="75"/>
        <v>1.6158932858055988E-4</v>
      </c>
      <c r="I748" s="11">
        <f t="shared" si="75"/>
        <v>0</v>
      </c>
      <c r="J748" s="11">
        <f t="shared" si="75"/>
        <v>1.4374625781406631E-20</v>
      </c>
      <c r="K748" s="11">
        <f t="shared" si="75"/>
        <v>7.264831572567679E-5</v>
      </c>
      <c r="L748" s="11">
        <f t="shared" si="75"/>
        <v>0.13959742814409024</v>
      </c>
      <c r="M748" s="11">
        <f t="shared" si="75"/>
        <v>0.27833630188038211</v>
      </c>
      <c r="N748" s="11">
        <f t="shared" si="75"/>
        <v>0.1230548127642493</v>
      </c>
      <c r="O748" s="11">
        <f t="shared" si="75"/>
        <v>2.357647132206175E-2</v>
      </c>
      <c r="P748" s="11" t="e">
        <f t="shared" si="75"/>
        <v>#DIV/0!</v>
      </c>
      <c r="Q748" s="11">
        <f t="shared" si="75"/>
        <v>2.544429099905211E-2</v>
      </c>
      <c r="R748" s="11">
        <f t="shared" si="75"/>
        <v>0.43156384264414183</v>
      </c>
      <c r="S748" s="11">
        <f t="shared" si="75"/>
        <v>0</v>
      </c>
      <c r="T748" s="11">
        <f t="shared" si="75"/>
        <v>0.12372321707926565</v>
      </c>
      <c r="U748" s="11">
        <f t="shared" si="75"/>
        <v>0.18058920233502351</v>
      </c>
      <c r="V748" s="11">
        <f t="shared" si="75"/>
        <v>3.3178769107668851</v>
      </c>
      <c r="W748" s="14">
        <f t="shared" si="75"/>
        <v>0</v>
      </c>
      <c r="X748" s="14">
        <f t="shared" si="75"/>
        <v>1.5648038570731833E-3</v>
      </c>
      <c r="Y748" s="29">
        <f t="shared" si="75"/>
        <v>2.1008199457460894E-2</v>
      </c>
      <c r="Z748" s="29">
        <f t="shared" si="75"/>
        <v>6.1007344730869099E-2</v>
      </c>
      <c r="AA748" s="29">
        <f t="shared" si="75"/>
        <v>0.9189592080778729</v>
      </c>
      <c r="AB748" s="11">
        <f t="shared" si="75"/>
        <v>6.5345532842821233E-3</v>
      </c>
      <c r="AC748" s="11">
        <f t="shared" si="76"/>
        <v>0</v>
      </c>
    </row>
    <row r="749" spans="1:29" x14ac:dyDescent="0.2">
      <c r="A749" s="11" t="s">
        <v>207</v>
      </c>
      <c r="B749" s="11" t="s">
        <v>198</v>
      </c>
      <c r="D749" s="11">
        <f t="shared" si="74"/>
        <v>5.887846720064156E-17</v>
      </c>
      <c r="E749" s="11">
        <f t="shared" si="75"/>
        <v>9.4205547521026495E-16</v>
      </c>
      <c r="F749" s="11">
        <f t="shared" si="75"/>
        <v>0</v>
      </c>
      <c r="G749" s="11">
        <f t="shared" si="75"/>
        <v>3.3333333333333335E-5</v>
      </c>
      <c r="H749" s="11">
        <f t="shared" si="75"/>
        <v>1.50923085635607E-4</v>
      </c>
      <c r="I749" s="11">
        <f t="shared" si="75"/>
        <v>0</v>
      </c>
      <c r="J749" s="11">
        <f t="shared" si="75"/>
        <v>1.4374625781406631E-20</v>
      </c>
      <c r="K749" s="11">
        <f t="shared" si="75"/>
        <v>1.0929064207170066E-4</v>
      </c>
      <c r="L749" s="11">
        <f t="shared" si="75"/>
        <v>0.15742633197784917</v>
      </c>
      <c r="M749" s="11">
        <f t="shared" si="75"/>
        <v>0.3325717946716335</v>
      </c>
      <c r="N749" s="11">
        <f t="shared" si="75"/>
        <v>0.12093210905297243</v>
      </c>
      <c r="O749" s="11">
        <f t="shared" si="75"/>
        <v>1.6070867362335418E-2</v>
      </c>
      <c r="P749" s="11" t="e">
        <f t="shared" si="75"/>
        <v>#DIV/0!</v>
      </c>
      <c r="Q749" s="11">
        <f t="shared" si="75"/>
        <v>2.6262616015926523E-2</v>
      </c>
      <c r="R749" s="11">
        <f t="shared" si="75"/>
        <v>0.55536444515691186</v>
      </c>
      <c r="S749" s="11">
        <f t="shared" si="75"/>
        <v>0</v>
      </c>
      <c r="T749" s="11">
        <f t="shared" si="75"/>
        <v>0.10914204556957667</v>
      </c>
      <c r="U749" s="11">
        <f t="shared" si="75"/>
        <v>0.1760418203155148</v>
      </c>
      <c r="V749" s="11">
        <f t="shared" si="75"/>
        <v>3.2901939159332914</v>
      </c>
      <c r="W749" s="14">
        <f t="shared" si="75"/>
        <v>0</v>
      </c>
      <c r="X749" s="14">
        <f t="shared" si="75"/>
        <v>1.7395721057521906E-3</v>
      </c>
      <c r="Y749" s="29">
        <f t="shared" si="75"/>
        <v>2.0378917482972134E-2</v>
      </c>
      <c r="Z749" s="29">
        <f t="shared" si="75"/>
        <v>6.0178140641856753E-2</v>
      </c>
      <c r="AA749" s="29">
        <f t="shared" si="75"/>
        <v>0.8925063599213241</v>
      </c>
      <c r="AB749" s="11">
        <f t="shared" si="75"/>
        <v>3.0804182266796062E-3</v>
      </c>
      <c r="AC749" s="11">
        <f t="shared" si="76"/>
        <v>0</v>
      </c>
    </row>
    <row r="750" spans="1:29" x14ac:dyDescent="0.2">
      <c r="A750" s="11" t="s">
        <v>207</v>
      </c>
      <c r="B750" s="11" t="s">
        <v>198</v>
      </c>
      <c r="D750" s="11">
        <f t="shared" si="74"/>
        <v>1.1775693440128312E-16</v>
      </c>
      <c r="E750" s="11">
        <f t="shared" si="75"/>
        <v>0</v>
      </c>
      <c r="F750" s="11">
        <f t="shared" si="75"/>
        <v>0</v>
      </c>
      <c r="G750" s="11">
        <f t="shared" si="75"/>
        <v>7.0710678118654754E-5</v>
      </c>
      <c r="H750" s="11">
        <f t="shared" si="75"/>
        <v>2.6977356760394774E-4</v>
      </c>
      <c r="I750" s="11">
        <f t="shared" si="75"/>
        <v>0</v>
      </c>
      <c r="J750" s="11">
        <f t="shared" si="75"/>
        <v>4.4095855184409843E-5</v>
      </c>
      <c r="K750" s="11">
        <f t="shared" si="75"/>
        <v>1.3228756555323069E-4</v>
      </c>
      <c r="L750" s="11">
        <f t="shared" si="75"/>
        <v>0.17884171073885413</v>
      </c>
      <c r="M750" s="11">
        <f t="shared" si="75"/>
        <v>0.3931834431915972</v>
      </c>
      <c r="N750" s="11">
        <f t="shared" si="75"/>
        <v>0.11567287927599985</v>
      </c>
      <c r="O750" s="11">
        <f t="shared" si="75"/>
        <v>1.338597939802854E-2</v>
      </c>
      <c r="P750" s="11" t="e">
        <f t="shared" si="75"/>
        <v>#DIV/0!</v>
      </c>
      <c r="Q750" s="11">
        <f t="shared" si="75"/>
        <v>2.641747107082314E-2</v>
      </c>
      <c r="R750" s="11">
        <f t="shared" si="75"/>
        <v>0.64811728062476825</v>
      </c>
      <c r="S750" s="11">
        <f t="shared" si="75"/>
        <v>0</v>
      </c>
      <c r="T750" s="11">
        <f t="shared" si="75"/>
        <v>9.6271088598812213E-2</v>
      </c>
      <c r="U750" s="11">
        <f t="shared" si="75"/>
        <v>0.17415919042965011</v>
      </c>
      <c r="V750" s="11">
        <f t="shared" si="75"/>
        <v>3.3473311817443125</v>
      </c>
      <c r="W750" s="14">
        <f t="shared" si="75"/>
        <v>0</v>
      </c>
      <c r="X750" s="14">
        <f t="shared" si="75"/>
        <v>2.1221713199247394E-3</v>
      </c>
      <c r="Y750" s="29">
        <f t="shared" si="75"/>
        <v>1.8972904656670557E-2</v>
      </c>
      <c r="Z750" s="29">
        <f t="shared" si="75"/>
        <v>5.9011074760966946E-2</v>
      </c>
      <c r="AA750" s="29">
        <f t="shared" si="75"/>
        <v>0.82796058195893452</v>
      </c>
      <c r="AB750" s="11">
        <f t="shared" si="75"/>
        <v>6.5345536242692563E-3</v>
      </c>
      <c r="AC750" s="11">
        <f t="shared" si="76"/>
        <v>0</v>
      </c>
    </row>
    <row r="751" spans="1:29" x14ac:dyDescent="0.2">
      <c r="A751" s="11" t="s">
        <v>207</v>
      </c>
      <c r="B751" s="11" t="s">
        <v>198</v>
      </c>
      <c r="D751" s="11">
        <f t="shared" si="74"/>
        <v>0</v>
      </c>
      <c r="E751" s="11">
        <f t="shared" si="75"/>
        <v>0</v>
      </c>
      <c r="F751" s="11">
        <f t="shared" si="75"/>
        <v>0</v>
      </c>
      <c r="G751" s="11">
        <f t="shared" si="75"/>
        <v>7.0710678118654754E-5</v>
      </c>
      <c r="H751" s="11">
        <f t="shared" si="75"/>
        <v>4.6487752269939824E-4</v>
      </c>
      <c r="I751" s="11">
        <f t="shared" si="75"/>
        <v>0</v>
      </c>
      <c r="J751" s="11">
        <f t="shared" si="75"/>
        <v>0</v>
      </c>
      <c r="K751" s="11">
        <f t="shared" si="75"/>
        <v>1.1180339887498905E-4</v>
      </c>
      <c r="L751" s="11">
        <f t="shared" si="75"/>
        <v>0.19653397783702564</v>
      </c>
      <c r="M751" s="11">
        <f t="shared" si="75"/>
        <v>0.41653803981282567</v>
      </c>
      <c r="N751" s="11">
        <f t="shared" si="75"/>
        <v>0.1095517685845373</v>
      </c>
      <c r="O751" s="11">
        <f t="shared" si="75"/>
        <v>1.7123083834403193E-2</v>
      </c>
      <c r="P751" s="11" t="e">
        <f t="shared" si="75"/>
        <v>#DIV/0!</v>
      </c>
      <c r="Q751" s="11">
        <f t="shared" si="75"/>
        <v>2.6370295789012305E-2</v>
      </c>
      <c r="R751" s="11">
        <f t="shared" si="75"/>
        <v>0.69419571467834451</v>
      </c>
      <c r="S751" s="11">
        <f t="shared" si="75"/>
        <v>0</v>
      </c>
      <c r="T751" s="11">
        <f t="shared" si="75"/>
        <v>8.5952236413278052E-2</v>
      </c>
      <c r="U751" s="11">
        <f t="shared" si="75"/>
        <v>0.17589378897505165</v>
      </c>
      <c r="V751" s="11">
        <f t="shared" si="75"/>
        <v>3.4508118674370571</v>
      </c>
      <c r="W751" s="14">
        <f t="shared" si="75"/>
        <v>0</v>
      </c>
      <c r="X751" s="14">
        <f t="shared" si="75"/>
        <v>2.3643180835073779E-3</v>
      </c>
      <c r="Y751" s="29">
        <f t="shared" si="75"/>
        <v>1.7656050269273454E-2</v>
      </c>
      <c r="Z751" s="29">
        <f t="shared" si="75"/>
        <v>5.8859514948731935E-2</v>
      </c>
      <c r="AA751" s="29">
        <f t="shared" si="75"/>
        <v>0.79813869426170392</v>
      </c>
      <c r="AB751" s="11">
        <f t="shared" si="75"/>
        <v>6.5345536526015225E-3</v>
      </c>
      <c r="AC751" s="11">
        <f t="shared" si="76"/>
        <v>1.1775693440128312E-16</v>
      </c>
    </row>
    <row r="752" spans="1:29" x14ac:dyDescent="0.2">
      <c r="A752" s="11" t="s">
        <v>207</v>
      </c>
      <c r="B752" s="11" t="s">
        <v>198</v>
      </c>
      <c r="D752" s="11">
        <f t="shared" si="74"/>
        <v>0</v>
      </c>
      <c r="E752" s="11">
        <f t="shared" si="75"/>
        <v>0</v>
      </c>
      <c r="F752" s="11">
        <f t="shared" si="75"/>
        <v>0</v>
      </c>
      <c r="G752" s="11">
        <f t="shared" si="75"/>
        <v>7.0710678118654754E-5</v>
      </c>
      <c r="H752" s="11">
        <f t="shared" si="75"/>
        <v>5.7879184513947787E-4</v>
      </c>
      <c r="I752" s="11">
        <f t="shared" si="75"/>
        <v>0</v>
      </c>
      <c r="J752" s="11">
        <f t="shared" si="75"/>
        <v>0</v>
      </c>
      <c r="K752" s="11">
        <f t="shared" si="75"/>
        <v>6.6666666666666656E-5</v>
      </c>
      <c r="L752" s="11">
        <f t="shared" si="75"/>
        <v>0.20464493302085726</v>
      </c>
      <c r="M752" s="11">
        <f t="shared" si="75"/>
        <v>0.367485193579279</v>
      </c>
      <c r="N752" s="11">
        <f t="shared" si="75"/>
        <v>0.10647381133405542</v>
      </c>
      <c r="O752" s="11">
        <f t="shared" si="75"/>
        <v>2.1299810901612256E-2</v>
      </c>
      <c r="P752" s="11" t="e">
        <f t="shared" si="75"/>
        <v>#DIV/0!</v>
      </c>
      <c r="Q752" s="11">
        <f t="shared" si="75"/>
        <v>2.5966613179234602E-2</v>
      </c>
      <c r="R752" s="11">
        <f t="shared" si="75"/>
        <v>0.68161269325850371</v>
      </c>
      <c r="S752" s="11">
        <f t="shared" si="75"/>
        <v>0</v>
      </c>
      <c r="T752" s="11">
        <f t="shared" si="75"/>
        <v>7.9111600146749381E-2</v>
      </c>
      <c r="U752" s="11">
        <f t="shared" si="75"/>
        <v>0.18210699541142783</v>
      </c>
      <c r="V752" s="11">
        <f t="shared" si="75"/>
        <v>3.564887401954111</v>
      </c>
      <c r="W752" s="14">
        <f t="shared" si="75"/>
        <v>0</v>
      </c>
      <c r="X752" s="14">
        <f t="shared" si="75"/>
        <v>2.2796807768730356E-3</v>
      </c>
      <c r="Y752" s="29">
        <f t="shared" si="75"/>
        <v>1.7288941552333383E-2</v>
      </c>
      <c r="Z752" s="29">
        <f t="shared" si="75"/>
        <v>6.0499905876878042E-2</v>
      </c>
      <c r="AA752" s="29">
        <f t="shared" si="75"/>
        <v>0.8175022244278265</v>
      </c>
      <c r="AB752" s="11">
        <f t="shared" si="75"/>
        <v>6.5345536526015225E-3</v>
      </c>
      <c r="AC752" s="11">
        <f t="shared" si="76"/>
        <v>0</v>
      </c>
    </row>
    <row r="753" spans="1:29" x14ac:dyDescent="0.2">
      <c r="A753" s="11" t="s">
        <v>207</v>
      </c>
      <c r="B753" s="11" t="s">
        <v>198</v>
      </c>
      <c r="D753" s="11">
        <f t="shared" si="74"/>
        <v>0</v>
      </c>
      <c r="E753" s="11">
        <f t="shared" si="75"/>
        <v>0</v>
      </c>
      <c r="F753" s="11">
        <f t="shared" si="75"/>
        <v>0</v>
      </c>
      <c r="G753" s="11">
        <f t="shared" si="75"/>
        <v>7.0710678118654754E-5</v>
      </c>
      <c r="H753" s="11">
        <f t="shared" si="75"/>
        <v>5.6789083458003489E-4</v>
      </c>
      <c r="I753" s="11">
        <f t="shared" si="75"/>
        <v>0</v>
      </c>
      <c r="J753" s="11">
        <f t="shared" si="75"/>
        <v>0</v>
      </c>
      <c r="K753" s="11">
        <f t="shared" si="75"/>
        <v>7.2648315725679975E-5</v>
      </c>
      <c r="L753" s="11">
        <f t="shared" si="75"/>
        <v>0.19898095456042439</v>
      </c>
      <c r="M753" s="11">
        <f t="shared" si="75"/>
        <v>0.24904045911814757</v>
      </c>
      <c r="N753" s="11">
        <f t="shared" si="75"/>
        <v>0.1079685190743631</v>
      </c>
      <c r="O753" s="11">
        <f t="shared" si="75"/>
        <v>2.4564207249121096E-2</v>
      </c>
      <c r="P753" s="11" t="e">
        <f t="shared" si="75"/>
        <v>#DIV/0!</v>
      </c>
      <c r="Q753" s="11">
        <f t="shared" si="75"/>
        <v>2.4695096229368659E-2</v>
      </c>
      <c r="R753" s="11">
        <f t="shared" si="75"/>
        <v>0.61815618599006017</v>
      </c>
      <c r="S753" s="11">
        <f t="shared" si="75"/>
        <v>0</v>
      </c>
      <c r="T753" s="11">
        <f t="shared" si="75"/>
        <v>7.809824653032621E-2</v>
      </c>
      <c r="U753" s="11">
        <f t="shared" si="75"/>
        <v>0.19069506708646419</v>
      </c>
      <c r="V753" s="11">
        <f t="shared" si="75"/>
        <v>3.6463875318594412</v>
      </c>
      <c r="W753" s="14">
        <f t="shared" si="75"/>
        <v>0</v>
      </c>
      <c r="X753" s="14">
        <f t="shared" si="75"/>
        <v>1.915796904104863E-3</v>
      </c>
      <c r="Y753" s="29">
        <f t="shared" si="75"/>
        <v>1.7977609530870457E-2</v>
      </c>
      <c r="Z753" s="29">
        <f t="shared" si="75"/>
        <v>6.3190784753615559E-2</v>
      </c>
      <c r="AA753" s="29">
        <f t="shared" si="75"/>
        <v>0.84546496297073725</v>
      </c>
      <c r="AB753" s="11">
        <f t="shared" si="75"/>
        <v>6.5345536526015225E-3</v>
      </c>
      <c r="AC753" s="11">
        <f t="shared" si="76"/>
        <v>1.1775693440128312E-16</v>
      </c>
    </row>
    <row r="754" spans="1:29" x14ac:dyDescent="0.2">
      <c r="A754" s="11" t="s">
        <v>207</v>
      </c>
      <c r="B754" s="11" t="s">
        <v>198</v>
      </c>
      <c r="D754" s="11">
        <f t="shared" si="74"/>
        <v>0</v>
      </c>
      <c r="E754" s="11">
        <f t="shared" si="75"/>
        <v>0</v>
      </c>
      <c r="F754" s="11">
        <f t="shared" si="75"/>
        <v>0</v>
      </c>
      <c r="G754" s="11">
        <f t="shared" si="75"/>
        <v>7.0710678118654754E-5</v>
      </c>
      <c r="H754" s="11">
        <f t="shared" si="75"/>
        <v>4.2426406871194937E-4</v>
      </c>
      <c r="I754" s="11">
        <f t="shared" si="75"/>
        <v>0</v>
      </c>
      <c r="J754" s="11">
        <f t="shared" si="75"/>
        <v>0</v>
      </c>
      <c r="K754" s="11">
        <f t="shared" si="75"/>
        <v>1.4240006242195537E-4</v>
      </c>
      <c r="L754" s="11">
        <f t="shared" si="75"/>
        <v>0.18008910294629141</v>
      </c>
      <c r="M754" s="11">
        <f t="shared" si="75"/>
        <v>0.13248788728701871</v>
      </c>
      <c r="N754" s="11">
        <f t="shared" si="75"/>
        <v>0.11183971541650319</v>
      </c>
      <c r="O754" s="11">
        <f t="shared" si="75"/>
        <v>2.7065465901115429E-2</v>
      </c>
      <c r="P754" s="11" t="e">
        <f t="shared" si="75"/>
        <v>#DIV/0!</v>
      </c>
      <c r="Q754" s="11">
        <f t="shared" si="75"/>
        <v>2.2872587911685411E-2</v>
      </c>
      <c r="R754" s="11">
        <f t="shared" si="75"/>
        <v>0.5214757850988333</v>
      </c>
      <c r="S754" s="11">
        <f t="shared" si="75"/>
        <v>0</v>
      </c>
      <c r="T754" s="11">
        <f t="shared" si="75"/>
        <v>8.4244363477788103E-2</v>
      </c>
      <c r="U754" s="11">
        <f t="shared" si="75"/>
        <v>0.19661209906819044</v>
      </c>
      <c r="V754" s="11">
        <f t="shared" si="75"/>
        <v>3.649344410225547</v>
      </c>
      <c r="W754" s="14">
        <f t="shared" si="75"/>
        <v>0</v>
      </c>
      <c r="X754" s="14">
        <f t="shared" si="75"/>
        <v>1.7633616884928753E-3</v>
      </c>
      <c r="Y754" s="29">
        <f t="shared" si="75"/>
        <v>1.9097120201747697E-2</v>
      </c>
      <c r="Z754" s="29">
        <f t="shared" si="75"/>
        <v>6.5419590168219327E-2</v>
      </c>
      <c r="AA754" s="29">
        <f t="shared" si="75"/>
        <v>0.84324274052282511</v>
      </c>
      <c r="AB754" s="11">
        <f t="shared" si="75"/>
        <v>6.5345536526015225E-3</v>
      </c>
      <c r="AC754" s="11">
        <f t="shared" si="76"/>
        <v>0</v>
      </c>
    </row>
    <row r="755" spans="1:29" x14ac:dyDescent="0.2">
      <c r="A755" s="11" t="s">
        <v>207</v>
      </c>
      <c r="B755" s="11" t="s">
        <v>198</v>
      </c>
      <c r="D755" s="11">
        <f t="shared" si="74"/>
        <v>5.887846720064156E-17</v>
      </c>
      <c r="E755" s="11">
        <f t="shared" si="75"/>
        <v>0</v>
      </c>
      <c r="F755" s="11">
        <f t="shared" si="75"/>
        <v>0</v>
      </c>
      <c r="G755" s="11">
        <f t="shared" si="75"/>
        <v>9.9999999999999991E-5</v>
      </c>
      <c r="H755" s="11">
        <f t="shared" si="75"/>
        <v>2.2360679774995434E-4</v>
      </c>
      <c r="I755" s="11">
        <f t="shared" si="75"/>
        <v>0</v>
      </c>
      <c r="J755" s="11">
        <f t="shared" si="75"/>
        <v>0</v>
      </c>
      <c r="K755" s="11">
        <f t="shared" si="75"/>
        <v>1.4142135623731273E-4</v>
      </c>
      <c r="L755" s="11">
        <f t="shared" si="75"/>
        <v>0.15582176873309861</v>
      </c>
      <c r="M755" s="11">
        <f t="shared" si="75"/>
        <v>0.22717307278812787</v>
      </c>
      <c r="N755" s="11">
        <f t="shared" si="75"/>
        <v>0.11530979769492476</v>
      </c>
      <c r="O755" s="11">
        <f t="shared" si="75"/>
        <v>2.7439590213979338E-2</v>
      </c>
      <c r="P755" s="11" t="e">
        <f t="shared" si="75"/>
        <v>#DIV/0!</v>
      </c>
      <c r="Q755" s="11">
        <f t="shared" si="75"/>
        <v>2.1554175929503774E-2</v>
      </c>
      <c r="R755" s="11">
        <f t="shared" si="75"/>
        <v>0.42334859388503887</v>
      </c>
      <c r="S755" s="11">
        <f t="shared" si="75"/>
        <v>0</v>
      </c>
      <c r="T755" s="11">
        <f t="shared" si="75"/>
        <v>9.5005762983097458E-2</v>
      </c>
      <c r="U755" s="11">
        <f t="shared" si="75"/>
        <v>0.1965101361536119</v>
      </c>
      <c r="V755" s="11">
        <f t="shared" si="75"/>
        <v>3.5733905207255345</v>
      </c>
      <c r="W755" s="14">
        <f t="shared" si="75"/>
        <v>0</v>
      </c>
      <c r="X755" s="14">
        <f t="shared" si="75"/>
        <v>2.244437568746344E-3</v>
      </c>
      <c r="Y755" s="29">
        <f t="shared" si="75"/>
        <v>2.0153418513437583E-2</v>
      </c>
      <c r="Z755" s="29">
        <f t="shared" si="75"/>
        <v>6.6178189592778838E-2</v>
      </c>
      <c r="AA755" s="29">
        <f t="shared" si="75"/>
        <v>0.78603234189185878</v>
      </c>
      <c r="AB755" s="11">
        <f t="shared" si="75"/>
        <v>9.2412539588171867E-3</v>
      </c>
      <c r="AC755" s="11">
        <f t="shared" si="76"/>
        <v>0</v>
      </c>
    </row>
    <row r="756" spans="1:29" x14ac:dyDescent="0.2">
      <c r="A756" s="11" t="s">
        <v>207</v>
      </c>
      <c r="B756" s="11" t="s">
        <v>198</v>
      </c>
      <c r="D756" s="11">
        <f t="shared" si="74"/>
        <v>0</v>
      </c>
      <c r="E756" s="11">
        <f t="shared" si="75"/>
        <v>0</v>
      </c>
      <c r="F756" s="11">
        <f t="shared" si="75"/>
        <v>0</v>
      </c>
      <c r="G756" s="11">
        <f t="shared" si="75"/>
        <v>6.6666666666666656E-5</v>
      </c>
      <c r="H756" s="11">
        <f t="shared" si="75"/>
        <v>1.3333333333331865E-4</v>
      </c>
      <c r="I756" s="11">
        <f t="shared" si="75"/>
        <v>0</v>
      </c>
      <c r="J756" s="11">
        <f t="shared" si="75"/>
        <v>0</v>
      </c>
      <c r="K756" s="11">
        <f t="shared" si="75"/>
        <v>1.1666666666666901E-4</v>
      </c>
      <c r="L756" s="11">
        <f t="shared" si="75"/>
        <v>0.13835465397946548</v>
      </c>
      <c r="M756" s="11">
        <f t="shared" si="75"/>
        <v>0.39853735326120282</v>
      </c>
      <c r="N756" s="11">
        <f t="shared" si="75"/>
        <v>0.11739839223771333</v>
      </c>
      <c r="O756" s="11">
        <f t="shared" si="75"/>
        <v>2.35243490877006E-2</v>
      </c>
      <c r="P756" s="11" t="e">
        <f t="shared" si="75"/>
        <v>#DIV/0!</v>
      </c>
      <c r="Q756" s="11">
        <f t="shared" si="75"/>
        <v>2.1204683706933975E-2</v>
      </c>
      <c r="R756" s="11">
        <f t="shared" si="75"/>
        <v>0.41225321237209389</v>
      </c>
      <c r="S756" s="11">
        <f t="shared" si="75"/>
        <v>0</v>
      </c>
      <c r="T756" s="11">
        <f t="shared" si="75"/>
        <v>0.10682173233944767</v>
      </c>
      <c r="U756" s="11">
        <f t="shared" si="75"/>
        <v>0.19162532307720825</v>
      </c>
      <c r="V756" s="11">
        <f t="shared" si="75"/>
        <v>3.4817606670731669</v>
      </c>
      <c r="W756" s="14">
        <f t="shared" si="75"/>
        <v>0</v>
      </c>
      <c r="X756" s="14">
        <f t="shared" si="75"/>
        <v>2.88275524069904E-3</v>
      </c>
      <c r="Y756" s="29">
        <f t="shared" si="75"/>
        <v>2.0841131873719783E-2</v>
      </c>
      <c r="Z756" s="29">
        <f t="shared" si="75"/>
        <v>6.5385242983413291E-2</v>
      </c>
      <c r="AA756" s="29">
        <f t="shared" si="75"/>
        <v>0.66879965423136867</v>
      </c>
      <c r="AB756" s="11">
        <f t="shared" si="75"/>
        <v>6.1608357121036624E-3</v>
      </c>
      <c r="AC756" s="11">
        <f t="shared" si="76"/>
        <v>0</v>
      </c>
    </row>
    <row r="757" spans="1:29" x14ac:dyDescent="0.2">
      <c r="A757" s="11" t="s">
        <v>207</v>
      </c>
      <c r="B757" s="11" t="s">
        <v>198</v>
      </c>
      <c r="D757" s="11">
        <f t="shared" si="74"/>
        <v>0</v>
      </c>
      <c r="E757" s="11">
        <f t="shared" si="75"/>
        <v>0</v>
      </c>
      <c r="F757" s="11">
        <f t="shared" si="75"/>
        <v>0</v>
      </c>
      <c r="G757" s="11">
        <f t="shared" si="75"/>
        <v>6.6666666666666656E-5</v>
      </c>
      <c r="H757" s="11">
        <f t="shared" si="75"/>
        <v>1.6914819275153569E-4</v>
      </c>
      <c r="I757" s="11">
        <f t="shared" si="75"/>
        <v>0</v>
      </c>
      <c r="J757" s="11">
        <f t="shared" si="75"/>
        <v>0</v>
      </c>
      <c r="K757" s="11">
        <f t="shared" ref="E757:AB767" si="78">STDEV(K515,K539,K563,K587,K611,K635,K659,K683,K707)</f>
        <v>7.0710678118646975E-5</v>
      </c>
      <c r="L757" s="11">
        <f t="shared" si="78"/>
        <v>0.13330755271593286</v>
      </c>
      <c r="M757" s="11">
        <f t="shared" si="78"/>
        <v>0.51000448391275066</v>
      </c>
      <c r="N757" s="11">
        <f t="shared" si="78"/>
        <v>0.11817743486432217</v>
      </c>
      <c r="O757" s="11">
        <f t="shared" si="78"/>
        <v>1.5672755908830386E-2</v>
      </c>
      <c r="P757" s="11" t="e">
        <f t="shared" si="78"/>
        <v>#DIV/0!</v>
      </c>
      <c r="Q757" s="11">
        <f t="shared" si="78"/>
        <v>2.1402985253879365E-2</v>
      </c>
      <c r="R757" s="11">
        <f t="shared" si="78"/>
        <v>0.50786339644085843</v>
      </c>
      <c r="S757" s="11">
        <f t="shared" si="78"/>
        <v>0</v>
      </c>
      <c r="T757" s="11">
        <f t="shared" si="78"/>
        <v>0.11773477608591393</v>
      </c>
      <c r="U757" s="11">
        <f t="shared" si="78"/>
        <v>0.1857727576906798</v>
      </c>
      <c r="V757" s="11">
        <f t="shared" si="78"/>
        <v>3.4441094215744337</v>
      </c>
      <c r="W757" s="14">
        <f t="shared" si="78"/>
        <v>0</v>
      </c>
      <c r="X757" s="14">
        <f t="shared" si="78"/>
        <v>3.3522380583723469E-3</v>
      </c>
      <c r="Y757" s="29">
        <f t="shared" si="78"/>
        <v>2.101299862254578E-2</v>
      </c>
      <c r="Z757" s="29">
        <f t="shared" si="78"/>
        <v>6.3708406910792492E-2</v>
      </c>
      <c r="AA757" s="29">
        <f t="shared" si="78"/>
        <v>0.54002393259723014</v>
      </c>
      <c r="AB757" s="11">
        <f t="shared" si="78"/>
        <v>6.1608357121036624E-3</v>
      </c>
      <c r="AC757" s="11">
        <f t="shared" si="76"/>
        <v>0</v>
      </c>
    </row>
    <row r="758" spans="1:29" x14ac:dyDescent="0.2">
      <c r="A758" s="11" t="s">
        <v>207</v>
      </c>
      <c r="B758" s="11" t="s">
        <v>198</v>
      </c>
      <c r="D758" s="11">
        <f t="shared" si="74"/>
        <v>0</v>
      </c>
      <c r="E758" s="11">
        <f t="shared" si="78"/>
        <v>0</v>
      </c>
      <c r="F758" s="11">
        <f t="shared" si="78"/>
        <v>0</v>
      </c>
      <c r="G758" s="11">
        <f t="shared" si="78"/>
        <v>6.6666666666666656E-5</v>
      </c>
      <c r="H758" s="11">
        <f t="shared" si="78"/>
        <v>1.201850425154663E-4</v>
      </c>
      <c r="I758" s="11">
        <f t="shared" si="78"/>
        <v>0</v>
      </c>
      <c r="J758" s="11">
        <f t="shared" si="78"/>
        <v>0</v>
      </c>
      <c r="K758" s="11">
        <f t="shared" si="78"/>
        <v>6.6666666666659324E-5</v>
      </c>
      <c r="L758" s="11">
        <f t="shared" si="78"/>
        <v>0.13596517119386753</v>
      </c>
      <c r="M758" s="11">
        <f t="shared" si="78"/>
        <v>0.50274305813208386</v>
      </c>
      <c r="N758" s="11">
        <f t="shared" si="78"/>
        <v>0.11786746205425429</v>
      </c>
      <c r="O758" s="11">
        <f t="shared" si="78"/>
        <v>1.4309767448999457E-2</v>
      </c>
      <c r="P758" s="11" t="e">
        <f t="shared" si="78"/>
        <v>#DIV/0!</v>
      </c>
      <c r="Q758" s="11">
        <f t="shared" si="78"/>
        <v>2.1999154024138691E-2</v>
      </c>
      <c r="R758" s="11">
        <f t="shared" si="78"/>
        <v>0.56040045453625631</v>
      </c>
      <c r="S758" s="11">
        <f t="shared" si="78"/>
        <v>0</v>
      </c>
      <c r="T758" s="11">
        <f t="shared" si="78"/>
        <v>0.12775053924651966</v>
      </c>
      <c r="U758" s="11">
        <f t="shared" si="78"/>
        <v>0.18242713690067536</v>
      </c>
      <c r="V758" s="11">
        <f t="shared" si="78"/>
        <v>3.4753820574146954</v>
      </c>
      <c r="W758" s="14">
        <f t="shared" si="78"/>
        <v>0</v>
      </c>
      <c r="X758" s="14">
        <f t="shared" si="78"/>
        <v>3.5454587542062561E-3</v>
      </c>
      <c r="Y758" s="29">
        <f t="shared" si="78"/>
        <v>2.0737432606547791E-2</v>
      </c>
      <c r="Z758" s="29">
        <f t="shared" si="78"/>
        <v>6.2134269932139739E-2</v>
      </c>
      <c r="AA758" s="29">
        <f t="shared" si="78"/>
        <v>0.51265997503218452</v>
      </c>
      <c r="AB758" s="11">
        <f t="shared" si="78"/>
        <v>6.1608357121036624E-3</v>
      </c>
      <c r="AC758" s="11">
        <f t="shared" si="76"/>
        <v>0</v>
      </c>
    </row>
    <row r="759" spans="1:29" x14ac:dyDescent="0.2">
      <c r="A759" s="11" t="s">
        <v>207</v>
      </c>
      <c r="B759" s="11" t="s">
        <v>198</v>
      </c>
      <c r="D759" s="11">
        <f t="shared" si="74"/>
        <v>0</v>
      </c>
      <c r="E759" s="11">
        <f t="shared" si="78"/>
        <v>0</v>
      </c>
      <c r="F759" s="11">
        <f t="shared" si="78"/>
        <v>0</v>
      </c>
      <c r="G759" s="11">
        <f t="shared" si="78"/>
        <v>6.666666666666667E-5</v>
      </c>
      <c r="H759" s="11">
        <f t="shared" si="78"/>
        <v>1.0929064207170913E-4</v>
      </c>
      <c r="I759" s="11">
        <f t="shared" si="78"/>
        <v>0</v>
      </c>
      <c r="J759" s="11">
        <f t="shared" si="78"/>
        <v>1.4374625781406631E-20</v>
      </c>
      <c r="K759" s="11">
        <f t="shared" si="78"/>
        <v>8.8191710368822206E-5</v>
      </c>
      <c r="L759" s="11">
        <f t="shared" si="78"/>
        <v>0.14170905150263982</v>
      </c>
      <c r="M759" s="11">
        <f t="shared" si="78"/>
        <v>0.36720189194017744</v>
      </c>
      <c r="N759" s="11">
        <f t="shared" si="78"/>
        <v>0.11705406633024078</v>
      </c>
      <c r="O759" s="11">
        <f t="shared" si="78"/>
        <v>2.5639476940409252E-2</v>
      </c>
      <c r="P759" s="11" t="e">
        <f t="shared" si="78"/>
        <v>#DIV/0!</v>
      </c>
      <c r="Q759" s="11">
        <f t="shared" si="78"/>
        <v>2.2740492518852785E-2</v>
      </c>
      <c r="R759" s="11">
        <f t="shared" si="78"/>
        <v>0.45795226006648326</v>
      </c>
      <c r="S759" s="11">
        <f t="shared" si="78"/>
        <v>0</v>
      </c>
      <c r="T759" s="11">
        <f t="shared" si="78"/>
        <v>0.13724355176109268</v>
      </c>
      <c r="U759" s="11">
        <f t="shared" si="78"/>
        <v>0.18435628172403343</v>
      </c>
      <c r="V759" s="11">
        <f t="shared" si="78"/>
        <v>3.5502985976925632</v>
      </c>
      <c r="W759" s="14">
        <f t="shared" si="78"/>
        <v>0</v>
      </c>
      <c r="X759" s="14">
        <f t="shared" si="78"/>
        <v>3.5024197984314287E-3</v>
      </c>
      <c r="Y759" s="29">
        <f t="shared" si="78"/>
        <v>2.0540353237252538E-2</v>
      </c>
      <c r="Z759" s="29">
        <f t="shared" si="78"/>
        <v>6.1593039379462318E-2</v>
      </c>
      <c r="AA759" s="29">
        <f t="shared" si="78"/>
        <v>0.61063536810258356</v>
      </c>
      <c r="AB759" s="11">
        <f t="shared" si="78"/>
        <v>6.1608362430028846E-3</v>
      </c>
      <c r="AC759" s="11">
        <f t="shared" si="76"/>
        <v>0</v>
      </c>
    </row>
    <row r="760" spans="1:29" x14ac:dyDescent="0.2">
      <c r="A760" s="11" t="s">
        <v>207</v>
      </c>
      <c r="B760" s="11" t="s">
        <v>198</v>
      </c>
      <c r="D760" s="11">
        <f t="shared" si="74"/>
        <v>0</v>
      </c>
      <c r="E760" s="11">
        <f t="shared" si="78"/>
        <v>0</v>
      </c>
      <c r="F760" s="11">
        <f t="shared" si="78"/>
        <v>0</v>
      </c>
      <c r="G760" s="11">
        <f t="shared" si="78"/>
        <v>5.2704627669472992E-5</v>
      </c>
      <c r="H760" s="11">
        <f t="shared" si="78"/>
        <v>1.5811388300840154E-4</v>
      </c>
      <c r="I760" s="11">
        <f t="shared" si="78"/>
        <v>0</v>
      </c>
      <c r="J760" s="11">
        <f t="shared" si="78"/>
        <v>1.4374625781406631E-20</v>
      </c>
      <c r="K760" s="11">
        <f t="shared" si="78"/>
        <v>3.3333333333329669E-5</v>
      </c>
      <c r="L760" s="11">
        <f t="shared" si="78"/>
        <v>0.14831605985567012</v>
      </c>
      <c r="M760" s="11">
        <f t="shared" si="78"/>
        <v>0.21022037510933883</v>
      </c>
      <c r="N760" s="11">
        <f t="shared" si="78"/>
        <v>0.11671240293987599</v>
      </c>
      <c r="O760" s="11">
        <f t="shared" si="78"/>
        <v>3.5468064665429795E-2</v>
      </c>
      <c r="P760" s="11" t="e">
        <f t="shared" si="78"/>
        <v>#DIV/0!</v>
      </c>
      <c r="Q760" s="11">
        <f t="shared" si="78"/>
        <v>2.2871859225791949E-2</v>
      </c>
      <c r="R760" s="11">
        <f t="shared" si="78"/>
        <v>0.27226533677850207</v>
      </c>
      <c r="S760" s="11">
        <f t="shared" si="78"/>
        <v>0</v>
      </c>
      <c r="T760" s="11">
        <f t="shared" si="78"/>
        <v>0.1458089246239774</v>
      </c>
      <c r="U760" s="11">
        <f t="shared" si="78"/>
        <v>0.19315724811665741</v>
      </c>
      <c r="V760" s="11">
        <f t="shared" si="78"/>
        <v>3.6366057460907153</v>
      </c>
      <c r="W760" s="14">
        <f t="shared" si="78"/>
        <v>0</v>
      </c>
      <c r="X760" s="14">
        <f t="shared" si="78"/>
        <v>3.2807942805227991E-3</v>
      </c>
      <c r="Y760" s="29">
        <f t="shared" si="78"/>
        <v>2.1017063173632139E-2</v>
      </c>
      <c r="Z760" s="29">
        <f t="shared" si="78"/>
        <v>6.2331673329054336E-2</v>
      </c>
      <c r="AA760" s="29">
        <f t="shared" si="78"/>
        <v>0.72374187291541403</v>
      </c>
      <c r="AB760" s="11">
        <f t="shared" si="78"/>
        <v>4.8705688711022073E-3</v>
      </c>
      <c r="AC760" s="11">
        <f t="shared" si="76"/>
        <v>0</v>
      </c>
    </row>
    <row r="761" spans="1:29" x14ac:dyDescent="0.2">
      <c r="A761" s="11" t="s">
        <v>207</v>
      </c>
      <c r="B761" s="11" t="s">
        <v>198</v>
      </c>
      <c r="D761" s="11">
        <f t="shared" si="74"/>
        <v>1.1775693440128312E-16</v>
      </c>
      <c r="E761" s="11">
        <f t="shared" si="78"/>
        <v>9.4205547521026495E-16</v>
      </c>
      <c r="F761" s="11">
        <f t="shared" si="78"/>
        <v>0</v>
      </c>
      <c r="G761" s="11">
        <f t="shared" si="78"/>
        <v>3.3333333333333321E-5</v>
      </c>
      <c r="H761" s="11">
        <f t="shared" si="78"/>
        <v>1.5092308563568259E-4</v>
      </c>
      <c r="I761" s="11">
        <f t="shared" si="78"/>
        <v>0</v>
      </c>
      <c r="J761" s="11">
        <f t="shared" si="78"/>
        <v>1.4374625781406631E-20</v>
      </c>
      <c r="K761" s="11">
        <f t="shared" si="78"/>
        <v>4.9999999999994493E-5</v>
      </c>
      <c r="L761" s="11">
        <f t="shared" si="78"/>
        <v>0.15070088844389104</v>
      </c>
      <c r="M761" s="11">
        <f t="shared" si="78"/>
        <v>0.30556970881362633</v>
      </c>
      <c r="N761" s="11">
        <f t="shared" si="78"/>
        <v>0.11755740205439129</v>
      </c>
      <c r="O761" s="11">
        <f t="shared" si="78"/>
        <v>3.6881363857644935E-2</v>
      </c>
      <c r="P761" s="11" t="e">
        <f t="shared" si="78"/>
        <v>#DIV/0!</v>
      </c>
      <c r="Q761" s="11">
        <f t="shared" si="78"/>
        <v>2.2453507521097895E-2</v>
      </c>
      <c r="R761" s="11">
        <f t="shared" si="78"/>
        <v>0.4352920341563809</v>
      </c>
      <c r="S761" s="11">
        <f t="shared" si="78"/>
        <v>0</v>
      </c>
      <c r="T761" s="11">
        <f t="shared" si="78"/>
        <v>0.15217995743343615</v>
      </c>
      <c r="U761" s="11">
        <f t="shared" si="78"/>
        <v>0.20633531838032751</v>
      </c>
      <c r="V761" s="11">
        <f t="shared" si="78"/>
        <v>3.6874431172260493</v>
      </c>
      <c r="W761" s="14">
        <f t="shared" si="78"/>
        <v>0</v>
      </c>
      <c r="X761" s="14">
        <f t="shared" si="78"/>
        <v>2.8330392004190675E-3</v>
      </c>
      <c r="Y761" s="29">
        <f t="shared" si="78"/>
        <v>2.2334732543233652E-2</v>
      </c>
      <c r="Z761" s="29">
        <f t="shared" si="78"/>
        <v>6.3867734420440428E-2</v>
      </c>
      <c r="AA761" s="29">
        <f t="shared" si="78"/>
        <v>0.78686056738154042</v>
      </c>
      <c r="AB761" s="11">
        <f t="shared" si="78"/>
        <v>3.0804177458651888E-3</v>
      </c>
      <c r="AC761" s="11">
        <f t="shared" si="76"/>
        <v>0</v>
      </c>
    </row>
    <row r="762" spans="1:29" x14ac:dyDescent="0.2">
      <c r="A762" s="11" t="s">
        <v>207</v>
      </c>
      <c r="B762" s="11" t="s">
        <v>198</v>
      </c>
      <c r="D762" s="11">
        <f t="shared" si="74"/>
        <v>0</v>
      </c>
      <c r="E762" s="11">
        <f t="shared" si="78"/>
        <v>0</v>
      </c>
      <c r="F762" s="11">
        <f t="shared" si="78"/>
        <v>0</v>
      </c>
      <c r="G762" s="11">
        <f t="shared" si="78"/>
        <v>5.2704627669473012E-5</v>
      </c>
      <c r="H762" s="11">
        <f t="shared" si="78"/>
        <v>1.0540925533893436E-4</v>
      </c>
      <c r="I762" s="11">
        <f t="shared" si="78"/>
        <v>0</v>
      </c>
      <c r="J762" s="11">
        <f t="shared" si="78"/>
        <v>4.4095855184409843E-5</v>
      </c>
      <c r="K762" s="11">
        <f t="shared" si="78"/>
        <v>7.2648315725669892E-5</v>
      </c>
      <c r="L762" s="11">
        <f t="shared" si="78"/>
        <v>0.14421171935733954</v>
      </c>
      <c r="M762" s="11">
        <f t="shared" si="78"/>
        <v>0.44989142424713002</v>
      </c>
      <c r="N762" s="11">
        <f t="shared" si="78"/>
        <v>0.11950525209285902</v>
      </c>
      <c r="O762" s="11">
        <f t="shared" si="78"/>
        <v>2.9074678750494271E-2</v>
      </c>
      <c r="P762" s="11" t="e">
        <f t="shared" si="78"/>
        <v>#DIV/0!</v>
      </c>
      <c r="Q762" s="11">
        <f t="shared" si="78"/>
        <v>2.3413339028093456E-2</v>
      </c>
      <c r="R762" s="11">
        <f t="shared" si="78"/>
        <v>0.74151140921768721</v>
      </c>
      <c r="S762" s="11">
        <f t="shared" si="78"/>
        <v>0</v>
      </c>
      <c r="T762" s="11">
        <f t="shared" si="78"/>
        <v>0.15540169275498125</v>
      </c>
      <c r="U762" s="11">
        <f t="shared" si="78"/>
        <v>0.2180853719176149</v>
      </c>
      <c r="V762" s="11">
        <f t="shared" si="78"/>
        <v>3.6500136875694658</v>
      </c>
      <c r="W762" s="14">
        <f t="shared" si="78"/>
        <v>0</v>
      </c>
      <c r="X762" s="14">
        <f t="shared" si="78"/>
        <v>2.3092206477510978E-3</v>
      </c>
      <c r="Y762" s="29">
        <f t="shared" si="78"/>
        <v>2.4020355950734693E-2</v>
      </c>
      <c r="Z762" s="29">
        <f t="shared" si="78"/>
        <v>6.5026727410947283E-2</v>
      </c>
      <c r="AA762" s="29">
        <f t="shared" si="78"/>
        <v>0.79239920494659755</v>
      </c>
      <c r="AB762" s="11">
        <f t="shared" si="78"/>
        <v>4.8705673506337574E-3</v>
      </c>
      <c r="AC762" s="11">
        <f t="shared" si="76"/>
        <v>0</v>
      </c>
    </row>
    <row r="763" spans="1:29" x14ac:dyDescent="0.2">
      <c r="A763" s="11" t="s">
        <v>207</v>
      </c>
      <c r="B763" s="11" t="s">
        <v>198</v>
      </c>
      <c r="D763" s="11">
        <f t="shared" si="74"/>
        <v>1.1775693440128312E-16</v>
      </c>
      <c r="E763" s="11">
        <f t="shared" si="78"/>
        <v>0</v>
      </c>
      <c r="F763" s="11">
        <f t="shared" si="78"/>
        <v>0</v>
      </c>
      <c r="G763" s="11">
        <f t="shared" si="78"/>
        <v>3.3333333333333342E-5</v>
      </c>
      <c r="H763" s="11">
        <f t="shared" si="78"/>
        <v>1.5811388300840154E-4</v>
      </c>
      <c r="I763" s="11">
        <f t="shared" si="78"/>
        <v>0</v>
      </c>
      <c r="J763" s="11">
        <f t="shared" si="78"/>
        <v>0</v>
      </c>
      <c r="K763" s="11">
        <f t="shared" si="78"/>
        <v>6.0092521257734872E-5</v>
      </c>
      <c r="L763" s="11">
        <f t="shared" si="78"/>
        <v>0.13282169229626781</v>
      </c>
      <c r="M763" s="11">
        <f t="shared" si="78"/>
        <v>0.4538353329616861</v>
      </c>
      <c r="N763" s="11">
        <f t="shared" si="78"/>
        <v>0.12238656425895424</v>
      </c>
      <c r="O763" s="11">
        <f t="shared" si="78"/>
        <v>1.8910784694924191E-2</v>
      </c>
      <c r="P763" s="11" t="e">
        <f t="shared" si="78"/>
        <v>#DIV/0!</v>
      </c>
      <c r="Q763" s="11">
        <f t="shared" si="78"/>
        <v>2.6662848685014874E-2</v>
      </c>
      <c r="R763" s="11">
        <f t="shared" si="78"/>
        <v>0.87869818260373744</v>
      </c>
      <c r="S763" s="11">
        <f t="shared" si="78"/>
        <v>0</v>
      </c>
      <c r="T763" s="11">
        <f t="shared" si="78"/>
        <v>0.15589504304000804</v>
      </c>
      <c r="U763" s="11">
        <f t="shared" si="78"/>
        <v>0.2237734202516268</v>
      </c>
      <c r="V763" s="11">
        <f t="shared" si="78"/>
        <v>3.5183048907740289</v>
      </c>
      <c r="W763" s="14">
        <f t="shared" si="78"/>
        <v>0</v>
      </c>
      <c r="X763" s="14">
        <f t="shared" si="78"/>
        <v>1.9862024066041204E-3</v>
      </c>
      <c r="Y763" s="29">
        <f t="shared" si="78"/>
        <v>2.5293730009189698E-2</v>
      </c>
      <c r="Z763" s="29">
        <f t="shared" si="78"/>
        <v>6.4740986073566861E-2</v>
      </c>
      <c r="AA763" s="29">
        <f t="shared" si="78"/>
        <v>0.74162517992581733</v>
      </c>
      <c r="AB763" s="11">
        <f t="shared" si="78"/>
        <v>3.0804172650509237E-3</v>
      </c>
      <c r="AC763" s="11">
        <f t="shared" si="76"/>
        <v>1.1775693440128312E-16</v>
      </c>
    </row>
    <row r="764" spans="1:29" x14ac:dyDescent="0.2">
      <c r="A764" s="11" t="s">
        <v>207</v>
      </c>
      <c r="B764" s="11" t="s">
        <v>198</v>
      </c>
      <c r="D764" s="11">
        <f t="shared" si="74"/>
        <v>0</v>
      </c>
      <c r="E764" s="11">
        <f t="shared" si="78"/>
        <v>0</v>
      </c>
      <c r="F764" s="11">
        <f t="shared" si="78"/>
        <v>0</v>
      </c>
      <c r="G764" s="11">
        <f t="shared" si="78"/>
        <v>3.3333333333333342E-5</v>
      </c>
      <c r="H764" s="11">
        <f t="shared" si="78"/>
        <v>1.8708286933867647E-4</v>
      </c>
      <c r="I764" s="11">
        <f t="shared" si="78"/>
        <v>0</v>
      </c>
      <c r="J764" s="11">
        <f t="shared" si="78"/>
        <v>0</v>
      </c>
      <c r="K764" s="11">
        <f t="shared" si="78"/>
        <v>3.3333333333333348E-5</v>
      </c>
      <c r="L764" s="11">
        <f t="shared" si="78"/>
        <v>0.12850615744002308</v>
      </c>
      <c r="M764" s="11">
        <f t="shared" si="78"/>
        <v>0.32082317170054925</v>
      </c>
      <c r="N764" s="11">
        <f t="shared" si="78"/>
        <v>0.12559294809467236</v>
      </c>
      <c r="O764" s="11">
        <f t="shared" si="78"/>
        <v>2.1956718789473088E-2</v>
      </c>
      <c r="P764" s="11" t="e">
        <f t="shared" si="78"/>
        <v>#DIV/0!</v>
      </c>
      <c r="Q764" s="11">
        <f t="shared" si="78"/>
        <v>3.0133858771230159E-2</v>
      </c>
      <c r="R764" s="11">
        <f t="shared" si="78"/>
        <v>0.77414001497001672</v>
      </c>
      <c r="S764" s="11">
        <f t="shared" si="78"/>
        <v>0</v>
      </c>
      <c r="T764" s="11">
        <f t="shared" si="78"/>
        <v>0.15486873025601938</v>
      </c>
      <c r="U764" s="11">
        <f t="shared" si="78"/>
        <v>0.22300332458906921</v>
      </c>
      <c r="V764" s="11">
        <f t="shared" si="78"/>
        <v>3.3614280090874744</v>
      </c>
      <c r="W764" s="14">
        <f t="shared" si="78"/>
        <v>0</v>
      </c>
      <c r="X764" s="14">
        <f t="shared" si="78"/>
        <v>2.0970216975510765E-3</v>
      </c>
      <c r="Y764" s="29">
        <f t="shared" si="78"/>
        <v>2.5636437826742752E-2</v>
      </c>
      <c r="Z764" s="29">
        <f t="shared" si="78"/>
        <v>6.2461110122841855E-2</v>
      </c>
      <c r="AA764" s="29">
        <f t="shared" si="78"/>
        <v>0.63696707419701915</v>
      </c>
      <c r="AB764" s="11">
        <f t="shared" si="78"/>
        <v>3.0804172650509237E-3</v>
      </c>
      <c r="AC764" s="11">
        <f t="shared" si="76"/>
        <v>0</v>
      </c>
    </row>
    <row r="765" spans="1:29" x14ac:dyDescent="0.2">
      <c r="A765" s="11" t="s">
        <v>207</v>
      </c>
      <c r="B765" s="11" t="s">
        <v>198</v>
      </c>
      <c r="D765" s="11">
        <f t="shared" si="74"/>
        <v>1.1775693440128312E-16</v>
      </c>
      <c r="E765" s="11">
        <f t="shared" si="78"/>
        <v>0</v>
      </c>
      <c r="F765" s="11">
        <f t="shared" si="78"/>
        <v>0</v>
      </c>
      <c r="G765" s="11">
        <f t="shared" si="78"/>
        <v>3.3333333333333342E-5</v>
      </c>
      <c r="H765" s="11">
        <f t="shared" si="78"/>
        <v>1.6914819275151835E-4</v>
      </c>
      <c r="I765" s="11">
        <f t="shared" si="78"/>
        <v>0</v>
      </c>
      <c r="J765" s="11">
        <f t="shared" si="78"/>
        <v>0</v>
      </c>
      <c r="K765" s="11">
        <f t="shared" si="78"/>
        <v>6.6666666666662509E-5</v>
      </c>
      <c r="L765" s="11">
        <f t="shared" si="78"/>
        <v>0.1363209397382189</v>
      </c>
      <c r="M765" s="11">
        <f t="shared" si="78"/>
        <v>0.24469109494308214</v>
      </c>
      <c r="N765" s="11">
        <f t="shared" si="78"/>
        <v>0.12778814281632092</v>
      </c>
      <c r="O765" s="11">
        <f t="shared" si="78"/>
        <v>3.0951050062962327E-2</v>
      </c>
      <c r="P765" s="11" t="e">
        <f t="shared" si="78"/>
        <v>#DIV/0!</v>
      </c>
      <c r="Q765" s="11">
        <f t="shared" si="78"/>
        <v>3.143927126664639E-2</v>
      </c>
      <c r="R765" s="11">
        <f t="shared" si="78"/>
        <v>0.51488695307265675</v>
      </c>
      <c r="S765" s="11">
        <f t="shared" si="78"/>
        <v>0</v>
      </c>
      <c r="T765" s="11">
        <f t="shared" si="78"/>
        <v>0.15347581333154353</v>
      </c>
      <c r="U765" s="11">
        <f t="shared" si="78"/>
        <v>0.21816945503693022</v>
      </c>
      <c r="V765" s="11">
        <f t="shared" si="78"/>
        <v>3.2735166974694212</v>
      </c>
      <c r="W765" s="14">
        <f t="shared" si="78"/>
        <v>0</v>
      </c>
      <c r="X765" s="14">
        <f t="shared" si="78"/>
        <v>2.4104517787704813E-3</v>
      </c>
      <c r="Y765" s="29">
        <f t="shared" si="78"/>
        <v>2.4977539910887973E-2</v>
      </c>
      <c r="Z765" s="29">
        <f t="shared" si="78"/>
        <v>5.9040009974404457E-2</v>
      </c>
      <c r="AA765" s="29">
        <f t="shared" si="78"/>
        <v>0.51339017840018897</v>
      </c>
      <c r="AB765" s="11">
        <f t="shared" si="78"/>
        <v>3.0804172650509237E-3</v>
      </c>
      <c r="AC765" s="11">
        <f t="shared" si="76"/>
        <v>1.1775693440128312E-16</v>
      </c>
    </row>
    <row r="766" spans="1:29" x14ac:dyDescent="0.2">
      <c r="A766" s="11" t="s">
        <v>207</v>
      </c>
      <c r="B766" s="11" t="s">
        <v>198</v>
      </c>
      <c r="D766" s="11">
        <f t="shared" si="74"/>
        <v>1.1775693440128312E-16</v>
      </c>
      <c r="E766" s="11">
        <f t="shared" si="78"/>
        <v>0</v>
      </c>
      <c r="F766" s="11">
        <f t="shared" si="78"/>
        <v>0</v>
      </c>
      <c r="G766" s="11">
        <f t="shared" si="78"/>
        <v>3.3333333333333342E-5</v>
      </c>
      <c r="H766" s="11">
        <f t="shared" si="78"/>
        <v>7.0710678118646961E-5</v>
      </c>
      <c r="I766" s="11">
        <f t="shared" si="78"/>
        <v>0</v>
      </c>
      <c r="J766" s="11">
        <f t="shared" si="78"/>
        <v>0</v>
      </c>
      <c r="K766" s="11">
        <f t="shared" si="78"/>
        <v>8.3333333333324155E-5</v>
      </c>
      <c r="L766" s="11">
        <f t="shared" si="78"/>
        <v>0.14710510792551695</v>
      </c>
      <c r="M766" s="11">
        <f t="shared" si="78"/>
        <v>0.39452072188923104</v>
      </c>
      <c r="N766" s="11">
        <f t="shared" si="78"/>
        <v>0.12754123842898824</v>
      </c>
      <c r="O766" s="11">
        <f t="shared" si="78"/>
        <v>3.2551066717458652E-2</v>
      </c>
      <c r="P766" s="11" t="e">
        <f t="shared" si="78"/>
        <v>#DIV/0!</v>
      </c>
      <c r="Q766" s="11">
        <f t="shared" si="78"/>
        <v>3.0291367490498745E-2</v>
      </c>
      <c r="R766" s="11">
        <f t="shared" si="78"/>
        <v>0.38843880398905117</v>
      </c>
      <c r="S766" s="11">
        <f t="shared" si="78"/>
        <v>0</v>
      </c>
      <c r="T766" s="11">
        <f t="shared" si="78"/>
        <v>0.15221646957905294</v>
      </c>
      <c r="U766" s="11">
        <f t="shared" si="78"/>
        <v>0.2116450093907247</v>
      </c>
      <c r="V766" s="11">
        <f t="shared" si="78"/>
        <v>3.2942434795834035</v>
      </c>
      <c r="W766" s="14">
        <f t="shared" si="78"/>
        <v>0</v>
      </c>
      <c r="X766" s="14">
        <f t="shared" si="78"/>
        <v>2.5255912399101939E-3</v>
      </c>
      <c r="Y766" s="29">
        <f t="shared" si="78"/>
        <v>2.3680571032904711E-2</v>
      </c>
      <c r="Z766" s="29">
        <f t="shared" si="78"/>
        <v>5.627572991776985E-2</v>
      </c>
      <c r="AA766" s="29">
        <f t="shared" si="78"/>
        <v>0.44423316262721491</v>
      </c>
      <c r="AB766" s="11">
        <f t="shared" si="78"/>
        <v>3.0804172650509237E-3</v>
      </c>
      <c r="AC766" s="11">
        <f t="shared" si="76"/>
        <v>0</v>
      </c>
    </row>
    <row r="767" spans="1:29" x14ac:dyDescent="0.2">
      <c r="A767" s="11" t="s">
        <v>207</v>
      </c>
      <c r="B767" s="11" t="s">
        <v>198</v>
      </c>
      <c r="D767" s="11">
        <f t="shared" si="74"/>
        <v>1.1775693440128312E-16</v>
      </c>
      <c r="E767" s="11">
        <f t="shared" si="78"/>
        <v>0</v>
      </c>
      <c r="F767" s="11">
        <f t="shared" si="78"/>
        <v>0</v>
      </c>
      <c r="G767" s="11">
        <f t="shared" si="78"/>
        <v>6.6666666666666683E-5</v>
      </c>
      <c r="H767" s="11">
        <f t="shared" si="78"/>
        <v>9.9999999999988987E-5</v>
      </c>
      <c r="I767" s="11">
        <f t="shared" si="78"/>
        <v>0</v>
      </c>
      <c r="J767" s="11">
        <f t="shared" si="78"/>
        <v>0</v>
      </c>
      <c r="K767" s="11">
        <f t="shared" si="78"/>
        <v>6.0092521257726537E-5</v>
      </c>
      <c r="L767" s="11">
        <f t="shared" si="78"/>
        <v>0.15187159141122342</v>
      </c>
      <c r="M767" s="11">
        <f t="shared" si="78"/>
        <v>0.51687133795558837</v>
      </c>
      <c r="N767" s="11">
        <f t="shared" si="78"/>
        <v>0.12500733422928081</v>
      </c>
      <c r="O767" s="11">
        <f t="shared" si="78"/>
        <v>2.4832841158433702E-2</v>
      </c>
      <c r="P767" s="11" t="e">
        <f t="shared" si="78"/>
        <v>#DIV/0!</v>
      </c>
      <c r="Q767" s="11">
        <f t="shared" si="78"/>
        <v>2.8034819619735585E-2</v>
      </c>
      <c r="R767" s="11">
        <f t="shared" si="78"/>
        <v>0.52027603037020387</v>
      </c>
      <c r="S767" s="11">
        <f t="shared" si="78"/>
        <v>0</v>
      </c>
      <c r="T767" s="11">
        <f t="shared" si="78"/>
        <v>0.1516875901318189</v>
      </c>
      <c r="U767" s="11">
        <f t="shared" si="78"/>
        <v>0.20527342808502463</v>
      </c>
      <c r="V767" s="11">
        <f t="shared" si="78"/>
        <v>3.3940322511644512</v>
      </c>
      <c r="W767" s="14">
        <f t="shared" si="78"/>
        <v>0</v>
      </c>
      <c r="X767" s="14">
        <f t="shared" si="78"/>
        <v>2.3601435926184191E-3</v>
      </c>
      <c r="Y767" s="29">
        <f t="shared" si="78"/>
        <v>2.2318608329772255E-2</v>
      </c>
      <c r="Z767" s="29">
        <f t="shared" ref="E767:AB769" si="79">STDEV(Z525,Z549,Z573,Z597,Z621,Z645,Z669,Z693,Z717)</f>
        <v>5.5602018348657897E-2</v>
      </c>
      <c r="AA767" s="29">
        <f t="shared" si="79"/>
        <v>0.45287862888416347</v>
      </c>
      <c r="AB767" s="11">
        <f t="shared" si="79"/>
        <v>6.1608336886772074E-3</v>
      </c>
      <c r="AC767" s="11">
        <f t="shared" ref="AC767" si="80">STDEV(AC525,AC549,AC573,AC597,AC621,AC645,AC669,AC693,AC717)</f>
        <v>0</v>
      </c>
    </row>
    <row r="768" spans="1:29" x14ac:dyDescent="0.2">
      <c r="A768" s="11" t="s">
        <v>207</v>
      </c>
      <c r="B768" s="11" t="s">
        <v>198</v>
      </c>
      <c r="D768" s="11">
        <f t="shared" si="74"/>
        <v>0</v>
      </c>
      <c r="E768" s="11">
        <f t="shared" si="79"/>
        <v>0</v>
      </c>
      <c r="F768" s="11">
        <f t="shared" si="79"/>
        <v>0</v>
      </c>
      <c r="G768" s="11">
        <f t="shared" si="79"/>
        <v>5.2704627669472985E-5</v>
      </c>
      <c r="H768" s="11">
        <f t="shared" si="79"/>
        <v>1.4142135623729392E-4</v>
      </c>
      <c r="I768" s="11">
        <f t="shared" si="79"/>
        <v>0</v>
      </c>
      <c r="J768" s="11">
        <f t="shared" si="79"/>
        <v>0</v>
      </c>
      <c r="K768" s="11">
        <f t="shared" si="79"/>
        <v>5.2704627669481808E-5</v>
      </c>
      <c r="L768" s="11">
        <f t="shared" si="79"/>
        <v>0.14950357019148358</v>
      </c>
      <c r="M768" s="11">
        <f t="shared" si="79"/>
        <v>0.50866112436910893</v>
      </c>
      <c r="N768" s="11">
        <f t="shared" si="79"/>
        <v>0.12207403491324424</v>
      </c>
      <c r="O768" s="11">
        <f t="shared" si="79"/>
        <v>1.4476427198879043E-2</v>
      </c>
      <c r="P768" s="11" t="e">
        <f t="shared" si="79"/>
        <v>#DIV/0!</v>
      </c>
      <c r="Q768" s="11">
        <f t="shared" si="79"/>
        <v>2.5988747565052071E-2</v>
      </c>
      <c r="R768" s="11">
        <f t="shared" si="79"/>
        <v>0.58593350400118893</v>
      </c>
      <c r="S768" s="11">
        <f t="shared" si="79"/>
        <v>0</v>
      </c>
      <c r="T768" s="11">
        <f t="shared" si="79"/>
        <v>0.15192613153912302</v>
      </c>
      <c r="U768" s="11">
        <f t="shared" si="79"/>
        <v>0.20040064731543258</v>
      </c>
      <c r="V768" s="11">
        <f t="shared" si="79"/>
        <v>3.5111846526888582</v>
      </c>
      <c r="W768" s="14">
        <f t="shared" si="79"/>
        <v>0</v>
      </c>
      <c r="X768" s="14">
        <f t="shared" si="79"/>
        <v>1.9754746265138409E-3</v>
      </c>
      <c r="Y768" s="29">
        <f t="shared" si="79"/>
        <v>2.128495817342484E-2</v>
      </c>
      <c r="Z768" s="29">
        <f t="shared" si="79"/>
        <v>5.6769698000879637E-2</v>
      </c>
      <c r="AA768" s="29">
        <f t="shared" si="79"/>
        <v>0.49286803000397589</v>
      </c>
      <c r="AB768" s="11">
        <f t="shared" si="79"/>
        <v>4.870566336988652E-3</v>
      </c>
      <c r="AC768" s="11">
        <f t="shared" ref="AC768" si="81">STDEV(AC526,AC550,AC574,AC598,AC622,AC646,AC670,AC694,AC718)</f>
        <v>0</v>
      </c>
    </row>
    <row r="769" spans="1:29" x14ac:dyDescent="0.2">
      <c r="A769" s="11" t="s">
        <v>207</v>
      </c>
      <c r="B769" s="11" t="s">
        <v>198</v>
      </c>
      <c r="D769" s="11">
        <f t="shared" si="74"/>
        <v>0</v>
      </c>
      <c r="E769" s="11">
        <f t="shared" si="79"/>
        <v>0</v>
      </c>
      <c r="F769" s="11">
        <f t="shared" si="79"/>
        <v>0</v>
      </c>
      <c r="G769" s="11">
        <f t="shared" si="79"/>
        <v>5.2704627669472985E-5</v>
      </c>
      <c r="H769" s="11">
        <f t="shared" si="79"/>
        <v>1.333333333333435E-4</v>
      </c>
      <c r="I769" s="11">
        <f t="shared" si="79"/>
        <v>0</v>
      </c>
      <c r="J769" s="11">
        <f t="shared" si="79"/>
        <v>0</v>
      </c>
      <c r="K769" s="11">
        <f t="shared" si="79"/>
        <v>4.9999999999994493E-5</v>
      </c>
      <c r="L769" s="11">
        <f t="shared" si="79"/>
        <v>0.14277476823460222</v>
      </c>
      <c r="M769" s="11">
        <f t="shared" si="79"/>
        <v>0.39871886085310843</v>
      </c>
      <c r="N769" s="11">
        <f t="shared" si="79"/>
        <v>0.12063662494357923</v>
      </c>
      <c r="O769" s="11">
        <f t="shared" si="79"/>
        <v>1.7604189842193831E-2</v>
      </c>
      <c r="P769" s="11" t="e">
        <f t="shared" si="79"/>
        <v>#DIV/0!</v>
      </c>
      <c r="Q769" s="11">
        <f t="shared" si="79"/>
        <v>2.4446307378506966E-2</v>
      </c>
      <c r="R769" s="11">
        <f t="shared" si="79"/>
        <v>0.49189909054376135</v>
      </c>
      <c r="S769" s="11">
        <f t="shared" si="79"/>
        <v>0</v>
      </c>
      <c r="T769" s="11">
        <f t="shared" si="79"/>
        <v>0.1512961398861408</v>
      </c>
      <c r="U769" s="11">
        <f t="shared" si="79"/>
        <v>0.19692008601912034</v>
      </c>
      <c r="V769" s="11">
        <f t="shared" si="79"/>
        <v>3.5761429850391102</v>
      </c>
      <c r="W769" s="14">
        <f t="shared" si="79"/>
        <v>0</v>
      </c>
      <c r="X769" s="14">
        <f t="shared" si="79"/>
        <v>1.6450261733817826E-3</v>
      </c>
      <c r="Y769" s="29">
        <f t="shared" si="79"/>
        <v>2.0705011470656086E-2</v>
      </c>
      <c r="Z769" s="29">
        <f t="shared" si="79"/>
        <v>5.8475538570509314E-2</v>
      </c>
      <c r="AA769" s="29">
        <f t="shared" si="79"/>
        <v>0.5725108793240915</v>
      </c>
      <c r="AB769" s="11">
        <f t="shared" si="79"/>
        <v>4.870566336988652E-3</v>
      </c>
      <c r="AC769" s="11">
        <f t="shared" ref="AC769" si="82">STDEV(AC527,AC551,AC575,AC599,AC623,AC647,AC671,AC695,AC719)</f>
        <v>0</v>
      </c>
    </row>
    <row r="770" spans="1:29" s="17" customFormat="1" x14ac:dyDescent="0.2">
      <c r="A770" s="17" t="s">
        <v>116</v>
      </c>
      <c r="B770" s="17" t="s">
        <v>113</v>
      </c>
      <c r="D770" s="17">
        <f>AVERAGE(D746:D769)</f>
        <v>3.4345772533707573E-17</v>
      </c>
      <c r="E770" s="17">
        <f t="shared" ref="E770:AC770" si="83">AVERAGE(E746:E769)</f>
        <v>7.8504622934188746E-17</v>
      </c>
      <c r="F770" s="17">
        <f t="shared" si="83"/>
        <v>0</v>
      </c>
      <c r="G770" s="17">
        <f t="shared" si="83"/>
        <v>5.724271533592084E-5</v>
      </c>
      <c r="H770" s="17">
        <f t="shared" si="83"/>
        <v>2.0701708641941238E-4</v>
      </c>
      <c r="I770" s="17">
        <f t="shared" si="83"/>
        <v>0</v>
      </c>
      <c r="J770" s="17">
        <f t="shared" si="83"/>
        <v>3.6746545987008236E-6</v>
      </c>
      <c r="K770" s="17">
        <f t="shared" si="83"/>
        <v>8.0213822557392533E-5</v>
      </c>
      <c r="L770" s="17">
        <f t="shared" si="83"/>
        <v>0.15252852152516552</v>
      </c>
      <c r="M770" s="17">
        <f t="shared" si="83"/>
        <v>0.35462267336892433</v>
      </c>
      <c r="N770" s="17">
        <f t="shared" si="83"/>
        <v>0.11873910448719355</v>
      </c>
      <c r="O770" s="17">
        <f t="shared" si="83"/>
        <v>2.3618977305079128E-2</v>
      </c>
      <c r="P770" s="17" t="e">
        <f t="shared" si="83"/>
        <v>#DIV/0!</v>
      </c>
      <c r="Q770" s="17">
        <f t="shared" si="83"/>
        <v>2.502730147445888E-2</v>
      </c>
      <c r="R770" s="17">
        <f t="shared" si="83"/>
        <v>0.53169247202491399</v>
      </c>
      <c r="S770" s="17">
        <f t="shared" si="83"/>
        <v>0</v>
      </c>
      <c r="T770" s="17">
        <f t="shared" si="83"/>
        <v>0.12709618847961118</v>
      </c>
      <c r="U770" s="17">
        <f t="shared" si="83"/>
        <v>0.19554997760747941</v>
      </c>
      <c r="V770" s="17">
        <f t="shared" si="83"/>
        <v>3.4859755235319452</v>
      </c>
      <c r="W770" s="14">
        <f t="shared" si="83"/>
        <v>0</v>
      </c>
      <c r="X770" s="14">
        <f t="shared" si="83"/>
        <v>2.3263423406294829E-3</v>
      </c>
      <c r="Y770" s="29">
        <f t="shared" si="83"/>
        <v>2.1185834820593854E-2</v>
      </c>
      <c r="Z770" s="29">
        <f t="shared" si="83"/>
        <v>6.1355699533287823E-2</v>
      </c>
      <c r="AA770" s="29">
        <f t="shared" si="83"/>
        <v>0.69938422607992157</v>
      </c>
      <c r="AB770" s="17">
        <f t="shared" si="83"/>
        <v>5.2899441734104123E-3</v>
      </c>
      <c r="AC770" s="17">
        <f t="shared" ref="AC770" si="84">AVERAGE(AC746:AC769)</f>
        <v>1.9626155733547187E-17</v>
      </c>
    </row>
    <row r="771" spans="1:29" x14ac:dyDescent="0.2">
      <c r="D771" s="11"/>
      <c r="AC771" s="11"/>
    </row>
    <row r="772" spans="1:29" x14ac:dyDescent="0.2">
      <c r="A772" s="11" t="s">
        <v>207</v>
      </c>
      <c r="B772" s="11" t="s">
        <v>200</v>
      </c>
      <c r="D772" s="12">
        <f t="shared" ref="D772:D795" si="85">IF(D721=0,0,ABS(D746/D721))</f>
        <v>0</v>
      </c>
      <c r="E772" s="12">
        <f t="shared" ref="E772:AB783" si="86">IF(E721=0,0,ABS(E746/E721))</f>
        <v>0</v>
      </c>
      <c r="F772" s="12">
        <f t="shared" si="86"/>
        <v>0</v>
      </c>
      <c r="G772" s="12">
        <f t="shared" si="86"/>
        <v>0.11858541225631421</v>
      </c>
      <c r="H772" s="12">
        <f t="shared" si="86"/>
        <v>3.7617317218927811E-2</v>
      </c>
      <c r="I772" s="12">
        <f t="shared" si="86"/>
        <v>0</v>
      </c>
      <c r="J772" s="12">
        <f t="shared" si="86"/>
        <v>0</v>
      </c>
      <c r="K772" s="12">
        <f t="shared" si="86"/>
        <v>3.3616763090064722E-4</v>
      </c>
      <c r="L772" s="12">
        <f t="shared" si="86"/>
        <v>0.20297770374677912</v>
      </c>
      <c r="M772" s="12">
        <f t="shared" si="86"/>
        <v>1.1827246158227045</v>
      </c>
      <c r="N772" s="12">
        <f t="shared" si="86"/>
        <v>2.6889999161808422E-2</v>
      </c>
      <c r="O772" s="12">
        <f t="shared" si="86"/>
        <v>0.29387584021268698</v>
      </c>
      <c r="P772" s="12" t="e">
        <f t="shared" si="86"/>
        <v>#DIV/0!</v>
      </c>
      <c r="Q772" s="12">
        <f t="shared" si="86"/>
        <v>6.2563832168150604E-2</v>
      </c>
      <c r="R772" s="12">
        <f t="shared" si="86"/>
        <v>6.0580257871815264E-2</v>
      </c>
      <c r="S772" s="12">
        <f t="shared" si="86"/>
        <v>0</v>
      </c>
      <c r="T772" s="12">
        <f t="shared" si="86"/>
        <v>4.4380856481130397E-4</v>
      </c>
      <c r="U772" s="12">
        <f t="shared" si="86"/>
        <v>3.9497836940751437E-2</v>
      </c>
      <c r="V772" s="12">
        <f t="shared" si="86"/>
        <v>2.9523577138574682E-2</v>
      </c>
      <c r="W772" s="34">
        <f t="shared" si="86"/>
        <v>0</v>
      </c>
      <c r="X772" s="34">
        <f t="shared" si="86"/>
        <v>1.1500338847350104</v>
      </c>
      <c r="Y772" s="32">
        <f t="shared" si="86"/>
        <v>0.33288601890013841</v>
      </c>
      <c r="Z772" s="32">
        <f t="shared" si="86"/>
        <v>1.2444150427761358</v>
      </c>
      <c r="AA772" s="32">
        <f t="shared" si="86"/>
        <v>4.7496272057266087E-2</v>
      </c>
      <c r="AB772" s="12">
        <f t="shared" si="86"/>
        <v>0.1185853706095316</v>
      </c>
      <c r="AC772" s="12">
        <f t="shared" ref="AC772:AC792" si="87">IF(AC721=0,0,ABS(AC746/AC721))</f>
        <v>0</v>
      </c>
    </row>
    <row r="773" spans="1:29" x14ac:dyDescent="0.2">
      <c r="A773" s="11" t="s">
        <v>207</v>
      </c>
      <c r="B773" s="11" t="s">
        <v>200</v>
      </c>
      <c r="D773" s="12">
        <f t="shared" si="85"/>
        <v>0</v>
      </c>
      <c r="E773" s="12">
        <f t="shared" ref="E773:S773" si="88">IF(E722=0,0,ABS(E747/E722))</f>
        <v>0</v>
      </c>
      <c r="F773" s="12">
        <f t="shared" si="88"/>
        <v>0</v>
      </c>
      <c r="G773" s="12">
        <f t="shared" si="88"/>
        <v>0.15301343516943777</v>
      </c>
      <c r="H773" s="12">
        <f t="shared" si="88"/>
        <v>3.1514547499379562E-4</v>
      </c>
      <c r="I773" s="12">
        <f t="shared" si="88"/>
        <v>0</v>
      </c>
      <c r="J773" s="12">
        <f t="shared" si="88"/>
        <v>1.4374625781406629E-16</v>
      </c>
      <c r="K773" s="12">
        <f t="shared" si="88"/>
        <v>3.2818448343758687E-4</v>
      </c>
      <c r="L773" s="12">
        <f t="shared" si="88"/>
        <v>0.27412948658942415</v>
      </c>
      <c r="M773" s="12">
        <f t="shared" si="88"/>
        <v>0.18172839704562113</v>
      </c>
      <c r="N773" s="12">
        <f t="shared" si="88"/>
        <v>2.7191153660983396E-2</v>
      </c>
      <c r="O773" s="12">
        <f t="shared" si="88"/>
        <v>0.27260463288942988</v>
      </c>
      <c r="P773" s="12" t="e">
        <f t="shared" si="88"/>
        <v>#DIV/0!</v>
      </c>
      <c r="Q773" s="12">
        <f t="shared" si="88"/>
        <v>6.4596492710631129E-2</v>
      </c>
      <c r="R773" s="12">
        <f t="shared" si="88"/>
        <v>4.156262064003232E-2</v>
      </c>
      <c r="S773" s="12">
        <f t="shared" si="88"/>
        <v>0</v>
      </c>
      <c r="T773" s="12">
        <f t="shared" si="86"/>
        <v>4.1478836794855766E-4</v>
      </c>
      <c r="U773" s="12">
        <f t="shared" si="86"/>
        <v>3.7067472438212588E-2</v>
      </c>
      <c r="V773" s="12">
        <f t="shared" si="86"/>
        <v>2.7842412624555599E-2</v>
      </c>
      <c r="W773" s="34">
        <f t="shared" si="86"/>
        <v>0</v>
      </c>
      <c r="X773" s="34">
        <f t="shared" si="86"/>
        <v>1.0892087677047824</v>
      </c>
      <c r="Y773" s="32">
        <f t="shared" si="86"/>
        <v>0.18218886289015043</v>
      </c>
      <c r="Z773" s="32">
        <f t="shared" si="86"/>
        <v>0.77488828807558874</v>
      </c>
      <c r="AA773" s="32">
        <f t="shared" si="86"/>
        <v>6.7557278887087874E-2</v>
      </c>
      <c r="AB773" s="12">
        <f t="shared" si="86"/>
        <v>0.15301340281119627</v>
      </c>
      <c r="AC773" s="12">
        <f t="shared" si="87"/>
        <v>0</v>
      </c>
    </row>
    <row r="774" spans="1:29" x14ac:dyDescent="0.2">
      <c r="A774" s="11" t="s">
        <v>207</v>
      </c>
      <c r="B774" s="11" t="s">
        <v>200</v>
      </c>
      <c r="D774" s="12">
        <f t="shared" si="85"/>
        <v>0</v>
      </c>
      <c r="E774" s="12">
        <f t="shared" si="86"/>
        <v>0</v>
      </c>
      <c r="F774" s="12">
        <f t="shared" si="86"/>
        <v>0</v>
      </c>
      <c r="G774" s="12">
        <f t="shared" si="86"/>
        <v>0.42426406871192857</v>
      </c>
      <c r="H774" s="12">
        <f t="shared" si="86"/>
        <v>1.9944648809263119E-4</v>
      </c>
      <c r="I774" s="12">
        <f t="shared" si="86"/>
        <v>0</v>
      </c>
      <c r="J774" s="12">
        <f t="shared" si="86"/>
        <v>1.4374625781406629E-16</v>
      </c>
      <c r="K774" s="12">
        <f t="shared" si="86"/>
        <v>3.1745719631534814E-4</v>
      </c>
      <c r="L774" s="12">
        <f t="shared" si="86"/>
        <v>0.39655856741897988</v>
      </c>
      <c r="M774" s="12">
        <f t="shared" si="86"/>
        <v>0.11774840733103821</v>
      </c>
      <c r="N774" s="12">
        <f t="shared" si="86"/>
        <v>2.7262044970417575E-2</v>
      </c>
      <c r="O774" s="12">
        <f t="shared" si="86"/>
        <v>0.18409529923525575</v>
      </c>
      <c r="P774" s="12" t="e">
        <f t="shared" si="86"/>
        <v>#DIV/0!</v>
      </c>
      <c r="Q774" s="12">
        <f t="shared" si="86"/>
        <v>6.7883624530583081E-2</v>
      </c>
      <c r="R774" s="12">
        <f t="shared" si="86"/>
        <v>4.7390978851355466E-2</v>
      </c>
      <c r="S774" s="12">
        <f t="shared" si="86"/>
        <v>0</v>
      </c>
      <c r="T774" s="12">
        <f t="shared" si="86"/>
        <v>3.734203803435878E-4</v>
      </c>
      <c r="U774" s="12">
        <f t="shared" si="86"/>
        <v>3.4934492749277513E-2</v>
      </c>
      <c r="V774" s="12">
        <f t="shared" si="86"/>
        <v>2.6420978547622181E-2</v>
      </c>
      <c r="W774" s="34">
        <f t="shared" si="86"/>
        <v>0</v>
      </c>
      <c r="X774" s="34">
        <f t="shared" si="86"/>
        <v>1.5823859228829946</v>
      </c>
      <c r="Y774" s="32">
        <f t="shared" si="86"/>
        <v>0.13247883626481788</v>
      </c>
      <c r="Z774" s="32">
        <f t="shared" si="86"/>
        <v>0.3528702458726361</v>
      </c>
      <c r="AA774" s="32">
        <f t="shared" si="86"/>
        <v>9.3927467567417697E-2</v>
      </c>
      <c r="AB774" s="12">
        <f t="shared" si="86"/>
        <v>0.42426404369462611</v>
      </c>
      <c r="AC774" s="12">
        <f t="shared" si="87"/>
        <v>0</v>
      </c>
    </row>
    <row r="775" spans="1:29" x14ac:dyDescent="0.2">
      <c r="A775" s="11" t="s">
        <v>207</v>
      </c>
      <c r="B775" s="11" t="s">
        <v>200</v>
      </c>
      <c r="D775" s="12">
        <f t="shared" si="85"/>
        <v>1.2564760392795895E-16</v>
      </c>
      <c r="E775" s="12">
        <f t="shared" si="86"/>
        <v>1.3311884965100963E-16</v>
      </c>
      <c r="F775" s="12">
        <f t="shared" si="86"/>
        <v>0</v>
      </c>
      <c r="G775" s="12">
        <f t="shared" si="86"/>
        <v>3</v>
      </c>
      <c r="H775" s="12">
        <f t="shared" si="86"/>
        <v>1.3152975411256544E-4</v>
      </c>
      <c r="I775" s="12">
        <f t="shared" si="86"/>
        <v>0</v>
      </c>
      <c r="J775" s="12">
        <f t="shared" si="86"/>
        <v>1.4374625781406629E-16</v>
      </c>
      <c r="K775" s="12">
        <f t="shared" si="86"/>
        <v>5.8109279768730798E-4</v>
      </c>
      <c r="L775" s="12">
        <f t="shared" si="86"/>
        <v>0.51699944820311705</v>
      </c>
      <c r="M775" s="12">
        <f t="shared" si="86"/>
        <v>0.10457611364959807</v>
      </c>
      <c r="N775" s="12">
        <f t="shared" si="86"/>
        <v>2.6769105067507622E-2</v>
      </c>
      <c r="O775" s="12">
        <f t="shared" si="86"/>
        <v>0.10385424446113214</v>
      </c>
      <c r="P775" s="12" t="e">
        <f t="shared" si="86"/>
        <v>#DIV/0!</v>
      </c>
      <c r="Q775" s="12">
        <f t="shared" si="86"/>
        <v>7.0127145569897242E-2</v>
      </c>
      <c r="R775" s="12">
        <f t="shared" si="86"/>
        <v>5.4037854720179031E-2</v>
      </c>
      <c r="S775" s="12">
        <f t="shared" si="86"/>
        <v>0</v>
      </c>
      <c r="T775" s="12">
        <f t="shared" si="86"/>
        <v>3.2940339154660149E-4</v>
      </c>
      <c r="U775" s="12">
        <f t="shared" si="86"/>
        <v>3.3590638893969391E-2</v>
      </c>
      <c r="V775" s="12">
        <f t="shared" si="86"/>
        <v>2.590017051768654E-2</v>
      </c>
      <c r="W775" s="34">
        <f t="shared" si="86"/>
        <v>0</v>
      </c>
      <c r="X775" s="34">
        <f t="shared" si="86"/>
        <v>19.570186189712157</v>
      </c>
      <c r="Y775" s="32">
        <f t="shared" si="86"/>
        <v>0.1085974642351526</v>
      </c>
      <c r="Z775" s="32">
        <f t="shared" si="86"/>
        <v>0.26439017123588515</v>
      </c>
      <c r="AA775" s="32">
        <f t="shared" si="86"/>
        <v>0.13364941822430842</v>
      </c>
      <c r="AB775" s="12">
        <f t="shared" si="86"/>
        <v>3</v>
      </c>
      <c r="AC775" s="12">
        <f t="shared" si="87"/>
        <v>0</v>
      </c>
    </row>
    <row r="776" spans="1:29" x14ac:dyDescent="0.2">
      <c r="A776" s="11" t="s">
        <v>207</v>
      </c>
      <c r="B776" s="11" t="s">
        <v>200</v>
      </c>
      <c r="D776" s="12">
        <f t="shared" si="85"/>
        <v>2.0507999721574903E-16</v>
      </c>
      <c r="E776" s="12">
        <f t="shared" si="86"/>
        <v>0</v>
      </c>
      <c r="F776" s="12">
        <f t="shared" si="86"/>
        <v>0</v>
      </c>
      <c r="G776" s="12">
        <f t="shared" si="86"/>
        <v>0.5303300858899106</v>
      </c>
      <c r="H776" s="12">
        <f t="shared" si="86"/>
        <v>1.9162171550167554E-4</v>
      </c>
      <c r="I776" s="12">
        <f t="shared" si="86"/>
        <v>0</v>
      </c>
      <c r="J776" s="12">
        <f t="shared" si="86"/>
        <v>0.56694670951384074</v>
      </c>
      <c r="K776" s="12">
        <f t="shared" si="86"/>
        <v>9.894357932178808E-4</v>
      </c>
      <c r="L776" s="12">
        <f t="shared" si="86"/>
        <v>0.51738199828019515</v>
      </c>
      <c r="M776" s="12">
        <f t="shared" si="86"/>
        <v>0.10353562628479568</v>
      </c>
      <c r="N776" s="12">
        <f t="shared" si="86"/>
        <v>2.5650173911256617E-2</v>
      </c>
      <c r="O776" s="12">
        <f t="shared" si="86"/>
        <v>7.7296172579402578E-2</v>
      </c>
      <c r="P776" s="12" t="e">
        <f t="shared" si="86"/>
        <v>#DIV/0!</v>
      </c>
      <c r="Q776" s="12">
        <f t="shared" si="86"/>
        <v>7.1004103221564349E-2</v>
      </c>
      <c r="R776" s="12">
        <f t="shared" si="86"/>
        <v>5.9498632407656245E-2</v>
      </c>
      <c r="S776" s="12">
        <f t="shared" si="86"/>
        <v>0</v>
      </c>
      <c r="T776" s="12">
        <f t="shared" si="86"/>
        <v>2.9055754082552043E-4</v>
      </c>
      <c r="U776" s="12">
        <f t="shared" si="86"/>
        <v>3.3169318150624814E-2</v>
      </c>
      <c r="V776" s="12">
        <f t="shared" si="86"/>
        <v>2.6268299589686222E-2</v>
      </c>
      <c r="W776" s="34">
        <f t="shared" si="86"/>
        <v>0</v>
      </c>
      <c r="X776" s="34">
        <f t="shared" si="86"/>
        <v>2.3292124243076406</v>
      </c>
      <c r="Y776" s="32">
        <f t="shared" si="86"/>
        <v>9.4303938758510522E-2</v>
      </c>
      <c r="Z776" s="32">
        <f t="shared" si="86"/>
        <v>0.23970918615666295</v>
      </c>
      <c r="AA776" s="32">
        <f t="shared" si="86"/>
        <v>0.22728339604249448</v>
      </c>
      <c r="AB776" s="12">
        <f t="shared" si="86"/>
        <v>0.53033007669237242</v>
      </c>
      <c r="AC776" s="12">
        <f t="shared" si="87"/>
        <v>0</v>
      </c>
    </row>
    <row r="777" spans="1:29" x14ac:dyDescent="0.2">
      <c r="A777" s="11" t="s">
        <v>207</v>
      </c>
      <c r="B777" s="11" t="s">
        <v>200</v>
      </c>
      <c r="D777" s="12">
        <f t="shared" si="85"/>
        <v>0</v>
      </c>
      <c r="E777" s="12">
        <f t="shared" si="86"/>
        <v>0</v>
      </c>
      <c r="F777" s="12">
        <f t="shared" si="86"/>
        <v>0</v>
      </c>
      <c r="G777" s="12">
        <f t="shared" si="86"/>
        <v>0.42426406871192845</v>
      </c>
      <c r="H777" s="12">
        <f t="shared" si="86"/>
        <v>2.957068941743882E-4</v>
      </c>
      <c r="I777" s="12">
        <f t="shared" si="86"/>
        <v>0</v>
      </c>
      <c r="J777" s="12">
        <f t="shared" si="86"/>
        <v>0</v>
      </c>
      <c r="K777" s="12">
        <f t="shared" si="86"/>
        <v>1.6148781734471218E-3</v>
      </c>
      <c r="L777" s="12">
        <f t="shared" si="86"/>
        <v>0.43239685152497881</v>
      </c>
      <c r="M777" s="12">
        <f t="shared" si="86"/>
        <v>9.9505302173214738E-2</v>
      </c>
      <c r="N777" s="12">
        <f t="shared" si="86"/>
        <v>2.4399057591210978E-2</v>
      </c>
      <c r="O777" s="12">
        <f t="shared" si="86"/>
        <v>9.8465116931588229E-2</v>
      </c>
      <c r="P777" s="12" t="e">
        <f t="shared" si="86"/>
        <v>#DIV/0!</v>
      </c>
      <c r="Q777" s="12">
        <f t="shared" si="86"/>
        <v>7.1899379593780705E-2</v>
      </c>
      <c r="R777" s="12">
        <f t="shared" si="86"/>
        <v>6.409544751169366E-2</v>
      </c>
      <c r="S777" s="12">
        <f t="shared" si="86"/>
        <v>0</v>
      </c>
      <c r="T777" s="12">
        <f t="shared" si="86"/>
        <v>2.5941961731362236E-4</v>
      </c>
      <c r="U777" s="12">
        <f t="shared" si="86"/>
        <v>3.3732963000796208E-2</v>
      </c>
      <c r="V777" s="12">
        <f t="shared" si="86"/>
        <v>2.7158996753521937E-2</v>
      </c>
      <c r="W777" s="34">
        <f t="shared" si="86"/>
        <v>0</v>
      </c>
      <c r="X777" s="34">
        <f t="shared" si="86"/>
        <v>1.4475416837800275</v>
      </c>
      <c r="Y777" s="32">
        <f t="shared" si="86"/>
        <v>8.6885260223883792E-2</v>
      </c>
      <c r="Z777" s="32">
        <f t="shared" si="86"/>
        <v>0.2452479789530497</v>
      </c>
      <c r="AA777" s="32">
        <f t="shared" si="86"/>
        <v>0.75836658027400083</v>
      </c>
      <c r="AB777" s="12">
        <f t="shared" si="86"/>
        <v>0.42426406613661799</v>
      </c>
      <c r="AC777" s="12">
        <f t="shared" si="87"/>
        <v>1.9012487723777416E-16</v>
      </c>
    </row>
    <row r="778" spans="1:29" x14ac:dyDescent="0.2">
      <c r="A778" s="11" t="s">
        <v>207</v>
      </c>
      <c r="B778" s="11" t="s">
        <v>200</v>
      </c>
      <c r="D778" s="12">
        <f t="shared" si="85"/>
        <v>0</v>
      </c>
      <c r="E778" s="12">
        <f t="shared" si="86"/>
        <v>0</v>
      </c>
      <c r="F778" s="12">
        <f t="shared" si="86"/>
        <v>0</v>
      </c>
      <c r="G778" s="12">
        <f t="shared" si="86"/>
        <v>0.42426406871192845</v>
      </c>
      <c r="H778" s="12">
        <f t="shared" si="86"/>
        <v>3.5559605476519218E-4</v>
      </c>
      <c r="I778" s="12">
        <f t="shared" si="86"/>
        <v>0</v>
      </c>
      <c r="J778" s="12">
        <f t="shared" si="86"/>
        <v>0</v>
      </c>
      <c r="K778" s="12">
        <f t="shared" si="86"/>
        <v>0.11538461538461538</v>
      </c>
      <c r="L778" s="12">
        <f t="shared" si="86"/>
        <v>0.34739228133609629</v>
      </c>
      <c r="M778" s="12">
        <f t="shared" si="86"/>
        <v>8.5496136484306623E-2</v>
      </c>
      <c r="N778" s="12">
        <f t="shared" si="86"/>
        <v>2.3840800859985096E-2</v>
      </c>
      <c r="O778" s="12">
        <f t="shared" si="86"/>
        <v>0.13851033100759413</v>
      </c>
      <c r="P778" s="12" t="e">
        <f t="shared" si="86"/>
        <v>#DIV/0!</v>
      </c>
      <c r="Q778" s="12">
        <f t="shared" si="86"/>
        <v>7.1989501467243144E-2</v>
      </c>
      <c r="R778" s="12">
        <f t="shared" si="86"/>
        <v>6.8059256063151274E-2</v>
      </c>
      <c r="S778" s="12">
        <f t="shared" si="86"/>
        <v>0</v>
      </c>
      <c r="T778" s="12">
        <f t="shared" si="86"/>
        <v>2.3878123368202594E-4</v>
      </c>
      <c r="U778" s="12">
        <f t="shared" si="86"/>
        <v>3.5291673403663841E-2</v>
      </c>
      <c r="V778" s="12">
        <f t="shared" si="86"/>
        <v>2.8207197812408869E-2</v>
      </c>
      <c r="W778" s="34">
        <f t="shared" si="86"/>
        <v>0</v>
      </c>
      <c r="X778" s="34">
        <f t="shared" si="86"/>
        <v>1.2510443287717881</v>
      </c>
      <c r="Y778" s="32">
        <f t="shared" si="86"/>
        <v>8.644470776166692E-2</v>
      </c>
      <c r="Z778" s="32">
        <f t="shared" si="86"/>
        <v>0.27238576933061648</v>
      </c>
      <c r="AA778" s="32">
        <f t="shared" si="86"/>
        <v>1.0893090357032467</v>
      </c>
      <c r="AB778" s="12">
        <f t="shared" si="86"/>
        <v>0.42426406613661799</v>
      </c>
      <c r="AC778" s="12">
        <f t="shared" si="87"/>
        <v>0</v>
      </c>
    </row>
    <row r="779" spans="1:29" x14ac:dyDescent="0.2">
      <c r="A779" s="11" t="s">
        <v>207</v>
      </c>
      <c r="B779" s="11" t="s">
        <v>200</v>
      </c>
      <c r="D779" s="12">
        <f t="shared" si="85"/>
        <v>0</v>
      </c>
      <c r="E779" s="12">
        <f t="shared" si="86"/>
        <v>0</v>
      </c>
      <c r="F779" s="12">
        <f t="shared" si="86"/>
        <v>0</v>
      </c>
      <c r="G779" s="12">
        <f t="shared" si="86"/>
        <v>0.42426406871192845</v>
      </c>
      <c r="H779" s="12">
        <f t="shared" si="86"/>
        <v>3.6163712666951921E-4</v>
      </c>
      <c r="I779" s="12">
        <f t="shared" si="86"/>
        <v>0</v>
      </c>
      <c r="J779" s="12">
        <f t="shared" si="86"/>
        <v>0</v>
      </c>
      <c r="K779" s="12">
        <f t="shared" si="86"/>
        <v>1.0342215146015813E-3</v>
      </c>
      <c r="L779" s="12">
        <f t="shared" si="86"/>
        <v>0.28318868260283681</v>
      </c>
      <c r="M779" s="12">
        <f t="shared" si="86"/>
        <v>6.103567139396137E-2</v>
      </c>
      <c r="N779" s="12">
        <f t="shared" si="86"/>
        <v>2.4276833389611081E-2</v>
      </c>
      <c r="O779" s="12">
        <f t="shared" si="86"/>
        <v>0.20860338294214933</v>
      </c>
      <c r="P779" s="12" t="e">
        <f t="shared" si="86"/>
        <v>#DIV/0!</v>
      </c>
      <c r="Q779" s="12">
        <f t="shared" si="86"/>
        <v>6.9047148424715876E-2</v>
      </c>
      <c r="R779" s="12">
        <f t="shared" si="86"/>
        <v>7.2932281014744554E-2</v>
      </c>
      <c r="S779" s="12">
        <f t="shared" si="86"/>
        <v>0</v>
      </c>
      <c r="T779" s="12">
        <f t="shared" si="86"/>
        <v>2.3573115164813641E-4</v>
      </c>
      <c r="U779" s="12">
        <f t="shared" si="86"/>
        <v>3.7275627059859692E-2</v>
      </c>
      <c r="V779" s="12">
        <f t="shared" si="86"/>
        <v>2.8987842976623053E-2</v>
      </c>
      <c r="W779" s="34">
        <f t="shared" si="86"/>
        <v>0</v>
      </c>
      <c r="X779" s="34">
        <f t="shared" si="86"/>
        <v>1.4132927981101451</v>
      </c>
      <c r="Y779" s="32">
        <f t="shared" si="86"/>
        <v>9.1571954144453058E-2</v>
      </c>
      <c r="Z779" s="32">
        <f t="shared" si="86"/>
        <v>0.31523588647111583</v>
      </c>
      <c r="AA779" s="32">
        <f t="shared" si="86"/>
        <v>0.55378994969044371</v>
      </c>
      <c r="AB779" s="12">
        <f t="shared" si="86"/>
        <v>0.42426406613661799</v>
      </c>
      <c r="AC779" s="12">
        <f t="shared" si="87"/>
        <v>1.9012487723777416E-16</v>
      </c>
    </row>
    <row r="780" spans="1:29" x14ac:dyDescent="0.2">
      <c r="A780" s="11" t="s">
        <v>207</v>
      </c>
      <c r="B780" s="11" t="s">
        <v>200</v>
      </c>
      <c r="D780" s="12">
        <f t="shared" si="85"/>
        <v>0</v>
      </c>
      <c r="E780" s="12">
        <f t="shared" si="86"/>
        <v>0</v>
      </c>
      <c r="F780" s="12">
        <f t="shared" si="86"/>
        <v>0</v>
      </c>
      <c r="G780" s="12">
        <f t="shared" si="86"/>
        <v>0.42426406871192845</v>
      </c>
      <c r="H780" s="12">
        <f t="shared" si="86"/>
        <v>3.0202463246543784E-4</v>
      </c>
      <c r="I780" s="12">
        <f t="shared" si="86"/>
        <v>0</v>
      </c>
      <c r="J780" s="12">
        <f t="shared" si="86"/>
        <v>0</v>
      </c>
      <c r="K780" s="12">
        <f t="shared" si="86"/>
        <v>1.0599624198144059E-3</v>
      </c>
      <c r="L780" s="12">
        <f t="shared" si="86"/>
        <v>0.23615145941029556</v>
      </c>
      <c r="M780" s="12">
        <f t="shared" si="86"/>
        <v>3.7848755736020652E-2</v>
      </c>
      <c r="N780" s="12">
        <f t="shared" si="86"/>
        <v>2.5186729959326404E-2</v>
      </c>
      <c r="O780" s="12">
        <f t="shared" si="86"/>
        <v>0.35576046897917168</v>
      </c>
      <c r="P780" s="12" t="e">
        <f t="shared" si="86"/>
        <v>#DIV/0!</v>
      </c>
      <c r="Q780" s="12">
        <f t="shared" si="86"/>
        <v>6.3366770672033695E-2</v>
      </c>
      <c r="R780" s="12">
        <f t="shared" si="86"/>
        <v>8.1891613390986689E-2</v>
      </c>
      <c r="S780" s="12">
        <f t="shared" si="86"/>
        <v>0</v>
      </c>
      <c r="T780" s="12">
        <f t="shared" si="86"/>
        <v>2.5429125160117546E-4</v>
      </c>
      <c r="U780" s="12">
        <f t="shared" si="86"/>
        <v>3.8570298983460607E-2</v>
      </c>
      <c r="V780" s="12">
        <f t="shared" si="86"/>
        <v>2.9088529144662138E-2</v>
      </c>
      <c r="W780" s="34">
        <f t="shared" si="86"/>
        <v>0</v>
      </c>
      <c r="X780" s="34">
        <f t="shared" si="86"/>
        <v>5.472501791874441</v>
      </c>
      <c r="Y780" s="32">
        <f t="shared" si="86"/>
        <v>9.9171474130592144E-2</v>
      </c>
      <c r="Z780" s="32">
        <f t="shared" si="86"/>
        <v>0.37523185999233571</v>
      </c>
      <c r="AA780" s="32">
        <f t="shared" si="86"/>
        <v>0.71020547307249982</v>
      </c>
      <c r="AB780" s="12">
        <f t="shared" si="86"/>
        <v>0.42426406613661799</v>
      </c>
      <c r="AC780" s="12">
        <f t="shared" si="87"/>
        <v>0</v>
      </c>
    </row>
    <row r="781" spans="1:29" x14ac:dyDescent="0.2">
      <c r="A781" s="11" t="s">
        <v>207</v>
      </c>
      <c r="B781" s="11" t="s">
        <v>200</v>
      </c>
      <c r="D781" s="12">
        <f t="shared" si="85"/>
        <v>1.2564760392795895E-16</v>
      </c>
      <c r="E781" s="12">
        <f t="shared" si="86"/>
        <v>0</v>
      </c>
      <c r="F781" s="12">
        <f t="shared" si="86"/>
        <v>0</v>
      </c>
      <c r="G781" s="12">
        <f t="shared" si="86"/>
        <v>0.49999999999999994</v>
      </c>
      <c r="H781" s="12">
        <f t="shared" si="86"/>
        <v>1.9552315522162201E-4</v>
      </c>
      <c r="I781" s="12">
        <f t="shared" si="86"/>
        <v>0</v>
      </c>
      <c r="J781" s="12">
        <f t="shared" si="86"/>
        <v>0</v>
      </c>
      <c r="K781" s="12">
        <f t="shared" si="86"/>
        <v>7.5090985612732432E-4</v>
      </c>
      <c r="L781" s="12">
        <f t="shared" si="86"/>
        <v>0.2040382818189326</v>
      </c>
      <c r="M781" s="12">
        <f t="shared" si="86"/>
        <v>8.8070922342682975E-2</v>
      </c>
      <c r="N781" s="12">
        <f t="shared" si="86"/>
        <v>2.5944834205529097E-2</v>
      </c>
      <c r="O781" s="12">
        <f t="shared" si="86"/>
        <v>0.70337884342299639</v>
      </c>
      <c r="P781" s="12" t="e">
        <f t="shared" si="86"/>
        <v>#DIV/0!</v>
      </c>
      <c r="Q781" s="12">
        <f t="shared" si="86"/>
        <v>5.8128845548823554E-2</v>
      </c>
      <c r="R781" s="12">
        <f t="shared" si="86"/>
        <v>0.10750678862459334</v>
      </c>
      <c r="S781" s="12">
        <f t="shared" si="86"/>
        <v>0</v>
      </c>
      <c r="T781" s="12">
        <f t="shared" si="86"/>
        <v>2.8678353136224612E-4</v>
      </c>
      <c r="U781" s="12">
        <f t="shared" si="86"/>
        <v>3.8503549184087049E-2</v>
      </c>
      <c r="V781" s="12">
        <f t="shared" si="86"/>
        <v>2.8518454262912891E-2</v>
      </c>
      <c r="W781" s="34">
        <f t="shared" si="86"/>
        <v>0</v>
      </c>
      <c r="X781" s="34">
        <f t="shared" si="86"/>
        <v>2.4938195208292706</v>
      </c>
      <c r="Y781" s="32">
        <f t="shared" si="86"/>
        <v>0.10926552206080616</v>
      </c>
      <c r="Z781" s="32">
        <f t="shared" si="86"/>
        <v>0.48752042754768737</v>
      </c>
      <c r="AA781" s="32">
        <f t="shared" si="86"/>
        <v>4.0110512428569081</v>
      </c>
      <c r="AB781" s="12">
        <f t="shared" si="86"/>
        <v>0.49999998410221103</v>
      </c>
      <c r="AC781" s="12">
        <f t="shared" si="87"/>
        <v>0</v>
      </c>
    </row>
    <row r="782" spans="1:29" x14ac:dyDescent="0.2">
      <c r="A782" s="11" t="s">
        <v>207</v>
      </c>
      <c r="B782" s="11" t="s">
        <v>200</v>
      </c>
      <c r="D782" s="12">
        <f t="shared" si="85"/>
        <v>0</v>
      </c>
      <c r="E782" s="12">
        <f t="shared" si="86"/>
        <v>0</v>
      </c>
      <c r="F782" s="12">
        <f t="shared" si="86"/>
        <v>0</v>
      </c>
      <c r="G782" s="12">
        <f t="shared" si="86"/>
        <v>0.29999999999999993</v>
      </c>
      <c r="H782" s="12">
        <f t="shared" si="86"/>
        <v>1.6539633095804003E-4</v>
      </c>
      <c r="I782" s="12">
        <f t="shared" si="86"/>
        <v>0</v>
      </c>
      <c r="J782" s="12">
        <f t="shared" si="86"/>
        <v>0</v>
      </c>
      <c r="K782" s="12">
        <f t="shared" si="86"/>
        <v>5.0970873786408786E-4</v>
      </c>
      <c r="L782" s="12">
        <f t="shared" si="86"/>
        <v>0.1899577254069639</v>
      </c>
      <c r="M782" s="12">
        <f t="shared" si="86"/>
        <v>0.28414634794274235</v>
      </c>
      <c r="N782" s="12">
        <f t="shared" si="86"/>
        <v>2.6364677190210049E-2</v>
      </c>
      <c r="O782" s="12">
        <f t="shared" si="86"/>
        <v>2.0049161154290283</v>
      </c>
      <c r="P782" s="12" t="e">
        <f t="shared" si="86"/>
        <v>#DIV/0!</v>
      </c>
      <c r="Q782" s="12">
        <f t="shared" si="86"/>
        <v>5.529092402433821E-2</v>
      </c>
      <c r="R782" s="12">
        <f t="shared" si="86"/>
        <v>0.28417319562427967</v>
      </c>
      <c r="S782" s="12">
        <f t="shared" si="86"/>
        <v>0</v>
      </c>
      <c r="T782" s="12">
        <f t="shared" si="86"/>
        <v>3.2246025863853968E-4</v>
      </c>
      <c r="U782" s="12">
        <f t="shared" si="86"/>
        <v>3.7434701048069459E-2</v>
      </c>
      <c r="V782" s="12">
        <f t="shared" si="86"/>
        <v>2.783474451899378E-2</v>
      </c>
      <c r="W782" s="34">
        <f t="shared" si="86"/>
        <v>0</v>
      </c>
      <c r="X782" s="34">
        <f t="shared" si="86"/>
        <v>1.4741362026301907</v>
      </c>
      <c r="Y782" s="32">
        <f t="shared" si="86"/>
        <v>0.12597057546237611</v>
      </c>
      <c r="Z782" s="32">
        <f t="shared" si="86"/>
        <v>0.87608632849593504</v>
      </c>
      <c r="AA782" s="32">
        <f t="shared" si="86"/>
        <v>0.27686306733832472</v>
      </c>
      <c r="AB782" s="12">
        <f t="shared" si="86"/>
        <v>0.29999997717222043</v>
      </c>
      <c r="AC782" s="12">
        <f t="shared" si="87"/>
        <v>0</v>
      </c>
    </row>
    <row r="783" spans="1:29" x14ac:dyDescent="0.2">
      <c r="A783" s="11" t="s">
        <v>207</v>
      </c>
      <c r="B783" s="11" t="s">
        <v>200</v>
      </c>
      <c r="D783" s="12">
        <f t="shared" si="85"/>
        <v>0</v>
      </c>
      <c r="E783" s="12">
        <f t="shared" si="86"/>
        <v>0</v>
      </c>
      <c r="F783" s="12">
        <f t="shared" si="86"/>
        <v>0</v>
      </c>
      <c r="G783" s="12">
        <f t="shared" si="86"/>
        <v>0.29999999999999993</v>
      </c>
      <c r="H783" s="12">
        <f t="shared" si="86"/>
        <v>4.0688879423847257E-4</v>
      </c>
      <c r="I783" s="12">
        <f t="shared" si="86"/>
        <v>0</v>
      </c>
      <c r="J783" s="12">
        <f t="shared" si="86"/>
        <v>0</v>
      </c>
      <c r="K783" s="12">
        <f t="shared" ref="E783:AB793" si="89">IF(K732=0,0,ABS(K757/K732))</f>
        <v>2.7842503524864277E-4</v>
      </c>
      <c r="L783" s="12">
        <f t="shared" si="89"/>
        <v>0.19169603503018134</v>
      </c>
      <c r="M783" s="12">
        <f t="shared" si="89"/>
        <v>4.8209645575199627</v>
      </c>
      <c r="N783" s="12">
        <f t="shared" si="89"/>
        <v>2.6509004109428455E-2</v>
      </c>
      <c r="O783" s="12">
        <f t="shared" si="89"/>
        <v>2.1601041834528862</v>
      </c>
      <c r="P783" s="12" t="e">
        <f t="shared" si="89"/>
        <v>#DIV/0!</v>
      </c>
      <c r="Q783" s="12">
        <f t="shared" si="89"/>
        <v>5.4440513038723194E-2</v>
      </c>
      <c r="R783" s="12">
        <f t="shared" si="89"/>
        <v>0.57302959543254883</v>
      </c>
      <c r="S783" s="12">
        <f t="shared" si="89"/>
        <v>0</v>
      </c>
      <c r="T783" s="12">
        <f t="shared" si="89"/>
        <v>3.5541129020540119E-4</v>
      </c>
      <c r="U783" s="12">
        <f t="shared" si="89"/>
        <v>3.6263909910728469E-2</v>
      </c>
      <c r="V783" s="12">
        <f t="shared" si="89"/>
        <v>2.7646887076159778E-2</v>
      </c>
      <c r="W783" s="34">
        <f t="shared" si="89"/>
        <v>0</v>
      </c>
      <c r="X783" s="34">
        <f t="shared" si="89"/>
        <v>1.3060667759892259</v>
      </c>
      <c r="Y783" s="32">
        <f t="shared" si="89"/>
        <v>0.16051348464005435</v>
      </c>
      <c r="Z783" s="32">
        <f t="shared" si="89"/>
        <v>4.3602711954154554</v>
      </c>
      <c r="AA783" s="32">
        <f t="shared" si="89"/>
        <v>0.10430721175947462</v>
      </c>
      <c r="AB783" s="12">
        <f t="shared" si="89"/>
        <v>0.29999997717222043</v>
      </c>
      <c r="AC783" s="12">
        <f t="shared" si="87"/>
        <v>0</v>
      </c>
    </row>
    <row r="784" spans="1:29" x14ac:dyDescent="0.2">
      <c r="A784" s="11" t="s">
        <v>207</v>
      </c>
      <c r="B784" s="11" t="s">
        <v>200</v>
      </c>
      <c r="D784" s="12">
        <f t="shared" si="85"/>
        <v>0</v>
      </c>
      <c r="E784" s="12">
        <f t="shared" si="89"/>
        <v>0</v>
      </c>
      <c r="F784" s="12">
        <f t="shared" si="89"/>
        <v>0</v>
      </c>
      <c r="G784" s="12">
        <f t="shared" si="89"/>
        <v>0.29999999999999993</v>
      </c>
      <c r="H784" s="12">
        <f t="shared" si="89"/>
        <v>6.400386879521873E-2</v>
      </c>
      <c r="I784" s="12">
        <f t="shared" si="89"/>
        <v>0</v>
      </c>
      <c r="J784" s="12">
        <f t="shared" si="89"/>
        <v>0</v>
      </c>
      <c r="K784" s="12">
        <f t="shared" si="89"/>
        <v>2.5394675583016626E-4</v>
      </c>
      <c r="L784" s="12">
        <f t="shared" si="89"/>
        <v>0.1937776593049467</v>
      </c>
      <c r="M784" s="12">
        <f t="shared" si="89"/>
        <v>0.43291402577463522</v>
      </c>
      <c r="N784" s="12">
        <f t="shared" si="89"/>
        <v>2.6448965123611886E-2</v>
      </c>
      <c r="O784" s="12">
        <f t="shared" si="89"/>
        <v>0.60322204703042215</v>
      </c>
      <c r="P784" s="12" t="e">
        <f t="shared" si="89"/>
        <v>#DIV/0!</v>
      </c>
      <c r="Q784" s="12">
        <f t="shared" si="89"/>
        <v>5.5785074444170024E-2</v>
      </c>
      <c r="R784" s="12">
        <f t="shared" si="89"/>
        <v>0.18914697509192974</v>
      </c>
      <c r="S784" s="12">
        <f t="shared" si="89"/>
        <v>0</v>
      </c>
      <c r="T784" s="12">
        <f t="shared" si="89"/>
        <v>3.8565066051345911E-4</v>
      </c>
      <c r="U784" s="12">
        <f t="shared" si="89"/>
        <v>3.5770338567353052E-2</v>
      </c>
      <c r="V784" s="12">
        <f t="shared" si="89"/>
        <v>2.8106956366743156E-2</v>
      </c>
      <c r="W784" s="34">
        <f t="shared" si="89"/>
        <v>0</v>
      </c>
      <c r="X784" s="34">
        <f t="shared" si="89"/>
        <v>1.3873534255589697</v>
      </c>
      <c r="Y784" s="32">
        <f t="shared" si="89"/>
        <v>0.25573704228409166</v>
      </c>
      <c r="Z784" s="32">
        <f t="shared" si="89"/>
        <v>0.48215936315680091</v>
      </c>
      <c r="AA784" s="32">
        <f t="shared" si="89"/>
        <v>6.2847799484974501E-2</v>
      </c>
      <c r="AB784" s="12">
        <f t="shared" si="89"/>
        <v>0.29999997717222043</v>
      </c>
      <c r="AC784" s="12">
        <f t="shared" si="87"/>
        <v>0</v>
      </c>
    </row>
    <row r="785" spans="1:29" x14ac:dyDescent="0.2">
      <c r="A785" s="11" t="s">
        <v>207</v>
      </c>
      <c r="B785" s="11" t="s">
        <v>200</v>
      </c>
      <c r="D785" s="12">
        <f t="shared" si="85"/>
        <v>0</v>
      </c>
      <c r="E785" s="12">
        <f t="shared" si="89"/>
        <v>0</v>
      </c>
      <c r="F785" s="12">
        <f t="shared" si="89"/>
        <v>0</v>
      </c>
      <c r="G785" s="12">
        <f t="shared" si="89"/>
        <v>0.54545454545454541</v>
      </c>
      <c r="H785" s="12">
        <f t="shared" si="89"/>
        <v>2.6045008172572744E-4</v>
      </c>
      <c r="I785" s="12">
        <f t="shared" si="89"/>
        <v>0</v>
      </c>
      <c r="J785" s="12">
        <f t="shared" si="89"/>
        <v>1.4374625781406629E-16</v>
      </c>
      <c r="K785" s="12">
        <f t="shared" si="89"/>
        <v>3.4701411853250552E-4</v>
      </c>
      <c r="L785" s="12">
        <f t="shared" si="89"/>
        <v>0.18496388315573775</v>
      </c>
      <c r="M785" s="12">
        <f t="shared" si="89"/>
        <v>0.16125306312207102</v>
      </c>
      <c r="N785" s="12">
        <f t="shared" si="89"/>
        <v>2.629410832192702E-2</v>
      </c>
      <c r="O785" s="12">
        <f t="shared" si="89"/>
        <v>0.59967591596591285</v>
      </c>
      <c r="P785" s="12" t="e">
        <f t="shared" si="89"/>
        <v>#DIV/0!</v>
      </c>
      <c r="Q785" s="12">
        <f t="shared" si="89"/>
        <v>5.9010014321043476E-2</v>
      </c>
      <c r="R785" s="12">
        <f t="shared" si="89"/>
        <v>9.6405589875617495E-2</v>
      </c>
      <c r="S785" s="12">
        <f t="shared" si="89"/>
        <v>0</v>
      </c>
      <c r="T785" s="12">
        <f t="shared" si="89"/>
        <v>4.1430548098651305E-4</v>
      </c>
      <c r="U785" s="12">
        <f t="shared" si="89"/>
        <v>3.6535213569332314E-2</v>
      </c>
      <c r="V785" s="12">
        <f t="shared" si="89"/>
        <v>2.901866263391106E-2</v>
      </c>
      <c r="W785" s="34">
        <f t="shared" si="89"/>
        <v>0</v>
      </c>
      <c r="X785" s="34">
        <f t="shared" si="89"/>
        <v>1.770886414937239</v>
      </c>
      <c r="Y785" s="32">
        <f t="shared" si="89"/>
        <v>0.92989526728004424</v>
      </c>
      <c r="Z785" s="32">
        <f t="shared" si="89"/>
        <v>0.24019123636862985</v>
      </c>
      <c r="AA785" s="32">
        <f t="shared" si="89"/>
        <v>5.5233849481284271E-2</v>
      </c>
      <c r="AB785" s="12">
        <f t="shared" si="89"/>
        <v>0.54545453457035176</v>
      </c>
      <c r="AC785" s="12">
        <f t="shared" si="87"/>
        <v>0</v>
      </c>
    </row>
    <row r="786" spans="1:29" x14ac:dyDescent="0.2">
      <c r="A786" s="11" t="s">
        <v>207</v>
      </c>
      <c r="B786" s="11" t="s">
        <v>200</v>
      </c>
      <c r="D786" s="12">
        <f t="shared" si="85"/>
        <v>0</v>
      </c>
      <c r="E786" s="12">
        <f t="shared" si="89"/>
        <v>0</v>
      </c>
      <c r="F786" s="12">
        <f t="shared" si="89"/>
        <v>0</v>
      </c>
      <c r="G786" s="12">
        <f t="shared" si="89"/>
        <v>0.94868329805051377</v>
      </c>
      <c r="H786" s="12">
        <f t="shared" si="89"/>
        <v>1.9509795131213942E-4</v>
      </c>
      <c r="I786" s="12">
        <f t="shared" si="89"/>
        <v>0</v>
      </c>
      <c r="J786" s="12">
        <f t="shared" si="89"/>
        <v>1.4374625781406629E-16</v>
      </c>
      <c r="K786" s="12">
        <f t="shared" si="89"/>
        <v>1.4548981571288407E-4</v>
      </c>
      <c r="L786" s="12">
        <f t="shared" si="89"/>
        <v>0.16785218971405608</v>
      </c>
      <c r="M786" s="12">
        <f t="shared" si="89"/>
        <v>6.6207202930501058E-2</v>
      </c>
      <c r="N786" s="12">
        <f t="shared" si="89"/>
        <v>2.6211210170427972E-2</v>
      </c>
      <c r="O786" s="12">
        <f t="shared" si="89"/>
        <v>0.54913569927553441</v>
      </c>
      <c r="P786" s="12" t="e">
        <f t="shared" si="89"/>
        <v>#DIV/0!</v>
      </c>
      <c r="Q786" s="12">
        <f t="shared" si="89"/>
        <v>6.1919965416955706E-2</v>
      </c>
      <c r="R786" s="12">
        <f t="shared" si="89"/>
        <v>4.3598805599807104E-2</v>
      </c>
      <c r="S786" s="12">
        <f t="shared" si="89"/>
        <v>0</v>
      </c>
      <c r="T786" s="12">
        <f t="shared" si="89"/>
        <v>4.4015122190528148E-4</v>
      </c>
      <c r="U786" s="12">
        <f t="shared" si="89"/>
        <v>3.8889416083351044E-2</v>
      </c>
      <c r="V786" s="12">
        <f t="shared" si="89"/>
        <v>3.0104335588865976E-2</v>
      </c>
      <c r="W786" s="34">
        <f t="shared" si="89"/>
        <v>0</v>
      </c>
      <c r="X786" s="34">
        <f t="shared" si="89"/>
        <v>3.3176571376073247</v>
      </c>
      <c r="Y786" s="32">
        <f t="shared" si="89"/>
        <v>0.57774455883533671</v>
      </c>
      <c r="Z786" s="32">
        <f t="shared" si="89"/>
        <v>0.16361450694475718</v>
      </c>
      <c r="AA786" s="32">
        <f t="shared" si="89"/>
        <v>5.3078111618186367E-2</v>
      </c>
      <c r="AB786" s="12">
        <f t="shared" si="89"/>
        <v>0.94868329805051377</v>
      </c>
      <c r="AC786" s="12">
        <f t="shared" si="87"/>
        <v>0</v>
      </c>
    </row>
    <row r="787" spans="1:29" x14ac:dyDescent="0.2">
      <c r="A787" s="11" t="s">
        <v>207</v>
      </c>
      <c r="B787" s="11" t="s">
        <v>200</v>
      </c>
      <c r="D787" s="12">
        <f t="shared" si="85"/>
        <v>2.5188649069793175E-16</v>
      </c>
      <c r="E787" s="12">
        <f t="shared" si="89"/>
        <v>1.3311884965100963E-16</v>
      </c>
      <c r="F787" s="12">
        <f t="shared" si="89"/>
        <v>0</v>
      </c>
      <c r="G787" s="12">
        <f t="shared" si="89"/>
        <v>0.1578947368421052</v>
      </c>
      <c r="H787" s="12">
        <f t="shared" si="89"/>
        <v>1.3146101299999451E-4</v>
      </c>
      <c r="I787" s="12">
        <f t="shared" si="89"/>
        <v>0</v>
      </c>
      <c r="J787" s="12">
        <f t="shared" si="89"/>
        <v>1.4374625781406629E-16</v>
      </c>
      <c r="K787" s="12">
        <f t="shared" si="89"/>
        <v>2.6562776695587657E-4</v>
      </c>
      <c r="L787" s="12">
        <f t="shared" si="89"/>
        <v>0.14643317491282073</v>
      </c>
      <c r="M787" s="12">
        <f t="shared" si="89"/>
        <v>7.9510796468225689E-2</v>
      </c>
      <c r="N787" s="12">
        <f t="shared" si="89"/>
        <v>2.6310116764590857E-2</v>
      </c>
      <c r="O787" s="12">
        <f t="shared" si="89"/>
        <v>0.44204591119830117</v>
      </c>
      <c r="P787" s="12" t="e">
        <f t="shared" si="89"/>
        <v>#DIV/0!</v>
      </c>
      <c r="Q787" s="12">
        <f t="shared" si="89"/>
        <v>6.3595659519725914E-2</v>
      </c>
      <c r="R787" s="12">
        <f t="shared" si="89"/>
        <v>5.8787234057925901E-2</v>
      </c>
      <c r="S787" s="12">
        <f t="shared" si="89"/>
        <v>0</v>
      </c>
      <c r="T787" s="12">
        <f t="shared" si="89"/>
        <v>4.5936567556574033E-4</v>
      </c>
      <c r="U787" s="12">
        <f t="shared" si="89"/>
        <v>4.2336579762145665E-2</v>
      </c>
      <c r="V787" s="12">
        <f t="shared" si="89"/>
        <v>3.0947996450621011E-2</v>
      </c>
      <c r="W787" s="34">
        <f t="shared" si="89"/>
        <v>0</v>
      </c>
      <c r="X787" s="34">
        <f t="shared" si="89"/>
        <v>25.497352803771626</v>
      </c>
      <c r="Y787" s="32">
        <f t="shared" si="89"/>
        <v>0.26383067710867947</v>
      </c>
      <c r="Z787" s="32">
        <f t="shared" si="89"/>
        <v>0.13111832153652314</v>
      </c>
      <c r="AA787" s="32">
        <f t="shared" si="89"/>
        <v>4.9973044537971668E-2</v>
      </c>
      <c r="AB787" s="12">
        <f t="shared" si="89"/>
        <v>0.15789471738522909</v>
      </c>
      <c r="AC787" s="12">
        <f t="shared" si="87"/>
        <v>0</v>
      </c>
    </row>
    <row r="788" spans="1:29" x14ac:dyDescent="0.2">
      <c r="A788" s="11" t="s">
        <v>207</v>
      </c>
      <c r="B788" s="11" t="s">
        <v>200</v>
      </c>
      <c r="D788" s="12">
        <f t="shared" si="85"/>
        <v>0</v>
      </c>
      <c r="E788" s="12">
        <f t="shared" si="89"/>
        <v>0</v>
      </c>
      <c r="F788" s="12">
        <f t="shared" si="89"/>
        <v>0</v>
      </c>
      <c r="G788" s="12">
        <f t="shared" si="89"/>
        <v>0.14823176532039284</v>
      </c>
      <c r="H788" s="12">
        <f t="shared" si="89"/>
        <v>7.4832048751757776E-5</v>
      </c>
      <c r="I788" s="12">
        <f t="shared" si="89"/>
        <v>0</v>
      </c>
      <c r="J788" s="12">
        <f t="shared" si="89"/>
        <v>0.56694670951384074</v>
      </c>
      <c r="K788" s="12">
        <f t="shared" si="89"/>
        <v>5.4314241695549849E-4</v>
      </c>
      <c r="L788" s="12">
        <f t="shared" si="89"/>
        <v>0.12323330335033431</v>
      </c>
      <c r="M788" s="12">
        <f t="shared" si="89"/>
        <v>0.10466756327386531</v>
      </c>
      <c r="N788" s="12">
        <f t="shared" si="89"/>
        <v>2.655521461338569E-2</v>
      </c>
      <c r="O788" s="12">
        <f t="shared" si="89"/>
        <v>0.32099130121988273</v>
      </c>
      <c r="P788" s="12" t="e">
        <f t="shared" si="89"/>
        <v>#DIV/0!</v>
      </c>
      <c r="Q788" s="12">
        <f t="shared" si="89"/>
        <v>6.8165513296296429E-2</v>
      </c>
      <c r="R788" s="12">
        <f t="shared" si="89"/>
        <v>9.1304896102129454E-2</v>
      </c>
      <c r="S788" s="12">
        <f t="shared" si="89"/>
        <v>0</v>
      </c>
      <c r="T788" s="12">
        <f t="shared" si="89"/>
        <v>4.6907231405609928E-4</v>
      </c>
      <c r="U788" s="12">
        <f t="shared" si="89"/>
        <v>4.5650128204283068E-2</v>
      </c>
      <c r="V788" s="12">
        <f t="shared" si="89"/>
        <v>3.1070351323606374E-2</v>
      </c>
      <c r="W788" s="34">
        <f t="shared" si="89"/>
        <v>0</v>
      </c>
      <c r="X788" s="34">
        <f t="shared" si="89"/>
        <v>2.0375476303686155</v>
      </c>
      <c r="Y788" s="32">
        <f t="shared" si="89"/>
        <v>0.20565373245492027</v>
      </c>
      <c r="Z788" s="32">
        <f t="shared" si="89"/>
        <v>0.11518215837404557</v>
      </c>
      <c r="AA788" s="32">
        <f t="shared" si="89"/>
        <v>4.573715185010914E-2</v>
      </c>
      <c r="AB788" s="12">
        <f t="shared" si="89"/>
        <v>0.14823173495294142</v>
      </c>
      <c r="AC788" s="12">
        <f t="shared" si="87"/>
        <v>0</v>
      </c>
    </row>
    <row r="789" spans="1:29" x14ac:dyDescent="0.2">
      <c r="A789" s="11" t="s">
        <v>207</v>
      </c>
      <c r="B789" s="11" t="s">
        <v>200</v>
      </c>
      <c r="D789" s="12">
        <f t="shared" si="85"/>
        <v>1.8416786737767142E-16</v>
      </c>
      <c r="E789" s="12">
        <f t="shared" si="89"/>
        <v>0</v>
      </c>
      <c r="F789" s="12">
        <f t="shared" si="89"/>
        <v>0</v>
      </c>
      <c r="G789" s="12">
        <f t="shared" si="89"/>
        <v>8.5714285714285729E-2</v>
      </c>
      <c r="H789" s="12">
        <f t="shared" si="89"/>
        <v>1.0052592909447816E-4</v>
      </c>
      <c r="I789" s="12">
        <f t="shared" si="89"/>
        <v>0</v>
      </c>
      <c r="J789" s="12">
        <f t="shared" si="89"/>
        <v>0</v>
      </c>
      <c r="K789" s="12">
        <f t="shared" si="89"/>
        <v>8.6852849095810786E-4</v>
      </c>
      <c r="L789" s="12">
        <f t="shared" si="89"/>
        <v>0.10384988277673229</v>
      </c>
      <c r="M789" s="12">
        <f t="shared" si="89"/>
        <v>9.9649368405962946E-2</v>
      </c>
      <c r="N789" s="12">
        <f t="shared" si="89"/>
        <v>2.6942622701470267E-2</v>
      </c>
      <c r="O789" s="12">
        <f t="shared" si="89"/>
        <v>0.2377385979247349</v>
      </c>
      <c r="P789" s="12" t="e">
        <f t="shared" si="89"/>
        <v>#DIV/0!</v>
      </c>
      <c r="Q789" s="12">
        <f t="shared" si="89"/>
        <v>7.7373327582747745E-2</v>
      </c>
      <c r="R789" s="12">
        <f t="shared" si="89"/>
        <v>0.10657231164455656</v>
      </c>
      <c r="S789" s="12">
        <f t="shared" si="89"/>
        <v>0</v>
      </c>
      <c r="T789" s="12">
        <f t="shared" si="89"/>
        <v>4.7054972605732506E-4</v>
      </c>
      <c r="U789" s="12">
        <f t="shared" si="89"/>
        <v>4.7759612752222409E-2</v>
      </c>
      <c r="V789" s="12">
        <f t="shared" si="89"/>
        <v>3.0376428062891335E-2</v>
      </c>
      <c r="W789" s="34">
        <f t="shared" si="89"/>
        <v>0</v>
      </c>
      <c r="X789" s="34">
        <f t="shared" si="89"/>
        <v>1.0640370035379216</v>
      </c>
      <c r="Y789" s="32">
        <f t="shared" si="89"/>
        <v>0.19182908071349736</v>
      </c>
      <c r="Z789" s="32">
        <f t="shared" si="89"/>
        <v>0.10631479667592998</v>
      </c>
      <c r="AA789" s="32">
        <f t="shared" si="89"/>
        <v>4.032887618029652E-2</v>
      </c>
      <c r="AB789" s="12">
        <f t="shared" si="89"/>
        <v>8.571426965958491E-2</v>
      </c>
      <c r="AC789" s="12">
        <f t="shared" si="87"/>
        <v>1.9012487723777416E-16</v>
      </c>
    </row>
    <row r="790" spans="1:29" x14ac:dyDescent="0.2">
      <c r="A790" s="11" t="s">
        <v>207</v>
      </c>
      <c r="B790" s="11" t="s">
        <v>200</v>
      </c>
      <c r="D790" s="12">
        <f t="shared" si="85"/>
        <v>0</v>
      </c>
      <c r="E790" s="12">
        <f t="shared" si="89"/>
        <v>0</v>
      </c>
      <c r="F790" s="12">
        <f t="shared" si="89"/>
        <v>0</v>
      </c>
      <c r="G790" s="12">
        <f t="shared" si="89"/>
        <v>8.5714285714285729E-2</v>
      </c>
      <c r="H790" s="12">
        <f t="shared" si="89"/>
        <v>1.1489694726826676E-4</v>
      </c>
      <c r="I790" s="12">
        <f t="shared" si="89"/>
        <v>0</v>
      </c>
      <c r="J790" s="12">
        <f t="shared" si="89"/>
        <v>0</v>
      </c>
      <c r="K790" s="12">
        <f t="shared" si="89"/>
        <v>4.6875000000000021E-2</v>
      </c>
      <c r="L790" s="12">
        <f t="shared" si="89"/>
        <v>9.5966960151366437E-2</v>
      </c>
      <c r="M790" s="12">
        <f t="shared" si="89"/>
        <v>6.9756299291300505E-2</v>
      </c>
      <c r="N790" s="12">
        <f t="shared" si="89"/>
        <v>2.7413129473971374E-2</v>
      </c>
      <c r="O790" s="12">
        <f t="shared" si="89"/>
        <v>0.43622620111535942</v>
      </c>
      <c r="P790" s="12" t="e">
        <f t="shared" si="89"/>
        <v>#DIV/0!</v>
      </c>
      <c r="Q790" s="12">
        <f t="shared" si="89"/>
        <v>8.475942399008389E-2</v>
      </c>
      <c r="R790" s="12">
        <f t="shared" si="89"/>
        <v>0.10118360405721591</v>
      </c>
      <c r="S790" s="12">
        <f t="shared" si="89"/>
        <v>0</v>
      </c>
      <c r="T790" s="12">
        <f t="shared" si="89"/>
        <v>4.6745174091397321E-4</v>
      </c>
      <c r="U790" s="12">
        <f t="shared" si="89"/>
        <v>4.8435344998386066E-2</v>
      </c>
      <c r="V790" s="12">
        <f t="shared" si="89"/>
        <v>2.9414185986679279E-2</v>
      </c>
      <c r="W790" s="34">
        <f t="shared" si="89"/>
        <v>0</v>
      </c>
      <c r="X790" s="34">
        <f t="shared" si="89"/>
        <v>0.92515663127253367</v>
      </c>
      <c r="Y790" s="32">
        <f t="shared" si="89"/>
        <v>0.19330423964534582</v>
      </c>
      <c r="Z790" s="32">
        <f t="shared" si="89"/>
        <v>0.10078346141948022</v>
      </c>
      <c r="AA790" s="32">
        <f t="shared" si="89"/>
        <v>3.3515782509581822E-2</v>
      </c>
      <c r="AB790" s="12">
        <f t="shared" si="89"/>
        <v>8.571426965958491E-2</v>
      </c>
      <c r="AC790" s="12">
        <f t="shared" si="87"/>
        <v>0</v>
      </c>
    </row>
    <row r="791" spans="1:29" x14ac:dyDescent="0.2">
      <c r="A791" s="11" t="s">
        <v>207</v>
      </c>
      <c r="B791" s="11" t="s">
        <v>200</v>
      </c>
      <c r="D791" s="12">
        <f t="shared" si="85"/>
        <v>1.8422549186683846E-16</v>
      </c>
      <c r="E791" s="12">
        <f t="shared" si="89"/>
        <v>0</v>
      </c>
      <c r="F791" s="12">
        <f t="shared" si="89"/>
        <v>0</v>
      </c>
      <c r="G791" s="12">
        <f t="shared" si="89"/>
        <v>8.5714285714285729E-2</v>
      </c>
      <c r="H791" s="12">
        <f t="shared" si="89"/>
        <v>1.0769730637224997E-4</v>
      </c>
      <c r="I791" s="12">
        <f t="shared" si="89"/>
        <v>0</v>
      </c>
      <c r="J791" s="12">
        <f t="shared" si="89"/>
        <v>0</v>
      </c>
      <c r="K791" s="12">
        <f t="shared" si="89"/>
        <v>9.4592464133684767E-4</v>
      </c>
      <c r="L791" s="12">
        <f t="shared" si="89"/>
        <v>0.10134716067041996</v>
      </c>
      <c r="M791" s="12">
        <f t="shared" si="89"/>
        <v>5.5648008533049118E-2</v>
      </c>
      <c r="N791" s="12">
        <f t="shared" si="89"/>
        <v>2.7759044136845532E-2</v>
      </c>
      <c r="O791" s="12">
        <f t="shared" si="89"/>
        <v>2.9856318388709639</v>
      </c>
      <c r="P791" s="12" t="e">
        <f t="shared" si="89"/>
        <v>#DIV/0!</v>
      </c>
      <c r="Q791" s="12">
        <f t="shared" si="89"/>
        <v>8.4729283245940257E-2</v>
      </c>
      <c r="R791" s="12">
        <f t="shared" si="89"/>
        <v>8.1613080996160797E-2</v>
      </c>
      <c r="S791" s="12">
        <f t="shared" si="89"/>
        <v>0</v>
      </c>
      <c r="T791" s="12">
        <f t="shared" si="89"/>
        <v>4.6325852090956378E-4</v>
      </c>
      <c r="U791" s="12">
        <f t="shared" si="89"/>
        <v>4.8034960866315334E-2</v>
      </c>
      <c r="V791" s="12">
        <f t="shared" si="89"/>
        <v>2.8957901518204262E-2</v>
      </c>
      <c r="W791" s="34">
        <f t="shared" si="89"/>
        <v>0</v>
      </c>
      <c r="X791" s="34">
        <f t="shared" si="89"/>
        <v>1.0739636638086303</v>
      </c>
      <c r="Y791" s="32">
        <f t="shared" si="89"/>
        <v>0.20345538890215564</v>
      </c>
      <c r="Z791" s="32">
        <f t="shared" si="89"/>
        <v>9.8852173789302972E-2</v>
      </c>
      <c r="AA791" s="32">
        <f t="shared" si="89"/>
        <v>2.6668726851289834E-2</v>
      </c>
      <c r="AB791" s="12">
        <f t="shared" si="89"/>
        <v>8.571426965958491E-2</v>
      </c>
      <c r="AC791" s="12">
        <f t="shared" si="87"/>
        <v>1.9012487723777416E-16</v>
      </c>
    </row>
    <row r="792" spans="1:29" x14ac:dyDescent="0.2">
      <c r="A792" s="11" t="s">
        <v>207</v>
      </c>
      <c r="B792" s="11" t="s">
        <v>200</v>
      </c>
      <c r="D792" s="12">
        <f t="shared" si="85"/>
        <v>2.0568896838652076E-16</v>
      </c>
      <c r="E792" s="12">
        <f t="shared" si="89"/>
        <v>0</v>
      </c>
      <c r="F792" s="12">
        <f t="shared" si="89"/>
        <v>0</v>
      </c>
      <c r="G792" s="12">
        <f t="shared" si="89"/>
        <v>8.5714285714285729E-2</v>
      </c>
      <c r="H792" s="12">
        <f t="shared" si="89"/>
        <v>5.034102241532567E-5</v>
      </c>
      <c r="I792" s="12">
        <f t="shared" si="89"/>
        <v>0</v>
      </c>
      <c r="J792" s="12">
        <f t="shared" si="89"/>
        <v>0</v>
      </c>
      <c r="K792" s="12">
        <f t="shared" si="89"/>
        <v>6.1922060766175465E-4</v>
      </c>
      <c r="L792" s="12">
        <f t="shared" si="89"/>
        <v>0.11337192229164941</v>
      </c>
      <c r="M792" s="12">
        <f t="shared" si="89"/>
        <v>0.10084198126130574</v>
      </c>
      <c r="N792" s="12">
        <f t="shared" si="89"/>
        <v>2.7718321884016572E-2</v>
      </c>
      <c r="O792" s="12">
        <f t="shared" si="89"/>
        <v>1.1194482249030488</v>
      </c>
      <c r="P792" s="12" t="e">
        <f t="shared" si="89"/>
        <v>#DIV/0!</v>
      </c>
      <c r="Q792" s="12">
        <f t="shared" si="89"/>
        <v>7.8765256967089081E-2</v>
      </c>
      <c r="R792" s="12">
        <f t="shared" si="89"/>
        <v>8.9888877527234748E-2</v>
      </c>
      <c r="S792" s="12">
        <f t="shared" si="89"/>
        <v>0</v>
      </c>
      <c r="T792" s="12">
        <f t="shared" si="89"/>
        <v>4.594742718764644E-4</v>
      </c>
      <c r="U792" s="12">
        <f t="shared" si="89"/>
        <v>4.6915110292985222E-2</v>
      </c>
      <c r="V792" s="12">
        <f t="shared" si="89"/>
        <v>2.9299104209239233E-2</v>
      </c>
      <c r="W792" s="34">
        <f t="shared" si="89"/>
        <v>0</v>
      </c>
      <c r="X792" s="34">
        <f t="shared" si="89"/>
        <v>1.3944982306252605</v>
      </c>
      <c r="Y792" s="32">
        <f t="shared" si="89"/>
        <v>0.22687368458179943</v>
      </c>
      <c r="Z792" s="32">
        <f t="shared" si="89"/>
        <v>0.10403236505287637</v>
      </c>
      <c r="AA792" s="32">
        <f t="shared" si="89"/>
        <v>2.3161699577589984E-2</v>
      </c>
      <c r="AB792" s="12">
        <f t="shared" si="89"/>
        <v>8.571426965958491E-2</v>
      </c>
      <c r="AC792" s="12">
        <f t="shared" si="87"/>
        <v>0</v>
      </c>
    </row>
    <row r="793" spans="1:29" x14ac:dyDescent="0.2">
      <c r="A793" s="11" t="s">
        <v>207</v>
      </c>
      <c r="B793" s="11" t="s">
        <v>200</v>
      </c>
      <c r="D793" s="12">
        <f t="shared" si="85"/>
        <v>2.5188649069793175E-16</v>
      </c>
      <c r="E793" s="12">
        <f t="shared" si="89"/>
        <v>0</v>
      </c>
      <c r="F793" s="12">
        <f t="shared" si="89"/>
        <v>0</v>
      </c>
      <c r="G793" s="12">
        <f t="shared" si="89"/>
        <v>0.15789473684210528</v>
      </c>
      <c r="H793" s="12">
        <f t="shared" si="89"/>
        <v>8.7476308499771682E-5</v>
      </c>
      <c r="I793" s="12">
        <f t="shared" si="89"/>
        <v>0</v>
      </c>
      <c r="J793" s="12">
        <f t="shared" si="89"/>
        <v>0</v>
      </c>
      <c r="K793" s="12">
        <f t="shared" si="89"/>
        <v>3.1877442609898549E-4</v>
      </c>
      <c r="L793" s="12">
        <f t="shared" si="89"/>
        <v>0.12672393127211298</v>
      </c>
      <c r="M793" s="12">
        <f t="shared" si="89"/>
        <v>0.16462443480446806</v>
      </c>
      <c r="N793" s="12">
        <f t="shared" si="89"/>
        <v>2.7305439120052604E-2</v>
      </c>
      <c r="O793" s="12">
        <f t="shared" si="89"/>
        <v>0.42594924800057804</v>
      </c>
      <c r="P793" s="12" t="e">
        <f t="shared" si="89"/>
        <v>#DIV/0!</v>
      </c>
      <c r="Q793" s="12">
        <f t="shared" si="89"/>
        <v>7.1624996899429499E-2</v>
      </c>
      <c r="R793" s="12">
        <f t="shared" si="89"/>
        <v>0.27347604986139756</v>
      </c>
      <c r="S793" s="12">
        <f t="shared" si="89"/>
        <v>0</v>
      </c>
      <c r="T793" s="12">
        <f t="shared" si="89"/>
        <v>4.578924541838219E-4</v>
      </c>
      <c r="U793" s="12">
        <f t="shared" si="89"/>
        <v>4.5346700427218445E-2</v>
      </c>
      <c r="V793" s="12">
        <f t="shared" si="89"/>
        <v>3.0093067597317152E-2</v>
      </c>
      <c r="W793" s="34">
        <f t="shared" si="89"/>
        <v>0</v>
      </c>
      <c r="X793" s="34">
        <f t="shared" si="89"/>
        <v>2.2359255087963974</v>
      </c>
      <c r="Y793" s="32">
        <f t="shared" si="89"/>
        <v>0.28968484996820065</v>
      </c>
      <c r="Z793" s="32">
        <f t="shared" ref="E793:AB795" si="90">IF(Z742=0,0,ABS(Z767/Z742))</f>
        <v>0.12330733684989308</v>
      </c>
      <c r="AA793" s="32">
        <f t="shared" si="90"/>
        <v>2.4099757636783539E-2</v>
      </c>
      <c r="AB793" s="12">
        <f t="shared" si="90"/>
        <v>0.15789469063203687</v>
      </c>
      <c r="AC793" s="12">
        <f t="shared" ref="AC793" si="91">IF(AC742=0,0,ABS(AC767/AC742))</f>
        <v>0</v>
      </c>
    </row>
    <row r="794" spans="1:29" x14ac:dyDescent="0.2">
      <c r="A794" s="11" t="s">
        <v>207</v>
      </c>
      <c r="B794" s="11" t="s">
        <v>200</v>
      </c>
      <c r="D794" s="12">
        <f t="shared" si="85"/>
        <v>0</v>
      </c>
      <c r="E794" s="12">
        <f t="shared" si="90"/>
        <v>0</v>
      </c>
      <c r="F794" s="12">
        <f t="shared" si="90"/>
        <v>0</v>
      </c>
      <c r="G794" s="12">
        <f t="shared" si="90"/>
        <v>0.11858541225631421</v>
      </c>
      <c r="H794" s="12">
        <f t="shared" si="90"/>
        <v>1.7556965392587703E-4</v>
      </c>
      <c r="I794" s="12">
        <f t="shared" si="90"/>
        <v>0</v>
      </c>
      <c r="J794" s="12">
        <f t="shared" si="90"/>
        <v>0</v>
      </c>
      <c r="K794" s="12">
        <f t="shared" si="90"/>
        <v>2.3020706091984286E-4</v>
      </c>
      <c r="L794" s="12">
        <f t="shared" si="90"/>
        <v>0.14217672940291975</v>
      </c>
      <c r="M794" s="12">
        <f t="shared" si="90"/>
        <v>0.23936117994750419</v>
      </c>
      <c r="N794" s="12">
        <f t="shared" si="90"/>
        <v>2.6856019120722524E-2</v>
      </c>
      <c r="O794" s="12">
        <f t="shared" si="90"/>
        <v>0.19489580372462437</v>
      </c>
      <c r="P794" s="12" t="e">
        <f t="shared" si="90"/>
        <v>#DIV/0!</v>
      </c>
      <c r="Q794" s="12">
        <f t="shared" si="90"/>
        <v>6.6524097862761269E-2</v>
      </c>
      <c r="R794" s="12">
        <f t="shared" si="90"/>
        <v>0.85439340516367224</v>
      </c>
      <c r="S794" s="12">
        <f t="shared" si="90"/>
        <v>0</v>
      </c>
      <c r="T794" s="12">
        <f t="shared" si="90"/>
        <v>4.5861720453898506E-4</v>
      </c>
      <c r="U794" s="12">
        <f t="shared" si="90"/>
        <v>4.3583570570284037E-2</v>
      </c>
      <c r="V794" s="12">
        <f t="shared" si="90"/>
        <v>3.0725035239904726E-2</v>
      </c>
      <c r="W794" s="34">
        <f t="shared" si="90"/>
        <v>0</v>
      </c>
      <c r="X794" s="34">
        <f t="shared" si="90"/>
        <v>19.754746265138422</v>
      </c>
      <c r="Y794" s="32">
        <f t="shared" si="90"/>
        <v>0.53992283979939004</v>
      </c>
      <c r="Z794" s="32">
        <f t="shared" si="90"/>
        <v>0.17155573232419472</v>
      </c>
      <c r="AA794" s="32">
        <f t="shared" si="90"/>
        <v>2.733913094146357E-2</v>
      </c>
      <c r="AB794" s="12">
        <f t="shared" si="90"/>
        <v>0.1185853706095316</v>
      </c>
      <c r="AC794" s="12">
        <f t="shared" ref="AC794" si="92">IF(AC743=0,0,ABS(AC768/AC743))</f>
        <v>0</v>
      </c>
    </row>
    <row r="795" spans="1:29" x14ac:dyDescent="0.2">
      <c r="A795" s="11" t="s">
        <v>207</v>
      </c>
      <c r="B795" s="11" t="s">
        <v>200</v>
      </c>
      <c r="D795" s="12">
        <f t="shared" si="85"/>
        <v>0</v>
      </c>
      <c r="E795" s="12">
        <f t="shared" si="90"/>
        <v>0</v>
      </c>
      <c r="F795" s="12">
        <f t="shared" si="90"/>
        <v>0</v>
      </c>
      <c r="G795" s="12">
        <f t="shared" si="90"/>
        <v>0.11858541225631421</v>
      </c>
      <c r="H795" s="12">
        <f t="shared" si="90"/>
        <v>3.2125073619962825E-4</v>
      </c>
      <c r="I795" s="12">
        <f t="shared" si="90"/>
        <v>0</v>
      </c>
      <c r="J795" s="12">
        <f t="shared" si="90"/>
        <v>0</v>
      </c>
      <c r="K795" s="12">
        <f t="shared" si="90"/>
        <v>1.9692792437965535E-4</v>
      </c>
      <c r="L795" s="12">
        <f t="shared" si="90"/>
        <v>0.16469999796349863</v>
      </c>
      <c r="M795" s="12">
        <f t="shared" si="90"/>
        <v>0.41500072253385334</v>
      </c>
      <c r="N795" s="12">
        <f t="shared" si="90"/>
        <v>2.6702778284502453E-2</v>
      </c>
      <c r="O795" s="12">
        <f t="shared" si="90"/>
        <v>0.21600232935207159</v>
      </c>
      <c r="P795" s="12" t="e">
        <f t="shared" si="90"/>
        <v>#DIV/0!</v>
      </c>
      <c r="Q795" s="12">
        <f t="shared" si="90"/>
        <v>6.3467595455651851E-2</v>
      </c>
      <c r="R795" s="12">
        <f t="shared" si="90"/>
        <v>0.15328946818604366</v>
      </c>
      <c r="S795" s="12">
        <f t="shared" si="90"/>
        <v>0</v>
      </c>
      <c r="T795" s="12">
        <f t="shared" si="90"/>
        <v>4.5670663451155736E-4</v>
      </c>
      <c r="U795" s="12">
        <f t="shared" si="90"/>
        <v>4.1698761803493557E-2</v>
      </c>
      <c r="V795" s="12">
        <f t="shared" si="90"/>
        <v>3.0614852104379676E-2</v>
      </c>
      <c r="W795" s="34">
        <f t="shared" si="90"/>
        <v>0</v>
      </c>
      <c r="X795" s="34">
        <f t="shared" si="90"/>
        <v>2.085244445131837</v>
      </c>
      <c r="Y795" s="32">
        <f t="shared" si="90"/>
        <v>2.5353075270191132</v>
      </c>
      <c r="Z795" s="32">
        <f t="shared" si="90"/>
        <v>0.30597665531080454</v>
      </c>
      <c r="AA795" s="32">
        <f t="shared" si="90"/>
        <v>3.4093609671594784E-2</v>
      </c>
      <c r="AB795" s="12">
        <f t="shared" si="90"/>
        <v>0.1185853706095316</v>
      </c>
      <c r="AC795" s="12">
        <f t="shared" ref="AC795" si="93">IF(AC744=0,0,ABS(AC769/AC744))</f>
        <v>0</v>
      </c>
    </row>
    <row r="796" spans="1:29" x14ac:dyDescent="0.2">
      <c r="D796" s="11"/>
    </row>
    <row r="797" spans="1:29" x14ac:dyDescent="0.2">
      <c r="A797" s="11" t="s">
        <v>207</v>
      </c>
      <c r="B797" s="11" t="s">
        <v>204</v>
      </c>
      <c r="D797" s="11">
        <f t="shared" ref="D797:D820" si="94">ABS(MAX(D504,D528,D552,D576,D600,D624,D648,D672,D696)-MIN(D504,D528,D552,D576,D600,D624,D648,D672,D696))</f>
        <v>0</v>
      </c>
      <c r="E797" s="11">
        <f t="shared" ref="E797:AC807" si="95">ABS(MAX(E504,E528,E552,E576,E600,E624,E648,E672,E696)-MIN(E504,E528,E552,E576,E600,E624,E648,E672,E696))</f>
        <v>0</v>
      </c>
      <c r="F797" s="11">
        <f t="shared" si="95"/>
        <v>0</v>
      </c>
      <c r="G797" s="11">
        <f t="shared" si="95"/>
        <v>9.9999999999999991E-5</v>
      </c>
      <c r="H797" s="11">
        <f t="shared" si="95"/>
        <v>2.9999999999999992E-4</v>
      </c>
      <c r="I797" s="11">
        <f t="shared" si="95"/>
        <v>0</v>
      </c>
      <c r="J797" s="11">
        <f t="shared" si="95"/>
        <v>0</v>
      </c>
      <c r="K797" s="11">
        <f t="shared" si="95"/>
        <v>3.0000000000002247E-4</v>
      </c>
      <c r="L797" s="11">
        <f t="shared" si="95"/>
        <v>0.44780000000000003</v>
      </c>
      <c r="M797" s="11">
        <f t="shared" si="95"/>
        <v>0.89270000000000005</v>
      </c>
      <c r="N797" s="11">
        <f t="shared" si="95"/>
        <v>0.34159999999999968</v>
      </c>
      <c r="O797" s="11">
        <f t="shared" si="95"/>
        <v>9.1100000000000014E-2</v>
      </c>
      <c r="P797" s="11">
        <f t="shared" si="95"/>
        <v>0</v>
      </c>
      <c r="Q797" s="11">
        <f t="shared" si="95"/>
        <v>6.9200000000000039E-2</v>
      </c>
      <c r="R797" s="11">
        <f t="shared" si="95"/>
        <v>0.95540000000000003</v>
      </c>
      <c r="S797" s="11">
        <f t="shared" si="95"/>
        <v>0</v>
      </c>
      <c r="T797" s="11">
        <f t="shared" si="95"/>
        <v>0.37279999999998381</v>
      </c>
      <c r="U797" s="11">
        <f t="shared" si="95"/>
        <v>0.60639999999999983</v>
      </c>
      <c r="V797" s="11">
        <f t="shared" si="95"/>
        <v>9.7378999999999962</v>
      </c>
      <c r="W797" s="14">
        <f t="shared" si="95"/>
        <v>0</v>
      </c>
      <c r="X797" s="14">
        <f t="shared" si="95"/>
        <v>4.8999999999999998E-3</v>
      </c>
      <c r="Y797" s="29">
        <f t="shared" si="95"/>
        <v>5.1500000000000004E-2</v>
      </c>
      <c r="Z797" s="29">
        <f t="shared" si="95"/>
        <v>0.14799999999999999</v>
      </c>
      <c r="AA797" s="29">
        <f t="shared" si="95"/>
        <v>1.9926999999999992</v>
      </c>
      <c r="AB797" s="11">
        <f t="shared" si="95"/>
        <v>9.2412498718964092E-3</v>
      </c>
      <c r="AC797" s="11">
        <f t="shared" ref="AC797:AC817" si="96">ABS(MAX(AC504,AC528,AC552,AC576,AC600,AC624,AC648,AC672,AC696)-MIN(AC504,AC528,AC552,AC576,AC600,AC624,AC648,AC672,AC696))</f>
        <v>0</v>
      </c>
    </row>
    <row r="798" spans="1:29" x14ac:dyDescent="0.2">
      <c r="A798" s="11" t="s">
        <v>207</v>
      </c>
      <c r="B798" s="11" t="s">
        <v>204</v>
      </c>
      <c r="D798" s="11">
        <f t="shared" si="94"/>
        <v>0</v>
      </c>
      <c r="E798" s="11">
        <f t="shared" ref="E798:S798" si="97">ABS(MAX(E505,E529,E553,E577,E601,E625,E649,E673,E697)-MIN(E505,E529,E553,E577,E601,E625,E649,E673,E697))</f>
        <v>0</v>
      </c>
      <c r="F798" s="11">
        <f t="shared" si="97"/>
        <v>0</v>
      </c>
      <c r="G798" s="11">
        <f t="shared" si="97"/>
        <v>1.0000000000000005E-4</v>
      </c>
      <c r="H798" s="11">
        <f t="shared" si="97"/>
        <v>5.0000000000000044E-4</v>
      </c>
      <c r="I798" s="11">
        <f t="shared" si="97"/>
        <v>0</v>
      </c>
      <c r="J798" s="11">
        <f t="shared" si="97"/>
        <v>0</v>
      </c>
      <c r="K798" s="11">
        <f t="shared" si="97"/>
        <v>1.9999999999997797E-4</v>
      </c>
      <c r="L798" s="11">
        <f t="shared" si="97"/>
        <v>0.45159999999999995</v>
      </c>
      <c r="M798" s="11">
        <f t="shared" si="97"/>
        <v>0.81409999999999993</v>
      </c>
      <c r="N798" s="11">
        <f t="shared" si="97"/>
        <v>0.34870000000000001</v>
      </c>
      <c r="O798" s="11">
        <f t="shared" si="97"/>
        <v>9.2300000000000021E-2</v>
      </c>
      <c r="P798" s="11">
        <f t="shared" si="97"/>
        <v>0</v>
      </c>
      <c r="Q798" s="11">
        <f t="shared" si="97"/>
        <v>6.6900000000000015E-2</v>
      </c>
      <c r="R798" s="11">
        <f t="shared" si="97"/>
        <v>0.91479999999999961</v>
      </c>
      <c r="S798" s="11">
        <f t="shared" si="97"/>
        <v>0</v>
      </c>
      <c r="T798" s="11">
        <f t="shared" si="95"/>
        <v>0.363900000000001</v>
      </c>
      <c r="U798" s="11">
        <f t="shared" si="95"/>
        <v>0.59360000000000035</v>
      </c>
      <c r="V798" s="11">
        <f t="shared" si="95"/>
        <v>9.5677000000000021</v>
      </c>
      <c r="W798" s="14">
        <f t="shared" si="95"/>
        <v>0</v>
      </c>
      <c r="X798" s="14">
        <f t="shared" si="95"/>
        <v>5.0000000000000001E-3</v>
      </c>
      <c r="Y798" s="29">
        <f t="shared" si="95"/>
        <v>5.57E-2</v>
      </c>
      <c r="Z798" s="29">
        <f t="shared" si="95"/>
        <v>0.13780000000000001</v>
      </c>
      <c r="AA798" s="29">
        <f t="shared" si="95"/>
        <v>2.5523000000000007</v>
      </c>
      <c r="AB798" s="11">
        <f t="shared" si="95"/>
        <v>9.2412517951527724E-3</v>
      </c>
      <c r="AC798" s="11">
        <f t="shared" si="96"/>
        <v>0</v>
      </c>
    </row>
    <row r="799" spans="1:29" x14ac:dyDescent="0.2">
      <c r="A799" s="11" t="s">
        <v>207</v>
      </c>
      <c r="B799" s="11" t="s">
        <v>204</v>
      </c>
      <c r="D799" s="11">
        <f t="shared" si="94"/>
        <v>0</v>
      </c>
      <c r="E799" s="11">
        <f t="shared" si="95"/>
        <v>0</v>
      </c>
      <c r="F799" s="11">
        <f t="shared" si="95"/>
        <v>0</v>
      </c>
      <c r="G799" s="11">
        <f t="shared" si="95"/>
        <v>1.9999999999999998E-4</v>
      </c>
      <c r="H799" s="11">
        <f t="shared" si="95"/>
        <v>5.0000000000005596E-4</v>
      </c>
      <c r="I799" s="11">
        <f t="shared" si="95"/>
        <v>0</v>
      </c>
      <c r="J799" s="11">
        <f t="shared" si="95"/>
        <v>0</v>
      </c>
      <c r="K799" s="11">
        <f t="shared" si="95"/>
        <v>2.0000000000000573E-4</v>
      </c>
      <c r="L799" s="11">
        <f t="shared" si="95"/>
        <v>0.4879</v>
      </c>
      <c r="M799" s="11">
        <f t="shared" si="95"/>
        <v>1.0545999999999998</v>
      </c>
      <c r="N799" s="11">
        <f t="shared" si="95"/>
        <v>0.35280000000000022</v>
      </c>
      <c r="O799" s="11">
        <f t="shared" si="95"/>
        <v>7.2500000000000009E-2</v>
      </c>
      <c r="P799" s="11">
        <f t="shared" si="95"/>
        <v>0</v>
      </c>
      <c r="Q799" s="11">
        <f t="shared" si="95"/>
        <v>7.3299999999999976E-2</v>
      </c>
      <c r="R799" s="11">
        <f t="shared" si="95"/>
        <v>1.2777999999999992</v>
      </c>
      <c r="S799" s="11">
        <f t="shared" si="95"/>
        <v>0</v>
      </c>
      <c r="T799" s="11">
        <f t="shared" si="95"/>
        <v>0.34719999999998663</v>
      </c>
      <c r="U799" s="11">
        <f t="shared" si="95"/>
        <v>0.58220000000000027</v>
      </c>
      <c r="V799" s="11">
        <f t="shared" si="95"/>
        <v>9.3346000000000089</v>
      </c>
      <c r="W799" s="14">
        <f t="shared" si="95"/>
        <v>0</v>
      </c>
      <c r="X799" s="14">
        <f t="shared" si="95"/>
        <v>5.1999999999999998E-3</v>
      </c>
      <c r="Y799" s="29">
        <f t="shared" si="95"/>
        <v>5.8900000000000008E-2</v>
      </c>
      <c r="Z799" s="29">
        <f t="shared" si="95"/>
        <v>0.13819999999999999</v>
      </c>
      <c r="AA799" s="29">
        <f t="shared" si="95"/>
        <v>2.8275000000000006</v>
      </c>
      <c r="AB799" s="11">
        <f t="shared" si="95"/>
        <v>1.8482507436819923E-2</v>
      </c>
      <c r="AC799" s="11">
        <f t="shared" si="96"/>
        <v>0</v>
      </c>
    </row>
    <row r="800" spans="1:29" x14ac:dyDescent="0.2">
      <c r="A800" s="11" t="s">
        <v>207</v>
      </c>
      <c r="B800" s="11" t="s">
        <v>204</v>
      </c>
      <c r="D800" s="11">
        <f t="shared" si="94"/>
        <v>0</v>
      </c>
      <c r="E800" s="11">
        <f t="shared" si="95"/>
        <v>0</v>
      </c>
      <c r="F800" s="11">
        <f t="shared" si="95"/>
        <v>0</v>
      </c>
      <c r="G800" s="11">
        <f t="shared" si="95"/>
        <v>1E-4</v>
      </c>
      <c r="H800" s="11">
        <f t="shared" si="95"/>
        <v>3.9999999999995595E-4</v>
      </c>
      <c r="I800" s="11">
        <f t="shared" si="95"/>
        <v>0</v>
      </c>
      <c r="J800" s="11">
        <f t="shared" si="95"/>
        <v>0</v>
      </c>
      <c r="K800" s="11">
        <f t="shared" si="95"/>
        <v>4.0000000000001146E-4</v>
      </c>
      <c r="L800" s="11">
        <f t="shared" si="95"/>
        <v>0.5464</v>
      </c>
      <c r="M800" s="11">
        <f t="shared" si="95"/>
        <v>1.0897000000000001</v>
      </c>
      <c r="N800" s="11">
        <f t="shared" si="95"/>
        <v>0.34690000000000065</v>
      </c>
      <c r="O800" s="11">
        <f t="shared" si="95"/>
        <v>4.1300000000000003E-2</v>
      </c>
      <c r="P800" s="11">
        <f t="shared" si="95"/>
        <v>0</v>
      </c>
      <c r="Q800" s="11">
        <f t="shared" si="95"/>
        <v>8.2400000000000029E-2</v>
      </c>
      <c r="R800" s="11">
        <f t="shared" si="95"/>
        <v>1.9100999999999999</v>
      </c>
      <c r="S800" s="11">
        <f t="shared" si="95"/>
        <v>0</v>
      </c>
      <c r="T800" s="11">
        <f t="shared" si="95"/>
        <v>0.308400000000006</v>
      </c>
      <c r="U800" s="11">
        <f t="shared" si="95"/>
        <v>0.57169999999999987</v>
      </c>
      <c r="V800" s="11">
        <f t="shared" si="95"/>
        <v>9.1890999999999963</v>
      </c>
      <c r="W800" s="14">
        <f t="shared" si="95"/>
        <v>0</v>
      </c>
      <c r="X800" s="14">
        <f t="shared" si="95"/>
        <v>5.7000000000000002E-3</v>
      </c>
      <c r="Y800" s="29">
        <f t="shared" si="95"/>
        <v>5.8799999999999991E-2</v>
      </c>
      <c r="Z800" s="29">
        <f t="shared" si="95"/>
        <v>0.13549999999999998</v>
      </c>
      <c r="AA800" s="29">
        <f t="shared" si="95"/>
        <v>2.7219000000000007</v>
      </c>
      <c r="AB800" s="11">
        <f t="shared" si="95"/>
        <v>9.2412546800388195E-3</v>
      </c>
      <c r="AC800" s="11">
        <f t="shared" si="96"/>
        <v>0</v>
      </c>
    </row>
    <row r="801" spans="1:29" x14ac:dyDescent="0.2">
      <c r="A801" s="11" t="s">
        <v>207</v>
      </c>
      <c r="B801" s="11" t="s">
        <v>204</v>
      </c>
      <c r="D801" s="11">
        <f t="shared" si="94"/>
        <v>0</v>
      </c>
      <c r="E801" s="11">
        <f t="shared" si="95"/>
        <v>0</v>
      </c>
      <c r="F801" s="11">
        <f t="shared" si="95"/>
        <v>0</v>
      </c>
      <c r="G801" s="11">
        <f t="shared" si="95"/>
        <v>2.0000000000000001E-4</v>
      </c>
      <c r="H801" s="11">
        <f t="shared" si="95"/>
        <v>8.9999999999990088E-4</v>
      </c>
      <c r="I801" s="11">
        <f t="shared" si="95"/>
        <v>0</v>
      </c>
      <c r="J801" s="11">
        <f t="shared" si="95"/>
        <v>1E-4</v>
      </c>
      <c r="K801" s="11">
        <f t="shared" si="95"/>
        <v>5.0000000000000044E-4</v>
      </c>
      <c r="L801" s="11">
        <f t="shared" si="95"/>
        <v>0.60309999999999997</v>
      </c>
      <c r="M801" s="11">
        <f t="shared" si="95"/>
        <v>1.3082999999999996</v>
      </c>
      <c r="N801" s="11">
        <f t="shared" si="95"/>
        <v>0.32950000000000035</v>
      </c>
      <c r="O801" s="11">
        <f t="shared" si="95"/>
        <v>4.1300000000000003E-2</v>
      </c>
      <c r="P801" s="11">
        <f t="shared" si="95"/>
        <v>0</v>
      </c>
      <c r="Q801" s="11">
        <f t="shared" si="95"/>
        <v>8.6499999999999966E-2</v>
      </c>
      <c r="R801" s="11">
        <f t="shared" si="95"/>
        <v>2.2378999999999998</v>
      </c>
      <c r="S801" s="11">
        <f t="shared" si="95"/>
        <v>0</v>
      </c>
      <c r="T801" s="11">
        <f t="shared" si="95"/>
        <v>0.26560000000000628</v>
      </c>
      <c r="U801" s="11">
        <f t="shared" si="95"/>
        <v>0.56449999999999978</v>
      </c>
      <c r="V801" s="11">
        <f t="shared" si="95"/>
        <v>9.245199999999997</v>
      </c>
      <c r="W801" s="14">
        <f t="shared" si="95"/>
        <v>0</v>
      </c>
      <c r="X801" s="14">
        <f t="shared" si="95"/>
        <v>8.0000000000000002E-3</v>
      </c>
      <c r="Y801" s="29">
        <f t="shared" si="95"/>
        <v>5.5400000000000005E-2</v>
      </c>
      <c r="Z801" s="29">
        <f t="shared" si="95"/>
        <v>0.13150000000000001</v>
      </c>
      <c r="AA801" s="29">
        <f t="shared" si="95"/>
        <v>2.2603999999999997</v>
      </c>
      <c r="AB801" s="11">
        <f t="shared" si="95"/>
        <v>1.8482508879263174E-2</v>
      </c>
      <c r="AC801" s="11">
        <f t="shared" si="96"/>
        <v>0</v>
      </c>
    </row>
    <row r="802" spans="1:29" x14ac:dyDescent="0.2">
      <c r="A802" s="11" t="s">
        <v>207</v>
      </c>
      <c r="B802" s="11" t="s">
        <v>204</v>
      </c>
      <c r="D802" s="11">
        <f t="shared" si="94"/>
        <v>0</v>
      </c>
      <c r="E802" s="11">
        <f t="shared" si="95"/>
        <v>0</v>
      </c>
      <c r="F802" s="11">
        <f t="shared" si="95"/>
        <v>0</v>
      </c>
      <c r="G802" s="11">
        <f t="shared" si="95"/>
        <v>2.0000000000000001E-4</v>
      </c>
      <c r="H802" s="11">
        <f t="shared" si="95"/>
        <v>1.6000000000000458E-3</v>
      </c>
      <c r="I802" s="11">
        <f t="shared" si="95"/>
        <v>0</v>
      </c>
      <c r="J802" s="11">
        <f t="shared" si="95"/>
        <v>0</v>
      </c>
      <c r="K802" s="11">
        <f t="shared" si="95"/>
        <v>3.9999999999999758E-4</v>
      </c>
      <c r="L802" s="11">
        <f t="shared" si="95"/>
        <v>0.63240000000000007</v>
      </c>
      <c r="M802" s="11">
        <f t="shared" si="95"/>
        <v>1.5089000000000001</v>
      </c>
      <c r="N802" s="11">
        <f t="shared" si="95"/>
        <v>0.30580000000000052</v>
      </c>
      <c r="O802" s="11">
        <f t="shared" si="95"/>
        <v>5.2199999999999996E-2</v>
      </c>
      <c r="P802" s="11">
        <f t="shared" si="95"/>
        <v>0</v>
      </c>
      <c r="Q802" s="11">
        <f t="shared" si="95"/>
        <v>8.3199999999999996E-2</v>
      </c>
      <c r="R802" s="11">
        <f t="shared" si="95"/>
        <v>2.321299999999999</v>
      </c>
      <c r="S802" s="11">
        <f t="shared" si="95"/>
        <v>0</v>
      </c>
      <c r="T802" s="11">
        <f t="shared" si="95"/>
        <v>0.234800000000007</v>
      </c>
      <c r="U802" s="11">
        <f t="shared" si="95"/>
        <v>0.56409999999999982</v>
      </c>
      <c r="V802" s="11">
        <f t="shared" si="95"/>
        <v>9.5148000000000081</v>
      </c>
      <c r="W802" s="14">
        <f t="shared" si="95"/>
        <v>0</v>
      </c>
      <c r="X802" s="14">
        <f t="shared" si="95"/>
        <v>8.6999999999999994E-3</v>
      </c>
      <c r="Y802" s="29">
        <f t="shared" si="95"/>
        <v>5.1800000000000013E-2</v>
      </c>
      <c r="Z802" s="29">
        <f t="shared" si="95"/>
        <v>0.13020000000000001</v>
      </c>
      <c r="AA802" s="29">
        <f t="shared" si="95"/>
        <v>2.0040999999999998</v>
      </c>
      <c r="AB802" s="11">
        <f t="shared" si="95"/>
        <v>1.8482508879263174E-2</v>
      </c>
      <c r="AC802" s="11">
        <f t="shared" si="96"/>
        <v>0</v>
      </c>
    </row>
    <row r="803" spans="1:29" x14ac:dyDescent="0.2">
      <c r="A803" s="11" t="s">
        <v>207</v>
      </c>
      <c r="B803" s="11" t="s">
        <v>204</v>
      </c>
      <c r="D803" s="11">
        <f t="shared" si="94"/>
        <v>0</v>
      </c>
      <c r="E803" s="11">
        <f t="shared" si="95"/>
        <v>0</v>
      </c>
      <c r="F803" s="11">
        <f t="shared" si="95"/>
        <v>0</v>
      </c>
      <c r="G803" s="11">
        <f t="shared" si="95"/>
        <v>2.0000000000000001E-4</v>
      </c>
      <c r="H803" s="11">
        <f t="shared" si="95"/>
        <v>2.0999999999999908E-3</v>
      </c>
      <c r="I803" s="11">
        <f t="shared" si="95"/>
        <v>0</v>
      </c>
      <c r="J803" s="11">
        <f t="shared" si="95"/>
        <v>0</v>
      </c>
      <c r="K803" s="11">
        <f t="shared" si="95"/>
        <v>1.9999999999999998E-4</v>
      </c>
      <c r="L803" s="11">
        <f t="shared" si="95"/>
        <v>0.62050000000000005</v>
      </c>
      <c r="M803" s="11">
        <f t="shared" si="95"/>
        <v>1.3774000000000006</v>
      </c>
      <c r="N803" s="11">
        <f t="shared" si="95"/>
        <v>0.28520000000000056</v>
      </c>
      <c r="O803" s="11">
        <f t="shared" si="95"/>
        <v>7.149999999999998E-2</v>
      </c>
      <c r="P803" s="11">
        <f t="shared" si="95"/>
        <v>0</v>
      </c>
      <c r="Q803" s="11">
        <f t="shared" si="95"/>
        <v>7.6100000000000001E-2</v>
      </c>
      <c r="R803" s="11">
        <f t="shared" si="95"/>
        <v>2.2379999999999995</v>
      </c>
      <c r="S803" s="11">
        <f t="shared" si="95"/>
        <v>0</v>
      </c>
      <c r="T803" s="11">
        <f t="shared" si="95"/>
        <v>0.22300000000001319</v>
      </c>
      <c r="U803" s="11">
        <f t="shared" si="95"/>
        <v>0.57230000000000025</v>
      </c>
      <c r="V803" s="11">
        <f t="shared" si="95"/>
        <v>9.8992000000000075</v>
      </c>
      <c r="W803" s="14">
        <f t="shared" si="95"/>
        <v>0</v>
      </c>
      <c r="X803" s="14">
        <f t="shared" si="95"/>
        <v>7.7999999999999996E-3</v>
      </c>
      <c r="Y803" s="29">
        <f t="shared" si="95"/>
        <v>5.149999999999999E-2</v>
      </c>
      <c r="Z803" s="29">
        <f t="shared" si="95"/>
        <v>0.13099999999999998</v>
      </c>
      <c r="AA803" s="29">
        <f t="shared" si="95"/>
        <v>2.0226000000000002</v>
      </c>
      <c r="AB803" s="11">
        <f t="shared" si="95"/>
        <v>1.8482508879263174E-2</v>
      </c>
      <c r="AC803" s="11">
        <f t="shared" si="96"/>
        <v>0</v>
      </c>
    </row>
    <row r="804" spans="1:29" x14ac:dyDescent="0.2">
      <c r="A804" s="11" t="s">
        <v>207</v>
      </c>
      <c r="B804" s="11" t="s">
        <v>204</v>
      </c>
      <c r="D804" s="11">
        <f t="shared" si="94"/>
        <v>0</v>
      </c>
      <c r="E804" s="11">
        <f t="shared" si="95"/>
        <v>0</v>
      </c>
      <c r="F804" s="11">
        <f t="shared" si="95"/>
        <v>0</v>
      </c>
      <c r="G804" s="11">
        <f t="shared" si="95"/>
        <v>2.0000000000000001E-4</v>
      </c>
      <c r="H804" s="11">
        <f t="shared" si="95"/>
        <v>2.0000000000000018E-3</v>
      </c>
      <c r="I804" s="11">
        <f t="shared" si="95"/>
        <v>0</v>
      </c>
      <c r="J804" s="11">
        <f t="shared" si="95"/>
        <v>0</v>
      </c>
      <c r="K804" s="11">
        <f t="shared" si="95"/>
        <v>2.0000000000000573E-4</v>
      </c>
      <c r="L804" s="11">
        <f t="shared" si="95"/>
        <v>0.57209999999999994</v>
      </c>
      <c r="M804" s="11">
        <f t="shared" si="95"/>
        <v>0.87379999999999969</v>
      </c>
      <c r="N804" s="11">
        <f t="shared" si="95"/>
        <v>0.28010000000000002</v>
      </c>
      <c r="O804" s="11">
        <f t="shared" si="95"/>
        <v>8.5299999999999987E-2</v>
      </c>
      <c r="P804" s="11">
        <f t="shared" si="95"/>
        <v>0</v>
      </c>
      <c r="Q804" s="11">
        <f t="shared" si="95"/>
        <v>7.2200000000000042E-2</v>
      </c>
      <c r="R804" s="11">
        <f t="shared" si="95"/>
        <v>2.0212000000000003</v>
      </c>
      <c r="S804" s="11">
        <f t="shared" si="95"/>
        <v>0</v>
      </c>
      <c r="T804" s="11">
        <f t="shared" si="95"/>
        <v>0.234800000000007</v>
      </c>
      <c r="U804" s="11">
        <f t="shared" si="95"/>
        <v>0.58699999999999974</v>
      </c>
      <c r="V804" s="11">
        <f t="shared" si="95"/>
        <v>10.241500000000002</v>
      </c>
      <c r="W804" s="14">
        <f t="shared" si="95"/>
        <v>0</v>
      </c>
      <c r="X804" s="14">
        <f t="shared" si="95"/>
        <v>5.7999999999999996E-3</v>
      </c>
      <c r="Y804" s="29">
        <f t="shared" si="95"/>
        <v>5.3400000000000003E-2</v>
      </c>
      <c r="Z804" s="29">
        <f t="shared" si="95"/>
        <v>0.13749999999999998</v>
      </c>
      <c r="AA804" s="29">
        <f t="shared" si="95"/>
        <v>2.1254</v>
      </c>
      <c r="AB804" s="11">
        <f t="shared" si="95"/>
        <v>1.8482508879263174E-2</v>
      </c>
      <c r="AC804" s="11">
        <f t="shared" si="96"/>
        <v>0</v>
      </c>
    </row>
    <row r="805" spans="1:29" x14ac:dyDescent="0.2">
      <c r="A805" s="11" t="s">
        <v>207</v>
      </c>
      <c r="B805" s="11" t="s">
        <v>204</v>
      </c>
      <c r="D805" s="11">
        <f t="shared" si="94"/>
        <v>0</v>
      </c>
      <c r="E805" s="11">
        <f t="shared" si="95"/>
        <v>0</v>
      </c>
      <c r="F805" s="11">
        <f t="shared" si="95"/>
        <v>0</v>
      </c>
      <c r="G805" s="11">
        <f t="shared" si="95"/>
        <v>2.0000000000000001E-4</v>
      </c>
      <c r="H805" s="11">
        <f t="shared" si="95"/>
        <v>1.4000000000000679E-3</v>
      </c>
      <c r="I805" s="11">
        <f t="shared" si="95"/>
        <v>0</v>
      </c>
      <c r="J805" s="11">
        <f t="shared" si="95"/>
        <v>0</v>
      </c>
      <c r="K805" s="11">
        <f t="shared" si="95"/>
        <v>5.0000000000000044E-4</v>
      </c>
      <c r="L805" s="11">
        <f t="shared" si="95"/>
        <v>0.50840000000000007</v>
      </c>
      <c r="M805" s="11">
        <f t="shared" si="95"/>
        <v>0.42379999999999995</v>
      </c>
      <c r="N805" s="11">
        <f t="shared" si="95"/>
        <v>0.30659999999999954</v>
      </c>
      <c r="O805" s="11">
        <f t="shared" si="95"/>
        <v>9.1400000000000009E-2</v>
      </c>
      <c r="P805" s="11">
        <f t="shared" si="95"/>
        <v>0</v>
      </c>
      <c r="Q805" s="11">
        <f t="shared" si="95"/>
        <v>6.7099999999999993E-2</v>
      </c>
      <c r="R805" s="11">
        <f t="shared" si="95"/>
        <v>1.6188000000000002</v>
      </c>
      <c r="S805" s="11">
        <f t="shared" si="95"/>
        <v>0</v>
      </c>
      <c r="T805" s="11">
        <f t="shared" si="95"/>
        <v>0.2611999999999739</v>
      </c>
      <c r="U805" s="11">
        <f t="shared" si="95"/>
        <v>0.60239999999999938</v>
      </c>
      <c r="V805" s="11">
        <f t="shared" si="95"/>
        <v>10.411200000000008</v>
      </c>
      <c r="W805" s="14">
        <f t="shared" si="95"/>
        <v>0</v>
      </c>
      <c r="X805" s="14">
        <f t="shared" si="95"/>
        <v>5.8999999999999999E-3</v>
      </c>
      <c r="Y805" s="29">
        <f t="shared" si="95"/>
        <v>5.62E-2</v>
      </c>
      <c r="Z805" s="29">
        <f t="shared" si="95"/>
        <v>0.1401</v>
      </c>
      <c r="AA805" s="29">
        <f t="shared" si="95"/>
        <v>2.0191000000000003</v>
      </c>
      <c r="AB805" s="11">
        <f t="shared" si="95"/>
        <v>1.8482508879263174E-2</v>
      </c>
      <c r="AC805" s="11">
        <f t="shared" si="96"/>
        <v>0</v>
      </c>
    </row>
    <row r="806" spans="1:29" x14ac:dyDescent="0.2">
      <c r="A806" s="11" t="s">
        <v>207</v>
      </c>
      <c r="B806" s="11" t="s">
        <v>204</v>
      </c>
      <c r="D806" s="11">
        <f t="shared" si="94"/>
        <v>0</v>
      </c>
      <c r="E806" s="11">
        <f t="shared" si="95"/>
        <v>0</v>
      </c>
      <c r="F806" s="11">
        <f t="shared" si="95"/>
        <v>0</v>
      </c>
      <c r="G806" s="11">
        <f t="shared" si="95"/>
        <v>2.9999999999999997E-4</v>
      </c>
      <c r="H806" s="11">
        <f t="shared" si="95"/>
        <v>6.9999999999992291E-4</v>
      </c>
      <c r="I806" s="11">
        <f t="shared" si="95"/>
        <v>0</v>
      </c>
      <c r="J806" s="11">
        <f t="shared" si="95"/>
        <v>0</v>
      </c>
      <c r="K806" s="11">
        <f t="shared" si="95"/>
        <v>5.0000000000000044E-4</v>
      </c>
      <c r="L806" s="11">
        <f t="shared" si="95"/>
        <v>0.45489999999999997</v>
      </c>
      <c r="M806" s="11">
        <f t="shared" si="95"/>
        <v>0.69240000000000013</v>
      </c>
      <c r="N806" s="11">
        <f t="shared" si="95"/>
        <v>0.31680000000000064</v>
      </c>
      <c r="O806" s="11">
        <f t="shared" si="95"/>
        <v>8.9900000000000008E-2</v>
      </c>
      <c r="P806" s="11">
        <f t="shared" si="95"/>
        <v>0</v>
      </c>
      <c r="Q806" s="11">
        <f t="shared" si="95"/>
        <v>6.3E-2</v>
      </c>
      <c r="R806" s="11">
        <f t="shared" si="95"/>
        <v>1.3535999999999997</v>
      </c>
      <c r="S806" s="11">
        <f t="shared" si="95"/>
        <v>0</v>
      </c>
      <c r="T806" s="11">
        <f t="shared" si="95"/>
        <v>0.29189999999999827</v>
      </c>
      <c r="U806" s="11">
        <f t="shared" si="95"/>
        <v>0.61169999999999991</v>
      </c>
      <c r="V806" s="11">
        <f t="shared" si="95"/>
        <v>10.371799999999993</v>
      </c>
      <c r="W806" s="14">
        <f t="shared" si="95"/>
        <v>0</v>
      </c>
      <c r="X806" s="14">
        <f t="shared" si="95"/>
        <v>6.6999999999999994E-3</v>
      </c>
      <c r="Y806" s="29">
        <f t="shared" si="95"/>
        <v>5.779999999999999E-2</v>
      </c>
      <c r="Z806" s="29">
        <f t="shared" si="95"/>
        <v>0.15109999999999998</v>
      </c>
      <c r="AA806" s="29">
        <f t="shared" si="95"/>
        <v>1.7944</v>
      </c>
      <c r="AB806" s="11">
        <f t="shared" si="95"/>
        <v>2.772376211685874E-2</v>
      </c>
      <c r="AC806" s="11">
        <f t="shared" si="96"/>
        <v>0</v>
      </c>
    </row>
    <row r="807" spans="1:29" x14ac:dyDescent="0.2">
      <c r="A807" s="11" t="s">
        <v>207</v>
      </c>
      <c r="B807" s="11" t="s">
        <v>204</v>
      </c>
      <c r="D807" s="11">
        <f t="shared" si="94"/>
        <v>0</v>
      </c>
      <c r="E807" s="11">
        <f t="shared" si="95"/>
        <v>0</v>
      </c>
      <c r="F807" s="11">
        <f t="shared" si="95"/>
        <v>0</v>
      </c>
      <c r="G807" s="11">
        <f t="shared" si="95"/>
        <v>1.9999999999999998E-4</v>
      </c>
      <c r="H807" s="11">
        <f t="shared" si="95"/>
        <v>2.9999999999996696E-4</v>
      </c>
      <c r="I807" s="11">
        <f t="shared" si="95"/>
        <v>0</v>
      </c>
      <c r="J807" s="11">
        <f t="shared" si="95"/>
        <v>0</v>
      </c>
      <c r="K807" s="11">
        <f t="shared" si="95"/>
        <v>4.0000000000001146E-4</v>
      </c>
      <c r="L807" s="11">
        <f t="shared" si="95"/>
        <v>0.44170000000000004</v>
      </c>
      <c r="M807" s="11">
        <f t="shared" si="95"/>
        <v>1.2867999999999999</v>
      </c>
      <c r="N807" s="11">
        <f t="shared" si="95"/>
        <v>0.31780000000000008</v>
      </c>
      <c r="O807" s="11">
        <f t="shared" si="95"/>
        <v>6.9500000000000006E-2</v>
      </c>
      <c r="P807" s="11">
        <f t="shared" si="95"/>
        <v>0</v>
      </c>
      <c r="Q807" s="11">
        <f t="shared" si="95"/>
        <v>6.1800000000000022E-2</v>
      </c>
      <c r="R807" s="11">
        <f t="shared" si="95"/>
        <v>1.2098999999999998</v>
      </c>
      <c r="S807" s="11">
        <f t="shared" si="95"/>
        <v>0</v>
      </c>
      <c r="T807" s="11">
        <f t="shared" si="95"/>
        <v>0.31740000000002055</v>
      </c>
      <c r="U807" s="11">
        <f t="shared" si="95"/>
        <v>0.6109</v>
      </c>
      <c r="V807" s="11">
        <f t="shared" si="95"/>
        <v>10.193200000000004</v>
      </c>
      <c r="W807" s="14">
        <f t="shared" si="95"/>
        <v>0</v>
      </c>
      <c r="X807" s="14">
        <f t="shared" si="95"/>
        <v>7.7999999999999996E-3</v>
      </c>
      <c r="Y807" s="29">
        <f t="shared" ref="E807:AC817" si="98">ABS(MAX(Y514,Y538,Y562,Y586,Y610,Y634,Y658,Y682,Y706)-MIN(Y514,Y538,Y562,Y586,Y610,Y634,Y658,Y682,Y706))</f>
        <v>5.9599999999999986E-2</v>
      </c>
      <c r="Z807" s="29">
        <f t="shared" si="98"/>
        <v>0.15670000000000001</v>
      </c>
      <c r="AA807" s="29">
        <f t="shared" si="98"/>
        <v>1.6679000000000002</v>
      </c>
      <c r="AB807" s="11">
        <f t="shared" si="98"/>
        <v>1.8482507436819923E-2</v>
      </c>
      <c r="AC807" s="11">
        <f t="shared" si="96"/>
        <v>0</v>
      </c>
    </row>
    <row r="808" spans="1:29" x14ac:dyDescent="0.2">
      <c r="A808" s="11" t="s">
        <v>207</v>
      </c>
      <c r="B808" s="11" t="s">
        <v>204</v>
      </c>
      <c r="D808" s="11">
        <f t="shared" si="94"/>
        <v>0</v>
      </c>
      <c r="E808" s="11">
        <f t="shared" si="98"/>
        <v>0</v>
      </c>
      <c r="F808" s="11">
        <f t="shared" si="98"/>
        <v>0</v>
      </c>
      <c r="G808" s="11">
        <f t="shared" si="98"/>
        <v>1.9999999999999998E-4</v>
      </c>
      <c r="H808" s="11">
        <f t="shared" si="98"/>
        <v>5.0000000000000044E-4</v>
      </c>
      <c r="I808" s="11">
        <f t="shared" si="98"/>
        <v>0</v>
      </c>
      <c r="J808" s="11">
        <f t="shared" si="98"/>
        <v>0</v>
      </c>
      <c r="K808" s="11">
        <f t="shared" si="98"/>
        <v>1.9999999999997797E-4</v>
      </c>
      <c r="L808" s="11">
        <f t="shared" si="98"/>
        <v>0.4456</v>
      </c>
      <c r="M808" s="11">
        <f t="shared" si="98"/>
        <v>1.5938000000000001</v>
      </c>
      <c r="N808" s="11">
        <f t="shared" si="98"/>
        <v>0.33079999999999998</v>
      </c>
      <c r="O808" s="11">
        <f t="shared" si="98"/>
        <v>4.5200000000000004E-2</v>
      </c>
      <c r="P808" s="11">
        <f t="shared" si="98"/>
        <v>0</v>
      </c>
      <c r="Q808" s="11">
        <f t="shared" si="98"/>
        <v>6.3900000000000012E-2</v>
      </c>
      <c r="R808" s="11">
        <f t="shared" si="98"/>
        <v>1.7692000000000001</v>
      </c>
      <c r="S808" s="11">
        <f t="shared" si="98"/>
        <v>0</v>
      </c>
      <c r="T808" s="11">
        <f t="shared" si="98"/>
        <v>0.33289999999999509</v>
      </c>
      <c r="U808" s="11">
        <f t="shared" si="98"/>
        <v>0.60170000000000012</v>
      </c>
      <c r="V808" s="11">
        <f t="shared" si="98"/>
        <v>10.004900000000006</v>
      </c>
      <c r="W808" s="14">
        <f t="shared" si="98"/>
        <v>0</v>
      </c>
      <c r="X808" s="14">
        <f t="shared" si="98"/>
        <v>8.8000000000000005E-3</v>
      </c>
      <c r="Y808" s="29">
        <f t="shared" si="98"/>
        <v>5.9800000000000006E-2</v>
      </c>
      <c r="Z808" s="29">
        <f t="shared" si="98"/>
        <v>0.15490000000000001</v>
      </c>
      <c r="AA808" s="29">
        <f t="shared" si="98"/>
        <v>1.4890999999999996</v>
      </c>
      <c r="AB808" s="11">
        <f t="shared" si="98"/>
        <v>1.8482507436819923E-2</v>
      </c>
      <c r="AC808" s="11">
        <f t="shared" si="96"/>
        <v>0</v>
      </c>
    </row>
    <row r="809" spans="1:29" x14ac:dyDescent="0.2">
      <c r="A809" s="11" t="s">
        <v>207</v>
      </c>
      <c r="B809" s="11" t="s">
        <v>204</v>
      </c>
      <c r="D809" s="11">
        <f t="shared" si="94"/>
        <v>0</v>
      </c>
      <c r="E809" s="11">
        <f t="shared" si="98"/>
        <v>0</v>
      </c>
      <c r="F809" s="11">
        <f t="shared" si="98"/>
        <v>0</v>
      </c>
      <c r="G809" s="11">
        <f t="shared" si="98"/>
        <v>1.9999999999999998E-4</v>
      </c>
      <c r="H809" s="11">
        <f t="shared" si="98"/>
        <v>3.9999999999999996E-4</v>
      </c>
      <c r="I809" s="11">
        <f t="shared" si="98"/>
        <v>0</v>
      </c>
      <c r="J809" s="11">
        <f t="shared" si="98"/>
        <v>0</v>
      </c>
      <c r="K809" s="11">
        <f t="shared" si="98"/>
        <v>1.9999999999997797E-4</v>
      </c>
      <c r="L809" s="11">
        <f t="shared" si="98"/>
        <v>0.45219999999999999</v>
      </c>
      <c r="M809" s="11">
        <f t="shared" si="98"/>
        <v>1.6997</v>
      </c>
      <c r="N809" s="11">
        <f t="shared" si="98"/>
        <v>0.3340999999999994</v>
      </c>
      <c r="O809" s="11">
        <f t="shared" si="98"/>
        <v>4.4700000000000004E-2</v>
      </c>
      <c r="P809" s="11">
        <f t="shared" si="98"/>
        <v>0</v>
      </c>
      <c r="Q809" s="11">
        <f t="shared" si="98"/>
        <v>6.8299999999999972E-2</v>
      </c>
      <c r="R809" s="11">
        <f t="shared" si="98"/>
        <v>2.0014999999999996</v>
      </c>
      <c r="S809" s="11">
        <f t="shared" si="98"/>
        <v>0</v>
      </c>
      <c r="T809" s="11">
        <f t="shared" si="98"/>
        <v>0.34019999999998163</v>
      </c>
      <c r="U809" s="11">
        <f t="shared" si="98"/>
        <v>0.59079999999999977</v>
      </c>
      <c r="V809" s="11">
        <f t="shared" si="98"/>
        <v>9.9165000000000134</v>
      </c>
      <c r="W809" s="14">
        <f t="shared" si="98"/>
        <v>0</v>
      </c>
      <c r="X809" s="14">
        <f t="shared" si="98"/>
        <v>9.6000000000000009E-3</v>
      </c>
      <c r="Y809" s="29">
        <f t="shared" si="98"/>
        <v>5.6899999999999999E-2</v>
      </c>
      <c r="Z809" s="29">
        <f t="shared" si="98"/>
        <v>0.15189999999999998</v>
      </c>
      <c r="AA809" s="29">
        <f t="shared" si="98"/>
        <v>1.3086999999999991</v>
      </c>
      <c r="AB809" s="11">
        <f t="shared" si="98"/>
        <v>1.8482507436819923E-2</v>
      </c>
      <c r="AC809" s="11">
        <f t="shared" si="96"/>
        <v>0</v>
      </c>
    </row>
    <row r="810" spans="1:29" x14ac:dyDescent="0.2">
      <c r="A810" s="11" t="s">
        <v>207</v>
      </c>
      <c r="B810" s="11" t="s">
        <v>204</v>
      </c>
      <c r="D810" s="11">
        <f t="shared" si="94"/>
        <v>0</v>
      </c>
      <c r="E810" s="11">
        <f t="shared" si="98"/>
        <v>0</v>
      </c>
      <c r="F810" s="11">
        <f t="shared" si="98"/>
        <v>0</v>
      </c>
      <c r="G810" s="11">
        <f t="shared" si="98"/>
        <v>2.0000000000000001E-4</v>
      </c>
      <c r="H810" s="11">
        <f t="shared" si="98"/>
        <v>4.0000000000001146E-4</v>
      </c>
      <c r="I810" s="11">
        <f t="shared" si="98"/>
        <v>0</v>
      </c>
      <c r="J810" s="11">
        <f t="shared" si="98"/>
        <v>0</v>
      </c>
      <c r="K810" s="11">
        <f t="shared" si="98"/>
        <v>3.0000000000002247E-4</v>
      </c>
      <c r="L810" s="11">
        <f t="shared" si="98"/>
        <v>0.46790000000000004</v>
      </c>
      <c r="M810" s="11">
        <f t="shared" si="98"/>
        <v>1.2125999999999999</v>
      </c>
      <c r="N810" s="11">
        <f t="shared" si="98"/>
        <v>0.33029999999999937</v>
      </c>
      <c r="O810" s="11">
        <f t="shared" si="98"/>
        <v>8.3100000000000007E-2</v>
      </c>
      <c r="P810" s="11">
        <f t="shared" si="98"/>
        <v>0</v>
      </c>
      <c r="Q810" s="11">
        <f t="shared" si="98"/>
        <v>7.2899999999999965E-2</v>
      </c>
      <c r="R810" s="11">
        <f t="shared" si="98"/>
        <v>1.4871999999999996</v>
      </c>
      <c r="S810" s="11">
        <f t="shared" si="98"/>
        <v>0</v>
      </c>
      <c r="T810" s="11">
        <f t="shared" si="98"/>
        <v>0.34699999999997999</v>
      </c>
      <c r="U810" s="11">
        <f t="shared" si="98"/>
        <v>0.58740000000000059</v>
      </c>
      <c r="V810" s="11">
        <f t="shared" si="98"/>
        <v>9.9551000000000016</v>
      </c>
      <c r="W810" s="14">
        <f t="shared" si="98"/>
        <v>0</v>
      </c>
      <c r="X810" s="14">
        <f t="shared" si="98"/>
        <v>1.0500000000000001E-2</v>
      </c>
      <c r="Y810" s="29">
        <f t="shared" si="98"/>
        <v>5.28E-2</v>
      </c>
      <c r="Z810" s="29">
        <f t="shared" si="98"/>
        <v>0.14800000000000002</v>
      </c>
      <c r="AA810" s="29">
        <f t="shared" si="98"/>
        <v>1.6257000000000001</v>
      </c>
      <c r="AB810" s="11">
        <f t="shared" si="98"/>
        <v>1.8482508879263174E-2</v>
      </c>
      <c r="AC810" s="11">
        <f t="shared" si="96"/>
        <v>0</v>
      </c>
    </row>
    <row r="811" spans="1:29" x14ac:dyDescent="0.2">
      <c r="A811" s="11" t="s">
        <v>207</v>
      </c>
      <c r="B811" s="11" t="s">
        <v>204</v>
      </c>
      <c r="D811" s="11">
        <f t="shared" si="94"/>
        <v>0</v>
      </c>
      <c r="E811" s="11">
        <f t="shared" si="98"/>
        <v>0</v>
      </c>
      <c r="F811" s="11">
        <f t="shared" si="98"/>
        <v>0</v>
      </c>
      <c r="G811" s="11">
        <f t="shared" si="98"/>
        <v>1E-4</v>
      </c>
      <c r="H811" s="11">
        <f t="shared" si="98"/>
        <v>4.9999999999994493E-4</v>
      </c>
      <c r="I811" s="11">
        <f t="shared" si="98"/>
        <v>0</v>
      </c>
      <c r="J811" s="11">
        <f t="shared" si="98"/>
        <v>0</v>
      </c>
      <c r="K811" s="11">
        <f t="shared" si="98"/>
        <v>9.9999999999988987E-5</v>
      </c>
      <c r="L811" s="11">
        <f t="shared" si="98"/>
        <v>0.46760000000000002</v>
      </c>
      <c r="M811" s="11">
        <f t="shared" si="98"/>
        <v>0.69090000000000007</v>
      </c>
      <c r="N811" s="11">
        <f t="shared" si="98"/>
        <v>0.32649999999999935</v>
      </c>
      <c r="O811" s="11">
        <f t="shared" si="98"/>
        <v>0.1143</v>
      </c>
      <c r="P811" s="11">
        <f t="shared" si="98"/>
        <v>0</v>
      </c>
      <c r="Q811" s="11">
        <f t="shared" si="98"/>
        <v>7.6100000000000001E-2</v>
      </c>
      <c r="R811" s="11">
        <f t="shared" si="98"/>
        <v>0.9588000000000001</v>
      </c>
      <c r="S811" s="11">
        <f t="shared" si="98"/>
        <v>0</v>
      </c>
      <c r="T811" s="11">
        <f t="shared" si="98"/>
        <v>0.36299999999999955</v>
      </c>
      <c r="U811" s="11">
        <f t="shared" si="98"/>
        <v>0.5981999999999994</v>
      </c>
      <c r="V811" s="11">
        <f t="shared" si="98"/>
        <v>10.053700000000006</v>
      </c>
      <c r="W811" s="14">
        <f t="shared" si="98"/>
        <v>0</v>
      </c>
      <c r="X811" s="14">
        <f t="shared" si="98"/>
        <v>1.03E-2</v>
      </c>
      <c r="Y811" s="29">
        <f t="shared" si="98"/>
        <v>4.99E-2</v>
      </c>
      <c r="Z811" s="29">
        <f t="shared" si="98"/>
        <v>0.14430000000000004</v>
      </c>
      <c r="AA811" s="29">
        <f t="shared" si="98"/>
        <v>2.1085000000000012</v>
      </c>
      <c r="AB811" s="11">
        <f t="shared" si="98"/>
        <v>9.2412546800388195E-3</v>
      </c>
      <c r="AC811" s="11">
        <f t="shared" si="96"/>
        <v>0</v>
      </c>
    </row>
    <row r="812" spans="1:29" x14ac:dyDescent="0.2">
      <c r="A812" s="11" t="s">
        <v>207</v>
      </c>
      <c r="B812" s="11" t="s">
        <v>204</v>
      </c>
      <c r="D812" s="11">
        <f t="shared" si="94"/>
        <v>0</v>
      </c>
      <c r="E812" s="11">
        <f t="shared" si="98"/>
        <v>0</v>
      </c>
      <c r="F812" s="11">
        <f t="shared" si="98"/>
        <v>0</v>
      </c>
      <c r="G812" s="11">
        <f t="shared" si="98"/>
        <v>9.9999999999999964E-5</v>
      </c>
      <c r="H812" s="11">
        <f t="shared" si="98"/>
        <v>5.0000000000016698E-4</v>
      </c>
      <c r="I812" s="11">
        <f t="shared" si="98"/>
        <v>0</v>
      </c>
      <c r="J812" s="11">
        <f t="shared" si="98"/>
        <v>0</v>
      </c>
      <c r="K812" s="11">
        <f t="shared" si="98"/>
        <v>9.9999999999988987E-5</v>
      </c>
      <c r="L812" s="11">
        <f t="shared" si="98"/>
        <v>0.45179999999999987</v>
      </c>
      <c r="M812" s="11">
        <f t="shared" si="98"/>
        <v>1.0306999999999995</v>
      </c>
      <c r="N812" s="11">
        <f t="shared" si="98"/>
        <v>0.32950000000000035</v>
      </c>
      <c r="O812" s="11">
        <f t="shared" si="98"/>
        <v>0.11049999999999999</v>
      </c>
      <c r="P812" s="11">
        <f t="shared" si="98"/>
        <v>0</v>
      </c>
      <c r="Q812" s="11">
        <f t="shared" si="98"/>
        <v>7.7100000000000002E-2</v>
      </c>
      <c r="R812" s="11">
        <f t="shared" si="98"/>
        <v>1.5217999999999998</v>
      </c>
      <c r="S812" s="11">
        <f t="shared" si="98"/>
        <v>0</v>
      </c>
      <c r="T812" s="11">
        <f t="shared" si="98"/>
        <v>0.38490000000001601</v>
      </c>
      <c r="U812" s="11">
        <f t="shared" si="98"/>
        <v>0.62349999999999994</v>
      </c>
      <c r="V812" s="11">
        <f t="shared" si="98"/>
        <v>10.097899999999996</v>
      </c>
      <c r="W812" s="14">
        <f t="shared" si="98"/>
        <v>0</v>
      </c>
      <c r="X812" s="14">
        <f t="shared" si="98"/>
        <v>9.4000000000000004E-3</v>
      </c>
      <c r="Y812" s="29">
        <f t="shared" si="98"/>
        <v>5.1299999999999998E-2</v>
      </c>
      <c r="Z812" s="29">
        <f t="shared" si="98"/>
        <v>0.1421</v>
      </c>
      <c r="AA812" s="29">
        <f t="shared" si="98"/>
        <v>2.4092000000000002</v>
      </c>
      <c r="AB812" s="11">
        <f t="shared" si="98"/>
        <v>9.2412532375955661E-3</v>
      </c>
      <c r="AC812" s="11">
        <f t="shared" si="96"/>
        <v>0</v>
      </c>
    </row>
    <row r="813" spans="1:29" x14ac:dyDescent="0.2">
      <c r="A813" s="11" t="s">
        <v>207</v>
      </c>
      <c r="B813" s="11" t="s">
        <v>204</v>
      </c>
      <c r="D813" s="11">
        <f t="shared" si="94"/>
        <v>0</v>
      </c>
      <c r="E813" s="11">
        <f t="shared" si="98"/>
        <v>0</v>
      </c>
      <c r="F813" s="11">
        <f t="shared" si="98"/>
        <v>0</v>
      </c>
      <c r="G813" s="11">
        <f t="shared" si="98"/>
        <v>1.0000000000000005E-4</v>
      </c>
      <c r="H813" s="11">
        <f t="shared" si="98"/>
        <v>2.9999999999996696E-4</v>
      </c>
      <c r="I813" s="11">
        <f t="shared" si="98"/>
        <v>0</v>
      </c>
      <c r="J813" s="11">
        <f t="shared" si="98"/>
        <v>1E-4</v>
      </c>
      <c r="K813" s="11">
        <f t="shared" si="98"/>
        <v>1.9999999999997797E-4</v>
      </c>
      <c r="L813" s="11">
        <f t="shared" si="98"/>
        <v>0.43310000000000004</v>
      </c>
      <c r="M813" s="11">
        <f t="shared" si="98"/>
        <v>1.4162000000000003</v>
      </c>
      <c r="N813" s="11">
        <f t="shared" si="98"/>
        <v>0.34170000000000034</v>
      </c>
      <c r="O813" s="11">
        <f t="shared" si="98"/>
        <v>7.5399999999999995E-2</v>
      </c>
      <c r="P813" s="11">
        <f t="shared" si="98"/>
        <v>0</v>
      </c>
      <c r="Q813" s="11">
        <f t="shared" si="98"/>
        <v>7.669999999999999E-2</v>
      </c>
      <c r="R813" s="11">
        <f t="shared" si="98"/>
        <v>2.4623000000000008</v>
      </c>
      <c r="S813" s="11">
        <f t="shared" si="98"/>
        <v>0</v>
      </c>
      <c r="T813" s="11">
        <f t="shared" si="98"/>
        <v>0.41000000000002501</v>
      </c>
      <c r="U813" s="11">
        <f t="shared" si="98"/>
        <v>0.65719999999999956</v>
      </c>
      <c r="V813" s="11">
        <f t="shared" si="98"/>
        <v>10.000900000000001</v>
      </c>
      <c r="W813" s="14">
        <f t="shared" si="98"/>
        <v>0</v>
      </c>
      <c r="X813" s="14">
        <f t="shared" si="98"/>
        <v>7.4000000000000003E-3</v>
      </c>
      <c r="Y813" s="29">
        <f t="shared" si="98"/>
        <v>5.4699999999999999E-2</v>
      </c>
      <c r="Z813" s="29">
        <f t="shared" si="98"/>
        <v>0.14090000000000003</v>
      </c>
      <c r="AA813" s="29">
        <f t="shared" si="98"/>
        <v>2.3826000000000001</v>
      </c>
      <c r="AB813" s="11">
        <f t="shared" si="98"/>
        <v>9.2412517951527724E-3</v>
      </c>
      <c r="AC813" s="11">
        <f t="shared" si="96"/>
        <v>0</v>
      </c>
    </row>
    <row r="814" spans="1:29" x14ac:dyDescent="0.2">
      <c r="A814" s="11" t="s">
        <v>207</v>
      </c>
      <c r="B814" s="11" t="s">
        <v>204</v>
      </c>
      <c r="D814" s="11">
        <f t="shared" si="94"/>
        <v>0</v>
      </c>
      <c r="E814" s="11">
        <f t="shared" si="98"/>
        <v>0</v>
      </c>
      <c r="F814" s="11">
        <f t="shared" si="98"/>
        <v>0</v>
      </c>
      <c r="G814" s="11">
        <f t="shared" si="98"/>
        <v>1.0000000000000005E-4</v>
      </c>
      <c r="H814" s="11">
        <f t="shared" si="98"/>
        <v>4.9999999999994493E-4</v>
      </c>
      <c r="I814" s="11">
        <f t="shared" si="98"/>
        <v>0</v>
      </c>
      <c r="J814" s="11">
        <f t="shared" si="98"/>
        <v>0</v>
      </c>
      <c r="K814" s="11">
        <f t="shared" si="98"/>
        <v>2.0000000000000573E-4</v>
      </c>
      <c r="L814" s="11">
        <f t="shared" si="98"/>
        <v>0.42700000000000005</v>
      </c>
      <c r="M814" s="11">
        <f t="shared" si="98"/>
        <v>1.4832000000000005</v>
      </c>
      <c r="N814" s="11">
        <f t="shared" si="98"/>
        <v>0.35930000000000017</v>
      </c>
      <c r="O814" s="11">
        <f t="shared" si="98"/>
        <v>5.74E-2</v>
      </c>
      <c r="P814" s="11">
        <f t="shared" si="98"/>
        <v>0</v>
      </c>
      <c r="Q814" s="11">
        <f t="shared" si="98"/>
        <v>7.8499999999999959E-2</v>
      </c>
      <c r="R814" s="11">
        <f t="shared" si="98"/>
        <v>2.8749000000000002</v>
      </c>
      <c r="S814" s="11">
        <f t="shared" si="98"/>
        <v>0</v>
      </c>
      <c r="T814" s="11">
        <f t="shared" si="98"/>
        <v>0.43090000000000828</v>
      </c>
      <c r="U814" s="11">
        <f t="shared" si="98"/>
        <v>0.68870000000000076</v>
      </c>
      <c r="V814" s="11">
        <f t="shared" si="98"/>
        <v>9.7616000000000014</v>
      </c>
      <c r="W814" s="14">
        <f t="shared" si="98"/>
        <v>0</v>
      </c>
      <c r="X814" s="14">
        <f t="shared" si="98"/>
        <v>5.7000000000000002E-3</v>
      </c>
      <c r="Y814" s="29">
        <f t="shared" si="98"/>
        <v>5.7099999999999998E-2</v>
      </c>
      <c r="Z814" s="29">
        <f t="shared" si="98"/>
        <v>0.14000000000000001</v>
      </c>
      <c r="AA814" s="29">
        <f t="shared" si="98"/>
        <v>2.0448000000000022</v>
      </c>
      <c r="AB814" s="11">
        <f t="shared" si="98"/>
        <v>9.2412517951527724E-3</v>
      </c>
      <c r="AC814" s="11">
        <f t="shared" si="96"/>
        <v>0</v>
      </c>
    </row>
    <row r="815" spans="1:29" x14ac:dyDescent="0.2">
      <c r="A815" s="11" t="s">
        <v>207</v>
      </c>
      <c r="B815" s="11" t="s">
        <v>204</v>
      </c>
      <c r="D815" s="11">
        <f t="shared" si="94"/>
        <v>0</v>
      </c>
      <c r="E815" s="11">
        <f t="shared" si="98"/>
        <v>0</v>
      </c>
      <c r="F815" s="11">
        <f t="shared" si="98"/>
        <v>0</v>
      </c>
      <c r="G815" s="11">
        <f t="shared" si="98"/>
        <v>1.0000000000000005E-4</v>
      </c>
      <c r="H815" s="11">
        <f t="shared" si="98"/>
        <v>5.9999999999993392E-4</v>
      </c>
      <c r="I815" s="11">
        <f t="shared" si="98"/>
        <v>0</v>
      </c>
      <c r="J815" s="11">
        <f t="shared" si="98"/>
        <v>0</v>
      </c>
      <c r="K815" s="11">
        <f t="shared" si="98"/>
        <v>1.0000000000000005E-4</v>
      </c>
      <c r="L815" s="11">
        <f t="shared" si="98"/>
        <v>0.44110000000000005</v>
      </c>
      <c r="M815" s="11">
        <f t="shared" si="98"/>
        <v>0.9986000000000006</v>
      </c>
      <c r="N815" s="11">
        <f t="shared" si="98"/>
        <v>0.37439999999999962</v>
      </c>
      <c r="O815" s="11">
        <f t="shared" si="98"/>
        <v>7.3799999999999991E-2</v>
      </c>
      <c r="P815" s="11">
        <f t="shared" si="98"/>
        <v>0</v>
      </c>
      <c r="Q815" s="11">
        <f t="shared" si="98"/>
        <v>9.3100000000000016E-2</v>
      </c>
      <c r="R815" s="11">
        <f t="shared" si="98"/>
        <v>2.5568999999999997</v>
      </c>
      <c r="S815" s="11">
        <f t="shared" si="98"/>
        <v>0</v>
      </c>
      <c r="T815" s="11">
        <f t="shared" si="98"/>
        <v>0.43999999999999773</v>
      </c>
      <c r="U815" s="11">
        <f t="shared" si="98"/>
        <v>0.7077</v>
      </c>
      <c r="V815" s="11">
        <f t="shared" si="98"/>
        <v>9.470799999999997</v>
      </c>
      <c r="W815" s="14">
        <f t="shared" si="98"/>
        <v>0</v>
      </c>
      <c r="X815" s="14">
        <f t="shared" si="98"/>
        <v>6.5000000000000006E-3</v>
      </c>
      <c r="Y815" s="29">
        <f t="shared" si="98"/>
        <v>5.91E-2</v>
      </c>
      <c r="Z815" s="29">
        <f t="shared" si="98"/>
        <v>0.14090000000000003</v>
      </c>
      <c r="AA815" s="29">
        <f t="shared" si="98"/>
        <v>1.5488</v>
      </c>
      <c r="AB815" s="11">
        <f t="shared" si="98"/>
        <v>9.2412517951527724E-3</v>
      </c>
      <c r="AC815" s="11">
        <f t="shared" si="96"/>
        <v>0</v>
      </c>
    </row>
    <row r="816" spans="1:29" x14ac:dyDescent="0.2">
      <c r="A816" s="11" t="s">
        <v>207</v>
      </c>
      <c r="B816" s="11" t="s">
        <v>204</v>
      </c>
      <c r="D816" s="11">
        <f t="shared" si="94"/>
        <v>0</v>
      </c>
      <c r="E816" s="11">
        <f t="shared" si="98"/>
        <v>0</v>
      </c>
      <c r="F816" s="11">
        <f t="shared" si="98"/>
        <v>0</v>
      </c>
      <c r="G816" s="11">
        <f t="shared" si="98"/>
        <v>1.0000000000000005E-4</v>
      </c>
      <c r="H816" s="11">
        <f t="shared" si="98"/>
        <v>4.9999999999994493E-4</v>
      </c>
      <c r="I816" s="11">
        <f t="shared" si="98"/>
        <v>0</v>
      </c>
      <c r="J816" s="11">
        <f t="shared" si="98"/>
        <v>0</v>
      </c>
      <c r="K816" s="11">
        <f t="shared" si="98"/>
        <v>1.9999999999999185E-4</v>
      </c>
      <c r="L816" s="11">
        <f t="shared" si="98"/>
        <v>0.46989999999999998</v>
      </c>
      <c r="M816" s="11">
        <f t="shared" si="98"/>
        <v>0.70399999999999974</v>
      </c>
      <c r="N816" s="11">
        <f t="shared" si="98"/>
        <v>0.38009999999999966</v>
      </c>
      <c r="O816" s="11">
        <f t="shared" si="98"/>
        <v>0.1051</v>
      </c>
      <c r="P816" s="11">
        <f t="shared" si="98"/>
        <v>0</v>
      </c>
      <c r="Q816" s="11">
        <f t="shared" si="98"/>
        <v>9.4999999999999973E-2</v>
      </c>
      <c r="R816" s="11">
        <f t="shared" si="98"/>
        <v>1.5169999999999995</v>
      </c>
      <c r="S816" s="11">
        <f t="shared" si="98"/>
        <v>0</v>
      </c>
      <c r="T816" s="11">
        <f t="shared" si="98"/>
        <v>0.43420000000003256</v>
      </c>
      <c r="U816" s="11">
        <f t="shared" si="98"/>
        <v>0.70920000000000005</v>
      </c>
      <c r="V816" s="11">
        <f t="shared" si="98"/>
        <v>9.2601999999999975</v>
      </c>
      <c r="W816" s="14">
        <f t="shared" si="98"/>
        <v>0</v>
      </c>
      <c r="X816" s="14">
        <f t="shared" si="98"/>
        <v>8.0999999999999996E-3</v>
      </c>
      <c r="Y816" s="29">
        <f t="shared" si="98"/>
        <v>5.8299999999999991E-2</v>
      </c>
      <c r="Z816" s="29">
        <f t="shared" si="98"/>
        <v>0.13750000000000007</v>
      </c>
      <c r="AA816" s="29">
        <f t="shared" si="98"/>
        <v>1.2481000000000009</v>
      </c>
      <c r="AB816" s="11">
        <f t="shared" si="98"/>
        <v>9.2412517951527724E-3</v>
      </c>
      <c r="AC816" s="11">
        <f t="shared" si="96"/>
        <v>0</v>
      </c>
    </row>
    <row r="817" spans="1:29" x14ac:dyDescent="0.2">
      <c r="A817" s="11" t="s">
        <v>207</v>
      </c>
      <c r="B817" s="11" t="s">
        <v>204</v>
      </c>
      <c r="D817" s="11">
        <f t="shared" si="94"/>
        <v>0</v>
      </c>
      <c r="E817" s="11">
        <f t="shared" si="98"/>
        <v>0</v>
      </c>
      <c r="F817" s="11">
        <f t="shared" si="98"/>
        <v>0</v>
      </c>
      <c r="G817" s="11">
        <f t="shared" si="98"/>
        <v>1.0000000000000005E-4</v>
      </c>
      <c r="H817" s="11">
        <f t="shared" si="98"/>
        <v>1.9999999999997797E-4</v>
      </c>
      <c r="I817" s="11">
        <f t="shared" si="98"/>
        <v>0</v>
      </c>
      <c r="J817" s="11">
        <f t="shared" si="98"/>
        <v>0</v>
      </c>
      <c r="K817" s="11">
        <f t="shared" si="98"/>
        <v>1.9999999999997797E-4</v>
      </c>
      <c r="L817" s="11">
        <f t="shared" si="98"/>
        <v>0.49779999999999991</v>
      </c>
      <c r="M817" s="11">
        <f t="shared" si="98"/>
        <v>1.2572999999999999</v>
      </c>
      <c r="N817" s="11">
        <f t="shared" si="98"/>
        <v>0.37400000000000055</v>
      </c>
      <c r="O817" s="11">
        <f t="shared" si="98"/>
        <v>0.10780000000000001</v>
      </c>
      <c r="P817" s="11">
        <f t="shared" si="98"/>
        <v>0</v>
      </c>
      <c r="Q817" s="11">
        <f t="shared" si="98"/>
        <v>8.4100000000000008E-2</v>
      </c>
      <c r="R817" s="11">
        <f t="shared" si="98"/>
        <v>1.2257000000000002</v>
      </c>
      <c r="S817" s="11">
        <f t="shared" si="98"/>
        <v>0</v>
      </c>
      <c r="T817" s="11">
        <f t="shared" si="98"/>
        <v>0.41550000000000864</v>
      </c>
      <c r="U817" s="11">
        <f t="shared" si="98"/>
        <v>0.69449999999999967</v>
      </c>
      <c r="V817" s="11">
        <f t="shared" si="98"/>
        <v>9.224899999999991</v>
      </c>
      <c r="W817" s="14">
        <f t="shared" si="98"/>
        <v>0</v>
      </c>
      <c r="X817" s="14">
        <f t="shared" si="98"/>
        <v>8.3999999999999995E-3</v>
      </c>
      <c r="Y817" s="29">
        <f t="shared" si="98"/>
        <v>5.4499999999999993E-2</v>
      </c>
      <c r="Z817" s="29">
        <f t="shared" si="98"/>
        <v>0.13489999999999996</v>
      </c>
      <c r="AA817" s="29">
        <f t="shared" si="98"/>
        <v>1.0468999999999973</v>
      </c>
      <c r="AB817" s="11">
        <f t="shared" si="98"/>
        <v>9.2412517951527724E-3</v>
      </c>
      <c r="AC817" s="11">
        <f t="shared" si="96"/>
        <v>0</v>
      </c>
    </row>
    <row r="818" spans="1:29" x14ac:dyDescent="0.2">
      <c r="A818" s="11" t="s">
        <v>207</v>
      </c>
      <c r="B818" s="11" t="s">
        <v>204</v>
      </c>
      <c r="D818" s="11">
        <f t="shared" si="94"/>
        <v>0</v>
      </c>
      <c r="E818" s="11">
        <f t="shared" ref="E818:AC820" si="99">ABS(MAX(E525,E549,E573,E597,E621,E645,E669,E693,E717)-MIN(E525,E549,E573,E597,E621,E645,E669,E693,E717))</f>
        <v>0</v>
      </c>
      <c r="F818" s="11">
        <f t="shared" si="99"/>
        <v>0</v>
      </c>
      <c r="G818" s="11">
        <f t="shared" si="99"/>
        <v>2.0000000000000004E-4</v>
      </c>
      <c r="H818" s="11">
        <f t="shared" si="99"/>
        <v>2.9999999999996696E-4</v>
      </c>
      <c r="I818" s="11">
        <f t="shared" si="99"/>
        <v>0</v>
      </c>
      <c r="J818" s="11">
        <f t="shared" si="99"/>
        <v>0</v>
      </c>
      <c r="K818" s="11">
        <f t="shared" si="99"/>
        <v>1.9999999999997797E-4</v>
      </c>
      <c r="L818" s="11">
        <f t="shared" si="99"/>
        <v>0.50850000000000006</v>
      </c>
      <c r="M818" s="11">
        <f t="shared" si="99"/>
        <v>1.6398000000000006</v>
      </c>
      <c r="N818" s="11">
        <f t="shared" si="99"/>
        <v>0.36019999999999985</v>
      </c>
      <c r="O818" s="11">
        <f t="shared" si="99"/>
        <v>8.14E-2</v>
      </c>
      <c r="P818" s="11">
        <f t="shared" si="99"/>
        <v>0</v>
      </c>
      <c r="Q818" s="11">
        <f t="shared" si="99"/>
        <v>8.0899999999999972E-2</v>
      </c>
      <c r="R818" s="11">
        <f t="shared" si="99"/>
        <v>1.8837999999999999</v>
      </c>
      <c r="S818" s="11">
        <f t="shared" si="99"/>
        <v>0</v>
      </c>
      <c r="T818" s="11">
        <f t="shared" si="99"/>
        <v>0.39229999999997744</v>
      </c>
      <c r="U818" s="11">
        <f t="shared" si="99"/>
        <v>0.67030000000000012</v>
      </c>
      <c r="V818" s="11">
        <f t="shared" si="99"/>
        <v>9.3656000000000006</v>
      </c>
      <c r="W818" s="14">
        <f t="shared" si="99"/>
        <v>0</v>
      </c>
      <c r="X818" s="14">
        <f t="shared" si="99"/>
        <v>7.4999999999999997E-3</v>
      </c>
      <c r="Y818" s="29">
        <f t="shared" si="99"/>
        <v>4.99E-2</v>
      </c>
      <c r="Z818" s="29">
        <f t="shared" si="99"/>
        <v>0.14600000000000002</v>
      </c>
      <c r="AA818" s="29">
        <f t="shared" si="99"/>
        <v>1.248899999999999</v>
      </c>
      <c r="AB818" s="11">
        <f t="shared" si="99"/>
        <v>1.8482501667049182E-2</v>
      </c>
      <c r="AC818" s="11">
        <f t="shared" ref="AC818" si="100">ABS(MAX(AC525,AC549,AC573,AC597,AC621,AC645,AC669,AC693,AC717)-MIN(AC525,AC549,AC573,AC597,AC621,AC645,AC669,AC693,AC717))</f>
        <v>0</v>
      </c>
    </row>
    <row r="819" spans="1:29" x14ac:dyDescent="0.2">
      <c r="A819" s="11" t="s">
        <v>207</v>
      </c>
      <c r="B819" s="11" t="s">
        <v>204</v>
      </c>
      <c r="D819" s="11">
        <f t="shared" si="94"/>
        <v>0</v>
      </c>
      <c r="E819" s="11">
        <f t="shared" si="99"/>
        <v>0</v>
      </c>
      <c r="F819" s="11">
        <f t="shared" si="99"/>
        <v>0</v>
      </c>
      <c r="G819" s="11">
        <f t="shared" si="99"/>
        <v>9.9999999999999991E-5</v>
      </c>
      <c r="H819" s="11">
        <f t="shared" si="99"/>
        <v>3.9999999999995595E-4</v>
      </c>
      <c r="I819" s="11">
        <f t="shared" si="99"/>
        <v>0</v>
      </c>
      <c r="J819" s="11">
        <f t="shared" si="99"/>
        <v>0</v>
      </c>
      <c r="K819" s="11">
        <f t="shared" si="99"/>
        <v>1.0000000000001674E-4</v>
      </c>
      <c r="L819" s="11">
        <f t="shared" si="99"/>
        <v>0.49590000000000001</v>
      </c>
      <c r="M819" s="11">
        <f t="shared" si="99"/>
        <v>1.6226</v>
      </c>
      <c r="N819" s="11">
        <f t="shared" si="99"/>
        <v>0.34629999999999939</v>
      </c>
      <c r="O819" s="11">
        <f t="shared" si="99"/>
        <v>4.1800000000000004E-2</v>
      </c>
      <c r="P819" s="11">
        <f t="shared" si="99"/>
        <v>0</v>
      </c>
      <c r="Q819" s="11">
        <f t="shared" si="99"/>
        <v>7.4699999999999989E-2</v>
      </c>
      <c r="R819" s="11">
        <f t="shared" si="99"/>
        <v>2.0108000000000001</v>
      </c>
      <c r="S819" s="11">
        <f t="shared" si="99"/>
        <v>0</v>
      </c>
      <c r="T819" s="11">
        <f t="shared" si="99"/>
        <v>0.38499999999999091</v>
      </c>
      <c r="U819" s="11">
        <f t="shared" si="99"/>
        <v>0.64449999999999985</v>
      </c>
      <c r="V819" s="11">
        <f t="shared" si="99"/>
        <v>9.5850999999999971</v>
      </c>
      <c r="W819" s="14">
        <f t="shared" si="99"/>
        <v>0</v>
      </c>
      <c r="X819" s="14">
        <f t="shared" si="99"/>
        <v>6.0000000000000001E-3</v>
      </c>
      <c r="Y819" s="29">
        <f t="shared" si="99"/>
        <v>4.8000000000000001E-2</v>
      </c>
      <c r="Z819" s="29">
        <f t="shared" si="99"/>
        <v>0.15439999999999998</v>
      </c>
      <c r="AA819" s="29">
        <f t="shared" si="99"/>
        <v>1.2653999999999996</v>
      </c>
      <c r="AB819" s="11">
        <f t="shared" si="99"/>
        <v>9.2412498718964092E-3</v>
      </c>
      <c r="AC819" s="11">
        <f t="shared" ref="AC819" si="101">ABS(MAX(AC526,AC550,AC574,AC598,AC622,AC646,AC670,AC694,AC718)-MIN(AC526,AC550,AC574,AC598,AC622,AC646,AC670,AC694,AC718))</f>
        <v>0</v>
      </c>
    </row>
    <row r="820" spans="1:29" x14ac:dyDescent="0.2">
      <c r="A820" s="11" t="s">
        <v>207</v>
      </c>
      <c r="B820" s="11" t="s">
        <v>204</v>
      </c>
      <c r="D820" s="11">
        <f t="shared" si="94"/>
        <v>0</v>
      </c>
      <c r="E820" s="11">
        <f t="shared" si="99"/>
        <v>0</v>
      </c>
      <c r="F820" s="11">
        <f t="shared" si="99"/>
        <v>0</v>
      </c>
      <c r="G820" s="11">
        <f t="shared" si="99"/>
        <v>9.9999999999999991E-5</v>
      </c>
      <c r="H820" s="11">
        <f t="shared" si="99"/>
        <v>4.0000000000001146E-4</v>
      </c>
      <c r="I820" s="11">
        <f t="shared" si="99"/>
        <v>0</v>
      </c>
      <c r="J820" s="11">
        <f t="shared" si="99"/>
        <v>0</v>
      </c>
      <c r="K820" s="11">
        <f t="shared" si="99"/>
        <v>1.9999999999997797E-4</v>
      </c>
      <c r="L820" s="11">
        <f t="shared" si="99"/>
        <v>0.46909999999999996</v>
      </c>
      <c r="M820" s="11">
        <f t="shared" si="99"/>
        <v>1.3089999999999999</v>
      </c>
      <c r="N820" s="11">
        <f t="shared" si="99"/>
        <v>0.33940000000000037</v>
      </c>
      <c r="O820" s="11">
        <f t="shared" si="99"/>
        <v>6.1499999999999999E-2</v>
      </c>
      <c r="P820" s="11">
        <f t="shared" si="99"/>
        <v>0</v>
      </c>
      <c r="Q820" s="11">
        <f t="shared" si="99"/>
        <v>7.1299999999999975E-2</v>
      </c>
      <c r="R820" s="11">
        <f t="shared" si="99"/>
        <v>1.5886</v>
      </c>
      <c r="S820" s="11">
        <f t="shared" si="99"/>
        <v>0</v>
      </c>
      <c r="T820" s="11">
        <f t="shared" si="99"/>
        <v>0.37990000000002055</v>
      </c>
      <c r="U820" s="11">
        <f t="shared" si="99"/>
        <v>0.6227999999999998</v>
      </c>
      <c r="V820" s="11">
        <f t="shared" si="99"/>
        <v>9.7430999999999983</v>
      </c>
      <c r="W820" s="14">
        <f t="shared" si="99"/>
        <v>0</v>
      </c>
      <c r="X820" s="14">
        <f t="shared" si="99"/>
        <v>5.0000000000000001E-3</v>
      </c>
      <c r="Y820" s="29">
        <f t="shared" si="99"/>
        <v>4.7399999999999998E-2</v>
      </c>
      <c r="Z820" s="29">
        <f t="shared" si="99"/>
        <v>0.15559999999999999</v>
      </c>
      <c r="AA820" s="29">
        <f t="shared" si="99"/>
        <v>1.3420999999999985</v>
      </c>
      <c r="AB820" s="11">
        <f t="shared" si="99"/>
        <v>9.2412498718964092E-3</v>
      </c>
      <c r="AC820" s="11">
        <f t="shared" ref="AC820" si="102">ABS(MAX(AC527,AC551,AC575,AC599,AC623,AC647,AC671,AC695,AC719)-MIN(AC527,AC551,AC575,AC599,AC623,AC647,AC671,AC695,AC719))</f>
        <v>0</v>
      </c>
    </row>
    <row r="821" spans="1:29" x14ac:dyDescent="0.2">
      <c r="A821" s="17" t="s">
        <v>116</v>
      </c>
      <c r="B821" s="17" t="s">
        <v>208</v>
      </c>
      <c r="D821" s="17">
        <f>MAX(D797:D820)</f>
        <v>0</v>
      </c>
      <c r="E821" s="17">
        <f t="shared" ref="E821:AC821" si="103">MAX(E797:E820)</f>
        <v>0</v>
      </c>
      <c r="F821" s="17">
        <f t="shared" si="103"/>
        <v>0</v>
      </c>
      <c r="G821" s="17">
        <f t="shared" si="103"/>
        <v>2.9999999999999997E-4</v>
      </c>
      <c r="H821" s="17">
        <f t="shared" si="103"/>
        <v>2.0999999999999908E-3</v>
      </c>
      <c r="I821" s="17">
        <f t="shared" si="103"/>
        <v>0</v>
      </c>
      <c r="J821" s="17">
        <f t="shared" si="103"/>
        <v>1E-4</v>
      </c>
      <c r="K821" s="17">
        <f t="shared" si="103"/>
        <v>5.0000000000000044E-4</v>
      </c>
      <c r="L821" s="17">
        <f t="shared" si="103"/>
        <v>0.63240000000000007</v>
      </c>
      <c r="M821" s="17">
        <f t="shared" si="103"/>
        <v>1.6997</v>
      </c>
      <c r="N821" s="17">
        <f t="shared" si="103"/>
        <v>0.38009999999999966</v>
      </c>
      <c r="O821" s="17">
        <f t="shared" si="103"/>
        <v>0.1143</v>
      </c>
      <c r="P821" s="17">
        <f t="shared" si="103"/>
        <v>0</v>
      </c>
      <c r="Q821" s="17">
        <f t="shared" si="103"/>
        <v>9.4999999999999973E-2</v>
      </c>
      <c r="R821" s="17">
        <f t="shared" si="103"/>
        <v>2.8749000000000002</v>
      </c>
      <c r="S821" s="17">
        <f t="shared" si="103"/>
        <v>0</v>
      </c>
      <c r="T821" s="17">
        <f t="shared" si="103"/>
        <v>0.43999999999999773</v>
      </c>
      <c r="U821" s="17">
        <f t="shared" si="103"/>
        <v>0.70920000000000005</v>
      </c>
      <c r="V821" s="17">
        <f t="shared" si="103"/>
        <v>10.411200000000008</v>
      </c>
      <c r="W821" s="14">
        <f t="shared" si="103"/>
        <v>0</v>
      </c>
      <c r="X821" s="14">
        <f t="shared" si="103"/>
        <v>1.0500000000000001E-2</v>
      </c>
      <c r="Y821" s="29">
        <f t="shared" si="103"/>
        <v>5.9800000000000006E-2</v>
      </c>
      <c r="Z821" s="29">
        <f t="shared" si="103"/>
        <v>0.15670000000000001</v>
      </c>
      <c r="AA821" s="29">
        <f t="shared" si="103"/>
        <v>2.8275000000000006</v>
      </c>
      <c r="AB821" s="17">
        <f t="shared" si="103"/>
        <v>2.772376211685874E-2</v>
      </c>
      <c r="AC821" s="17">
        <f t="shared" ref="AC821" si="104">MAX(AC797:AC820)</f>
        <v>0</v>
      </c>
    </row>
    <row r="822" spans="1:29" ht="13.5" customHeight="1" x14ac:dyDescent="0.2">
      <c r="D822" s="11"/>
    </row>
    <row r="823" spans="1:29" x14ac:dyDescent="0.2">
      <c r="A823" s="25" t="s">
        <v>513</v>
      </c>
      <c r="B823" s="25" t="s">
        <v>138</v>
      </c>
      <c r="C823" s="25">
        <v>7.2289000000000003</v>
      </c>
      <c r="D823" s="25">
        <v>1E-4</v>
      </c>
      <c r="E823" s="25">
        <v>0</v>
      </c>
      <c r="F823" s="25">
        <v>0.248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-0.45929999999999999</v>
      </c>
      <c r="M823" s="25">
        <v>0.27379999999999999</v>
      </c>
      <c r="N823" s="25">
        <v>0.65180000000000005</v>
      </c>
      <c r="O823" s="25">
        <v>4.2000000000000003E-2</v>
      </c>
      <c r="P823" s="25" t="s">
        <v>152</v>
      </c>
      <c r="Q823" s="25">
        <v>8.0399999999999999E-2</v>
      </c>
      <c r="R823" s="25">
        <v>-0.38100000000000001</v>
      </c>
      <c r="S823" s="25">
        <v>110.309</v>
      </c>
      <c r="T823" s="25">
        <v>110.4618</v>
      </c>
      <c r="U823" s="25">
        <v>0.64649999999999996</v>
      </c>
      <c r="V823" s="25">
        <v>20.233699999999999</v>
      </c>
      <c r="W823" s="25">
        <v>4.5373000000000001</v>
      </c>
      <c r="X823" s="25">
        <v>3.851</v>
      </c>
      <c r="Y823" s="28">
        <v>-2.7199999999999998E-2</v>
      </c>
      <c r="Z823" s="28">
        <v>5.04E-2</v>
      </c>
      <c r="AA823" s="28">
        <v>-1.2457</v>
      </c>
      <c r="AB823">
        <f t="shared" ref="AB823" si="105">DEGREES(ATAN2(F823,-G823))</f>
        <v>0</v>
      </c>
      <c r="AC823" s="14">
        <f t="shared" ref="AC823" si="106">IF(B823="PMMPSI2",F823*COS(RADIANS(E823)),F823)</f>
        <v>0.248</v>
      </c>
    </row>
    <row r="824" spans="1:29" x14ac:dyDescent="0.2">
      <c r="A824" s="25" t="s">
        <v>513</v>
      </c>
      <c r="B824" s="25" t="s">
        <v>138</v>
      </c>
      <c r="C824" s="25">
        <v>9.2934000000000001</v>
      </c>
      <c r="D824" s="25">
        <v>1E-4</v>
      </c>
      <c r="E824" s="25">
        <v>0</v>
      </c>
      <c r="F824" s="25">
        <v>0.248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-0.45500000000000002</v>
      </c>
      <c r="M824" s="25">
        <v>0.438</v>
      </c>
      <c r="N824" s="25">
        <v>0.64890000000000003</v>
      </c>
      <c r="O824" s="25">
        <v>2.2200000000000001E-2</v>
      </c>
      <c r="P824" s="25" t="s">
        <v>152</v>
      </c>
      <c r="Q824" s="25">
        <v>7.3599999999999999E-2</v>
      </c>
      <c r="R824" s="25">
        <v>-0.82420000000000004</v>
      </c>
      <c r="S824" s="25">
        <v>110.309</v>
      </c>
      <c r="T824" s="25">
        <v>110.4714</v>
      </c>
      <c r="U824" s="25">
        <v>0.64670000000000005</v>
      </c>
      <c r="V824" s="25">
        <v>20.3035</v>
      </c>
      <c r="W824" s="25">
        <v>13.330500000000001</v>
      </c>
      <c r="X824" s="25">
        <v>12.8108</v>
      </c>
      <c r="Y824" s="28">
        <v>-5.6800000000000003E-2</v>
      </c>
      <c r="Z824" s="28">
        <v>0.19450000000000001</v>
      </c>
      <c r="AA824" s="28">
        <v>-0.91110000000000002</v>
      </c>
      <c r="AB824">
        <f t="shared" ref="AB824:AB887" si="107">DEGREES(ATAN2(F824,-G824))</f>
        <v>0</v>
      </c>
      <c r="AC824" s="14">
        <f t="shared" ref="AC824:AC887" si="108">IF(B824="PMMPSI2",F824*COS(RADIANS(E824)),F824)</f>
        <v>0.248</v>
      </c>
    </row>
    <row r="825" spans="1:29" x14ac:dyDescent="0.2">
      <c r="A825" s="25" t="s">
        <v>513</v>
      </c>
      <c r="B825" s="25" t="s">
        <v>138</v>
      </c>
      <c r="C825" s="25">
        <v>11.358000000000001</v>
      </c>
      <c r="D825" s="25">
        <v>1E-4</v>
      </c>
      <c r="E825" s="25">
        <v>0</v>
      </c>
      <c r="F825" s="25">
        <v>0.248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-0.4224</v>
      </c>
      <c r="M825" s="25">
        <v>0.5615</v>
      </c>
      <c r="N825" s="25">
        <v>0.65059999999999996</v>
      </c>
      <c r="O825" s="25">
        <v>5.7999999999999996E-3</v>
      </c>
      <c r="P825" s="25" t="s">
        <v>152</v>
      </c>
      <c r="Q825" s="25">
        <v>6.4600000000000005E-2</v>
      </c>
      <c r="R825" s="25">
        <v>-1.2779</v>
      </c>
      <c r="S825" s="25">
        <v>110.309</v>
      </c>
      <c r="T825" s="25">
        <v>110.4791</v>
      </c>
      <c r="U825" s="25">
        <v>0.65339999999999998</v>
      </c>
      <c r="V825" s="25">
        <v>20.5029</v>
      </c>
      <c r="W825" s="25">
        <v>21.216999999999999</v>
      </c>
      <c r="X825" s="25">
        <v>20.916599999999999</v>
      </c>
      <c r="Y825" s="28">
        <v>-7.0599999999999996E-2</v>
      </c>
      <c r="Z825" s="28">
        <v>0.32140000000000002</v>
      </c>
      <c r="AA825" s="28">
        <v>-0.93579999999999997</v>
      </c>
      <c r="AB825">
        <f t="shared" si="107"/>
        <v>0</v>
      </c>
      <c r="AC825" s="14">
        <f t="shared" si="108"/>
        <v>0.248</v>
      </c>
    </row>
    <row r="826" spans="1:29" x14ac:dyDescent="0.2">
      <c r="A826" s="25" t="s">
        <v>513</v>
      </c>
      <c r="B826" s="25" t="s">
        <v>138</v>
      </c>
      <c r="C826" s="25">
        <v>13.422599999999999</v>
      </c>
      <c r="D826" s="25">
        <v>1E-4</v>
      </c>
      <c r="E826" s="25">
        <v>0</v>
      </c>
      <c r="F826" s="25">
        <v>0.248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-0.56989999999999996</v>
      </c>
      <c r="M826" s="25">
        <v>0.65390000000000004</v>
      </c>
      <c r="N826" s="25">
        <v>0.64970000000000006</v>
      </c>
      <c r="O826" s="25">
        <v>3.7000000000000002E-3</v>
      </c>
      <c r="P826" s="25" t="s">
        <v>152</v>
      </c>
      <c r="Q826" s="25">
        <v>5.3999999999999999E-2</v>
      </c>
      <c r="R826" s="25">
        <v>-1.4490000000000001</v>
      </c>
      <c r="S826" s="25">
        <v>110.309</v>
      </c>
      <c r="T826" s="25">
        <v>110.4753</v>
      </c>
      <c r="U826" s="25">
        <v>0.66790000000000005</v>
      </c>
      <c r="V826" s="25">
        <v>20.674399999999999</v>
      </c>
      <c r="W826" s="25">
        <v>27.660499999999999</v>
      </c>
      <c r="X826" s="25">
        <v>27.585599999999999</v>
      </c>
      <c r="Y826" s="28">
        <v>-0.08</v>
      </c>
      <c r="Z826" s="28">
        <v>0.39700000000000002</v>
      </c>
      <c r="AA826" s="28">
        <v>-1.6904999999999999</v>
      </c>
      <c r="AB826">
        <f t="shared" si="107"/>
        <v>0</v>
      </c>
      <c r="AC826" s="14">
        <f t="shared" si="108"/>
        <v>0.248</v>
      </c>
    </row>
    <row r="827" spans="1:29" x14ac:dyDescent="0.2">
      <c r="A827" s="25" t="s">
        <v>513</v>
      </c>
      <c r="B827" s="25" t="s">
        <v>138</v>
      </c>
      <c r="C827" s="25">
        <v>15.4872</v>
      </c>
      <c r="D827" s="25">
        <v>1E-4</v>
      </c>
      <c r="E827" s="25">
        <v>0</v>
      </c>
      <c r="F827" s="25">
        <v>0.248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-0.57140000000000002</v>
      </c>
      <c r="M827" s="25">
        <v>0.82030000000000003</v>
      </c>
      <c r="N827" s="25">
        <v>0.64490000000000003</v>
      </c>
      <c r="O827" s="25">
        <v>3.2000000000000002E-3</v>
      </c>
      <c r="P827" s="25" t="s">
        <v>152</v>
      </c>
      <c r="Q827" s="25">
        <v>4.5900000000000003E-2</v>
      </c>
      <c r="R827" s="25">
        <v>-1.3608</v>
      </c>
      <c r="S827" s="25">
        <v>110.309</v>
      </c>
      <c r="T827" s="25">
        <v>110.4657</v>
      </c>
      <c r="U827" s="25">
        <v>0.69230000000000003</v>
      </c>
      <c r="V827" s="25">
        <v>20.983599999999999</v>
      </c>
      <c r="W827" s="25">
        <v>32.222700000000003</v>
      </c>
      <c r="X827" s="25">
        <v>32.402099999999997</v>
      </c>
      <c r="Y827" s="28">
        <v>-9.64E-2</v>
      </c>
      <c r="Z827" s="28">
        <v>0.43359999999999999</v>
      </c>
      <c r="AA827" s="28">
        <v>-3.1311</v>
      </c>
      <c r="AB827">
        <f t="shared" si="107"/>
        <v>0</v>
      </c>
      <c r="AC827" s="14">
        <f t="shared" si="108"/>
        <v>0.248</v>
      </c>
    </row>
    <row r="828" spans="1:29" x14ac:dyDescent="0.2">
      <c r="A828" s="25" t="s">
        <v>513</v>
      </c>
      <c r="B828" s="25" t="s">
        <v>138</v>
      </c>
      <c r="C828" s="25">
        <v>17.5518</v>
      </c>
      <c r="D828" s="25">
        <v>1E-4</v>
      </c>
      <c r="E828" s="25">
        <v>0</v>
      </c>
      <c r="F828" s="25">
        <v>0.248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-0.67959999999999998</v>
      </c>
      <c r="M828" s="25">
        <v>0.87260000000000004</v>
      </c>
      <c r="N828" s="25">
        <v>0.64</v>
      </c>
      <c r="O828" s="25">
        <v>5.0000000000000001E-3</v>
      </c>
      <c r="P828" s="25" t="s">
        <v>152</v>
      </c>
      <c r="Q828" s="25">
        <v>4.2700000000000002E-2</v>
      </c>
      <c r="R828" s="25">
        <v>-1.2678</v>
      </c>
      <c r="S828" s="25">
        <v>110.309</v>
      </c>
      <c r="T828" s="25">
        <v>110.5021</v>
      </c>
      <c r="U828" s="25">
        <v>0.70679999999999998</v>
      </c>
      <c r="V828" s="25">
        <v>21.178999999999998</v>
      </c>
      <c r="W828" s="25">
        <v>34.593299999999999</v>
      </c>
      <c r="X828" s="25">
        <v>35.007599999999996</v>
      </c>
      <c r="Y828" s="28">
        <v>-9.6100000000000005E-2</v>
      </c>
      <c r="Z828" s="28">
        <v>0.4511</v>
      </c>
      <c r="AA828" s="28">
        <v>-3.4215</v>
      </c>
      <c r="AB828">
        <f t="shared" si="107"/>
        <v>0</v>
      </c>
      <c r="AC828" s="14">
        <f t="shared" si="108"/>
        <v>0.248</v>
      </c>
    </row>
    <row r="829" spans="1:29" x14ac:dyDescent="0.2">
      <c r="A829" s="25" t="s">
        <v>513</v>
      </c>
      <c r="B829" s="25" t="s">
        <v>138</v>
      </c>
      <c r="C829" s="25">
        <v>19.616399999999999</v>
      </c>
      <c r="D829" s="25">
        <v>1E-4</v>
      </c>
      <c r="E829" s="25">
        <v>0</v>
      </c>
      <c r="F829" s="25">
        <v>0.248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-0.67110000000000003</v>
      </c>
      <c r="M829" s="25">
        <v>0.80210000000000004</v>
      </c>
      <c r="N829" s="25">
        <v>0.64270000000000005</v>
      </c>
      <c r="O829" s="25">
        <v>-5.7000000000000002E-3</v>
      </c>
      <c r="P829" s="25" t="s">
        <v>152</v>
      </c>
      <c r="Q829" s="25">
        <v>3.9100000000000003E-2</v>
      </c>
      <c r="R829" s="25">
        <v>-1.349</v>
      </c>
      <c r="S829" s="25">
        <v>110.309</v>
      </c>
      <c r="T829" s="25">
        <v>110.4791</v>
      </c>
      <c r="U829" s="25">
        <v>0.69940000000000002</v>
      </c>
      <c r="V829" s="25">
        <v>21.069299999999998</v>
      </c>
      <c r="W829" s="25">
        <v>34.611199999999997</v>
      </c>
      <c r="X829" s="25">
        <v>35.462000000000003</v>
      </c>
      <c r="Y829" s="28">
        <v>-9.6199999999999994E-2</v>
      </c>
      <c r="Z829" s="28">
        <v>0.47199999999999998</v>
      </c>
      <c r="AA829" s="28">
        <v>-3.3835999999999999</v>
      </c>
      <c r="AB829">
        <f t="shared" si="107"/>
        <v>0</v>
      </c>
      <c r="AC829" s="14">
        <f t="shared" si="108"/>
        <v>0.248</v>
      </c>
    </row>
    <row r="830" spans="1:29" x14ac:dyDescent="0.2">
      <c r="A830" s="25" t="s">
        <v>513</v>
      </c>
      <c r="B830" s="25" t="s">
        <v>138</v>
      </c>
      <c r="C830" s="25">
        <v>21.681100000000001</v>
      </c>
      <c r="D830" s="25">
        <v>1E-4</v>
      </c>
      <c r="E830" s="25">
        <v>0</v>
      </c>
      <c r="F830" s="25">
        <v>0.248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-0.68859999999999999</v>
      </c>
      <c r="M830" s="25">
        <v>0.66349999999999998</v>
      </c>
      <c r="N830" s="25">
        <v>0.64319999999999999</v>
      </c>
      <c r="O830" s="25">
        <v>-8.9999999999999993E-3</v>
      </c>
      <c r="P830" s="25" t="s">
        <v>152</v>
      </c>
      <c r="Q830" s="25">
        <v>4.4499999999999998E-2</v>
      </c>
      <c r="R830" s="25">
        <v>-1.3997999999999999</v>
      </c>
      <c r="S830" s="25">
        <v>110.309</v>
      </c>
      <c r="T830" s="25">
        <v>110.47239999999999</v>
      </c>
      <c r="U830" s="25">
        <v>0.69169999999999998</v>
      </c>
      <c r="V830" s="25">
        <v>20.951599999999999</v>
      </c>
      <c r="W830" s="25">
        <v>32.275100000000002</v>
      </c>
      <c r="X830" s="25">
        <v>33.726900000000001</v>
      </c>
      <c r="Y830" s="28">
        <v>-9.4E-2</v>
      </c>
      <c r="Z830" s="28">
        <v>0.45279999999999998</v>
      </c>
      <c r="AA830" s="28">
        <v>-2.9563000000000001</v>
      </c>
      <c r="AB830">
        <f t="shared" si="107"/>
        <v>0</v>
      </c>
      <c r="AC830" s="14">
        <f t="shared" si="108"/>
        <v>0.248</v>
      </c>
    </row>
    <row r="831" spans="1:29" x14ac:dyDescent="0.2">
      <c r="A831" s="25" t="s">
        <v>513</v>
      </c>
      <c r="B831" s="25" t="s">
        <v>138</v>
      </c>
      <c r="C831" s="25">
        <v>23.745699999999999</v>
      </c>
      <c r="D831" s="25">
        <v>1E-4</v>
      </c>
      <c r="E831" s="25">
        <v>0</v>
      </c>
      <c r="F831" s="25">
        <v>0.248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-0.66479999999999995</v>
      </c>
      <c r="M831" s="25">
        <v>0.65439999999999998</v>
      </c>
      <c r="N831" s="25">
        <v>0.64539999999999997</v>
      </c>
      <c r="O831" s="25">
        <v>-2.9999999999999997E-4</v>
      </c>
      <c r="P831" s="25" t="s">
        <v>152</v>
      </c>
      <c r="Q831" s="25">
        <v>5.1999999999999998E-2</v>
      </c>
      <c r="R831" s="25">
        <v>-1.2868999999999999</v>
      </c>
      <c r="S831" s="25">
        <v>110.309</v>
      </c>
      <c r="T831" s="25">
        <v>110.46380000000001</v>
      </c>
      <c r="U831" s="25">
        <v>0.67220000000000002</v>
      </c>
      <c r="V831" s="25">
        <v>20.9038</v>
      </c>
      <c r="W831" s="25">
        <v>27.7438</v>
      </c>
      <c r="X831" s="25">
        <v>29.2654</v>
      </c>
      <c r="Y831" s="28">
        <v>-9.01E-2</v>
      </c>
      <c r="Z831" s="28">
        <v>0.39529999999999998</v>
      </c>
      <c r="AA831" s="28">
        <v>-2.0489000000000002</v>
      </c>
      <c r="AB831">
        <f t="shared" si="107"/>
        <v>0</v>
      </c>
      <c r="AC831" s="14">
        <f t="shared" si="108"/>
        <v>0.248</v>
      </c>
    </row>
    <row r="832" spans="1:29" x14ac:dyDescent="0.2">
      <c r="A832" s="25" t="s">
        <v>513</v>
      </c>
      <c r="B832" s="25" t="s">
        <v>138</v>
      </c>
      <c r="C832" s="25">
        <v>25.810199999999998</v>
      </c>
      <c r="D832" s="25">
        <v>1E-4</v>
      </c>
      <c r="E832" s="25">
        <v>0</v>
      </c>
      <c r="F832" s="25">
        <v>0.248</v>
      </c>
      <c r="G832" s="25">
        <v>0</v>
      </c>
      <c r="H832" s="25">
        <v>0</v>
      </c>
      <c r="I832" s="25">
        <v>0</v>
      </c>
      <c r="J832" s="25">
        <v>0</v>
      </c>
      <c r="K832" s="25">
        <v>0</v>
      </c>
      <c r="L832" s="25">
        <v>-0.66890000000000005</v>
      </c>
      <c r="M832" s="25">
        <v>0.55089999999999995</v>
      </c>
      <c r="N832" s="25">
        <v>0.63949999999999996</v>
      </c>
      <c r="O832" s="25">
        <v>1.34E-2</v>
      </c>
      <c r="P832" s="25" t="s">
        <v>152</v>
      </c>
      <c r="Q832" s="25">
        <v>6.4699999999999994E-2</v>
      </c>
      <c r="R832" s="25">
        <v>-1.3105</v>
      </c>
      <c r="S832" s="25">
        <v>110.309</v>
      </c>
      <c r="T832" s="25">
        <v>110.482</v>
      </c>
      <c r="U832" s="25">
        <v>0.65580000000000005</v>
      </c>
      <c r="V832" s="25">
        <v>20.7821</v>
      </c>
      <c r="W832" s="25">
        <v>21.325600000000001</v>
      </c>
      <c r="X832" s="25">
        <v>22.903500000000001</v>
      </c>
      <c r="Y832" s="28">
        <v>-7.6899999999999996E-2</v>
      </c>
      <c r="Z832" s="28">
        <v>0.32679999999999998</v>
      </c>
      <c r="AA832" s="28">
        <v>-0.3841</v>
      </c>
      <c r="AB832">
        <f t="shared" si="107"/>
        <v>0</v>
      </c>
      <c r="AC832" s="14">
        <f t="shared" si="108"/>
        <v>0.248</v>
      </c>
    </row>
    <row r="833" spans="1:29" x14ac:dyDescent="0.2">
      <c r="A833" s="25" t="s">
        <v>513</v>
      </c>
      <c r="B833" s="25" t="s">
        <v>138</v>
      </c>
      <c r="C833" s="25">
        <v>27.8749</v>
      </c>
      <c r="D833" s="25">
        <v>1E-4</v>
      </c>
      <c r="E833" s="25">
        <v>0</v>
      </c>
      <c r="F833" s="25">
        <v>0.248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-0.63890000000000002</v>
      </c>
      <c r="M833" s="25">
        <v>0.39240000000000003</v>
      </c>
      <c r="N833" s="25">
        <v>0.64080000000000004</v>
      </c>
      <c r="O833" s="25">
        <v>1.8700000000000001E-2</v>
      </c>
      <c r="P833" s="25" t="s">
        <v>152</v>
      </c>
      <c r="Q833" s="25">
        <v>6.54E-2</v>
      </c>
      <c r="R833" s="25">
        <v>-1.0288999999999999</v>
      </c>
      <c r="S833" s="25">
        <v>110.309</v>
      </c>
      <c r="T833" s="25">
        <v>110.4695</v>
      </c>
      <c r="U833" s="25">
        <v>0.64170000000000005</v>
      </c>
      <c r="V833" s="25">
        <v>20.680399999999999</v>
      </c>
      <c r="W833" s="25">
        <v>13.457000000000001</v>
      </c>
      <c r="X833" s="25">
        <v>15.046099999999999</v>
      </c>
      <c r="Y833" s="28">
        <v>-6.6299999999999998E-2</v>
      </c>
      <c r="Z833" s="28">
        <v>0.22309999999999999</v>
      </c>
      <c r="AA833" s="28">
        <v>2.81E-2</v>
      </c>
      <c r="AB833">
        <f t="shared" si="107"/>
        <v>0</v>
      </c>
      <c r="AC833" s="14">
        <f t="shared" si="108"/>
        <v>0.248</v>
      </c>
    </row>
    <row r="834" spans="1:29" x14ac:dyDescent="0.2">
      <c r="A834" s="25" t="s">
        <v>513</v>
      </c>
      <c r="B834" s="25" t="s">
        <v>138</v>
      </c>
      <c r="C834" s="25">
        <v>29.939499999999999</v>
      </c>
      <c r="D834" s="25">
        <v>1E-4</v>
      </c>
      <c r="E834" s="25">
        <v>0</v>
      </c>
      <c r="F834" s="25">
        <v>0.248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-0.50460000000000005</v>
      </c>
      <c r="M834" s="25">
        <v>0.25430000000000003</v>
      </c>
      <c r="N834" s="25">
        <v>0.63739999999999997</v>
      </c>
      <c r="O834" s="25">
        <v>3.6700000000000003E-2</v>
      </c>
      <c r="P834" s="25" t="s">
        <v>152</v>
      </c>
      <c r="Q834" s="25">
        <v>7.2300000000000003E-2</v>
      </c>
      <c r="R834" s="25">
        <v>-0.57220000000000004</v>
      </c>
      <c r="S834" s="25">
        <v>110.309</v>
      </c>
      <c r="T834" s="25">
        <v>110.4542</v>
      </c>
      <c r="U834" s="25">
        <v>0.64470000000000005</v>
      </c>
      <c r="V834" s="25">
        <v>20.656500000000001</v>
      </c>
      <c r="W834" s="25">
        <v>4.6730999999999998</v>
      </c>
      <c r="X834" s="25">
        <v>6.1803999999999997</v>
      </c>
      <c r="Y834" s="28">
        <v>-3.7199999999999997E-2</v>
      </c>
      <c r="Z834" s="28">
        <v>8.1299999999999997E-2</v>
      </c>
      <c r="AA834" s="28">
        <v>-0.22259999999999999</v>
      </c>
      <c r="AB834">
        <f t="shared" si="107"/>
        <v>0</v>
      </c>
      <c r="AC834" s="14">
        <f t="shared" si="108"/>
        <v>0.248</v>
      </c>
    </row>
    <row r="835" spans="1:29" x14ac:dyDescent="0.2">
      <c r="A835" s="25" t="s">
        <v>513</v>
      </c>
      <c r="B835" s="25" t="s">
        <v>138</v>
      </c>
      <c r="C835" s="25">
        <v>32.004100000000001</v>
      </c>
      <c r="D835" s="25">
        <v>1E-4</v>
      </c>
      <c r="E835" s="25">
        <v>0</v>
      </c>
      <c r="F835" s="25">
        <v>0.248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-0.55010000000000003</v>
      </c>
      <c r="M835" s="25">
        <v>0.1142</v>
      </c>
      <c r="N835" s="25">
        <v>0.64500000000000002</v>
      </c>
      <c r="O835" s="25">
        <v>0.05</v>
      </c>
      <c r="P835" s="25" t="s">
        <v>152</v>
      </c>
      <c r="Q835" s="25">
        <v>7.5899999999999995E-2</v>
      </c>
      <c r="R835" s="25">
        <v>6.4299999999999996E-2</v>
      </c>
      <c r="S835" s="25">
        <v>110.309</v>
      </c>
      <c r="T835" s="25">
        <v>110.47329999999999</v>
      </c>
      <c r="U835" s="25">
        <v>0.65339999999999998</v>
      </c>
      <c r="V835" s="25">
        <v>20.6585</v>
      </c>
      <c r="W835" s="25">
        <v>-4.4286000000000003</v>
      </c>
      <c r="X835" s="25">
        <v>-3.0362</v>
      </c>
      <c r="Y835" s="28">
        <v>5.4000000000000003E-3</v>
      </c>
      <c r="Z835" s="28">
        <v>-6.8400000000000002E-2</v>
      </c>
      <c r="AA835" s="28">
        <v>-0.56240000000000001</v>
      </c>
      <c r="AB835">
        <f t="shared" si="107"/>
        <v>0</v>
      </c>
      <c r="AC835" s="14">
        <f t="shared" si="108"/>
        <v>0.248</v>
      </c>
    </row>
    <row r="836" spans="1:29" x14ac:dyDescent="0.2">
      <c r="A836" s="25" t="s">
        <v>513</v>
      </c>
      <c r="B836" s="25" t="s">
        <v>138</v>
      </c>
      <c r="C836" s="25">
        <v>34.0687</v>
      </c>
      <c r="D836" s="25">
        <v>1E-4</v>
      </c>
      <c r="E836" s="25">
        <v>0</v>
      </c>
      <c r="F836" s="25">
        <v>0.248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-0.55969999999999998</v>
      </c>
      <c r="M836" s="25">
        <v>-0.1008</v>
      </c>
      <c r="N836" s="25">
        <v>0.65800000000000003</v>
      </c>
      <c r="O836" s="25">
        <v>5.6399999999999999E-2</v>
      </c>
      <c r="P836" s="25" t="s">
        <v>152</v>
      </c>
      <c r="Q836" s="25">
        <v>6.6400000000000001E-2</v>
      </c>
      <c r="R836" s="25">
        <v>0.64390000000000003</v>
      </c>
      <c r="S836" s="25">
        <v>110.309</v>
      </c>
      <c r="T836" s="25">
        <v>110.459</v>
      </c>
      <c r="U836" s="25">
        <v>0.66269999999999996</v>
      </c>
      <c r="V836" s="25">
        <v>20.5488</v>
      </c>
      <c r="W836" s="25">
        <v>-13.229100000000001</v>
      </c>
      <c r="X836" s="25">
        <v>-11.9946</v>
      </c>
      <c r="Y836" s="28">
        <v>7.1300000000000002E-2</v>
      </c>
      <c r="Z836" s="28">
        <v>-0.22939999999999999</v>
      </c>
      <c r="AA836" s="28">
        <v>-0.97729999999999995</v>
      </c>
      <c r="AB836">
        <f t="shared" si="107"/>
        <v>0</v>
      </c>
      <c r="AC836" s="14">
        <f t="shared" si="108"/>
        <v>0.248</v>
      </c>
    </row>
    <row r="837" spans="1:29" x14ac:dyDescent="0.2">
      <c r="A837" s="25" t="s">
        <v>513</v>
      </c>
      <c r="B837" s="25" t="s">
        <v>138</v>
      </c>
      <c r="C837" s="25">
        <v>36.133299999999998</v>
      </c>
      <c r="D837" s="25">
        <v>1E-4</v>
      </c>
      <c r="E837" s="25">
        <v>0</v>
      </c>
      <c r="F837" s="25">
        <v>0.248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-0.62509999999999999</v>
      </c>
      <c r="M837" s="25">
        <v>-0.52490000000000003</v>
      </c>
      <c r="N837" s="25">
        <v>0.65600000000000003</v>
      </c>
      <c r="O837" s="25">
        <v>6.1499999999999999E-2</v>
      </c>
      <c r="P837" s="25" t="s">
        <v>152</v>
      </c>
      <c r="Q837" s="25">
        <v>5.57E-2</v>
      </c>
      <c r="R837" s="25">
        <v>0.86599999999999999</v>
      </c>
      <c r="S837" s="25">
        <v>110.309</v>
      </c>
      <c r="T837" s="25">
        <v>110.4408</v>
      </c>
      <c r="U837" s="25">
        <v>0.67</v>
      </c>
      <c r="V837" s="25">
        <v>20.8081</v>
      </c>
      <c r="W837" s="25">
        <v>-21.129799999999999</v>
      </c>
      <c r="X837" s="25">
        <v>-20.093499999999999</v>
      </c>
      <c r="Y837" s="28">
        <v>0.109</v>
      </c>
      <c r="Z837" s="28">
        <v>-0.3906</v>
      </c>
      <c r="AA837" s="28">
        <v>0.1067</v>
      </c>
      <c r="AB837">
        <f t="shared" si="107"/>
        <v>0</v>
      </c>
      <c r="AC837" s="14">
        <f t="shared" si="108"/>
        <v>0.248</v>
      </c>
    </row>
    <row r="838" spans="1:29" x14ac:dyDescent="0.2">
      <c r="A838" s="25" t="s">
        <v>513</v>
      </c>
      <c r="B838" s="25" t="s">
        <v>138</v>
      </c>
      <c r="C838" s="25">
        <v>38.197899999999997</v>
      </c>
      <c r="D838" s="25">
        <v>1E-4</v>
      </c>
      <c r="E838" s="25">
        <v>0</v>
      </c>
      <c r="F838" s="25">
        <v>0.248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-0.68579999999999997</v>
      </c>
      <c r="M838" s="25">
        <v>-0.57240000000000002</v>
      </c>
      <c r="N838" s="25">
        <v>0.64359999999999995</v>
      </c>
      <c r="O838" s="25">
        <v>7.2800000000000004E-2</v>
      </c>
      <c r="P838" s="25" t="s">
        <v>152</v>
      </c>
      <c r="Q838" s="25">
        <v>5.5199999999999999E-2</v>
      </c>
      <c r="R838" s="25">
        <v>1.0136000000000001</v>
      </c>
      <c r="S838" s="25">
        <v>110.309</v>
      </c>
      <c r="T838" s="25">
        <v>110.4532</v>
      </c>
      <c r="U838" s="25">
        <v>0.66180000000000005</v>
      </c>
      <c r="V838" s="25">
        <v>20.905799999999999</v>
      </c>
      <c r="W838" s="25">
        <v>-27.593499999999999</v>
      </c>
      <c r="X838" s="25">
        <v>-26.7959</v>
      </c>
      <c r="Y838" s="28">
        <v>0.1197</v>
      </c>
      <c r="Z838" s="28">
        <v>-0.46810000000000002</v>
      </c>
      <c r="AA838" s="28">
        <v>1.4458</v>
      </c>
      <c r="AB838">
        <f t="shared" si="107"/>
        <v>0</v>
      </c>
      <c r="AC838" s="14">
        <f t="shared" si="108"/>
        <v>0.248</v>
      </c>
    </row>
    <row r="839" spans="1:29" x14ac:dyDescent="0.2">
      <c r="A839" s="25" t="s">
        <v>513</v>
      </c>
      <c r="B839" s="25" t="s">
        <v>138</v>
      </c>
      <c r="C839" s="25">
        <v>40.262599999999999</v>
      </c>
      <c r="D839" s="25">
        <v>1E-4</v>
      </c>
      <c r="E839" s="25">
        <v>0</v>
      </c>
      <c r="F839" s="25">
        <v>0.248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-0.6734</v>
      </c>
      <c r="M839" s="25">
        <v>-0.65349999999999997</v>
      </c>
      <c r="N839" s="25">
        <v>0.64570000000000005</v>
      </c>
      <c r="O839" s="25">
        <v>7.9100000000000004E-2</v>
      </c>
      <c r="P839" s="25" t="s">
        <v>152</v>
      </c>
      <c r="Q839" s="25">
        <v>5.3199999999999997E-2</v>
      </c>
      <c r="R839" s="25">
        <v>1.1261000000000001</v>
      </c>
      <c r="S839" s="25">
        <v>110.309</v>
      </c>
      <c r="T839" s="25">
        <v>110.43980000000001</v>
      </c>
      <c r="U839" s="25">
        <v>0.65669999999999995</v>
      </c>
      <c r="V839" s="25">
        <v>20.9895</v>
      </c>
      <c r="W839" s="25">
        <v>-32.180399999999999</v>
      </c>
      <c r="X839" s="25">
        <v>-31.6251</v>
      </c>
      <c r="Y839" s="28">
        <v>0.13500000000000001</v>
      </c>
      <c r="Z839" s="28">
        <v>-0.5403</v>
      </c>
      <c r="AA839" s="28">
        <v>3.0796999999999999</v>
      </c>
      <c r="AB839">
        <f t="shared" si="107"/>
        <v>0</v>
      </c>
      <c r="AC839" s="14">
        <f t="shared" si="108"/>
        <v>0.248</v>
      </c>
    </row>
    <row r="840" spans="1:29" x14ac:dyDescent="0.2">
      <c r="A840" s="25" t="s">
        <v>513</v>
      </c>
      <c r="B840" s="25" t="s">
        <v>138</v>
      </c>
      <c r="C840" s="25">
        <v>42.327199999999998</v>
      </c>
      <c r="D840" s="25">
        <v>1E-4</v>
      </c>
      <c r="E840" s="25">
        <v>0</v>
      </c>
      <c r="F840" s="25">
        <v>0.248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-0.78390000000000004</v>
      </c>
      <c r="M840" s="25">
        <v>-0.58750000000000002</v>
      </c>
      <c r="N840" s="25">
        <v>0.65200000000000002</v>
      </c>
      <c r="O840" s="25">
        <v>7.0199999999999999E-2</v>
      </c>
      <c r="P840" s="25" t="s">
        <v>152</v>
      </c>
      <c r="Q840" s="25">
        <v>5.6399999999999999E-2</v>
      </c>
      <c r="R840" s="25">
        <v>1.254</v>
      </c>
      <c r="S840" s="25">
        <v>110.309</v>
      </c>
      <c r="T840" s="25">
        <v>110.4513</v>
      </c>
      <c r="U840" s="25">
        <v>0.66169999999999995</v>
      </c>
      <c r="V840" s="25">
        <v>21.446300000000001</v>
      </c>
      <c r="W840" s="25">
        <v>-34.578699999999998</v>
      </c>
      <c r="X840" s="25">
        <v>-34.216900000000003</v>
      </c>
      <c r="Y840" s="28">
        <v>0.12870000000000001</v>
      </c>
      <c r="Z840" s="28">
        <v>-0.55400000000000005</v>
      </c>
      <c r="AA840" s="28">
        <v>4.3455000000000004</v>
      </c>
      <c r="AB840">
        <f t="shared" si="107"/>
        <v>0</v>
      </c>
      <c r="AC840" s="14">
        <f t="shared" si="108"/>
        <v>0.248</v>
      </c>
    </row>
    <row r="841" spans="1:29" x14ac:dyDescent="0.2">
      <c r="A841" s="25" t="s">
        <v>513</v>
      </c>
      <c r="B841" s="25" t="s">
        <v>138</v>
      </c>
      <c r="C841" s="25">
        <v>44.392000000000003</v>
      </c>
      <c r="D841" s="25">
        <v>1E-4</v>
      </c>
      <c r="E841" s="25">
        <v>0</v>
      </c>
      <c r="F841" s="25">
        <v>0.248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-0.69969999999999999</v>
      </c>
      <c r="M841" s="25">
        <v>-0.60340000000000005</v>
      </c>
      <c r="N841" s="25">
        <v>0.65880000000000005</v>
      </c>
      <c r="O841" s="25">
        <v>7.1099999999999997E-2</v>
      </c>
      <c r="P841" s="25" t="s">
        <v>152</v>
      </c>
      <c r="Q841" s="25">
        <v>5.1700000000000003E-2</v>
      </c>
      <c r="R841" s="25">
        <v>1.1828000000000001</v>
      </c>
      <c r="S841" s="25">
        <v>110.309</v>
      </c>
      <c r="T841" s="25">
        <v>110.4417</v>
      </c>
      <c r="U841" s="25">
        <v>0.66159999999999997</v>
      </c>
      <c r="V841" s="25">
        <v>21.228899999999999</v>
      </c>
      <c r="W841" s="25">
        <v>-34.625100000000003</v>
      </c>
      <c r="X841" s="25">
        <v>-34.705399999999997</v>
      </c>
      <c r="Y841" s="28">
        <v>0.12740000000000001</v>
      </c>
      <c r="Z841" s="28">
        <v>-0.55089999999999995</v>
      </c>
      <c r="AA841" s="28">
        <v>4.4850000000000003</v>
      </c>
      <c r="AB841">
        <f t="shared" si="107"/>
        <v>0</v>
      </c>
      <c r="AC841" s="14">
        <f t="shared" si="108"/>
        <v>0.248</v>
      </c>
    </row>
    <row r="842" spans="1:29" x14ac:dyDescent="0.2">
      <c r="A842" s="25" t="s">
        <v>513</v>
      </c>
      <c r="B842" s="25" t="s">
        <v>138</v>
      </c>
      <c r="C842" s="25">
        <v>46.456699999999998</v>
      </c>
      <c r="D842" s="25">
        <v>1E-4</v>
      </c>
      <c r="E842" s="25">
        <v>0</v>
      </c>
      <c r="F842" s="25">
        <v>0.248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-0.73660000000000003</v>
      </c>
      <c r="M842" s="25">
        <v>-0.63029999999999997</v>
      </c>
      <c r="N842" s="25">
        <v>0.65780000000000005</v>
      </c>
      <c r="O842" s="25">
        <v>6.3399999999999998E-2</v>
      </c>
      <c r="P842" s="25" t="s">
        <v>152</v>
      </c>
      <c r="Q842" s="25">
        <v>5.2900000000000003E-2</v>
      </c>
      <c r="R842" s="25">
        <v>1.0803</v>
      </c>
      <c r="S842" s="25">
        <v>110.309</v>
      </c>
      <c r="T842" s="25">
        <v>110.458</v>
      </c>
      <c r="U842" s="25">
        <v>0.68610000000000004</v>
      </c>
      <c r="V842" s="25">
        <v>21.488099999999999</v>
      </c>
      <c r="W842" s="25">
        <v>-32.316600000000001</v>
      </c>
      <c r="X842" s="25">
        <v>-33.105600000000003</v>
      </c>
      <c r="Y842" s="28">
        <v>0.1182</v>
      </c>
      <c r="Z842" s="28">
        <v>-0.52280000000000004</v>
      </c>
      <c r="AA842" s="28">
        <v>3.6438000000000001</v>
      </c>
      <c r="AB842">
        <f t="shared" si="107"/>
        <v>0</v>
      </c>
      <c r="AC842" s="14">
        <f t="shared" si="108"/>
        <v>0.248</v>
      </c>
    </row>
    <row r="843" spans="1:29" x14ac:dyDescent="0.2">
      <c r="A843" s="25" t="s">
        <v>513</v>
      </c>
      <c r="B843" s="25" t="s">
        <v>138</v>
      </c>
      <c r="C843" s="25">
        <v>48.521299999999997</v>
      </c>
      <c r="D843" s="25">
        <v>1E-4</v>
      </c>
      <c r="E843" s="25">
        <v>0</v>
      </c>
      <c r="F843" s="25">
        <v>0.248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-0.65159999999999996</v>
      </c>
      <c r="M843" s="25">
        <v>-0.63890000000000002</v>
      </c>
      <c r="N843" s="25">
        <v>0.65100000000000002</v>
      </c>
      <c r="O843" s="25">
        <v>7.1199999999999999E-2</v>
      </c>
      <c r="P843" s="25" t="s">
        <v>152</v>
      </c>
      <c r="Q843" s="25">
        <v>4.6399999999999997E-2</v>
      </c>
      <c r="R843" s="25">
        <v>0.9718</v>
      </c>
      <c r="S843" s="25">
        <v>110.309</v>
      </c>
      <c r="T843" s="25">
        <v>110.45229999999999</v>
      </c>
      <c r="U843" s="25">
        <v>0.68469999999999998</v>
      </c>
      <c r="V843" s="25">
        <v>21.195</v>
      </c>
      <c r="W843" s="25">
        <v>-27.810199999999998</v>
      </c>
      <c r="X843" s="25">
        <v>-28.678799999999999</v>
      </c>
      <c r="Y843" s="28">
        <v>0.12280000000000001</v>
      </c>
      <c r="Z843" s="28">
        <v>-0.4995</v>
      </c>
      <c r="AA843" s="28">
        <v>1.6126</v>
      </c>
      <c r="AB843">
        <f t="shared" si="107"/>
        <v>0</v>
      </c>
      <c r="AC843" s="14">
        <f t="shared" si="108"/>
        <v>0.248</v>
      </c>
    </row>
    <row r="844" spans="1:29" x14ac:dyDescent="0.2">
      <c r="A844" s="25" t="s">
        <v>513</v>
      </c>
      <c r="B844" s="25" t="s">
        <v>138</v>
      </c>
      <c r="C844" s="25">
        <v>50.585900000000002</v>
      </c>
      <c r="D844" s="25">
        <v>1E-4</v>
      </c>
      <c r="E844" s="25">
        <v>0</v>
      </c>
      <c r="F844" s="25">
        <v>0.248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-0.62660000000000005</v>
      </c>
      <c r="M844" s="25">
        <v>-0.55620000000000003</v>
      </c>
      <c r="N844" s="25">
        <v>0.63280000000000003</v>
      </c>
      <c r="O844" s="25">
        <v>6.7500000000000004E-2</v>
      </c>
      <c r="P844" s="25" t="s">
        <v>152</v>
      </c>
      <c r="Q844" s="25">
        <v>5.0299999999999997E-2</v>
      </c>
      <c r="R844" s="25">
        <v>0.72350000000000003</v>
      </c>
      <c r="S844" s="25">
        <v>110.309</v>
      </c>
      <c r="T844" s="25">
        <v>110.45610000000001</v>
      </c>
      <c r="U844" s="25">
        <v>0.68079999999999996</v>
      </c>
      <c r="V844" s="25">
        <v>21.063300000000002</v>
      </c>
      <c r="W844" s="25">
        <v>-21.412299999999998</v>
      </c>
      <c r="X844" s="25">
        <v>-22.353200000000001</v>
      </c>
      <c r="Y844" s="28">
        <v>8.8599999999999998E-2</v>
      </c>
      <c r="Z844" s="28">
        <v>-0.41099999999999998</v>
      </c>
      <c r="AA844" s="28">
        <v>0.37590000000000001</v>
      </c>
      <c r="AB844">
        <f t="shared" si="107"/>
        <v>0</v>
      </c>
      <c r="AC844" s="14">
        <f t="shared" si="108"/>
        <v>0.248</v>
      </c>
    </row>
    <row r="845" spans="1:29" x14ac:dyDescent="0.2">
      <c r="A845" s="25" t="s">
        <v>513</v>
      </c>
      <c r="B845" s="25" t="s">
        <v>138</v>
      </c>
      <c r="C845" s="25">
        <v>52.650500000000001</v>
      </c>
      <c r="D845" s="25">
        <v>1E-4</v>
      </c>
      <c r="E845" s="25">
        <v>0</v>
      </c>
      <c r="F845" s="25">
        <v>0.248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-0.57569999999999999</v>
      </c>
      <c r="M845" s="25">
        <v>-0.26619999999999999</v>
      </c>
      <c r="N845" s="25">
        <v>0.64359999999999995</v>
      </c>
      <c r="O845" s="25">
        <v>5.5399999999999998E-2</v>
      </c>
      <c r="P845" s="25" t="s">
        <v>152</v>
      </c>
      <c r="Q845" s="25">
        <v>4.9500000000000002E-2</v>
      </c>
      <c r="R845" s="25">
        <v>0.55320000000000003</v>
      </c>
      <c r="S845" s="25">
        <v>110.309</v>
      </c>
      <c r="T845" s="25">
        <v>110.47239999999999</v>
      </c>
      <c r="U845" s="25">
        <v>0.67059999999999997</v>
      </c>
      <c r="V845" s="25">
        <v>20.815999999999999</v>
      </c>
      <c r="W845" s="25">
        <v>-13.5581</v>
      </c>
      <c r="X845" s="25">
        <v>-14.462999999999999</v>
      </c>
      <c r="Y845" s="28">
        <v>5.8299999999999998E-2</v>
      </c>
      <c r="Z845" s="28">
        <v>-0.28070000000000001</v>
      </c>
      <c r="AA845" s="28">
        <v>-1.5669</v>
      </c>
      <c r="AB845">
        <f t="shared" si="107"/>
        <v>0</v>
      </c>
      <c r="AC845" s="14">
        <f t="shared" si="108"/>
        <v>0.248</v>
      </c>
    </row>
    <row r="846" spans="1:29" x14ac:dyDescent="0.2">
      <c r="A846" s="25" t="s">
        <v>513</v>
      </c>
      <c r="B846" s="25" t="s">
        <v>138</v>
      </c>
      <c r="C846" s="25">
        <v>54.715000000000003</v>
      </c>
      <c r="D846" s="25">
        <v>1E-4</v>
      </c>
      <c r="E846" s="25">
        <v>0</v>
      </c>
      <c r="F846" s="25">
        <v>0.248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-0.54890000000000005</v>
      </c>
      <c r="M846" s="25">
        <v>2.9700000000000001E-2</v>
      </c>
      <c r="N846" s="25">
        <v>0.64910000000000001</v>
      </c>
      <c r="O846" s="25">
        <v>3.5499999999999997E-2</v>
      </c>
      <c r="P846" s="25" t="s">
        <v>152</v>
      </c>
      <c r="Q846" s="25">
        <v>4.7399999999999998E-2</v>
      </c>
      <c r="R846" s="25">
        <v>0.221</v>
      </c>
      <c r="S846" s="25">
        <v>110.309</v>
      </c>
      <c r="T846" s="25">
        <v>110.4829</v>
      </c>
      <c r="U846" s="25">
        <v>0.6552</v>
      </c>
      <c r="V846" s="25">
        <v>20.740200000000002</v>
      </c>
      <c r="W846" s="25">
        <v>-4.7817999999999996</v>
      </c>
      <c r="X846" s="25">
        <v>-5.6078000000000001</v>
      </c>
      <c r="Y846" s="28">
        <v>1.8100000000000002E-2</v>
      </c>
      <c r="Z846" s="28">
        <v>-0.11559999999999999</v>
      </c>
      <c r="AA846" s="28">
        <v>-2.4443000000000001</v>
      </c>
      <c r="AB846">
        <f t="shared" si="107"/>
        <v>0</v>
      </c>
      <c r="AC846" s="14">
        <f t="shared" si="108"/>
        <v>0.248</v>
      </c>
    </row>
    <row r="847" spans="1:29" x14ac:dyDescent="0.2">
      <c r="A847" s="25" t="s">
        <v>514</v>
      </c>
      <c r="B847" s="25" t="s">
        <v>138</v>
      </c>
      <c r="C847" s="25">
        <v>7.2291999999999996</v>
      </c>
      <c r="D847" s="25">
        <v>1E-4</v>
      </c>
      <c r="E847" s="25">
        <v>11.97</v>
      </c>
      <c r="F847" s="25">
        <v>0.248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-0.90129999999999999</v>
      </c>
      <c r="M847" s="25">
        <v>7.3749000000000002</v>
      </c>
      <c r="N847" s="25">
        <v>0.90369999999999995</v>
      </c>
      <c r="O847" s="25">
        <v>-0.16880000000000001</v>
      </c>
      <c r="P847" s="25" t="s">
        <v>152</v>
      </c>
      <c r="Q847" s="25">
        <v>-1.44E-2</v>
      </c>
      <c r="R847" s="25">
        <v>5.2805</v>
      </c>
      <c r="S847" s="25">
        <v>110.309</v>
      </c>
      <c r="T847" s="25">
        <v>110.4785</v>
      </c>
      <c r="U847" s="25">
        <v>0.16070000000000001</v>
      </c>
      <c r="V847" s="25">
        <v>14.814299999999999</v>
      </c>
      <c r="W847" s="25">
        <v>4.5373000000000001</v>
      </c>
      <c r="X847" s="25">
        <v>3.8460000000000001</v>
      </c>
      <c r="Y847" s="28">
        <v>-7.0199999999999999E-2</v>
      </c>
      <c r="Z847" s="28">
        <v>0.22739999999999999</v>
      </c>
      <c r="AA847" s="28">
        <v>1.6505000000000001</v>
      </c>
      <c r="AB847">
        <f t="shared" si="107"/>
        <v>0</v>
      </c>
      <c r="AC847" s="14">
        <f t="shared" si="108"/>
        <v>0.248</v>
      </c>
    </row>
    <row r="848" spans="1:29" x14ac:dyDescent="0.2">
      <c r="A848" s="25" t="s">
        <v>514</v>
      </c>
      <c r="B848" s="25" t="s">
        <v>138</v>
      </c>
      <c r="C848" s="25">
        <v>9.2935999999999996</v>
      </c>
      <c r="D848" s="25">
        <v>1E-4</v>
      </c>
      <c r="E848" s="25">
        <v>11.97</v>
      </c>
      <c r="F848" s="25">
        <v>0.248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-0.87749999999999995</v>
      </c>
      <c r="M848" s="25">
        <v>7.9374000000000002</v>
      </c>
      <c r="N848" s="25">
        <v>0.90820000000000001</v>
      </c>
      <c r="O848" s="25">
        <v>-0.1976</v>
      </c>
      <c r="P848" s="25" t="s">
        <v>152</v>
      </c>
      <c r="Q848" s="25">
        <v>-2.58E-2</v>
      </c>
      <c r="R848" s="25">
        <v>4.8390000000000004</v>
      </c>
      <c r="S848" s="25">
        <v>110.309</v>
      </c>
      <c r="T848" s="25">
        <v>110.5034</v>
      </c>
      <c r="U848" s="25">
        <v>0.17219999999999999</v>
      </c>
      <c r="V848" s="25">
        <v>15.0078</v>
      </c>
      <c r="W848" s="25">
        <v>13.330500000000001</v>
      </c>
      <c r="X848" s="25">
        <v>12.8025</v>
      </c>
      <c r="Y848" s="28">
        <v>-8.6699999999999999E-2</v>
      </c>
      <c r="Z848" s="28">
        <v>0.42559999999999998</v>
      </c>
      <c r="AA848" s="28">
        <v>1.677</v>
      </c>
      <c r="AB848">
        <f t="shared" si="107"/>
        <v>0</v>
      </c>
      <c r="AC848" s="14">
        <f t="shared" si="108"/>
        <v>0.248</v>
      </c>
    </row>
    <row r="849" spans="1:29" x14ac:dyDescent="0.2">
      <c r="A849" s="25" t="s">
        <v>514</v>
      </c>
      <c r="B849" s="25" t="s">
        <v>138</v>
      </c>
      <c r="C849" s="25">
        <v>11.3581</v>
      </c>
      <c r="D849" s="25">
        <v>1E-4</v>
      </c>
      <c r="E849" s="25">
        <v>11.97</v>
      </c>
      <c r="F849" s="25">
        <v>0.248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-0.9496</v>
      </c>
      <c r="M849" s="25">
        <v>8.2470999999999997</v>
      </c>
      <c r="N849" s="25">
        <v>0.91610000000000003</v>
      </c>
      <c r="O849" s="25">
        <v>-0.23100000000000001</v>
      </c>
      <c r="P849" s="25" t="s">
        <v>152</v>
      </c>
      <c r="Q849" s="25">
        <v>-2.81E-2</v>
      </c>
      <c r="R849" s="25">
        <v>4.2214999999999998</v>
      </c>
      <c r="S849" s="25">
        <v>110.309</v>
      </c>
      <c r="T849" s="25">
        <v>110.50530000000001</v>
      </c>
      <c r="U849" s="25">
        <v>0.18790000000000001</v>
      </c>
      <c r="V849" s="25">
        <v>15.298999999999999</v>
      </c>
      <c r="W849" s="25">
        <v>21.216999999999999</v>
      </c>
      <c r="X849" s="25">
        <v>20.910699999999999</v>
      </c>
      <c r="Y849" s="28">
        <v>-0.09</v>
      </c>
      <c r="Z849" s="28">
        <v>0.57089999999999996</v>
      </c>
      <c r="AA849" s="28">
        <v>0.57279999999999998</v>
      </c>
      <c r="AB849">
        <f t="shared" si="107"/>
        <v>0</v>
      </c>
      <c r="AC849" s="14">
        <f t="shared" si="108"/>
        <v>0.248</v>
      </c>
    </row>
    <row r="850" spans="1:29" x14ac:dyDescent="0.2">
      <c r="A850" s="25" t="s">
        <v>514</v>
      </c>
      <c r="B850" s="25" t="s">
        <v>138</v>
      </c>
      <c r="C850" s="25">
        <v>13.422700000000001</v>
      </c>
      <c r="D850" s="25">
        <v>1E-4</v>
      </c>
      <c r="E850" s="25">
        <v>11.97</v>
      </c>
      <c r="F850" s="25">
        <v>0.248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-1.0907</v>
      </c>
      <c r="M850" s="25">
        <v>8.07</v>
      </c>
      <c r="N850" s="25">
        <v>0.91600000000000004</v>
      </c>
      <c r="O850" s="25">
        <v>-0.21990000000000001</v>
      </c>
      <c r="P850" s="25" t="s">
        <v>152</v>
      </c>
      <c r="Q850" s="25">
        <v>-3.3000000000000002E-2</v>
      </c>
      <c r="R850" s="25">
        <v>3.7214</v>
      </c>
      <c r="S850" s="25">
        <v>110.309</v>
      </c>
      <c r="T850" s="25">
        <v>110.48609999999999</v>
      </c>
      <c r="U850" s="25">
        <v>0.2162</v>
      </c>
      <c r="V850" s="25">
        <v>15.6899</v>
      </c>
      <c r="W850" s="25">
        <v>27.660499999999999</v>
      </c>
      <c r="X850" s="25">
        <v>27.577300000000001</v>
      </c>
      <c r="Y850" s="28">
        <v>-0.1076</v>
      </c>
      <c r="Z850" s="28">
        <v>0.62760000000000005</v>
      </c>
      <c r="AA850" s="28">
        <v>-2.1345999999999998</v>
      </c>
      <c r="AB850">
        <f t="shared" si="107"/>
        <v>0</v>
      </c>
      <c r="AC850" s="14">
        <f t="shared" si="108"/>
        <v>0.248</v>
      </c>
    </row>
    <row r="851" spans="1:29" x14ac:dyDescent="0.2">
      <c r="A851" s="25" t="s">
        <v>514</v>
      </c>
      <c r="B851" s="25" t="s">
        <v>138</v>
      </c>
      <c r="C851" s="25">
        <v>15.4872</v>
      </c>
      <c r="D851" s="25">
        <v>1E-4</v>
      </c>
      <c r="E851" s="25">
        <v>11.97</v>
      </c>
      <c r="F851" s="25">
        <v>0.248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-1.0998000000000001</v>
      </c>
      <c r="M851" s="25">
        <v>7.9515000000000002</v>
      </c>
      <c r="N851" s="25">
        <v>0.91290000000000004</v>
      </c>
      <c r="O851" s="25">
        <v>-0.2172</v>
      </c>
      <c r="P851" s="25" t="s">
        <v>152</v>
      </c>
      <c r="Q851" s="25">
        <v>-4.7399999999999998E-2</v>
      </c>
      <c r="R851" s="25">
        <v>3.9508999999999999</v>
      </c>
      <c r="S851" s="25">
        <v>110.309</v>
      </c>
      <c r="T851" s="25">
        <v>110.50530000000001</v>
      </c>
      <c r="U851" s="25">
        <v>0.2354</v>
      </c>
      <c r="V851" s="25">
        <v>16.072800000000001</v>
      </c>
      <c r="W851" s="25">
        <v>32.222700000000003</v>
      </c>
      <c r="X851" s="25">
        <v>32.392400000000002</v>
      </c>
      <c r="Y851" s="28">
        <v>-0.1236</v>
      </c>
      <c r="Z851" s="28">
        <v>0.64300000000000002</v>
      </c>
      <c r="AA851" s="28">
        <v>-4.3475000000000001</v>
      </c>
      <c r="AB851">
        <f t="shared" si="107"/>
        <v>0</v>
      </c>
      <c r="AC851" s="14">
        <f t="shared" si="108"/>
        <v>0.248</v>
      </c>
    </row>
    <row r="852" spans="1:29" x14ac:dyDescent="0.2">
      <c r="A852" s="25" t="s">
        <v>514</v>
      </c>
      <c r="B852" s="25" t="s">
        <v>138</v>
      </c>
      <c r="C852" s="25">
        <v>17.5519</v>
      </c>
      <c r="D852" s="25">
        <v>1E-4</v>
      </c>
      <c r="E852" s="25">
        <v>11.97</v>
      </c>
      <c r="F852" s="25">
        <v>0.248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-1.2464999999999999</v>
      </c>
      <c r="M852" s="25">
        <v>8.3176000000000005</v>
      </c>
      <c r="N852" s="25">
        <v>0.91159999999999997</v>
      </c>
      <c r="O852" s="25">
        <v>-0.22059999999999999</v>
      </c>
      <c r="P852" s="25" t="s">
        <v>152</v>
      </c>
      <c r="Q852" s="25">
        <v>-4.8000000000000001E-2</v>
      </c>
      <c r="R852" s="25">
        <v>4.1597999999999997</v>
      </c>
      <c r="S852" s="25">
        <v>110.309</v>
      </c>
      <c r="T852" s="25">
        <v>110.5149</v>
      </c>
      <c r="U852" s="25">
        <v>0.24030000000000001</v>
      </c>
      <c r="V852" s="25">
        <v>16.208400000000001</v>
      </c>
      <c r="W852" s="25">
        <v>34.593299999999999</v>
      </c>
      <c r="X852" s="25">
        <v>34.994</v>
      </c>
      <c r="Y852" s="28">
        <v>-0.12590000000000001</v>
      </c>
      <c r="Z852" s="28">
        <v>0.66259999999999997</v>
      </c>
      <c r="AA852" s="28">
        <v>-5.2232000000000003</v>
      </c>
      <c r="AB852">
        <f t="shared" si="107"/>
        <v>0</v>
      </c>
      <c r="AC852" s="14">
        <f t="shared" si="108"/>
        <v>0.248</v>
      </c>
    </row>
    <row r="853" spans="1:29" x14ac:dyDescent="0.2">
      <c r="A853" s="25" t="s">
        <v>514</v>
      </c>
      <c r="B853" s="25" t="s">
        <v>138</v>
      </c>
      <c r="C853" s="25">
        <v>19.616499999999998</v>
      </c>
      <c r="D853" s="25">
        <v>1E-4</v>
      </c>
      <c r="E853" s="25">
        <v>11.97</v>
      </c>
      <c r="F853" s="25">
        <v>0.248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-1.2433000000000001</v>
      </c>
      <c r="M853" s="25">
        <v>8.2212999999999994</v>
      </c>
      <c r="N853" s="25">
        <v>0.91710000000000003</v>
      </c>
      <c r="O853" s="25">
        <v>-0.21890000000000001</v>
      </c>
      <c r="P853" s="25" t="s">
        <v>152</v>
      </c>
      <c r="Q853" s="25">
        <v>-4.6100000000000002E-2</v>
      </c>
      <c r="R853" s="25">
        <v>3.8673000000000002</v>
      </c>
      <c r="S853" s="25">
        <v>110.309</v>
      </c>
      <c r="T853" s="25">
        <v>110.4948</v>
      </c>
      <c r="U853" s="25">
        <v>0.24260000000000001</v>
      </c>
      <c r="V853" s="25">
        <v>16.306100000000001</v>
      </c>
      <c r="W853" s="25">
        <v>34.611199999999997</v>
      </c>
      <c r="X853" s="25">
        <v>35.4542</v>
      </c>
      <c r="Y853" s="28">
        <v>-0.1285</v>
      </c>
      <c r="Z853" s="28">
        <v>0.67749999999999999</v>
      </c>
      <c r="AA853" s="28">
        <v>-5.3132000000000001</v>
      </c>
      <c r="AB853">
        <f t="shared" si="107"/>
        <v>0</v>
      </c>
      <c r="AC853" s="14">
        <f t="shared" si="108"/>
        <v>0.248</v>
      </c>
    </row>
    <row r="854" spans="1:29" x14ac:dyDescent="0.2">
      <c r="A854" s="25" t="s">
        <v>514</v>
      </c>
      <c r="B854" s="25" t="s">
        <v>138</v>
      </c>
      <c r="C854" s="25">
        <v>21.681100000000001</v>
      </c>
      <c r="D854" s="25">
        <v>1E-4</v>
      </c>
      <c r="E854" s="25">
        <v>11.97</v>
      </c>
      <c r="F854" s="25">
        <v>0.248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-1.1825000000000001</v>
      </c>
      <c r="M854" s="25">
        <v>8.1920000000000002</v>
      </c>
      <c r="N854" s="25">
        <v>0.9254</v>
      </c>
      <c r="O854" s="25">
        <v>-0.22409999999999999</v>
      </c>
      <c r="P854" s="25" t="s">
        <v>152</v>
      </c>
      <c r="Q854" s="25">
        <v>-4.8300000000000003E-2</v>
      </c>
      <c r="R854" s="25">
        <v>3.9670000000000001</v>
      </c>
      <c r="S854" s="25">
        <v>110.309</v>
      </c>
      <c r="T854" s="25">
        <v>110.49760000000001</v>
      </c>
      <c r="U854" s="25">
        <v>0.2417</v>
      </c>
      <c r="V854" s="25">
        <v>16.36</v>
      </c>
      <c r="W854" s="25">
        <v>32.275100000000002</v>
      </c>
      <c r="X854" s="25">
        <v>33.723500000000001</v>
      </c>
      <c r="Y854" s="28">
        <v>-0.126</v>
      </c>
      <c r="Z854" s="28">
        <v>0.65690000000000004</v>
      </c>
      <c r="AA854" s="28">
        <v>-4.7854000000000001</v>
      </c>
      <c r="AB854">
        <f t="shared" si="107"/>
        <v>0</v>
      </c>
      <c r="AC854" s="14">
        <f t="shared" si="108"/>
        <v>0.248</v>
      </c>
    </row>
    <row r="855" spans="1:29" x14ac:dyDescent="0.2">
      <c r="A855" s="25" t="s">
        <v>514</v>
      </c>
      <c r="B855" s="25" t="s">
        <v>138</v>
      </c>
      <c r="C855" s="25">
        <v>23.7456</v>
      </c>
      <c r="D855" s="25">
        <v>1E-4</v>
      </c>
      <c r="E855" s="25">
        <v>11.97</v>
      </c>
      <c r="F855" s="25">
        <v>0.248</v>
      </c>
      <c r="G855" s="25">
        <v>0</v>
      </c>
      <c r="H855" s="25">
        <v>0</v>
      </c>
      <c r="I855" s="25">
        <v>0</v>
      </c>
      <c r="J855" s="25">
        <v>0</v>
      </c>
      <c r="K855" s="25">
        <v>0</v>
      </c>
      <c r="L855" s="25">
        <v>-1.1664000000000001</v>
      </c>
      <c r="M855" s="25">
        <v>8.1519999999999992</v>
      </c>
      <c r="N855" s="25">
        <v>0.97060000000000002</v>
      </c>
      <c r="O855" s="25">
        <v>-0.22159999999999999</v>
      </c>
      <c r="P855" s="25" t="s">
        <v>152</v>
      </c>
      <c r="Q855" s="25">
        <v>-4.6600000000000003E-2</v>
      </c>
      <c r="R855" s="25">
        <v>3.9826999999999999</v>
      </c>
      <c r="S855" s="25">
        <v>110.309</v>
      </c>
      <c r="T855" s="25">
        <v>110.51009999999999</v>
      </c>
      <c r="U855" s="25">
        <v>0.22750000000000001</v>
      </c>
      <c r="V855" s="25">
        <v>16.206399999999999</v>
      </c>
      <c r="W855" s="25">
        <v>27.7438</v>
      </c>
      <c r="X855" s="25">
        <v>29.2697</v>
      </c>
      <c r="Y855" s="28">
        <v>-0.12180000000000001</v>
      </c>
      <c r="Z855" s="28">
        <v>0.62429999999999997</v>
      </c>
      <c r="AA855" s="28">
        <v>-2.8557000000000001</v>
      </c>
      <c r="AB855">
        <f t="shared" si="107"/>
        <v>0</v>
      </c>
      <c r="AC855" s="14">
        <f t="shared" si="108"/>
        <v>0.248</v>
      </c>
    </row>
    <row r="856" spans="1:29" x14ac:dyDescent="0.2">
      <c r="A856" s="25" t="s">
        <v>514</v>
      </c>
      <c r="B856" s="25" t="s">
        <v>138</v>
      </c>
      <c r="C856" s="25">
        <v>25.810199999999998</v>
      </c>
      <c r="D856" s="25">
        <v>1E-4</v>
      </c>
      <c r="E856" s="25">
        <v>11.97</v>
      </c>
      <c r="F856" s="25">
        <v>0.248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-1.1742999999999999</v>
      </c>
      <c r="M856" s="25">
        <v>8.0803999999999991</v>
      </c>
      <c r="N856" s="25">
        <v>0.99639999999999995</v>
      </c>
      <c r="O856" s="25">
        <v>-0.2185</v>
      </c>
      <c r="P856" s="25" t="s">
        <v>152</v>
      </c>
      <c r="Q856" s="25">
        <v>-4.1200000000000001E-2</v>
      </c>
      <c r="R856" s="25">
        <v>4.2580999999999998</v>
      </c>
      <c r="S856" s="25">
        <v>110.309</v>
      </c>
      <c r="T856" s="25">
        <v>110.4995</v>
      </c>
      <c r="U856" s="25">
        <v>0.21729999999999999</v>
      </c>
      <c r="V856" s="25">
        <v>16.066800000000001</v>
      </c>
      <c r="W856" s="25">
        <v>21.325600000000001</v>
      </c>
      <c r="X856" s="25">
        <v>22.915299999999998</v>
      </c>
      <c r="Y856" s="28">
        <v>-0.1016</v>
      </c>
      <c r="Z856" s="28">
        <v>0.55459999999999998</v>
      </c>
      <c r="AA856" s="28">
        <v>0.23549999999999999</v>
      </c>
      <c r="AB856">
        <f t="shared" si="107"/>
        <v>0</v>
      </c>
      <c r="AC856" s="14">
        <f t="shared" si="108"/>
        <v>0.248</v>
      </c>
    </row>
    <row r="857" spans="1:29" x14ac:dyDescent="0.2">
      <c r="A857" s="25" t="s">
        <v>514</v>
      </c>
      <c r="B857" s="25" t="s">
        <v>138</v>
      </c>
      <c r="C857" s="25">
        <v>27.8748</v>
      </c>
      <c r="D857" s="25">
        <v>1E-4</v>
      </c>
      <c r="E857" s="25">
        <v>11.97</v>
      </c>
      <c r="F857" s="25">
        <v>0.248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-1.0935999999999999</v>
      </c>
      <c r="M857" s="25">
        <v>7.944</v>
      </c>
      <c r="N857" s="25">
        <v>1.0063</v>
      </c>
      <c r="O857" s="25">
        <v>-0.21759999999999999</v>
      </c>
      <c r="P857" s="25" t="s">
        <v>152</v>
      </c>
      <c r="Q857" s="25">
        <v>-4.9099999999999998E-2</v>
      </c>
      <c r="R857" s="25">
        <v>4.4786000000000001</v>
      </c>
      <c r="S857" s="25">
        <v>110.309</v>
      </c>
      <c r="T857" s="25">
        <v>110.489</v>
      </c>
      <c r="U857" s="25">
        <v>0.17699999999999999</v>
      </c>
      <c r="V857" s="25">
        <v>15.584199999999999</v>
      </c>
      <c r="W857" s="25">
        <v>13.457000000000001</v>
      </c>
      <c r="X857" s="25">
        <v>15.054</v>
      </c>
      <c r="Y857" s="28">
        <v>-8.7599999999999997E-2</v>
      </c>
      <c r="Z857" s="28">
        <v>0.47110000000000002</v>
      </c>
      <c r="AA857" s="28">
        <v>2.7195</v>
      </c>
      <c r="AB857">
        <f t="shared" si="107"/>
        <v>0</v>
      </c>
      <c r="AC857" s="14">
        <f t="shared" si="108"/>
        <v>0.248</v>
      </c>
    </row>
    <row r="858" spans="1:29" x14ac:dyDescent="0.2">
      <c r="A858" s="25" t="s">
        <v>514</v>
      </c>
      <c r="B858" s="25" t="s">
        <v>138</v>
      </c>
      <c r="C858" s="25">
        <v>29.939299999999999</v>
      </c>
      <c r="D858" s="25">
        <v>1E-4</v>
      </c>
      <c r="E858" s="25">
        <v>11.97</v>
      </c>
      <c r="F858" s="25">
        <v>0.248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-0.90469999999999995</v>
      </c>
      <c r="M858" s="25">
        <v>7.7268999999999997</v>
      </c>
      <c r="N858" s="25">
        <v>0.99529999999999996</v>
      </c>
      <c r="O858" s="25">
        <v>-0.19789999999999999</v>
      </c>
      <c r="P858" s="25" t="s">
        <v>152</v>
      </c>
      <c r="Q858" s="25">
        <v>-4.9399999999999999E-2</v>
      </c>
      <c r="R858" s="25">
        <v>5.0002000000000004</v>
      </c>
      <c r="S858" s="25">
        <v>110.309</v>
      </c>
      <c r="T858" s="25">
        <v>110.4957</v>
      </c>
      <c r="U858" s="25">
        <v>0.16270000000000001</v>
      </c>
      <c r="V858" s="25">
        <v>15.3827</v>
      </c>
      <c r="W858" s="25">
        <v>4.6730999999999998</v>
      </c>
      <c r="X858" s="25">
        <v>6.1832000000000003</v>
      </c>
      <c r="Y858" s="28">
        <v>-7.8E-2</v>
      </c>
      <c r="Z858" s="28">
        <v>0.28999999999999998</v>
      </c>
      <c r="AA858" s="28">
        <v>3.1997</v>
      </c>
      <c r="AB858">
        <f t="shared" si="107"/>
        <v>0</v>
      </c>
      <c r="AC858" s="14">
        <f t="shared" si="108"/>
        <v>0.248</v>
      </c>
    </row>
    <row r="859" spans="1:29" x14ac:dyDescent="0.2">
      <c r="A859" s="25" t="s">
        <v>514</v>
      </c>
      <c r="B859" s="25" t="s">
        <v>138</v>
      </c>
      <c r="C859" s="25">
        <v>32.003900000000002</v>
      </c>
      <c r="D859" s="25">
        <v>1E-4</v>
      </c>
      <c r="E859" s="25">
        <v>11.97</v>
      </c>
      <c r="F859" s="25">
        <v>0.248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-0.87660000000000005</v>
      </c>
      <c r="M859" s="25">
        <v>7.2630999999999997</v>
      </c>
      <c r="N859" s="25">
        <v>1.002</v>
      </c>
      <c r="O859" s="25">
        <v>-0.18160000000000001</v>
      </c>
      <c r="P859" s="25" t="s">
        <v>152</v>
      </c>
      <c r="Q859" s="25">
        <v>-4.9200000000000001E-2</v>
      </c>
      <c r="R859" s="25">
        <v>5.5534999999999997</v>
      </c>
      <c r="S859" s="25">
        <v>110.309</v>
      </c>
      <c r="T859" s="25">
        <v>110.4842</v>
      </c>
      <c r="U859" s="25">
        <v>0.16270000000000001</v>
      </c>
      <c r="V859" s="25">
        <v>15.4206</v>
      </c>
      <c r="W859" s="25">
        <v>-4.4286000000000003</v>
      </c>
      <c r="X859" s="25">
        <v>-3.0305</v>
      </c>
      <c r="Y859" s="28">
        <v>-4.41E-2</v>
      </c>
      <c r="Z859" s="28">
        <v>0.1002</v>
      </c>
      <c r="AA859" s="28">
        <v>2.6524000000000001</v>
      </c>
      <c r="AB859">
        <f t="shared" si="107"/>
        <v>0</v>
      </c>
      <c r="AC859" s="14">
        <f t="shared" si="108"/>
        <v>0.248</v>
      </c>
    </row>
    <row r="860" spans="1:29" x14ac:dyDescent="0.2">
      <c r="A860" s="25" t="s">
        <v>514</v>
      </c>
      <c r="B860" s="25" t="s">
        <v>138</v>
      </c>
      <c r="C860" s="25">
        <v>34.0685</v>
      </c>
      <c r="D860" s="25">
        <v>1E-4</v>
      </c>
      <c r="E860" s="25">
        <v>11.97</v>
      </c>
      <c r="F860" s="25">
        <v>0.248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-0.95020000000000004</v>
      </c>
      <c r="M860" s="25">
        <v>6.8097000000000003</v>
      </c>
      <c r="N860" s="25">
        <v>1.0125999999999999</v>
      </c>
      <c r="O860" s="25">
        <v>-0.1835</v>
      </c>
      <c r="P860" s="25" t="s">
        <v>152</v>
      </c>
      <c r="Q860" s="25">
        <v>-5.8200000000000002E-2</v>
      </c>
      <c r="R860" s="25">
        <v>6.3962000000000003</v>
      </c>
      <c r="S860" s="25">
        <v>110.309</v>
      </c>
      <c r="T860" s="25">
        <v>110.4794</v>
      </c>
      <c r="U860" s="25">
        <v>0.16750000000000001</v>
      </c>
      <c r="V860" s="25">
        <v>15.5921</v>
      </c>
      <c r="W860" s="25">
        <v>-13.229100000000001</v>
      </c>
      <c r="X860" s="25">
        <v>-11.9864</v>
      </c>
      <c r="Y860" s="28">
        <v>1.15E-2</v>
      </c>
      <c r="Z860" s="28">
        <v>-0.1139</v>
      </c>
      <c r="AA860" s="28">
        <v>1.4996</v>
      </c>
      <c r="AB860">
        <f t="shared" si="107"/>
        <v>0</v>
      </c>
      <c r="AC860" s="14">
        <f t="shared" si="108"/>
        <v>0.248</v>
      </c>
    </row>
    <row r="861" spans="1:29" x14ac:dyDescent="0.2">
      <c r="A861" s="25" t="s">
        <v>514</v>
      </c>
      <c r="B861" s="25" t="s">
        <v>138</v>
      </c>
      <c r="C861" s="25">
        <v>36.133099999999999</v>
      </c>
      <c r="D861" s="25">
        <v>1E-4</v>
      </c>
      <c r="E861" s="25">
        <v>11.97</v>
      </c>
      <c r="F861" s="25">
        <v>0.248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-0.92390000000000005</v>
      </c>
      <c r="M861" s="25">
        <v>6.5960999999999999</v>
      </c>
      <c r="N861" s="25">
        <v>1.0105</v>
      </c>
      <c r="O861" s="25">
        <v>-0.17710000000000001</v>
      </c>
      <c r="P861" s="25" t="s">
        <v>152</v>
      </c>
      <c r="Q861" s="25">
        <v>-7.4800000000000005E-2</v>
      </c>
      <c r="R861" s="25">
        <v>6.9787999999999997</v>
      </c>
      <c r="S861" s="25">
        <v>110.309</v>
      </c>
      <c r="T861" s="25">
        <v>110.4727</v>
      </c>
      <c r="U861" s="25">
        <v>0.17580000000000001</v>
      </c>
      <c r="V861" s="25">
        <v>15.5303</v>
      </c>
      <c r="W861" s="25">
        <v>-21.129799999999999</v>
      </c>
      <c r="X861" s="25">
        <v>-20.0975</v>
      </c>
      <c r="Y861" s="28">
        <v>5.8299999999999998E-2</v>
      </c>
      <c r="Z861" s="28">
        <v>-0.26690000000000003</v>
      </c>
      <c r="AA861" s="28">
        <v>0.73519999999999996</v>
      </c>
      <c r="AB861">
        <f t="shared" si="107"/>
        <v>0</v>
      </c>
      <c r="AC861" s="14">
        <f t="shared" si="108"/>
        <v>0.248</v>
      </c>
    </row>
    <row r="862" spans="1:29" x14ac:dyDescent="0.2">
      <c r="A862" s="25" t="s">
        <v>514</v>
      </c>
      <c r="B862" s="25" t="s">
        <v>138</v>
      </c>
      <c r="C862" s="25">
        <v>38.197699999999998</v>
      </c>
      <c r="D862" s="25">
        <v>1E-4</v>
      </c>
      <c r="E862" s="25">
        <v>11.97</v>
      </c>
      <c r="F862" s="25">
        <v>0.248</v>
      </c>
      <c r="G862" s="25">
        <v>0</v>
      </c>
      <c r="H862" s="25">
        <v>0</v>
      </c>
      <c r="I862" s="25">
        <v>0</v>
      </c>
      <c r="J862" s="25">
        <v>0</v>
      </c>
      <c r="K862" s="25">
        <v>0</v>
      </c>
      <c r="L862" s="25">
        <v>-0.91180000000000005</v>
      </c>
      <c r="M862" s="25">
        <v>6.3735999999999997</v>
      </c>
      <c r="N862" s="25">
        <v>0.99890000000000001</v>
      </c>
      <c r="O862" s="25">
        <v>-0.16819999999999999</v>
      </c>
      <c r="P862" s="25" t="s">
        <v>152</v>
      </c>
      <c r="Q862" s="25">
        <v>-8.3199999999999996E-2</v>
      </c>
      <c r="R862" s="25">
        <v>7.2976999999999999</v>
      </c>
      <c r="S862" s="25">
        <v>110.309</v>
      </c>
      <c r="T862" s="25">
        <v>110.46510000000001</v>
      </c>
      <c r="U862" s="25">
        <v>0.19420000000000001</v>
      </c>
      <c r="V862" s="25">
        <v>15.8454</v>
      </c>
      <c r="W862" s="25">
        <v>-27.593499999999999</v>
      </c>
      <c r="X862" s="25">
        <v>-26.796299999999999</v>
      </c>
      <c r="Y862" s="28">
        <v>0.1046</v>
      </c>
      <c r="Z862" s="28">
        <v>-0.3755</v>
      </c>
      <c r="AA862" s="28">
        <v>-0.14929999999999999</v>
      </c>
      <c r="AB862">
        <f t="shared" si="107"/>
        <v>0</v>
      </c>
      <c r="AC862" s="14">
        <f t="shared" si="108"/>
        <v>0.248</v>
      </c>
    </row>
    <row r="863" spans="1:29" x14ac:dyDescent="0.2">
      <c r="A863" s="25" t="s">
        <v>514</v>
      </c>
      <c r="B863" s="25" t="s">
        <v>138</v>
      </c>
      <c r="C863" s="25">
        <v>40.262300000000003</v>
      </c>
      <c r="D863" s="25">
        <v>1E-4</v>
      </c>
      <c r="E863" s="25">
        <v>11.97</v>
      </c>
      <c r="F863" s="25">
        <v>0.248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-0.93310000000000004</v>
      </c>
      <c r="M863" s="25">
        <v>6.2506000000000004</v>
      </c>
      <c r="N863" s="25">
        <v>1.0013000000000001</v>
      </c>
      <c r="O863" s="25">
        <v>-0.1681</v>
      </c>
      <c r="P863" s="25" t="s">
        <v>152</v>
      </c>
      <c r="Q863" s="25">
        <v>-8.1500000000000003E-2</v>
      </c>
      <c r="R863" s="25">
        <v>7.4782999999999999</v>
      </c>
      <c r="S863" s="25">
        <v>110.309</v>
      </c>
      <c r="T863" s="25">
        <v>110.46599999999999</v>
      </c>
      <c r="U863" s="25">
        <v>0.2039</v>
      </c>
      <c r="V863" s="25">
        <v>15.973100000000001</v>
      </c>
      <c r="W863" s="25">
        <v>-32.180399999999999</v>
      </c>
      <c r="X863" s="25">
        <v>-31.630700000000001</v>
      </c>
      <c r="Y863" s="28">
        <v>0.13519999999999999</v>
      </c>
      <c r="Z863" s="28">
        <v>-0.4335</v>
      </c>
      <c r="AA863" s="28">
        <v>-0.93140000000000001</v>
      </c>
      <c r="AB863">
        <f t="shared" si="107"/>
        <v>0</v>
      </c>
      <c r="AC863" s="14">
        <f t="shared" si="108"/>
        <v>0.248</v>
      </c>
    </row>
    <row r="864" spans="1:29" x14ac:dyDescent="0.2">
      <c r="A864" s="25" t="s">
        <v>514</v>
      </c>
      <c r="B864" s="25" t="s">
        <v>138</v>
      </c>
      <c r="C864" s="25">
        <v>42.326999999999998</v>
      </c>
      <c r="D864" s="25">
        <v>1E-4</v>
      </c>
      <c r="E864" s="25">
        <v>11.97</v>
      </c>
      <c r="F864" s="25">
        <v>0.248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-1.0547</v>
      </c>
      <c r="M864" s="25">
        <v>6.1775000000000002</v>
      </c>
      <c r="N864" s="25">
        <v>1.0041</v>
      </c>
      <c r="O864" s="25">
        <v>-0.17319999999999999</v>
      </c>
      <c r="P864" s="25" t="s">
        <v>152</v>
      </c>
      <c r="Q864" s="25">
        <v>-7.7299999999999994E-2</v>
      </c>
      <c r="R864" s="25">
        <v>7.5274999999999999</v>
      </c>
      <c r="S864" s="25">
        <v>110.309</v>
      </c>
      <c r="T864" s="25">
        <v>110.44589999999999</v>
      </c>
      <c r="U864" s="25">
        <v>0.19800000000000001</v>
      </c>
      <c r="V864" s="25">
        <v>15.8195</v>
      </c>
      <c r="W864" s="25">
        <v>-34.578699999999998</v>
      </c>
      <c r="X864" s="25">
        <v>-34.222000000000001</v>
      </c>
      <c r="Y864" s="28">
        <v>0.15409999999999999</v>
      </c>
      <c r="Z864" s="28">
        <v>-0.46879999999999999</v>
      </c>
      <c r="AA864" s="28">
        <v>-1.4063000000000001</v>
      </c>
      <c r="AB864">
        <f t="shared" si="107"/>
        <v>0</v>
      </c>
      <c r="AC864" s="14">
        <f t="shared" si="108"/>
        <v>0.248</v>
      </c>
    </row>
    <row r="865" spans="1:29" x14ac:dyDescent="0.2">
      <c r="A865" s="25" t="s">
        <v>514</v>
      </c>
      <c r="B865" s="25" t="s">
        <v>138</v>
      </c>
      <c r="C865" s="25">
        <v>44.391599999999997</v>
      </c>
      <c r="D865" s="25">
        <v>1E-4</v>
      </c>
      <c r="E865" s="25">
        <v>11.97</v>
      </c>
      <c r="F865" s="25">
        <v>0.248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-0.88260000000000005</v>
      </c>
      <c r="M865" s="25">
        <v>5.8563999999999998</v>
      </c>
      <c r="N865" s="25">
        <v>1.0112000000000001</v>
      </c>
      <c r="O865" s="25">
        <v>-0.1691</v>
      </c>
      <c r="P865" s="25" t="s">
        <v>152</v>
      </c>
      <c r="Q865" s="25">
        <v>-7.9299999999999995E-2</v>
      </c>
      <c r="R865" s="25">
        <v>7.25</v>
      </c>
      <c r="S865" s="25">
        <v>110.309</v>
      </c>
      <c r="T865" s="25">
        <v>110.4593</v>
      </c>
      <c r="U865" s="25">
        <v>0.19889999999999999</v>
      </c>
      <c r="V865" s="25">
        <v>15.891299999999999</v>
      </c>
      <c r="W865" s="25">
        <v>-34.625100000000003</v>
      </c>
      <c r="X865" s="25">
        <v>-34.707799999999999</v>
      </c>
      <c r="Y865" s="28">
        <v>0.158</v>
      </c>
      <c r="Z865" s="28">
        <v>-0.47399999999999998</v>
      </c>
      <c r="AA865" s="28">
        <v>-1.544</v>
      </c>
      <c r="AB865">
        <f t="shared" si="107"/>
        <v>0</v>
      </c>
      <c r="AC865" s="14">
        <f t="shared" si="108"/>
        <v>0.248</v>
      </c>
    </row>
    <row r="866" spans="1:29" x14ac:dyDescent="0.2">
      <c r="A866" s="25" t="s">
        <v>514</v>
      </c>
      <c r="B866" s="25" t="s">
        <v>138</v>
      </c>
      <c r="C866" s="25">
        <v>46.456299999999999</v>
      </c>
      <c r="D866" s="25">
        <v>1E-4</v>
      </c>
      <c r="E866" s="25">
        <v>11.97</v>
      </c>
      <c r="F866" s="25">
        <v>0.248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-1.0058</v>
      </c>
      <c r="M866" s="25">
        <v>5.8433000000000002</v>
      </c>
      <c r="N866" s="25">
        <v>1.0004</v>
      </c>
      <c r="O866" s="25">
        <v>-0.16520000000000001</v>
      </c>
      <c r="P866" s="25" t="s">
        <v>152</v>
      </c>
      <c r="Q866" s="25">
        <v>-7.3800000000000004E-2</v>
      </c>
      <c r="R866" s="25">
        <v>7.1718999999999999</v>
      </c>
      <c r="S866" s="25">
        <v>110.309</v>
      </c>
      <c r="T866" s="25">
        <v>110.4641</v>
      </c>
      <c r="U866" s="25">
        <v>0.1915</v>
      </c>
      <c r="V866" s="25">
        <v>15.9671</v>
      </c>
      <c r="W866" s="25">
        <v>-32.316600000000001</v>
      </c>
      <c r="X866" s="25">
        <v>-33.119300000000003</v>
      </c>
      <c r="Y866" s="28">
        <v>0.1414</v>
      </c>
      <c r="Z866" s="28">
        <v>-0.45029999999999998</v>
      </c>
      <c r="AA866" s="28">
        <v>-1.6526000000000001</v>
      </c>
      <c r="AB866">
        <f t="shared" si="107"/>
        <v>0</v>
      </c>
      <c r="AC866" s="14">
        <f t="shared" si="108"/>
        <v>0.248</v>
      </c>
    </row>
    <row r="867" spans="1:29" x14ac:dyDescent="0.2">
      <c r="A867" s="25" t="s">
        <v>514</v>
      </c>
      <c r="B867" s="25" t="s">
        <v>138</v>
      </c>
      <c r="C867" s="25">
        <v>48.520899999999997</v>
      </c>
      <c r="D867" s="25">
        <v>1E-4</v>
      </c>
      <c r="E867" s="25">
        <v>11.97</v>
      </c>
      <c r="F867" s="25">
        <v>0.248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-0.9284</v>
      </c>
      <c r="M867" s="25">
        <v>6.2701000000000002</v>
      </c>
      <c r="N867" s="25">
        <v>1.0067999999999999</v>
      </c>
      <c r="O867" s="25">
        <v>-0.17219999999999999</v>
      </c>
      <c r="P867" s="25" t="s">
        <v>152</v>
      </c>
      <c r="Q867" s="25">
        <v>-9.4399999999999998E-2</v>
      </c>
      <c r="R867" s="25">
        <v>7.5030999999999999</v>
      </c>
      <c r="S867" s="25">
        <v>110.309</v>
      </c>
      <c r="T867" s="25">
        <v>110.46510000000001</v>
      </c>
      <c r="U867" s="25">
        <v>0.1903</v>
      </c>
      <c r="V867" s="25">
        <v>16.030899999999999</v>
      </c>
      <c r="W867" s="25">
        <v>-27.810199999999998</v>
      </c>
      <c r="X867" s="25">
        <v>-28.6935</v>
      </c>
      <c r="Y867" s="28">
        <v>0.114</v>
      </c>
      <c r="Z867" s="28">
        <v>-0.39439999999999997</v>
      </c>
      <c r="AA867" s="28">
        <v>-1.4575</v>
      </c>
      <c r="AB867">
        <f t="shared" si="107"/>
        <v>0</v>
      </c>
      <c r="AC867" s="14">
        <f t="shared" si="108"/>
        <v>0.248</v>
      </c>
    </row>
    <row r="868" spans="1:29" x14ac:dyDescent="0.2">
      <c r="A868" s="25" t="s">
        <v>514</v>
      </c>
      <c r="B868" s="25" t="s">
        <v>138</v>
      </c>
      <c r="C868" s="25">
        <v>50.5854</v>
      </c>
      <c r="D868" s="25">
        <v>1E-4</v>
      </c>
      <c r="E868" s="25">
        <v>11.97</v>
      </c>
      <c r="F868" s="25">
        <v>0.248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-0.86839999999999995</v>
      </c>
      <c r="M868" s="25">
        <v>6.5970000000000004</v>
      </c>
      <c r="N868" s="25">
        <v>0.98850000000000005</v>
      </c>
      <c r="O868" s="25">
        <v>-0.19980000000000001</v>
      </c>
      <c r="P868" s="25" t="s">
        <v>152</v>
      </c>
      <c r="Q868" s="25">
        <v>-9.4E-2</v>
      </c>
      <c r="R868" s="25">
        <v>7.5327000000000002</v>
      </c>
      <c r="S868" s="25">
        <v>110.309</v>
      </c>
      <c r="T868" s="25">
        <v>110.47750000000001</v>
      </c>
      <c r="U868" s="25">
        <v>0.1714</v>
      </c>
      <c r="V868" s="25">
        <v>15.8155</v>
      </c>
      <c r="W868" s="25">
        <v>-21.412299999999998</v>
      </c>
      <c r="X868" s="25">
        <v>-22.364899999999999</v>
      </c>
      <c r="Y868" s="28">
        <v>6.8699999999999997E-2</v>
      </c>
      <c r="Z868" s="28">
        <v>-0.29970000000000002</v>
      </c>
      <c r="AA868" s="28">
        <v>-0.97729999999999995</v>
      </c>
      <c r="AB868">
        <f t="shared" si="107"/>
        <v>0</v>
      </c>
      <c r="AC868" s="14">
        <f t="shared" si="108"/>
        <v>0.248</v>
      </c>
    </row>
    <row r="869" spans="1:29" x14ac:dyDescent="0.2">
      <c r="A869" s="25" t="s">
        <v>514</v>
      </c>
      <c r="B869" s="25" t="s">
        <v>138</v>
      </c>
      <c r="C869" s="25">
        <v>52.65</v>
      </c>
      <c r="D869" s="25">
        <v>1E-4</v>
      </c>
      <c r="E869" s="25">
        <v>11.97</v>
      </c>
      <c r="F869" s="25">
        <v>0.248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-0.88929999999999998</v>
      </c>
      <c r="M869" s="25">
        <v>6.8602999999999996</v>
      </c>
      <c r="N869" s="25">
        <v>1.0011000000000001</v>
      </c>
      <c r="O869" s="25">
        <v>-0.21909999999999999</v>
      </c>
      <c r="P869" s="25" t="s">
        <v>152</v>
      </c>
      <c r="Q869" s="25">
        <v>-8.2000000000000003E-2</v>
      </c>
      <c r="R869" s="25">
        <v>7.0369999999999999</v>
      </c>
      <c r="S869" s="25">
        <v>110.309</v>
      </c>
      <c r="T869" s="25">
        <v>110.4804</v>
      </c>
      <c r="U869" s="25">
        <v>0.15110000000000001</v>
      </c>
      <c r="V869" s="25">
        <v>15.6121</v>
      </c>
      <c r="W869" s="25">
        <v>-13.5581</v>
      </c>
      <c r="X869" s="25">
        <v>-14.472899999999999</v>
      </c>
      <c r="Y869" s="28">
        <v>1.5900000000000001E-2</v>
      </c>
      <c r="Z869" s="28">
        <v>-0.16589999999999999</v>
      </c>
      <c r="AA869" s="28">
        <v>-0.33379999999999999</v>
      </c>
      <c r="AB869">
        <f t="shared" si="107"/>
        <v>0</v>
      </c>
      <c r="AC869" s="14">
        <f t="shared" si="108"/>
        <v>0.248</v>
      </c>
    </row>
    <row r="870" spans="1:29" x14ac:dyDescent="0.2">
      <c r="A870" s="25" t="s">
        <v>514</v>
      </c>
      <c r="B870" s="25" t="s">
        <v>138</v>
      </c>
      <c r="C870" s="25">
        <v>54.714500000000001</v>
      </c>
      <c r="D870" s="25">
        <v>1E-4</v>
      </c>
      <c r="E870" s="25">
        <v>11.97</v>
      </c>
      <c r="F870" s="25">
        <v>0.248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-1.0103</v>
      </c>
      <c r="M870" s="25">
        <v>6.9970999999999997</v>
      </c>
      <c r="N870" s="25">
        <v>1.0071000000000001</v>
      </c>
      <c r="O870" s="25">
        <v>-0.23150000000000001</v>
      </c>
      <c r="P870" s="25" t="s">
        <v>152</v>
      </c>
      <c r="Q870" s="25">
        <v>-7.3400000000000007E-2</v>
      </c>
      <c r="R870" s="25">
        <v>6.1247999999999996</v>
      </c>
      <c r="S870" s="25">
        <v>110.309</v>
      </c>
      <c r="T870" s="25">
        <v>110.4727</v>
      </c>
      <c r="U870" s="25">
        <v>0.14979999999999999</v>
      </c>
      <c r="V870" s="25">
        <v>15.4206</v>
      </c>
      <c r="W870" s="25">
        <v>-4.7817999999999996</v>
      </c>
      <c r="X870" s="25">
        <v>-5.6166</v>
      </c>
      <c r="Y870" s="28">
        <v>-4.07E-2</v>
      </c>
      <c r="Z870" s="28">
        <v>3.2199999999999999E-2</v>
      </c>
      <c r="AA870" s="28">
        <v>0.64429999999999998</v>
      </c>
      <c r="AB870">
        <f t="shared" si="107"/>
        <v>0</v>
      </c>
      <c r="AC870" s="14">
        <f t="shared" si="108"/>
        <v>0.248</v>
      </c>
    </row>
    <row r="871" spans="1:29" x14ac:dyDescent="0.2">
      <c r="A871" s="25" t="s">
        <v>515</v>
      </c>
      <c r="B871" s="25" t="s">
        <v>138</v>
      </c>
      <c r="C871" s="25">
        <v>7.2287999999999997</v>
      </c>
      <c r="D871" s="25">
        <v>1E-4</v>
      </c>
      <c r="E871" s="25">
        <v>-11.98</v>
      </c>
      <c r="F871" s="25">
        <v>0.248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-0.71460000000000001</v>
      </c>
      <c r="M871" s="25">
        <v>-6.8708</v>
      </c>
      <c r="N871" s="25">
        <v>0.81499999999999995</v>
      </c>
      <c r="O871" s="25">
        <v>0.28839999999999999</v>
      </c>
      <c r="P871" s="25" t="s">
        <v>152</v>
      </c>
      <c r="Q871" s="25">
        <v>-1.38E-2</v>
      </c>
      <c r="R871" s="25">
        <v>-6.4278000000000004</v>
      </c>
      <c r="S871" s="25">
        <v>110.309</v>
      </c>
      <c r="T871" s="25">
        <v>110.4639</v>
      </c>
      <c r="U871" s="25">
        <v>0.30890000000000001</v>
      </c>
      <c r="V871" s="25">
        <v>14.8866</v>
      </c>
      <c r="W871" s="25">
        <v>4.5373000000000001</v>
      </c>
      <c r="X871" s="25">
        <v>3.8441000000000001</v>
      </c>
      <c r="Y871" s="28">
        <v>-1.8700000000000001E-2</v>
      </c>
      <c r="Z871" s="28">
        <v>-2.8999999999999998E-3</v>
      </c>
      <c r="AA871" s="28">
        <v>-1.9797</v>
      </c>
      <c r="AB871">
        <f t="shared" si="107"/>
        <v>0</v>
      </c>
      <c r="AC871" s="14">
        <f t="shared" si="108"/>
        <v>0.248</v>
      </c>
    </row>
    <row r="872" spans="1:29" x14ac:dyDescent="0.2">
      <c r="A872" s="25" t="s">
        <v>515</v>
      </c>
      <c r="B872" s="25" t="s">
        <v>138</v>
      </c>
      <c r="C872" s="25">
        <v>9.2933000000000003</v>
      </c>
      <c r="D872" s="25">
        <v>1E-4</v>
      </c>
      <c r="E872" s="25">
        <v>-11.98</v>
      </c>
      <c r="F872" s="25">
        <v>0.248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  <c r="L872" s="25">
        <v>-0.72740000000000005</v>
      </c>
      <c r="M872" s="25">
        <v>-6.476</v>
      </c>
      <c r="N872" s="25">
        <v>0.81110000000000004</v>
      </c>
      <c r="O872" s="25">
        <v>0.29289999999999999</v>
      </c>
      <c r="P872" s="25" t="s">
        <v>152</v>
      </c>
      <c r="Q872" s="25">
        <v>-2.5100000000000001E-2</v>
      </c>
      <c r="R872" s="25">
        <v>-6.8802000000000003</v>
      </c>
      <c r="S872" s="25">
        <v>110.309</v>
      </c>
      <c r="T872" s="25">
        <v>110.4802</v>
      </c>
      <c r="U872" s="25">
        <v>0.32790000000000002</v>
      </c>
      <c r="V872" s="25">
        <v>15.159800000000001</v>
      </c>
      <c r="W872" s="25">
        <v>13.330500000000001</v>
      </c>
      <c r="X872" s="25">
        <v>12.794499999999999</v>
      </c>
      <c r="Y872" s="28">
        <v>-6.4299999999999996E-2</v>
      </c>
      <c r="Z872" s="28">
        <v>0.16170000000000001</v>
      </c>
      <c r="AA872" s="28">
        <v>-1.4685999999999999</v>
      </c>
      <c r="AB872">
        <f t="shared" si="107"/>
        <v>0</v>
      </c>
      <c r="AC872" s="14">
        <f t="shared" si="108"/>
        <v>0.248</v>
      </c>
    </row>
    <row r="873" spans="1:29" x14ac:dyDescent="0.2">
      <c r="A873" s="25" t="s">
        <v>515</v>
      </c>
      <c r="B873" s="25" t="s">
        <v>138</v>
      </c>
      <c r="C873" s="25">
        <v>11.357900000000001</v>
      </c>
      <c r="D873" s="25">
        <v>1E-4</v>
      </c>
      <c r="E873" s="25">
        <v>-11.98</v>
      </c>
      <c r="F873" s="25">
        <v>0.248</v>
      </c>
      <c r="G873" s="25">
        <v>0</v>
      </c>
      <c r="H873" s="25">
        <v>0</v>
      </c>
      <c r="I873" s="25">
        <v>0</v>
      </c>
      <c r="J873" s="25">
        <v>0</v>
      </c>
      <c r="K873" s="25">
        <v>0</v>
      </c>
      <c r="L873" s="25">
        <v>-0.69369999999999998</v>
      </c>
      <c r="M873" s="25">
        <v>-6.3388</v>
      </c>
      <c r="N873" s="25">
        <v>0.8196</v>
      </c>
      <c r="O873" s="25">
        <v>0.27760000000000001</v>
      </c>
      <c r="P873" s="25" t="s">
        <v>152</v>
      </c>
      <c r="Q873" s="25">
        <v>-4.4400000000000002E-2</v>
      </c>
      <c r="R873" s="25">
        <v>-7.4302999999999999</v>
      </c>
      <c r="S873" s="25">
        <v>110.309</v>
      </c>
      <c r="T873" s="25">
        <v>110.4821</v>
      </c>
      <c r="U873" s="25">
        <v>0.34710000000000002</v>
      </c>
      <c r="V873" s="25">
        <v>15.4849</v>
      </c>
      <c r="W873" s="25">
        <v>21.216999999999999</v>
      </c>
      <c r="X873" s="25">
        <v>20.9054</v>
      </c>
      <c r="Y873" s="28">
        <v>-8.2100000000000006E-2</v>
      </c>
      <c r="Z873" s="28">
        <v>0.2893</v>
      </c>
      <c r="AA873" s="28">
        <v>-0.84370000000000001</v>
      </c>
      <c r="AB873">
        <f t="shared" si="107"/>
        <v>0</v>
      </c>
      <c r="AC873" s="14">
        <f t="shared" si="108"/>
        <v>0.248</v>
      </c>
    </row>
    <row r="874" spans="1:29" x14ac:dyDescent="0.2">
      <c r="A874" s="25" t="s">
        <v>515</v>
      </c>
      <c r="B874" s="25" t="s">
        <v>138</v>
      </c>
      <c r="C874" s="25">
        <v>13.4224</v>
      </c>
      <c r="D874" s="25">
        <v>1E-4</v>
      </c>
      <c r="E874" s="25">
        <v>-11.98</v>
      </c>
      <c r="F874" s="25">
        <v>0.248</v>
      </c>
      <c r="G874" s="25">
        <v>0</v>
      </c>
      <c r="H874" s="25">
        <v>0</v>
      </c>
      <c r="I874" s="25">
        <v>0</v>
      </c>
      <c r="J874" s="25">
        <v>0</v>
      </c>
      <c r="K874" s="25">
        <v>0</v>
      </c>
      <c r="L874" s="25">
        <v>-0.82520000000000004</v>
      </c>
      <c r="M874" s="25">
        <v>-6.4413</v>
      </c>
      <c r="N874" s="25">
        <v>0.82640000000000002</v>
      </c>
      <c r="O874" s="25">
        <v>0.28360000000000002</v>
      </c>
      <c r="P874" s="25" t="s">
        <v>152</v>
      </c>
      <c r="Q874" s="25">
        <v>-4.9099999999999998E-2</v>
      </c>
      <c r="R874" s="25">
        <v>-7.9996</v>
      </c>
      <c r="S874" s="25">
        <v>110.309</v>
      </c>
      <c r="T874" s="25">
        <v>110.5061</v>
      </c>
      <c r="U874" s="25">
        <v>0.35880000000000001</v>
      </c>
      <c r="V874" s="25">
        <v>15.708299999999999</v>
      </c>
      <c r="W874" s="25">
        <v>27.660499999999999</v>
      </c>
      <c r="X874" s="25">
        <v>27.573499999999999</v>
      </c>
      <c r="Y874" s="28">
        <v>-8.43E-2</v>
      </c>
      <c r="Z874" s="28">
        <v>0.38590000000000002</v>
      </c>
      <c r="AA874" s="28">
        <v>-0.35639999999999999</v>
      </c>
      <c r="AB874">
        <f t="shared" si="107"/>
        <v>0</v>
      </c>
      <c r="AC874" s="14">
        <f t="shared" si="108"/>
        <v>0.248</v>
      </c>
    </row>
    <row r="875" spans="1:29" x14ac:dyDescent="0.2">
      <c r="A875" s="25" t="s">
        <v>515</v>
      </c>
      <c r="B875" s="25" t="s">
        <v>138</v>
      </c>
      <c r="C875" s="25">
        <v>15.487</v>
      </c>
      <c r="D875" s="25">
        <v>1E-4</v>
      </c>
      <c r="E875" s="25">
        <v>-11.98</v>
      </c>
      <c r="F875" s="25">
        <v>0.248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-0.8538</v>
      </c>
      <c r="M875" s="25">
        <v>-6.4161999999999999</v>
      </c>
      <c r="N875" s="25">
        <v>0.82020000000000004</v>
      </c>
      <c r="O875" s="25">
        <v>0.29830000000000001</v>
      </c>
      <c r="P875" s="25" t="s">
        <v>152</v>
      </c>
      <c r="Q875" s="25">
        <v>-5.0099999999999999E-2</v>
      </c>
      <c r="R875" s="25">
        <v>-8.2006999999999994</v>
      </c>
      <c r="S875" s="25">
        <v>110.309</v>
      </c>
      <c r="T875" s="25">
        <v>110.486</v>
      </c>
      <c r="U875" s="25">
        <v>0.36799999999999999</v>
      </c>
      <c r="V875" s="25">
        <v>15.847899999999999</v>
      </c>
      <c r="W875" s="25">
        <v>32.222700000000003</v>
      </c>
      <c r="X875" s="25">
        <v>32.391500000000001</v>
      </c>
      <c r="Y875" s="28">
        <v>-8.1500000000000003E-2</v>
      </c>
      <c r="Z875" s="28">
        <v>0.45910000000000001</v>
      </c>
      <c r="AA875" s="28">
        <v>-9.7799999999999998E-2</v>
      </c>
      <c r="AB875">
        <f t="shared" si="107"/>
        <v>0</v>
      </c>
      <c r="AC875" s="14">
        <f t="shared" si="108"/>
        <v>0.248</v>
      </c>
    </row>
    <row r="876" spans="1:29" x14ac:dyDescent="0.2">
      <c r="A876" s="25" t="s">
        <v>515</v>
      </c>
      <c r="B876" s="25" t="s">
        <v>138</v>
      </c>
      <c r="C876" s="25">
        <v>17.5517</v>
      </c>
      <c r="D876" s="25">
        <v>1E-4</v>
      </c>
      <c r="E876" s="25">
        <v>-11.98</v>
      </c>
      <c r="F876" s="25">
        <v>0.248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-1.0179</v>
      </c>
      <c r="M876" s="25">
        <v>-6.3581000000000003</v>
      </c>
      <c r="N876" s="25">
        <v>0.83130000000000004</v>
      </c>
      <c r="O876" s="25">
        <v>0.30249999999999999</v>
      </c>
      <c r="P876" s="25" t="s">
        <v>152</v>
      </c>
      <c r="Q876" s="25">
        <v>-3.8899999999999997E-2</v>
      </c>
      <c r="R876" s="25">
        <v>-8.0698000000000008</v>
      </c>
      <c r="S876" s="25">
        <v>110.309</v>
      </c>
      <c r="T876" s="25">
        <v>110.48690000000001</v>
      </c>
      <c r="U876" s="25">
        <v>0.37219999999999998</v>
      </c>
      <c r="V876" s="25">
        <v>16.1371</v>
      </c>
      <c r="W876" s="25">
        <v>34.593299999999999</v>
      </c>
      <c r="X876" s="25">
        <v>34.997</v>
      </c>
      <c r="Y876" s="28">
        <v>-7.8700000000000006E-2</v>
      </c>
      <c r="Z876" s="28">
        <v>0.47949999999999998</v>
      </c>
      <c r="AA876" s="28">
        <v>-3.95E-2</v>
      </c>
      <c r="AB876">
        <f t="shared" si="107"/>
        <v>0</v>
      </c>
      <c r="AC876" s="14">
        <f t="shared" si="108"/>
        <v>0.248</v>
      </c>
    </row>
    <row r="877" spans="1:29" x14ac:dyDescent="0.2">
      <c r="A877" s="25" t="s">
        <v>515</v>
      </c>
      <c r="B877" s="25" t="s">
        <v>138</v>
      </c>
      <c r="C877" s="25">
        <v>19.616299999999999</v>
      </c>
      <c r="D877" s="25">
        <v>1E-4</v>
      </c>
      <c r="E877" s="25">
        <v>-11.98</v>
      </c>
      <c r="F877" s="25">
        <v>0.248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-0.93610000000000004</v>
      </c>
      <c r="M877" s="25">
        <v>-6.0488</v>
      </c>
      <c r="N877" s="25">
        <v>0.84919999999999995</v>
      </c>
      <c r="O877" s="25">
        <v>0.30080000000000001</v>
      </c>
      <c r="P877" s="25" t="s">
        <v>152</v>
      </c>
      <c r="Q877" s="25">
        <v>-4.2599999999999999E-2</v>
      </c>
      <c r="R877" s="25">
        <v>-7.8769999999999998</v>
      </c>
      <c r="S877" s="25">
        <v>110.309</v>
      </c>
      <c r="T877" s="25">
        <v>110.4879</v>
      </c>
      <c r="U877" s="25">
        <v>0.36940000000000001</v>
      </c>
      <c r="V877" s="25">
        <v>16.083200000000001</v>
      </c>
      <c r="W877" s="25">
        <v>34.611199999999997</v>
      </c>
      <c r="X877" s="25">
        <v>35.453200000000002</v>
      </c>
      <c r="Y877" s="28">
        <v>-7.6399999999999996E-2</v>
      </c>
      <c r="Z877" s="28">
        <v>0.48149999999999998</v>
      </c>
      <c r="AA877" s="28">
        <v>4.3499999999999997E-2</v>
      </c>
      <c r="AB877">
        <f t="shared" si="107"/>
        <v>0</v>
      </c>
      <c r="AC877" s="14">
        <f t="shared" si="108"/>
        <v>0.248</v>
      </c>
    </row>
    <row r="878" spans="1:29" x14ac:dyDescent="0.2">
      <c r="A878" s="25" t="s">
        <v>515</v>
      </c>
      <c r="B878" s="25" t="s">
        <v>138</v>
      </c>
      <c r="C878" s="25">
        <v>21.680900000000001</v>
      </c>
      <c r="D878" s="25">
        <v>1E-4</v>
      </c>
      <c r="E878" s="25">
        <v>-11.98</v>
      </c>
      <c r="F878" s="25">
        <v>0.248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-0.92879999999999996</v>
      </c>
      <c r="M878" s="25">
        <v>-6.3240999999999996</v>
      </c>
      <c r="N878" s="25">
        <v>0.85770000000000002</v>
      </c>
      <c r="O878" s="25">
        <v>0.29459999999999997</v>
      </c>
      <c r="P878" s="25" t="s">
        <v>152</v>
      </c>
      <c r="Q878" s="25">
        <v>-5.2499999999999998E-2</v>
      </c>
      <c r="R878" s="25">
        <v>-8.2439</v>
      </c>
      <c r="S878" s="25">
        <v>110.309</v>
      </c>
      <c r="T878" s="25">
        <v>110.4898</v>
      </c>
      <c r="U878" s="25">
        <v>0.36820000000000003</v>
      </c>
      <c r="V878" s="25">
        <v>15.9277</v>
      </c>
      <c r="W878" s="25">
        <v>32.275100000000002</v>
      </c>
      <c r="X878" s="25">
        <v>33.7286</v>
      </c>
      <c r="Y878" s="28">
        <v>-7.8299999999999995E-2</v>
      </c>
      <c r="Z878" s="28">
        <v>0.4753</v>
      </c>
      <c r="AA878" s="28">
        <v>0.10879999999999999</v>
      </c>
      <c r="AB878">
        <f t="shared" si="107"/>
        <v>0</v>
      </c>
      <c r="AC878" s="14">
        <f t="shared" si="108"/>
        <v>0.248</v>
      </c>
    </row>
    <row r="879" spans="1:29" x14ac:dyDescent="0.2">
      <c r="A879" s="25" t="s">
        <v>515</v>
      </c>
      <c r="B879" s="25" t="s">
        <v>138</v>
      </c>
      <c r="C879" s="25">
        <v>23.7455</v>
      </c>
      <c r="D879" s="25">
        <v>1E-4</v>
      </c>
      <c r="E879" s="25">
        <v>-11.98</v>
      </c>
      <c r="F879" s="25">
        <v>0.248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-0.93899999999999995</v>
      </c>
      <c r="M879" s="25">
        <v>-6.3996000000000004</v>
      </c>
      <c r="N879" s="25">
        <v>0.89610000000000001</v>
      </c>
      <c r="O879" s="25">
        <v>0.30730000000000002</v>
      </c>
      <c r="P879" s="25" t="s">
        <v>152</v>
      </c>
      <c r="Q879" s="25">
        <v>-5.4300000000000001E-2</v>
      </c>
      <c r="R879" s="25">
        <v>-7.9580000000000002</v>
      </c>
      <c r="S879" s="25">
        <v>110.309</v>
      </c>
      <c r="T879" s="25">
        <v>110.4774</v>
      </c>
      <c r="U879" s="25">
        <v>0.3614</v>
      </c>
      <c r="V879" s="25">
        <v>16.005500000000001</v>
      </c>
      <c r="W879" s="25">
        <v>27.7438</v>
      </c>
      <c r="X879" s="25">
        <v>29.272400000000001</v>
      </c>
      <c r="Y879" s="28">
        <v>-8.2500000000000004E-2</v>
      </c>
      <c r="Z879" s="28">
        <v>0.41260000000000002</v>
      </c>
      <c r="AA879" s="28">
        <v>0.41160000000000002</v>
      </c>
      <c r="AB879">
        <f t="shared" si="107"/>
        <v>0</v>
      </c>
      <c r="AC879" s="14">
        <f t="shared" si="108"/>
        <v>0.248</v>
      </c>
    </row>
    <row r="880" spans="1:29" x14ac:dyDescent="0.2">
      <c r="A880" s="25" t="s">
        <v>515</v>
      </c>
      <c r="B880" s="25" t="s">
        <v>138</v>
      </c>
      <c r="C880" s="25">
        <v>25.81</v>
      </c>
      <c r="D880" s="25">
        <v>1E-4</v>
      </c>
      <c r="E880" s="25">
        <v>-11.98</v>
      </c>
      <c r="F880" s="25">
        <v>0.248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-0.94379999999999997</v>
      </c>
      <c r="M880" s="25">
        <v>-6.3052999999999999</v>
      </c>
      <c r="N880" s="25">
        <v>0.90259999999999996</v>
      </c>
      <c r="O880" s="25">
        <v>0.31059999999999999</v>
      </c>
      <c r="P880" s="25" t="s">
        <v>152</v>
      </c>
      <c r="Q880" s="25">
        <v>-4.7500000000000001E-2</v>
      </c>
      <c r="R880" s="25">
        <v>-7.4352999999999998</v>
      </c>
      <c r="S880" s="25">
        <v>110.309</v>
      </c>
      <c r="T880" s="25">
        <v>110.4879</v>
      </c>
      <c r="U880" s="25">
        <v>0.3488</v>
      </c>
      <c r="V880" s="25">
        <v>15.9057</v>
      </c>
      <c r="W880" s="25">
        <v>21.325600000000001</v>
      </c>
      <c r="X880" s="25">
        <v>22.911100000000001</v>
      </c>
      <c r="Y880" s="28">
        <v>-8.5099999999999995E-2</v>
      </c>
      <c r="Z880" s="28">
        <v>0.30730000000000002</v>
      </c>
      <c r="AA880" s="28">
        <v>0.1759</v>
      </c>
      <c r="AB880">
        <f t="shared" si="107"/>
        <v>0</v>
      </c>
      <c r="AC880" s="14">
        <f t="shared" si="108"/>
        <v>0.248</v>
      </c>
    </row>
    <row r="881" spans="1:29" x14ac:dyDescent="0.2">
      <c r="A881" s="25" t="s">
        <v>515</v>
      </c>
      <c r="B881" s="25" t="s">
        <v>138</v>
      </c>
      <c r="C881" s="25">
        <v>27.874600000000001</v>
      </c>
      <c r="D881" s="25">
        <v>1E-4</v>
      </c>
      <c r="E881" s="25">
        <v>-11.98</v>
      </c>
      <c r="F881" s="25">
        <v>0.248</v>
      </c>
      <c r="G881" s="25">
        <v>0</v>
      </c>
      <c r="H881" s="25">
        <v>0</v>
      </c>
      <c r="I881" s="25">
        <v>0</v>
      </c>
      <c r="J881" s="25">
        <v>0</v>
      </c>
      <c r="K881" s="25">
        <v>0</v>
      </c>
      <c r="L881" s="25">
        <v>-0.81359999999999999</v>
      </c>
      <c r="M881" s="25">
        <v>-6.6345000000000001</v>
      </c>
      <c r="N881" s="25">
        <v>0.9002</v>
      </c>
      <c r="O881" s="25">
        <v>0.32390000000000002</v>
      </c>
      <c r="P881" s="25" t="s">
        <v>152</v>
      </c>
      <c r="Q881" s="25">
        <v>-5.8000000000000003E-2</v>
      </c>
      <c r="R881" s="25">
        <v>-7.3814000000000002</v>
      </c>
      <c r="S881" s="25">
        <v>110.309</v>
      </c>
      <c r="T881" s="25">
        <v>110.4697</v>
      </c>
      <c r="U881" s="25">
        <v>0.33879999999999999</v>
      </c>
      <c r="V881" s="25">
        <v>15.7143</v>
      </c>
      <c r="W881" s="25">
        <v>13.457000000000001</v>
      </c>
      <c r="X881" s="25">
        <v>15.046099999999999</v>
      </c>
      <c r="Y881" s="28">
        <v>-7.1999999999999995E-2</v>
      </c>
      <c r="Z881" s="28">
        <v>0.19539999999999999</v>
      </c>
      <c r="AA881" s="28">
        <v>-0.21249999999999999</v>
      </c>
      <c r="AB881">
        <f t="shared" si="107"/>
        <v>0</v>
      </c>
      <c r="AC881" s="14">
        <f t="shared" si="108"/>
        <v>0.248</v>
      </c>
    </row>
    <row r="882" spans="1:29" x14ac:dyDescent="0.2">
      <c r="A882" s="25" t="s">
        <v>515</v>
      </c>
      <c r="B882" s="25" t="s">
        <v>138</v>
      </c>
      <c r="C882" s="25">
        <v>29.9392</v>
      </c>
      <c r="D882" s="25">
        <v>1E-4</v>
      </c>
      <c r="E882" s="25">
        <v>-11.98</v>
      </c>
      <c r="F882" s="25">
        <v>0.248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-0.73050000000000004</v>
      </c>
      <c r="M882" s="25">
        <v>-6.9809000000000001</v>
      </c>
      <c r="N882" s="25">
        <v>0.88460000000000005</v>
      </c>
      <c r="O882" s="25">
        <v>0.3296</v>
      </c>
      <c r="P882" s="25" t="s">
        <v>152</v>
      </c>
      <c r="Q882" s="25">
        <v>-4.3400000000000001E-2</v>
      </c>
      <c r="R882" s="25">
        <v>-6.7794999999999996</v>
      </c>
      <c r="S882" s="25">
        <v>110.309</v>
      </c>
      <c r="T882" s="25">
        <v>110.47450000000001</v>
      </c>
      <c r="U882" s="25">
        <v>0.33100000000000002</v>
      </c>
      <c r="V882" s="25">
        <v>15.608599999999999</v>
      </c>
      <c r="W882" s="25">
        <v>4.6730999999999998</v>
      </c>
      <c r="X882" s="25">
        <v>6.1752000000000002</v>
      </c>
      <c r="Y882" s="28">
        <v>-3.0700000000000002E-2</v>
      </c>
      <c r="Z882" s="28">
        <v>3.3500000000000002E-2</v>
      </c>
      <c r="AA882" s="28">
        <v>-0.60089999999999999</v>
      </c>
      <c r="AB882">
        <f t="shared" si="107"/>
        <v>0</v>
      </c>
      <c r="AC882" s="14">
        <f t="shared" si="108"/>
        <v>0.248</v>
      </c>
    </row>
    <row r="883" spans="1:29" x14ac:dyDescent="0.2">
      <c r="A883" s="25" t="s">
        <v>515</v>
      </c>
      <c r="B883" s="25" t="s">
        <v>138</v>
      </c>
      <c r="C883" s="25">
        <v>32.003700000000002</v>
      </c>
      <c r="D883" s="25">
        <v>1E-4</v>
      </c>
      <c r="E883" s="25">
        <v>-11.98</v>
      </c>
      <c r="F883" s="25">
        <v>0.248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-0.75580000000000003</v>
      </c>
      <c r="M883" s="25">
        <v>-7.3426999999999998</v>
      </c>
      <c r="N883" s="25">
        <v>0.89800000000000002</v>
      </c>
      <c r="O883" s="25">
        <v>0.34489999999999998</v>
      </c>
      <c r="P883" s="25" t="s">
        <v>152</v>
      </c>
      <c r="Q883" s="25">
        <v>-3.95E-2</v>
      </c>
      <c r="R883" s="25">
        <v>-6.1608000000000001</v>
      </c>
      <c r="S883" s="25">
        <v>110.309</v>
      </c>
      <c r="T883" s="25">
        <v>110.4639</v>
      </c>
      <c r="U883" s="25">
        <v>0.32219999999999999</v>
      </c>
      <c r="V883" s="25">
        <v>15.488899999999999</v>
      </c>
      <c r="W883" s="25">
        <v>-4.4286000000000003</v>
      </c>
      <c r="X883" s="25">
        <v>-3.0409000000000002</v>
      </c>
      <c r="Y883" s="28">
        <v>4.2099999999999999E-2</v>
      </c>
      <c r="Z883" s="28">
        <v>-0.16650000000000001</v>
      </c>
      <c r="AA883" s="28">
        <v>-0.73509999999999998</v>
      </c>
      <c r="AB883">
        <f t="shared" si="107"/>
        <v>0</v>
      </c>
      <c r="AC883" s="14">
        <f t="shared" si="108"/>
        <v>0.248</v>
      </c>
    </row>
    <row r="884" spans="1:29" x14ac:dyDescent="0.2">
      <c r="A884" s="25" t="s">
        <v>515</v>
      </c>
      <c r="B884" s="25" t="s">
        <v>138</v>
      </c>
      <c r="C884" s="25">
        <v>34.068300000000001</v>
      </c>
      <c r="D884" s="25">
        <v>1E-4</v>
      </c>
      <c r="E884" s="25">
        <v>-11.98</v>
      </c>
      <c r="F884" s="25">
        <v>0.248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-0.84670000000000001</v>
      </c>
      <c r="M884" s="25">
        <v>-8.2195</v>
      </c>
      <c r="N884" s="25">
        <v>0.91500000000000004</v>
      </c>
      <c r="O884" s="25">
        <v>0.37269999999999998</v>
      </c>
      <c r="P884" s="25" t="s">
        <v>152</v>
      </c>
      <c r="Q884" s="25">
        <v>-3.4000000000000002E-2</v>
      </c>
      <c r="R884" s="25">
        <v>-5.6341000000000001</v>
      </c>
      <c r="S884" s="25">
        <v>110.309</v>
      </c>
      <c r="T884" s="25">
        <v>110.4611</v>
      </c>
      <c r="U884" s="25">
        <v>0.31840000000000002</v>
      </c>
      <c r="V884" s="25">
        <v>15.550700000000001</v>
      </c>
      <c r="W884" s="25">
        <v>-13.229100000000001</v>
      </c>
      <c r="X884" s="25">
        <v>-11.9991</v>
      </c>
      <c r="Y884" s="28">
        <v>0.13250000000000001</v>
      </c>
      <c r="Z884" s="28">
        <v>-0.43259999999999998</v>
      </c>
      <c r="AA884" s="28">
        <v>-0.32819999999999999</v>
      </c>
      <c r="AB884">
        <f t="shared" si="107"/>
        <v>0</v>
      </c>
      <c r="AC884" s="14">
        <f t="shared" si="108"/>
        <v>0.248</v>
      </c>
    </row>
    <row r="885" spans="1:29" x14ac:dyDescent="0.2">
      <c r="A885" s="25" t="s">
        <v>515</v>
      </c>
      <c r="B885" s="25" t="s">
        <v>138</v>
      </c>
      <c r="C885" s="25">
        <v>36.132899999999999</v>
      </c>
      <c r="D885" s="25">
        <v>1E-4</v>
      </c>
      <c r="E885" s="25">
        <v>-11.98</v>
      </c>
      <c r="F885" s="25">
        <v>0.248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-1.0119</v>
      </c>
      <c r="M885" s="25">
        <v>-8.5363000000000007</v>
      </c>
      <c r="N885" s="25">
        <v>0.91679999999999995</v>
      </c>
      <c r="O885" s="25">
        <v>0.3906</v>
      </c>
      <c r="P885" s="25" t="s">
        <v>152</v>
      </c>
      <c r="Q885" s="25">
        <v>-3.2899999999999999E-2</v>
      </c>
      <c r="R885" s="25">
        <v>-4.8452999999999999</v>
      </c>
      <c r="S885" s="25">
        <v>110.309</v>
      </c>
      <c r="T885" s="25">
        <v>110.4592</v>
      </c>
      <c r="U885" s="25">
        <v>0.32719999999999999</v>
      </c>
      <c r="V885" s="25">
        <v>15.670400000000001</v>
      </c>
      <c r="W885" s="25">
        <v>-21.129799999999999</v>
      </c>
      <c r="X885" s="25">
        <v>-20.099599999999999</v>
      </c>
      <c r="Y885" s="28">
        <v>0.20069999999999999</v>
      </c>
      <c r="Z885" s="28">
        <v>-0.64359999999999995</v>
      </c>
      <c r="AA885" s="28">
        <v>0.89439999999999997</v>
      </c>
      <c r="AB885">
        <f t="shared" si="107"/>
        <v>0</v>
      </c>
      <c r="AC885" s="14">
        <f t="shared" si="108"/>
        <v>0.248</v>
      </c>
    </row>
    <row r="886" spans="1:29" x14ac:dyDescent="0.2">
      <c r="A886" s="25" t="s">
        <v>515</v>
      </c>
      <c r="B886" s="25" t="s">
        <v>138</v>
      </c>
      <c r="C886" s="25">
        <v>38.197499999999998</v>
      </c>
      <c r="D886" s="25">
        <v>1E-4</v>
      </c>
      <c r="E886" s="25">
        <v>-11.98</v>
      </c>
      <c r="F886" s="25">
        <v>0.248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-1.1092</v>
      </c>
      <c r="M886" s="25">
        <v>-8.3544999999999998</v>
      </c>
      <c r="N886" s="25">
        <v>0.90169999999999995</v>
      </c>
      <c r="O886" s="25">
        <v>0.39</v>
      </c>
      <c r="P886" s="25" t="s">
        <v>152</v>
      </c>
      <c r="Q886" s="25">
        <v>-2.0199999999999999E-2</v>
      </c>
      <c r="R886" s="25">
        <v>-4.0925000000000002</v>
      </c>
      <c r="S886" s="25">
        <v>110.309</v>
      </c>
      <c r="T886" s="25">
        <v>110.4371</v>
      </c>
      <c r="U886" s="25">
        <v>0.34010000000000001</v>
      </c>
      <c r="V886" s="25">
        <v>15.9217</v>
      </c>
      <c r="W886" s="25">
        <v>-27.593499999999999</v>
      </c>
      <c r="X886" s="25">
        <v>-26.800699999999999</v>
      </c>
      <c r="Y886" s="28">
        <v>0.2273</v>
      </c>
      <c r="Z886" s="28">
        <v>-0.75580000000000003</v>
      </c>
      <c r="AA886" s="28">
        <v>3.2663000000000002</v>
      </c>
      <c r="AB886">
        <f t="shared" si="107"/>
        <v>0</v>
      </c>
      <c r="AC886" s="14">
        <f t="shared" si="108"/>
        <v>0.248</v>
      </c>
    </row>
    <row r="887" spans="1:29" x14ac:dyDescent="0.2">
      <c r="A887" s="25" t="s">
        <v>515</v>
      </c>
      <c r="B887" s="25" t="s">
        <v>138</v>
      </c>
      <c r="C887" s="25">
        <v>40.2622</v>
      </c>
      <c r="D887" s="25">
        <v>1E-4</v>
      </c>
      <c r="E887" s="25">
        <v>-11.98</v>
      </c>
      <c r="F887" s="25">
        <v>0.248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-1.119</v>
      </c>
      <c r="M887" s="25">
        <v>-8.2271999999999998</v>
      </c>
      <c r="N887" s="25">
        <v>0.90039999999999998</v>
      </c>
      <c r="O887" s="25">
        <v>0.37269999999999998</v>
      </c>
      <c r="P887" s="25" t="s">
        <v>152</v>
      </c>
      <c r="Q887" s="25">
        <v>-2.9700000000000001E-2</v>
      </c>
      <c r="R887" s="25">
        <v>-4.0960999999999999</v>
      </c>
      <c r="S887" s="25">
        <v>110.309</v>
      </c>
      <c r="T887" s="25">
        <v>110.46299999999999</v>
      </c>
      <c r="U887" s="25">
        <v>0.36399999999999999</v>
      </c>
      <c r="V887" s="25">
        <v>16.0274</v>
      </c>
      <c r="W887" s="25">
        <v>-32.180399999999999</v>
      </c>
      <c r="X887" s="25">
        <v>-31.6294</v>
      </c>
      <c r="Y887" s="28">
        <v>0.21929999999999999</v>
      </c>
      <c r="Z887" s="28">
        <v>-0.76919999999999999</v>
      </c>
      <c r="AA887" s="28">
        <v>5.4024000000000001</v>
      </c>
      <c r="AB887">
        <f t="shared" si="107"/>
        <v>0</v>
      </c>
      <c r="AC887" s="14">
        <f t="shared" si="108"/>
        <v>0.248</v>
      </c>
    </row>
    <row r="888" spans="1:29" x14ac:dyDescent="0.2">
      <c r="A888" s="25" t="s">
        <v>515</v>
      </c>
      <c r="B888" s="25" t="s">
        <v>138</v>
      </c>
      <c r="C888" s="25">
        <v>42.326799999999999</v>
      </c>
      <c r="D888" s="25">
        <v>1E-4</v>
      </c>
      <c r="E888" s="25">
        <v>-11.98</v>
      </c>
      <c r="F888" s="25">
        <v>0.248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-1.1576</v>
      </c>
      <c r="M888" s="25">
        <v>-8.3910999999999998</v>
      </c>
      <c r="N888" s="25">
        <v>0.90449999999999997</v>
      </c>
      <c r="O888" s="25">
        <v>0.36049999999999999</v>
      </c>
      <c r="P888" s="25" t="s">
        <v>152</v>
      </c>
      <c r="Q888" s="25">
        <v>-4.4200000000000003E-2</v>
      </c>
      <c r="R888" s="25">
        <v>-4.4728000000000003</v>
      </c>
      <c r="S888" s="25">
        <v>110.309</v>
      </c>
      <c r="T888" s="25">
        <v>110.45529999999999</v>
      </c>
      <c r="U888" s="25">
        <v>0.37609999999999999</v>
      </c>
      <c r="V888" s="25">
        <v>16.0334</v>
      </c>
      <c r="W888" s="25">
        <v>-34.578699999999998</v>
      </c>
      <c r="X888" s="25">
        <v>-34.220999999999997</v>
      </c>
      <c r="Y888" s="28">
        <v>0.2109</v>
      </c>
      <c r="Z888" s="28">
        <v>-0.76480000000000004</v>
      </c>
      <c r="AA888" s="28">
        <v>6.1192000000000002</v>
      </c>
      <c r="AB888">
        <f t="shared" ref="AB888:AB951" si="109">DEGREES(ATAN2(F888,-G888))</f>
        <v>0</v>
      </c>
      <c r="AC888" s="14">
        <f t="shared" ref="AC888:AC951" si="110">IF(B888="PMMPSI2",F888*COS(RADIANS(E888)),F888)</f>
        <v>0.248</v>
      </c>
    </row>
    <row r="889" spans="1:29" x14ac:dyDescent="0.2">
      <c r="A889" s="25" t="s">
        <v>515</v>
      </c>
      <c r="B889" s="25" t="s">
        <v>138</v>
      </c>
      <c r="C889" s="25">
        <v>44.391500000000001</v>
      </c>
      <c r="D889" s="25">
        <v>1E-4</v>
      </c>
      <c r="E889" s="25">
        <v>-11.98</v>
      </c>
      <c r="F889" s="25">
        <v>0.248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-1.0707</v>
      </c>
      <c r="M889" s="25">
        <v>-8.4337999999999997</v>
      </c>
      <c r="N889" s="25">
        <v>0.91510000000000002</v>
      </c>
      <c r="O889" s="25">
        <v>0.37309999999999999</v>
      </c>
      <c r="P889" s="25" t="s">
        <v>152</v>
      </c>
      <c r="Q889" s="25">
        <v>-4.8500000000000001E-2</v>
      </c>
      <c r="R889" s="25">
        <v>-4.4813000000000001</v>
      </c>
      <c r="S889" s="25">
        <v>110.309</v>
      </c>
      <c r="T889" s="25">
        <v>110.4496</v>
      </c>
      <c r="U889" s="25">
        <v>0.38240000000000002</v>
      </c>
      <c r="V889" s="25">
        <v>16.113199999999999</v>
      </c>
      <c r="W889" s="25">
        <v>-34.625100000000003</v>
      </c>
      <c r="X889" s="25">
        <v>-34.712800000000001</v>
      </c>
      <c r="Y889" s="28">
        <v>0.2117</v>
      </c>
      <c r="Z889" s="28">
        <v>-0.76829999999999998</v>
      </c>
      <c r="AA889" s="28">
        <v>6.2163000000000004</v>
      </c>
      <c r="AB889">
        <f t="shared" si="109"/>
        <v>0</v>
      </c>
      <c r="AC889" s="14">
        <f t="shared" si="110"/>
        <v>0.248</v>
      </c>
    </row>
    <row r="890" spans="1:29" x14ac:dyDescent="0.2">
      <c r="A890" s="25" t="s">
        <v>515</v>
      </c>
      <c r="B890" s="25" t="s">
        <v>138</v>
      </c>
      <c r="C890" s="25">
        <v>46.456200000000003</v>
      </c>
      <c r="D890" s="25">
        <v>1E-4</v>
      </c>
      <c r="E890" s="25">
        <v>-11.98</v>
      </c>
      <c r="F890" s="25">
        <v>0.248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-1.2005999999999999</v>
      </c>
      <c r="M890" s="25">
        <v>-8.5861999999999998</v>
      </c>
      <c r="N890" s="25">
        <v>0.91180000000000005</v>
      </c>
      <c r="O890" s="25">
        <v>0.37330000000000002</v>
      </c>
      <c r="P890" s="25" t="s">
        <v>152</v>
      </c>
      <c r="Q890" s="25">
        <v>-3.44E-2</v>
      </c>
      <c r="R890" s="25">
        <v>-4.4877000000000002</v>
      </c>
      <c r="S890" s="25">
        <v>110.309</v>
      </c>
      <c r="T890" s="25">
        <v>110.441</v>
      </c>
      <c r="U890" s="25">
        <v>0.36670000000000003</v>
      </c>
      <c r="V890" s="25">
        <v>16.0733</v>
      </c>
      <c r="W890" s="25">
        <v>-32.316600000000001</v>
      </c>
      <c r="X890" s="25">
        <v>-33.120100000000001</v>
      </c>
      <c r="Y890" s="28">
        <v>0.2026</v>
      </c>
      <c r="Z890" s="28">
        <v>-0.75149999999999995</v>
      </c>
      <c r="AA890" s="28">
        <v>5.6742999999999997</v>
      </c>
      <c r="AB890">
        <f t="shared" si="109"/>
        <v>0</v>
      </c>
      <c r="AC890" s="14">
        <f t="shared" si="110"/>
        <v>0.248</v>
      </c>
    </row>
    <row r="891" spans="1:29" x14ac:dyDescent="0.2">
      <c r="A891" s="25" t="s">
        <v>515</v>
      </c>
      <c r="B891" s="25" t="s">
        <v>138</v>
      </c>
      <c r="C891" s="25">
        <v>48.520800000000001</v>
      </c>
      <c r="D891" s="25">
        <v>1E-4</v>
      </c>
      <c r="E891" s="25">
        <v>-11.98</v>
      </c>
      <c r="F891" s="25">
        <v>0.248</v>
      </c>
      <c r="G891" s="25">
        <v>0</v>
      </c>
      <c r="H891" s="25">
        <v>0</v>
      </c>
      <c r="I891" s="25">
        <v>0</v>
      </c>
      <c r="J891" s="25">
        <v>0</v>
      </c>
      <c r="K891" s="25">
        <v>0</v>
      </c>
      <c r="L891" s="25">
        <v>-1.1054999999999999</v>
      </c>
      <c r="M891" s="25">
        <v>-8.2375000000000007</v>
      </c>
      <c r="N891" s="25">
        <v>0.91220000000000001</v>
      </c>
      <c r="O891" s="25">
        <v>0.37140000000000001</v>
      </c>
      <c r="P891" s="25" t="s">
        <v>152</v>
      </c>
      <c r="Q891" s="25">
        <v>-3.4599999999999999E-2</v>
      </c>
      <c r="R891" s="25">
        <v>-4.3365999999999998</v>
      </c>
      <c r="S891" s="25">
        <v>110.309</v>
      </c>
      <c r="T891" s="25">
        <v>110.4611</v>
      </c>
      <c r="U891" s="25">
        <v>0.35520000000000002</v>
      </c>
      <c r="V891" s="25">
        <v>15.9716</v>
      </c>
      <c r="W891" s="25">
        <v>-27.810199999999998</v>
      </c>
      <c r="X891" s="25">
        <v>-28.688800000000001</v>
      </c>
      <c r="Y891" s="28">
        <v>0.1847</v>
      </c>
      <c r="Z891" s="28">
        <v>-0.71060000000000001</v>
      </c>
      <c r="AA891" s="28">
        <v>4.3997000000000002</v>
      </c>
      <c r="AB891">
        <f t="shared" si="109"/>
        <v>0</v>
      </c>
      <c r="AC891" s="14">
        <f t="shared" si="110"/>
        <v>0.248</v>
      </c>
    </row>
    <row r="892" spans="1:29" x14ac:dyDescent="0.2">
      <c r="A892" s="25" t="s">
        <v>515</v>
      </c>
      <c r="B892" s="25" t="s">
        <v>138</v>
      </c>
      <c r="C892" s="25">
        <v>50.5854</v>
      </c>
      <c r="D892" s="25">
        <v>1E-4</v>
      </c>
      <c r="E892" s="25">
        <v>-11.98</v>
      </c>
      <c r="F892" s="25">
        <v>0.248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-1.0687</v>
      </c>
      <c r="M892" s="25">
        <v>-8.0889000000000006</v>
      </c>
      <c r="N892" s="25">
        <v>0.89049999999999996</v>
      </c>
      <c r="O892" s="25">
        <v>0.35160000000000002</v>
      </c>
      <c r="P892" s="25" t="s">
        <v>152</v>
      </c>
      <c r="Q892" s="25">
        <v>-2.9600000000000001E-2</v>
      </c>
      <c r="R892" s="25">
        <v>-4.5938999999999997</v>
      </c>
      <c r="S892" s="25">
        <v>110.309</v>
      </c>
      <c r="T892" s="25">
        <v>110.45529999999999</v>
      </c>
      <c r="U892" s="25">
        <v>0.34010000000000001</v>
      </c>
      <c r="V892" s="25">
        <v>15.692299999999999</v>
      </c>
      <c r="W892" s="25">
        <v>-21.412299999999998</v>
      </c>
      <c r="X892" s="25">
        <v>-22.368400000000001</v>
      </c>
      <c r="Y892" s="28">
        <v>0.1487</v>
      </c>
      <c r="Z892" s="28">
        <v>-0.61729999999999996</v>
      </c>
      <c r="AA892" s="28">
        <v>2.3650000000000002</v>
      </c>
      <c r="AB892">
        <f t="shared" si="109"/>
        <v>0</v>
      </c>
      <c r="AC892" s="14">
        <f t="shared" si="110"/>
        <v>0.248</v>
      </c>
    </row>
    <row r="893" spans="1:29" x14ac:dyDescent="0.2">
      <c r="A893" s="25" t="s">
        <v>515</v>
      </c>
      <c r="B893" s="25" t="s">
        <v>138</v>
      </c>
      <c r="C893" s="25">
        <v>52.649900000000002</v>
      </c>
      <c r="D893" s="25">
        <v>1E-4</v>
      </c>
      <c r="E893" s="25">
        <v>-11.98</v>
      </c>
      <c r="F893" s="25">
        <v>0.248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-0.96860000000000002</v>
      </c>
      <c r="M893" s="25">
        <v>-8.0058000000000007</v>
      </c>
      <c r="N893" s="25">
        <v>0.90510000000000002</v>
      </c>
      <c r="O893" s="25">
        <v>0.35610000000000003</v>
      </c>
      <c r="P893" s="25" t="s">
        <v>152</v>
      </c>
      <c r="Q893" s="25">
        <v>-4.6399999999999997E-2</v>
      </c>
      <c r="R893" s="25">
        <v>-5.2370000000000001</v>
      </c>
      <c r="S893" s="25">
        <v>110.309</v>
      </c>
      <c r="T893" s="25">
        <v>110.4486</v>
      </c>
      <c r="U893" s="25">
        <v>0.33050000000000002</v>
      </c>
      <c r="V893" s="25">
        <v>15.5707</v>
      </c>
      <c r="W893" s="25">
        <v>-13.5581</v>
      </c>
      <c r="X893" s="25">
        <v>-14.4801</v>
      </c>
      <c r="Y893" s="28">
        <v>0.11650000000000001</v>
      </c>
      <c r="Z893" s="28">
        <v>-0.47649999999999998</v>
      </c>
      <c r="AA893" s="28">
        <v>-0.55940000000000001</v>
      </c>
      <c r="AB893">
        <f t="shared" si="109"/>
        <v>0</v>
      </c>
      <c r="AC893" s="14">
        <f t="shared" si="110"/>
        <v>0.248</v>
      </c>
    </row>
    <row r="894" spans="1:29" x14ac:dyDescent="0.2">
      <c r="A894" s="25" t="s">
        <v>515</v>
      </c>
      <c r="B894" s="25" t="s">
        <v>138</v>
      </c>
      <c r="C894" s="25">
        <v>54.714500000000001</v>
      </c>
      <c r="D894" s="25">
        <v>1E-4</v>
      </c>
      <c r="E894" s="25">
        <v>-11.98</v>
      </c>
      <c r="F894" s="25">
        <v>0.248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-0.87370000000000003</v>
      </c>
      <c r="M894" s="25">
        <v>-7.8423999999999996</v>
      </c>
      <c r="N894" s="25">
        <v>0.91239999999999999</v>
      </c>
      <c r="O894" s="25">
        <v>0.35370000000000001</v>
      </c>
      <c r="P894" s="25" t="s">
        <v>152</v>
      </c>
      <c r="Q894" s="25">
        <v>-4.6699999999999998E-2</v>
      </c>
      <c r="R894" s="25">
        <v>-5.9478</v>
      </c>
      <c r="S894" s="25">
        <v>110.309</v>
      </c>
      <c r="T894" s="25">
        <v>110.4726</v>
      </c>
      <c r="U894" s="25">
        <v>0.3241</v>
      </c>
      <c r="V894" s="25">
        <v>15.263500000000001</v>
      </c>
      <c r="W894" s="25">
        <v>-4.7817999999999996</v>
      </c>
      <c r="X894" s="25">
        <v>-5.6189999999999998</v>
      </c>
      <c r="Y894" s="28">
        <v>6.2199999999999998E-2</v>
      </c>
      <c r="Z894" s="28">
        <v>-0.25459999999999999</v>
      </c>
      <c r="AA894" s="28">
        <v>-2.4184000000000001</v>
      </c>
      <c r="AB894">
        <f t="shared" si="109"/>
        <v>0</v>
      </c>
      <c r="AC894" s="14">
        <f t="shared" si="110"/>
        <v>0.248</v>
      </c>
    </row>
    <row r="895" spans="1:29" x14ac:dyDescent="0.2">
      <c r="A895" s="25" t="s">
        <v>516</v>
      </c>
      <c r="B895" s="25" t="s">
        <v>138</v>
      </c>
      <c r="C895" s="25">
        <v>8.4623000000000008</v>
      </c>
      <c r="D895" s="25">
        <v>1E-4</v>
      </c>
      <c r="E895" s="25">
        <v>0</v>
      </c>
      <c r="F895" s="25">
        <v>0.496</v>
      </c>
      <c r="G895" s="25">
        <v>0</v>
      </c>
      <c r="H895" s="25">
        <v>0</v>
      </c>
      <c r="I895" s="25">
        <v>0</v>
      </c>
      <c r="J895" s="25">
        <v>0</v>
      </c>
      <c r="K895" s="25">
        <v>0</v>
      </c>
      <c r="L895" s="25">
        <v>-1.6347</v>
      </c>
      <c r="M895" s="25">
        <v>0.7097</v>
      </c>
      <c r="N895" s="25">
        <v>2.3721999999999999</v>
      </c>
      <c r="O895" s="25">
        <v>2.98E-2</v>
      </c>
      <c r="P895" s="25" t="s">
        <v>152</v>
      </c>
      <c r="Q895" s="25">
        <v>-5.5100000000000003E-2</v>
      </c>
      <c r="R895" s="25">
        <v>-1.0626</v>
      </c>
      <c r="S895" s="25">
        <v>221.345</v>
      </c>
      <c r="T895" s="25">
        <v>221.8021</v>
      </c>
      <c r="U895" s="25">
        <v>1.9494</v>
      </c>
      <c r="V895" s="25">
        <v>51.731000000000002</v>
      </c>
      <c r="W895" s="25">
        <v>4.5102000000000002</v>
      </c>
      <c r="X895" s="25">
        <v>3.1840999999999999</v>
      </c>
      <c r="Y895" s="28">
        <v>-9.1499999999999998E-2</v>
      </c>
      <c r="Z895" s="28">
        <v>0.1651</v>
      </c>
      <c r="AA895" s="28">
        <v>-3.8561000000000001</v>
      </c>
      <c r="AB895">
        <f t="shared" si="109"/>
        <v>0</v>
      </c>
      <c r="AC895" s="14">
        <f t="shared" si="110"/>
        <v>0.496</v>
      </c>
    </row>
    <row r="896" spans="1:29" x14ac:dyDescent="0.2">
      <c r="A896" s="25" t="s">
        <v>516</v>
      </c>
      <c r="B896" s="25" t="s">
        <v>138</v>
      </c>
      <c r="C896" s="25">
        <v>10.5206</v>
      </c>
      <c r="D896" s="25">
        <v>1E-4</v>
      </c>
      <c r="E896" s="25">
        <v>0</v>
      </c>
      <c r="F896" s="25">
        <v>0.496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-1.6352</v>
      </c>
      <c r="M896" s="25">
        <v>1.5620000000000001</v>
      </c>
      <c r="N896" s="25">
        <v>2.4558</v>
      </c>
      <c r="O896" s="25">
        <v>-2.5000000000000001E-3</v>
      </c>
      <c r="P896" s="25" t="s">
        <v>152</v>
      </c>
      <c r="Q896" s="25">
        <v>-7.2400000000000006E-2</v>
      </c>
      <c r="R896" s="25">
        <v>-3.0445000000000002</v>
      </c>
      <c r="S896" s="25">
        <v>221.345</v>
      </c>
      <c r="T896" s="25">
        <v>221.88480000000001</v>
      </c>
      <c r="U896" s="25">
        <v>2.0274000000000001</v>
      </c>
      <c r="V896" s="25">
        <v>53.095199999999998</v>
      </c>
      <c r="W896" s="25">
        <v>13.28</v>
      </c>
      <c r="X896" s="25">
        <v>12.011200000000001</v>
      </c>
      <c r="Y896" s="28">
        <v>-0.22900000000000001</v>
      </c>
      <c r="Z896" s="28">
        <v>0.76459999999999995</v>
      </c>
      <c r="AA896" s="28">
        <v>-0.59079999999999999</v>
      </c>
      <c r="AB896">
        <f t="shared" si="109"/>
        <v>0</v>
      </c>
      <c r="AC896" s="14">
        <f t="shared" si="110"/>
        <v>0.496</v>
      </c>
    </row>
    <row r="897" spans="1:29" x14ac:dyDescent="0.2">
      <c r="A897" s="25" t="s">
        <v>516</v>
      </c>
      <c r="B897" s="25" t="s">
        <v>138</v>
      </c>
      <c r="C897" s="25">
        <v>12.579000000000001</v>
      </c>
      <c r="D897" s="25">
        <v>1E-4</v>
      </c>
      <c r="E897" s="25">
        <v>0</v>
      </c>
      <c r="F897" s="25">
        <v>0.496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-1.7942</v>
      </c>
      <c r="M897" s="25">
        <v>2.0306999999999999</v>
      </c>
      <c r="N897" s="25">
        <v>2.4590999999999998</v>
      </c>
      <c r="O897" s="25">
        <v>-3.9E-2</v>
      </c>
      <c r="P897" s="25" t="s">
        <v>152</v>
      </c>
      <c r="Q897" s="25">
        <v>-7.6100000000000001E-2</v>
      </c>
      <c r="R897" s="25">
        <v>-4.7618999999999998</v>
      </c>
      <c r="S897" s="25">
        <v>221.345</v>
      </c>
      <c r="T897" s="25">
        <v>221.91550000000001</v>
      </c>
      <c r="U897" s="25">
        <v>2.0666000000000002</v>
      </c>
      <c r="V897" s="25">
        <v>53.679400000000001</v>
      </c>
      <c r="W897" s="25">
        <v>21.152000000000001</v>
      </c>
      <c r="X897" s="25">
        <v>20.2027</v>
      </c>
      <c r="Y897" s="28">
        <v>-0.2979</v>
      </c>
      <c r="Z897" s="28">
        <v>1.2982</v>
      </c>
      <c r="AA897" s="28">
        <v>0.78510000000000002</v>
      </c>
      <c r="AB897">
        <f t="shared" si="109"/>
        <v>0</v>
      </c>
      <c r="AC897" s="14">
        <f t="shared" si="110"/>
        <v>0.496</v>
      </c>
    </row>
    <row r="898" spans="1:29" x14ac:dyDescent="0.2">
      <c r="A898" s="25" t="s">
        <v>516</v>
      </c>
      <c r="B898" s="25" t="s">
        <v>138</v>
      </c>
      <c r="C898" s="25">
        <v>14.6374</v>
      </c>
      <c r="D898" s="25">
        <v>1E-4</v>
      </c>
      <c r="E898" s="25">
        <v>0</v>
      </c>
      <c r="F898" s="25">
        <v>0.496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-1.9884999999999999</v>
      </c>
      <c r="M898" s="25">
        <v>2.5592999999999999</v>
      </c>
      <c r="N898" s="25">
        <v>2.4752999999999998</v>
      </c>
      <c r="O898" s="25">
        <v>-5.0099999999999999E-2</v>
      </c>
      <c r="P898" s="25" t="s">
        <v>152</v>
      </c>
      <c r="Q898" s="25">
        <v>-8.77E-2</v>
      </c>
      <c r="R898" s="25">
        <v>-5.7640000000000002</v>
      </c>
      <c r="S898" s="25">
        <v>221.345</v>
      </c>
      <c r="T898" s="25">
        <v>221.9194</v>
      </c>
      <c r="U898" s="25">
        <v>2.1036999999999999</v>
      </c>
      <c r="V898" s="25">
        <v>54.167400000000001</v>
      </c>
      <c r="W898" s="25">
        <v>27.593900000000001</v>
      </c>
      <c r="X898" s="25">
        <v>26.988600000000002</v>
      </c>
      <c r="Y898" s="28">
        <v>-0.30280000000000001</v>
      </c>
      <c r="Z898" s="28">
        <v>1.6639999999999999</v>
      </c>
      <c r="AA898" s="28">
        <v>-0.2792</v>
      </c>
      <c r="AB898">
        <f t="shared" si="109"/>
        <v>0</v>
      </c>
      <c r="AC898" s="14">
        <f t="shared" si="110"/>
        <v>0.496</v>
      </c>
    </row>
    <row r="899" spans="1:29" x14ac:dyDescent="0.2">
      <c r="A899" s="25" t="s">
        <v>516</v>
      </c>
      <c r="B899" s="25" t="s">
        <v>138</v>
      </c>
      <c r="C899" s="25">
        <v>16.695799999999998</v>
      </c>
      <c r="D899" s="25">
        <v>1E-4</v>
      </c>
      <c r="E899" s="25">
        <v>0</v>
      </c>
      <c r="F899" s="25">
        <v>0.496</v>
      </c>
      <c r="G899" s="25">
        <v>0</v>
      </c>
      <c r="H899" s="25">
        <v>0</v>
      </c>
      <c r="I899" s="25">
        <v>0</v>
      </c>
      <c r="J899" s="25">
        <v>0</v>
      </c>
      <c r="K899" s="25">
        <v>0</v>
      </c>
      <c r="L899" s="25">
        <v>-2.2389999999999999</v>
      </c>
      <c r="M899" s="25">
        <v>2.8047</v>
      </c>
      <c r="N899" s="25">
        <v>2.4931999999999999</v>
      </c>
      <c r="O899" s="25">
        <v>-4.7100000000000003E-2</v>
      </c>
      <c r="P899" s="25" t="s">
        <v>152</v>
      </c>
      <c r="Q899" s="25">
        <v>-9.9299999999999999E-2</v>
      </c>
      <c r="R899" s="25">
        <v>-5.8585000000000003</v>
      </c>
      <c r="S899" s="25">
        <v>221.345</v>
      </c>
      <c r="T899" s="25">
        <v>221.90010000000001</v>
      </c>
      <c r="U899" s="25">
        <v>2.1433</v>
      </c>
      <c r="V899" s="25">
        <v>54.915599999999998</v>
      </c>
      <c r="W899" s="25">
        <v>32.170299999999997</v>
      </c>
      <c r="X899" s="25">
        <v>31.9849</v>
      </c>
      <c r="Y899" s="28">
        <v>-0.33860000000000001</v>
      </c>
      <c r="Z899" s="28">
        <v>1.8101</v>
      </c>
      <c r="AA899" s="28">
        <v>-3.9853999999999998</v>
      </c>
      <c r="AB899">
        <f t="shared" si="109"/>
        <v>0</v>
      </c>
      <c r="AC899" s="14">
        <f t="shared" si="110"/>
        <v>0.496</v>
      </c>
    </row>
    <row r="900" spans="1:29" x14ac:dyDescent="0.2">
      <c r="A900" s="25" t="s">
        <v>516</v>
      </c>
      <c r="B900" s="25" t="s">
        <v>138</v>
      </c>
      <c r="C900" s="25">
        <v>18.754200000000001</v>
      </c>
      <c r="D900" s="25">
        <v>1E-4</v>
      </c>
      <c r="E900" s="25">
        <v>0</v>
      </c>
      <c r="F900" s="25">
        <v>0.496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-2.2450999999999999</v>
      </c>
      <c r="M900" s="25">
        <v>3.0030000000000001</v>
      </c>
      <c r="N900" s="25">
        <v>2.5082</v>
      </c>
      <c r="O900" s="25">
        <v>-4.1500000000000002E-2</v>
      </c>
      <c r="P900" s="25" t="s">
        <v>152</v>
      </c>
      <c r="Q900" s="25">
        <v>-0.1036</v>
      </c>
      <c r="R900" s="25">
        <v>-5.6124000000000001</v>
      </c>
      <c r="S900" s="25">
        <v>221.345</v>
      </c>
      <c r="T900" s="25">
        <v>221.90969999999999</v>
      </c>
      <c r="U900" s="25">
        <v>2.1726000000000001</v>
      </c>
      <c r="V900" s="25">
        <v>55.467700000000001</v>
      </c>
      <c r="W900" s="25">
        <v>34.571800000000003</v>
      </c>
      <c r="X900" s="25">
        <v>34.835999999999999</v>
      </c>
      <c r="Y900" s="28">
        <v>-0.38080000000000003</v>
      </c>
      <c r="Z900" s="28">
        <v>1.8602000000000001</v>
      </c>
      <c r="AA900" s="28">
        <v>-7.3231999999999999</v>
      </c>
      <c r="AB900">
        <f t="shared" si="109"/>
        <v>0</v>
      </c>
      <c r="AC900" s="14">
        <f t="shared" si="110"/>
        <v>0.496</v>
      </c>
    </row>
    <row r="901" spans="1:29" x14ac:dyDescent="0.2">
      <c r="A901" s="25" t="s">
        <v>516</v>
      </c>
      <c r="B901" s="25" t="s">
        <v>138</v>
      </c>
      <c r="C901" s="25">
        <v>20.8126</v>
      </c>
      <c r="D901" s="25">
        <v>1E-4</v>
      </c>
      <c r="E901" s="25">
        <v>0</v>
      </c>
      <c r="F901" s="25">
        <v>0.496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-2.2492999999999999</v>
      </c>
      <c r="M901" s="25">
        <v>2.6943000000000001</v>
      </c>
      <c r="N901" s="25">
        <v>2.5177999999999998</v>
      </c>
      <c r="O901" s="25">
        <v>-6.0100000000000001E-2</v>
      </c>
      <c r="P901" s="25" t="s">
        <v>152</v>
      </c>
      <c r="Q901" s="25">
        <v>-0.1079</v>
      </c>
      <c r="R901" s="25">
        <v>-5.5835999999999997</v>
      </c>
      <c r="S901" s="25">
        <v>221.345</v>
      </c>
      <c r="T901" s="25">
        <v>221.93469999999999</v>
      </c>
      <c r="U901" s="25">
        <v>2.1867999999999999</v>
      </c>
      <c r="V901" s="25">
        <v>55.627699999999997</v>
      </c>
      <c r="W901" s="25">
        <v>34.635899999999999</v>
      </c>
      <c r="X901" s="25">
        <v>35.4544</v>
      </c>
      <c r="Y901" s="28">
        <v>-0.36209999999999998</v>
      </c>
      <c r="Z901" s="28">
        <v>1.8351999999999999</v>
      </c>
      <c r="AA901" s="28">
        <v>-6.6609999999999996</v>
      </c>
      <c r="AB901">
        <f t="shared" si="109"/>
        <v>0</v>
      </c>
      <c r="AC901" s="14">
        <f t="shared" si="110"/>
        <v>0.496</v>
      </c>
    </row>
    <row r="902" spans="1:29" x14ac:dyDescent="0.2">
      <c r="A902" s="25" t="s">
        <v>516</v>
      </c>
      <c r="B902" s="25" t="s">
        <v>138</v>
      </c>
      <c r="C902" s="25">
        <v>22.870999999999999</v>
      </c>
      <c r="D902" s="25">
        <v>1E-4</v>
      </c>
      <c r="E902" s="25">
        <v>0</v>
      </c>
      <c r="F902" s="25">
        <v>0.496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-2.331</v>
      </c>
      <c r="M902" s="25">
        <v>2.8572000000000002</v>
      </c>
      <c r="N902" s="25">
        <v>2.5318000000000001</v>
      </c>
      <c r="O902" s="25">
        <v>-6.2199999999999998E-2</v>
      </c>
      <c r="P902" s="25" t="s">
        <v>152</v>
      </c>
      <c r="Q902" s="25">
        <v>-0.10390000000000001</v>
      </c>
      <c r="R902" s="25">
        <v>-5.5556999999999999</v>
      </c>
      <c r="S902" s="25">
        <v>221.345</v>
      </c>
      <c r="T902" s="25">
        <v>221.89439999999999</v>
      </c>
      <c r="U902" s="25">
        <v>2.1844999999999999</v>
      </c>
      <c r="V902" s="25">
        <v>55.619700000000002</v>
      </c>
      <c r="W902" s="25">
        <v>32.358400000000003</v>
      </c>
      <c r="X902" s="25">
        <v>34.0503</v>
      </c>
      <c r="Y902" s="28">
        <v>-0.36840000000000001</v>
      </c>
      <c r="Z902" s="28">
        <v>1.8188</v>
      </c>
      <c r="AA902" s="28">
        <v>-7.0842000000000001</v>
      </c>
      <c r="AB902">
        <f t="shared" si="109"/>
        <v>0</v>
      </c>
      <c r="AC902" s="14">
        <f t="shared" si="110"/>
        <v>0.496</v>
      </c>
    </row>
    <row r="903" spans="1:29" x14ac:dyDescent="0.2">
      <c r="A903" s="25" t="s">
        <v>516</v>
      </c>
      <c r="B903" s="25" t="s">
        <v>138</v>
      </c>
      <c r="C903" s="25">
        <v>24.929300000000001</v>
      </c>
      <c r="D903" s="25">
        <v>1E-4</v>
      </c>
      <c r="E903" s="25">
        <v>0</v>
      </c>
      <c r="F903" s="25">
        <v>0.496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-2.0535000000000001</v>
      </c>
      <c r="M903" s="25">
        <v>2.4628000000000001</v>
      </c>
      <c r="N903" s="25">
        <v>2.5356000000000001</v>
      </c>
      <c r="O903" s="25">
        <v>-4.2200000000000001E-2</v>
      </c>
      <c r="P903" s="25" t="s">
        <v>152</v>
      </c>
      <c r="Q903" s="25">
        <v>-9.8900000000000002E-2</v>
      </c>
      <c r="R903" s="25">
        <v>-5.2938999999999998</v>
      </c>
      <c r="S903" s="25">
        <v>221.345</v>
      </c>
      <c r="T903" s="25">
        <v>221.90010000000001</v>
      </c>
      <c r="U903" s="25">
        <v>2.1436999999999999</v>
      </c>
      <c r="V903" s="25">
        <v>55.015599999999999</v>
      </c>
      <c r="W903" s="25">
        <v>27.8933</v>
      </c>
      <c r="X903" s="25">
        <v>29.859400000000001</v>
      </c>
      <c r="Y903" s="28">
        <v>-0.32619999999999999</v>
      </c>
      <c r="Z903" s="28">
        <v>1.603</v>
      </c>
      <c r="AA903" s="28">
        <v>-2.3580000000000001</v>
      </c>
      <c r="AB903">
        <f t="shared" si="109"/>
        <v>0</v>
      </c>
      <c r="AC903" s="14">
        <f t="shared" si="110"/>
        <v>0.496</v>
      </c>
    </row>
    <row r="904" spans="1:29" x14ac:dyDescent="0.2">
      <c r="A904" s="25" t="s">
        <v>516</v>
      </c>
      <c r="B904" s="25" t="s">
        <v>138</v>
      </c>
      <c r="C904" s="25">
        <v>26.9877</v>
      </c>
      <c r="D904" s="25">
        <v>1E-4</v>
      </c>
      <c r="E904" s="25">
        <v>0</v>
      </c>
      <c r="F904" s="25">
        <v>0.496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-2.0758999999999999</v>
      </c>
      <c r="M904" s="25">
        <v>2.5453999999999999</v>
      </c>
      <c r="N904" s="25">
        <v>2.5354000000000001</v>
      </c>
      <c r="O904" s="25">
        <v>-4.0800000000000003E-2</v>
      </c>
      <c r="P904" s="25" t="s">
        <v>152</v>
      </c>
      <c r="Q904" s="25">
        <v>-9.11E-2</v>
      </c>
      <c r="R904" s="25">
        <v>-4.6093999999999999</v>
      </c>
      <c r="S904" s="25">
        <v>221.345</v>
      </c>
      <c r="T904" s="25">
        <v>221.8982</v>
      </c>
      <c r="U904" s="25">
        <v>2.0962999999999998</v>
      </c>
      <c r="V904" s="25">
        <v>54.0154</v>
      </c>
      <c r="W904" s="25">
        <v>21.542300000000001</v>
      </c>
      <c r="X904" s="25">
        <v>23.694800000000001</v>
      </c>
      <c r="Y904" s="28">
        <v>-0.27839999999999998</v>
      </c>
      <c r="Z904" s="28">
        <v>1.4054</v>
      </c>
      <c r="AA904" s="28">
        <v>1.6579999999999999</v>
      </c>
      <c r="AB904">
        <f t="shared" si="109"/>
        <v>0</v>
      </c>
      <c r="AC904" s="14">
        <f t="shared" si="110"/>
        <v>0.496</v>
      </c>
    </row>
    <row r="905" spans="1:29" x14ac:dyDescent="0.2">
      <c r="A905" s="25" t="s">
        <v>516</v>
      </c>
      <c r="B905" s="25" t="s">
        <v>138</v>
      </c>
      <c r="C905" s="25">
        <v>29.046099999999999</v>
      </c>
      <c r="D905" s="25">
        <v>1E-4</v>
      </c>
      <c r="E905" s="25">
        <v>0</v>
      </c>
      <c r="F905" s="25">
        <v>0.496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-1.7013</v>
      </c>
      <c r="M905" s="25">
        <v>1.8153999999999999</v>
      </c>
      <c r="N905" s="25">
        <v>2.5236999999999998</v>
      </c>
      <c r="O905" s="25">
        <v>-2.1700000000000001E-2</v>
      </c>
      <c r="P905" s="25" t="s">
        <v>152</v>
      </c>
      <c r="Q905" s="25">
        <v>-9.7600000000000006E-2</v>
      </c>
      <c r="R905" s="25">
        <v>-3.7913000000000001</v>
      </c>
      <c r="S905" s="25">
        <v>221.345</v>
      </c>
      <c r="T905" s="25">
        <v>221.90969999999999</v>
      </c>
      <c r="U905" s="25">
        <v>2.0659000000000001</v>
      </c>
      <c r="V905" s="25">
        <v>53.931399999999996</v>
      </c>
      <c r="W905" s="25">
        <v>13.7349</v>
      </c>
      <c r="X905" s="25">
        <v>16.0002</v>
      </c>
      <c r="Y905" s="28">
        <v>-0.246</v>
      </c>
      <c r="Z905" s="28">
        <v>0.9849</v>
      </c>
      <c r="AA905" s="28">
        <v>1.2702</v>
      </c>
      <c r="AB905">
        <f t="shared" si="109"/>
        <v>0</v>
      </c>
      <c r="AC905" s="14">
        <f t="shared" si="110"/>
        <v>0.496</v>
      </c>
    </row>
    <row r="906" spans="1:29" x14ac:dyDescent="0.2">
      <c r="A906" s="25" t="s">
        <v>516</v>
      </c>
      <c r="B906" s="25" t="s">
        <v>138</v>
      </c>
      <c r="C906" s="25">
        <v>31.104500000000002</v>
      </c>
      <c r="D906" s="25">
        <v>1E-4</v>
      </c>
      <c r="E906" s="25">
        <v>0</v>
      </c>
      <c r="F906" s="25">
        <v>0.496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-1.3676999999999999</v>
      </c>
      <c r="M906" s="25">
        <v>0.71689999999999998</v>
      </c>
      <c r="N906" s="25">
        <v>2.5026999999999999</v>
      </c>
      <c r="O906" s="25">
        <v>4.1000000000000003E-3</v>
      </c>
      <c r="P906" s="25" t="s">
        <v>152</v>
      </c>
      <c r="Q906" s="25">
        <v>-0.1003</v>
      </c>
      <c r="R906" s="25">
        <v>-2.2978000000000001</v>
      </c>
      <c r="S906" s="25">
        <v>221.345</v>
      </c>
      <c r="T906" s="25">
        <v>221.8886</v>
      </c>
      <c r="U906" s="25">
        <v>2.0548999999999999</v>
      </c>
      <c r="V906" s="25">
        <v>53.8474</v>
      </c>
      <c r="W906" s="25">
        <v>4.9989999999999997</v>
      </c>
      <c r="X906" s="25">
        <v>7.2629999999999999</v>
      </c>
      <c r="Y906" s="28">
        <v>-0.1336</v>
      </c>
      <c r="Z906" s="28">
        <v>0.432</v>
      </c>
      <c r="AA906" s="28">
        <v>-0.1588</v>
      </c>
      <c r="AB906">
        <f t="shared" si="109"/>
        <v>0</v>
      </c>
      <c r="AC906" s="14">
        <f t="shared" si="110"/>
        <v>0.496</v>
      </c>
    </row>
    <row r="907" spans="1:29" x14ac:dyDescent="0.2">
      <c r="A907" s="25" t="s">
        <v>516</v>
      </c>
      <c r="B907" s="25" t="s">
        <v>138</v>
      </c>
      <c r="C907" s="25">
        <v>33.162799999999997</v>
      </c>
      <c r="D907" s="25">
        <v>1E-4</v>
      </c>
      <c r="E907" s="25">
        <v>0</v>
      </c>
      <c r="F907" s="25">
        <v>0.496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-1.4787999999999999</v>
      </c>
      <c r="M907" s="25">
        <v>-0.126</v>
      </c>
      <c r="N907" s="25">
        <v>2.5004</v>
      </c>
      <c r="O907" s="25">
        <v>6.5500000000000003E-2</v>
      </c>
      <c r="P907" s="25" t="s">
        <v>152</v>
      </c>
      <c r="Q907" s="25">
        <v>-0.12189999999999999</v>
      </c>
      <c r="R907" s="25">
        <v>-0.50009999999999999</v>
      </c>
      <c r="S907" s="25">
        <v>221.345</v>
      </c>
      <c r="T907" s="25">
        <v>221.8732</v>
      </c>
      <c r="U907" s="25">
        <v>2.0173999999999999</v>
      </c>
      <c r="V907" s="25">
        <v>53.235300000000002</v>
      </c>
      <c r="W907" s="25">
        <v>-4.0749000000000004</v>
      </c>
      <c r="X907" s="25">
        <v>-1.9419999999999999</v>
      </c>
      <c r="Y907" s="28">
        <v>5.0200000000000002E-2</v>
      </c>
      <c r="Z907" s="28">
        <v>-0.19719999999999999</v>
      </c>
      <c r="AA907" s="28">
        <v>-4.8548</v>
      </c>
      <c r="AB907">
        <f t="shared" si="109"/>
        <v>0</v>
      </c>
      <c r="AC907" s="14">
        <f t="shared" si="110"/>
        <v>0.496</v>
      </c>
    </row>
    <row r="908" spans="1:29" x14ac:dyDescent="0.2">
      <c r="A908" s="25" t="s">
        <v>516</v>
      </c>
      <c r="B908" s="25" t="s">
        <v>138</v>
      </c>
      <c r="C908" s="25">
        <v>35.221200000000003</v>
      </c>
      <c r="D908" s="25">
        <v>1E-4</v>
      </c>
      <c r="E908" s="25">
        <v>0</v>
      </c>
      <c r="F908" s="25">
        <v>0.496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-1.3016000000000001</v>
      </c>
      <c r="M908" s="25">
        <v>-1.2703</v>
      </c>
      <c r="N908" s="25">
        <v>2.4967000000000001</v>
      </c>
      <c r="O908" s="25">
        <v>0.1079</v>
      </c>
      <c r="P908" s="25" t="s">
        <v>152</v>
      </c>
      <c r="Q908" s="25">
        <v>-0.12809999999999999</v>
      </c>
      <c r="R908" s="25">
        <v>1.5238</v>
      </c>
      <c r="S908" s="25">
        <v>221.345</v>
      </c>
      <c r="T908" s="25">
        <v>221.86940000000001</v>
      </c>
      <c r="U908" s="25">
        <v>2.0365000000000002</v>
      </c>
      <c r="V908" s="25">
        <v>53.591299999999997</v>
      </c>
      <c r="W908" s="25">
        <v>-12.8734</v>
      </c>
      <c r="X908" s="25">
        <v>-10.894</v>
      </c>
      <c r="Y908" s="28">
        <v>0.30499999999999999</v>
      </c>
      <c r="Z908" s="28">
        <v>-0.8609</v>
      </c>
      <c r="AA908" s="28">
        <v>-9.0443999999999996</v>
      </c>
      <c r="AB908">
        <f t="shared" si="109"/>
        <v>0</v>
      </c>
      <c r="AC908" s="14">
        <f t="shared" si="110"/>
        <v>0.496</v>
      </c>
    </row>
    <row r="909" spans="1:29" x14ac:dyDescent="0.2">
      <c r="A909" s="25" t="s">
        <v>516</v>
      </c>
      <c r="B909" s="25" t="s">
        <v>138</v>
      </c>
      <c r="C909" s="25">
        <v>37.279600000000002</v>
      </c>
      <c r="D909" s="25">
        <v>1E-4</v>
      </c>
      <c r="E909" s="25">
        <v>0</v>
      </c>
      <c r="F909" s="25">
        <v>0.496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-1.8863000000000001</v>
      </c>
      <c r="M909" s="25">
        <v>-1.462</v>
      </c>
      <c r="N909" s="25">
        <v>2.5049999999999999</v>
      </c>
      <c r="O909" s="25">
        <v>0.1696</v>
      </c>
      <c r="P909" s="25" t="s">
        <v>152</v>
      </c>
      <c r="Q909" s="25">
        <v>-0.1111</v>
      </c>
      <c r="R909" s="25">
        <v>3.7418999999999998</v>
      </c>
      <c r="S909" s="25">
        <v>221.345</v>
      </c>
      <c r="T909" s="25">
        <v>221.87520000000001</v>
      </c>
      <c r="U909" s="25">
        <v>2.0510000000000002</v>
      </c>
      <c r="V909" s="25">
        <v>53.703400000000002</v>
      </c>
      <c r="W909" s="25">
        <v>-20.801500000000001</v>
      </c>
      <c r="X909" s="25">
        <v>-19.124700000000001</v>
      </c>
      <c r="Y909" s="28">
        <v>0.4829</v>
      </c>
      <c r="Z909" s="28">
        <v>-1.5419</v>
      </c>
      <c r="AA909" s="28">
        <v>-7.0115999999999996</v>
      </c>
      <c r="AB909">
        <f t="shared" si="109"/>
        <v>0</v>
      </c>
      <c r="AC909" s="14">
        <f t="shared" si="110"/>
        <v>0.496</v>
      </c>
    </row>
    <row r="910" spans="1:29" x14ac:dyDescent="0.2">
      <c r="A910" s="25" t="s">
        <v>516</v>
      </c>
      <c r="B910" s="25" t="s">
        <v>138</v>
      </c>
      <c r="C910" s="25">
        <v>39.338000000000001</v>
      </c>
      <c r="D910" s="25">
        <v>1E-4</v>
      </c>
      <c r="E910" s="25">
        <v>0</v>
      </c>
      <c r="F910" s="25">
        <v>0.496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-2.0133000000000001</v>
      </c>
      <c r="M910" s="25">
        <v>-2.3028</v>
      </c>
      <c r="N910" s="25">
        <v>2.5194999999999999</v>
      </c>
      <c r="O910" s="25">
        <v>0.16839999999999999</v>
      </c>
      <c r="P910" s="25" t="s">
        <v>152</v>
      </c>
      <c r="Q910" s="25">
        <v>-0.1101</v>
      </c>
      <c r="R910" s="25">
        <v>4.5476999999999999</v>
      </c>
      <c r="S910" s="25">
        <v>221.345</v>
      </c>
      <c r="T910" s="25">
        <v>221.84440000000001</v>
      </c>
      <c r="U910" s="25">
        <v>2.0960999999999999</v>
      </c>
      <c r="V910" s="25">
        <v>54.3675</v>
      </c>
      <c r="W910" s="25">
        <v>-27.3232</v>
      </c>
      <c r="X910" s="25">
        <v>-25.998999999999999</v>
      </c>
      <c r="Y910" s="28">
        <v>0.5514</v>
      </c>
      <c r="Z910" s="28">
        <v>-1.9543999999999999</v>
      </c>
      <c r="AA910" s="28">
        <v>-2.2199</v>
      </c>
      <c r="AB910">
        <f t="shared" si="109"/>
        <v>0</v>
      </c>
      <c r="AC910" s="14">
        <f t="shared" si="110"/>
        <v>0.496</v>
      </c>
    </row>
    <row r="911" spans="1:29" x14ac:dyDescent="0.2">
      <c r="A911" s="25" t="s">
        <v>516</v>
      </c>
      <c r="B911" s="25" t="s">
        <v>138</v>
      </c>
      <c r="C911" s="25">
        <v>41.396500000000003</v>
      </c>
      <c r="D911" s="25">
        <v>1E-4</v>
      </c>
      <c r="E911" s="25">
        <v>0</v>
      </c>
      <c r="F911" s="25">
        <v>0.496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-2.2734000000000001</v>
      </c>
      <c r="M911" s="25">
        <v>-2.3098000000000001</v>
      </c>
      <c r="N911" s="25">
        <v>2.5388000000000002</v>
      </c>
      <c r="O911" s="25">
        <v>0.16170000000000001</v>
      </c>
      <c r="P911" s="25" t="s">
        <v>152</v>
      </c>
      <c r="Q911" s="25">
        <v>-9.2999999999999999E-2</v>
      </c>
      <c r="R911" s="25">
        <v>4.7599</v>
      </c>
      <c r="S911" s="25">
        <v>221.345</v>
      </c>
      <c r="T911" s="25">
        <v>221.8886</v>
      </c>
      <c r="U911" s="25">
        <v>2.15</v>
      </c>
      <c r="V911" s="25">
        <v>55.427700000000002</v>
      </c>
      <c r="W911" s="25">
        <v>-31.997699999999998</v>
      </c>
      <c r="X911" s="25">
        <v>-31.111899999999999</v>
      </c>
      <c r="Y911" s="28">
        <v>0.60619999999999996</v>
      </c>
      <c r="Z911" s="28">
        <v>-2.1192000000000002</v>
      </c>
      <c r="AA911" s="28">
        <v>-0.13930000000000001</v>
      </c>
      <c r="AB911">
        <f t="shared" si="109"/>
        <v>0</v>
      </c>
      <c r="AC911" s="14">
        <f t="shared" si="110"/>
        <v>0.496</v>
      </c>
    </row>
    <row r="912" spans="1:29" x14ac:dyDescent="0.2">
      <c r="A912" s="25" t="s">
        <v>516</v>
      </c>
      <c r="B912" s="25" t="s">
        <v>138</v>
      </c>
      <c r="C912" s="25">
        <v>43.454999999999998</v>
      </c>
      <c r="D912" s="25">
        <v>1E-4</v>
      </c>
      <c r="E912" s="25">
        <v>0</v>
      </c>
      <c r="F912" s="25">
        <v>0.496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-2.4672000000000001</v>
      </c>
      <c r="M912" s="25">
        <v>-2.6093000000000002</v>
      </c>
      <c r="N912" s="25">
        <v>2.5407999999999999</v>
      </c>
      <c r="O912" s="25">
        <v>0.15</v>
      </c>
      <c r="P912" s="25" t="s">
        <v>152</v>
      </c>
      <c r="Q912" s="25">
        <v>-9.9400000000000002E-2</v>
      </c>
      <c r="R912" s="25">
        <v>4.6909000000000001</v>
      </c>
      <c r="S912" s="25">
        <v>221.345</v>
      </c>
      <c r="T912" s="25">
        <v>221.87520000000001</v>
      </c>
      <c r="U912" s="25">
        <v>2.1915</v>
      </c>
      <c r="V912" s="25">
        <v>56.107799999999997</v>
      </c>
      <c r="W912" s="25">
        <v>-34.509</v>
      </c>
      <c r="X912" s="25">
        <v>-34.006500000000003</v>
      </c>
      <c r="Y912" s="28">
        <v>0.5706</v>
      </c>
      <c r="Z912" s="28">
        <v>-2.1821999999999999</v>
      </c>
      <c r="AA912" s="28">
        <v>6.9065000000000003</v>
      </c>
      <c r="AB912">
        <f t="shared" si="109"/>
        <v>0</v>
      </c>
      <c r="AC912" s="14">
        <f t="shared" si="110"/>
        <v>0.496</v>
      </c>
    </row>
    <row r="913" spans="1:29" x14ac:dyDescent="0.2">
      <c r="A913" s="25" t="s">
        <v>516</v>
      </c>
      <c r="B913" s="25" t="s">
        <v>138</v>
      </c>
      <c r="C913" s="25">
        <v>45.513399999999997</v>
      </c>
      <c r="D913" s="25">
        <v>1E-4</v>
      </c>
      <c r="E913" s="25">
        <v>0</v>
      </c>
      <c r="F913" s="25">
        <v>0.496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-2.3902000000000001</v>
      </c>
      <c r="M913" s="25">
        <v>-2.4382000000000001</v>
      </c>
      <c r="N913" s="25">
        <v>2.5350999999999999</v>
      </c>
      <c r="O913" s="25">
        <v>0.151</v>
      </c>
      <c r="P913" s="25" t="s">
        <v>152</v>
      </c>
      <c r="Q913" s="25">
        <v>-0.1179</v>
      </c>
      <c r="R913" s="25">
        <v>4.4347000000000003</v>
      </c>
      <c r="S913" s="25">
        <v>221.345</v>
      </c>
      <c r="T913" s="25">
        <v>221.85210000000001</v>
      </c>
      <c r="U913" s="25">
        <v>2.1941999999999999</v>
      </c>
      <c r="V913" s="25">
        <v>55.991799999999998</v>
      </c>
      <c r="W913" s="25">
        <v>-34.687100000000001</v>
      </c>
      <c r="X913" s="25">
        <v>-34.702500000000001</v>
      </c>
      <c r="Y913" s="28">
        <v>0.54259999999999997</v>
      </c>
      <c r="Z913" s="28">
        <v>-2.1511</v>
      </c>
      <c r="AA913" s="28">
        <v>8.0859000000000005</v>
      </c>
      <c r="AB913">
        <f t="shared" si="109"/>
        <v>0</v>
      </c>
      <c r="AC913" s="14">
        <f t="shared" si="110"/>
        <v>0.496</v>
      </c>
    </row>
    <row r="914" spans="1:29" x14ac:dyDescent="0.2">
      <c r="A914" s="25" t="s">
        <v>516</v>
      </c>
      <c r="B914" s="25" t="s">
        <v>138</v>
      </c>
      <c r="C914" s="25">
        <v>47.571899999999999</v>
      </c>
      <c r="D914" s="25">
        <v>1E-4</v>
      </c>
      <c r="E914" s="25">
        <v>0</v>
      </c>
      <c r="F914" s="25">
        <v>0.496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-2.3586</v>
      </c>
      <c r="M914" s="25">
        <v>-2.3650000000000002</v>
      </c>
      <c r="N914" s="25">
        <v>2.5362</v>
      </c>
      <c r="O914" s="25">
        <v>0.16039999999999999</v>
      </c>
      <c r="P914" s="25" t="s">
        <v>152</v>
      </c>
      <c r="Q914" s="25">
        <v>-0.1202</v>
      </c>
      <c r="R914" s="25">
        <v>4.5205000000000002</v>
      </c>
      <c r="S914" s="25">
        <v>221.345</v>
      </c>
      <c r="T914" s="25">
        <v>221.88480000000001</v>
      </c>
      <c r="U914" s="25">
        <v>2.1815000000000002</v>
      </c>
      <c r="V914" s="25">
        <v>55.651699999999998</v>
      </c>
      <c r="W914" s="25">
        <v>-32.520200000000003</v>
      </c>
      <c r="X914" s="25">
        <v>-33.560099999999998</v>
      </c>
      <c r="Y914" s="28">
        <v>0.52259999999999995</v>
      </c>
      <c r="Z914" s="28">
        <v>-2.1124999999999998</v>
      </c>
      <c r="AA914" s="28">
        <v>7.6237000000000004</v>
      </c>
      <c r="AB914">
        <f t="shared" si="109"/>
        <v>0</v>
      </c>
      <c r="AC914" s="14">
        <f t="shared" si="110"/>
        <v>0.496</v>
      </c>
    </row>
    <row r="915" spans="1:29" x14ac:dyDescent="0.2">
      <c r="A915" s="25" t="s">
        <v>516</v>
      </c>
      <c r="B915" s="25" t="s">
        <v>138</v>
      </c>
      <c r="C915" s="25">
        <v>49.630299999999998</v>
      </c>
      <c r="D915" s="25">
        <v>1E-4</v>
      </c>
      <c r="E915" s="25">
        <v>0</v>
      </c>
      <c r="F915" s="25">
        <v>0.496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-2.3616999999999999</v>
      </c>
      <c r="M915" s="25">
        <v>-2.1842000000000001</v>
      </c>
      <c r="N915" s="25">
        <v>2.5326</v>
      </c>
      <c r="O915" s="25">
        <v>0.16869999999999999</v>
      </c>
      <c r="P915" s="25" t="s">
        <v>152</v>
      </c>
      <c r="Q915" s="25">
        <v>-0.1124</v>
      </c>
      <c r="R915" s="25">
        <v>4.4141000000000004</v>
      </c>
      <c r="S915" s="25">
        <v>221.345</v>
      </c>
      <c r="T915" s="25">
        <v>221.8905</v>
      </c>
      <c r="U915" s="25">
        <v>2.1484999999999999</v>
      </c>
      <c r="V915" s="25">
        <v>55.111600000000003</v>
      </c>
      <c r="W915" s="25">
        <v>-28.154699999999998</v>
      </c>
      <c r="X915" s="25">
        <v>-29.459599999999998</v>
      </c>
      <c r="Y915" s="28">
        <v>0.47310000000000002</v>
      </c>
      <c r="Z915" s="28">
        <v>-1.9859</v>
      </c>
      <c r="AA915" s="28">
        <v>3.7545999999999999</v>
      </c>
      <c r="AB915">
        <f t="shared" si="109"/>
        <v>0</v>
      </c>
      <c r="AC915" s="14">
        <f t="shared" si="110"/>
        <v>0.496</v>
      </c>
    </row>
    <row r="916" spans="1:29" x14ac:dyDescent="0.2">
      <c r="A916" s="25" t="s">
        <v>516</v>
      </c>
      <c r="B916" s="25" t="s">
        <v>138</v>
      </c>
      <c r="C916" s="25">
        <v>51.688600000000001</v>
      </c>
      <c r="D916" s="25">
        <v>1E-4</v>
      </c>
      <c r="E916" s="25">
        <v>0</v>
      </c>
      <c r="F916" s="25">
        <v>0.496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-2.0123000000000002</v>
      </c>
      <c r="M916" s="25">
        <v>-2.2019000000000002</v>
      </c>
      <c r="N916" s="25">
        <v>2.5280999999999998</v>
      </c>
      <c r="O916" s="25">
        <v>0.1578</v>
      </c>
      <c r="P916" s="25" t="s">
        <v>152</v>
      </c>
      <c r="Q916" s="25">
        <v>-9.7000000000000003E-2</v>
      </c>
      <c r="R916" s="25">
        <v>3.8845999999999998</v>
      </c>
      <c r="S916" s="25">
        <v>221.345</v>
      </c>
      <c r="T916" s="25">
        <v>221.86359999999999</v>
      </c>
      <c r="U916" s="25">
        <v>2.1105999999999998</v>
      </c>
      <c r="V916" s="25">
        <v>54.575499999999998</v>
      </c>
      <c r="W916" s="25">
        <v>-21.8857</v>
      </c>
      <c r="X916" s="25">
        <v>-23.4358</v>
      </c>
      <c r="Y916" s="28">
        <v>0.44359999999999999</v>
      </c>
      <c r="Z916" s="28">
        <v>-1.7708999999999999</v>
      </c>
      <c r="AA916" s="28">
        <v>-4.4527999999999999</v>
      </c>
      <c r="AB916">
        <f t="shared" si="109"/>
        <v>0</v>
      </c>
      <c r="AC916" s="14">
        <f t="shared" si="110"/>
        <v>0.496</v>
      </c>
    </row>
    <row r="917" spans="1:29" x14ac:dyDescent="0.2">
      <c r="A917" s="25" t="s">
        <v>516</v>
      </c>
      <c r="B917" s="25" t="s">
        <v>138</v>
      </c>
      <c r="C917" s="25">
        <v>53.747</v>
      </c>
      <c r="D917" s="25">
        <v>1E-4</v>
      </c>
      <c r="E917" s="25">
        <v>0</v>
      </c>
      <c r="F917" s="25">
        <v>0.496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-1.7081999999999999</v>
      </c>
      <c r="M917" s="25">
        <v>-1.7195</v>
      </c>
      <c r="N917" s="25">
        <v>2.5468999999999999</v>
      </c>
      <c r="O917" s="25">
        <v>0.14050000000000001</v>
      </c>
      <c r="P917" s="25" t="s">
        <v>152</v>
      </c>
      <c r="Q917" s="25">
        <v>-9.8299999999999998E-2</v>
      </c>
      <c r="R917" s="25">
        <v>2.3645999999999998</v>
      </c>
      <c r="S917" s="25">
        <v>221.345</v>
      </c>
      <c r="T917" s="25">
        <v>221.87520000000001</v>
      </c>
      <c r="U917" s="25">
        <v>2.0617999999999999</v>
      </c>
      <c r="V917" s="25">
        <v>53.823399999999999</v>
      </c>
      <c r="W917" s="25">
        <v>-14.137</v>
      </c>
      <c r="X917" s="25">
        <v>-15.7788</v>
      </c>
      <c r="Y917" s="28">
        <v>0.32390000000000002</v>
      </c>
      <c r="Z917" s="28">
        <v>-1.2204999999999999</v>
      </c>
      <c r="AA917" s="28">
        <v>-9.7864000000000004</v>
      </c>
      <c r="AB917">
        <f t="shared" si="109"/>
        <v>0</v>
      </c>
      <c r="AC917" s="14">
        <f t="shared" si="110"/>
        <v>0.496</v>
      </c>
    </row>
    <row r="918" spans="1:29" x14ac:dyDescent="0.2">
      <c r="A918" s="25" t="s">
        <v>516</v>
      </c>
      <c r="B918" s="25" t="s">
        <v>138</v>
      </c>
      <c r="C918" s="25">
        <v>55.805399999999999</v>
      </c>
      <c r="D918" s="25">
        <v>1E-4</v>
      </c>
      <c r="E918" s="25">
        <v>0</v>
      </c>
      <c r="F918" s="25">
        <v>0.496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-1.5256000000000001</v>
      </c>
      <c r="M918" s="25">
        <v>-0.6855</v>
      </c>
      <c r="N918" s="25">
        <v>2.5489000000000002</v>
      </c>
      <c r="O918" s="25">
        <v>0.1114</v>
      </c>
      <c r="P918" s="25" t="s">
        <v>152</v>
      </c>
      <c r="Q918" s="25">
        <v>-0.1081</v>
      </c>
      <c r="R918" s="25">
        <v>0.72860000000000003</v>
      </c>
      <c r="S918" s="25">
        <v>221.345</v>
      </c>
      <c r="T918" s="25">
        <v>221.88669999999999</v>
      </c>
      <c r="U918" s="25">
        <v>2.0093000000000001</v>
      </c>
      <c r="V918" s="25">
        <v>52.923200000000001</v>
      </c>
      <c r="W918" s="25">
        <v>-5.4325999999999999</v>
      </c>
      <c r="X918" s="25">
        <v>-7.0635000000000003</v>
      </c>
      <c r="Y918" s="28">
        <v>0.13189999999999999</v>
      </c>
      <c r="Z918" s="28">
        <v>-0.5605</v>
      </c>
      <c r="AA918" s="28">
        <v>-10.011200000000001</v>
      </c>
      <c r="AB918">
        <f t="shared" si="109"/>
        <v>0</v>
      </c>
      <c r="AC918" s="14">
        <f t="shared" si="110"/>
        <v>0.496</v>
      </c>
    </row>
    <row r="919" spans="1:29" x14ac:dyDescent="0.2">
      <c r="A919" s="25" t="s">
        <v>517</v>
      </c>
      <c r="B919" s="25" t="s">
        <v>138</v>
      </c>
      <c r="C919" s="25">
        <v>8.4620999999999995</v>
      </c>
      <c r="D919" s="25">
        <v>1E-4</v>
      </c>
      <c r="E919" s="25">
        <v>4.01</v>
      </c>
      <c r="F919" s="25">
        <v>0.496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-2.0844999999999998</v>
      </c>
      <c r="M919" s="25">
        <v>4.843</v>
      </c>
      <c r="N919" s="25">
        <v>2.7368000000000001</v>
      </c>
      <c r="O919" s="25">
        <v>-0.30230000000000001</v>
      </c>
      <c r="P919" s="25" t="s">
        <v>152</v>
      </c>
      <c r="Q919" s="25">
        <v>-0.153</v>
      </c>
      <c r="R919" s="25">
        <v>5.7195999999999998</v>
      </c>
      <c r="S919" s="25">
        <v>221.345</v>
      </c>
      <c r="T919" s="25">
        <v>221.79230000000001</v>
      </c>
      <c r="U919" s="25">
        <v>1.5797000000000001</v>
      </c>
      <c r="V919" s="25">
        <v>44.806199999999997</v>
      </c>
      <c r="W919" s="25">
        <v>4.5102000000000002</v>
      </c>
      <c r="X919" s="25">
        <v>3.1667000000000001</v>
      </c>
      <c r="Y919" s="28">
        <v>-0.16489999999999999</v>
      </c>
      <c r="Z919" s="28">
        <v>0.38640000000000002</v>
      </c>
      <c r="AA919" s="28">
        <v>2.9817</v>
      </c>
      <c r="AB919">
        <f t="shared" si="109"/>
        <v>0</v>
      </c>
      <c r="AC919" s="14">
        <f t="shared" si="110"/>
        <v>0.496</v>
      </c>
    </row>
    <row r="920" spans="1:29" x14ac:dyDescent="0.2">
      <c r="A920" s="25" t="s">
        <v>517</v>
      </c>
      <c r="B920" s="25" t="s">
        <v>138</v>
      </c>
      <c r="C920" s="25">
        <v>10.5205</v>
      </c>
      <c r="D920" s="25">
        <v>1E-4</v>
      </c>
      <c r="E920" s="25">
        <v>4.01</v>
      </c>
      <c r="F920" s="25">
        <v>0.496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-2.1383000000000001</v>
      </c>
      <c r="M920" s="25">
        <v>5.7432999999999996</v>
      </c>
      <c r="N920" s="25">
        <v>2.7713999999999999</v>
      </c>
      <c r="O920" s="25">
        <v>-0.31890000000000002</v>
      </c>
      <c r="P920" s="25" t="s">
        <v>152</v>
      </c>
      <c r="Q920" s="25">
        <v>-0.14480000000000001</v>
      </c>
      <c r="R920" s="25">
        <v>3.4394999999999998</v>
      </c>
      <c r="S920" s="25">
        <v>221.345</v>
      </c>
      <c r="T920" s="25">
        <v>221.90369999999999</v>
      </c>
      <c r="U920" s="25">
        <v>1.7325999999999999</v>
      </c>
      <c r="V920" s="25">
        <v>47.682699999999997</v>
      </c>
      <c r="W920" s="25">
        <v>13.28</v>
      </c>
      <c r="X920" s="25">
        <v>11.9945</v>
      </c>
      <c r="Y920" s="28">
        <v>-0.29149999999999998</v>
      </c>
      <c r="Z920" s="28">
        <v>1.0580000000000001</v>
      </c>
      <c r="AA920" s="28">
        <v>5.2854000000000001</v>
      </c>
      <c r="AB920">
        <f t="shared" si="109"/>
        <v>0</v>
      </c>
      <c r="AC920" s="14">
        <f t="shared" si="110"/>
        <v>0.496</v>
      </c>
    </row>
    <row r="921" spans="1:29" x14ac:dyDescent="0.2">
      <c r="A921" s="25" t="s">
        <v>517</v>
      </c>
      <c r="B921" s="25" t="s">
        <v>138</v>
      </c>
      <c r="C921" s="25">
        <v>12.578900000000001</v>
      </c>
      <c r="D921" s="25">
        <v>1E-4</v>
      </c>
      <c r="E921" s="25">
        <v>4.01</v>
      </c>
      <c r="F921" s="25">
        <v>0.496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-2.3572000000000002</v>
      </c>
      <c r="M921" s="25">
        <v>6.4058999999999999</v>
      </c>
      <c r="N921" s="25">
        <v>2.7669000000000001</v>
      </c>
      <c r="O921" s="25">
        <v>-0.35110000000000002</v>
      </c>
      <c r="P921" s="25" t="s">
        <v>152</v>
      </c>
      <c r="Q921" s="25">
        <v>-0.1366</v>
      </c>
      <c r="R921" s="25">
        <v>1.3735999999999999</v>
      </c>
      <c r="S921" s="25">
        <v>221.345</v>
      </c>
      <c r="T921" s="25">
        <v>221.89410000000001</v>
      </c>
      <c r="U921" s="25">
        <v>1.78</v>
      </c>
      <c r="V921" s="25">
        <v>48.5349</v>
      </c>
      <c r="W921" s="25">
        <v>21.152000000000001</v>
      </c>
      <c r="X921" s="25">
        <v>20.176100000000002</v>
      </c>
      <c r="Y921" s="28">
        <v>-0.31690000000000002</v>
      </c>
      <c r="Z921" s="28">
        <v>1.6819999999999999</v>
      </c>
      <c r="AA921" s="28">
        <v>5.3616000000000001</v>
      </c>
      <c r="AB921">
        <f t="shared" si="109"/>
        <v>0</v>
      </c>
      <c r="AC921" s="14">
        <f t="shared" si="110"/>
        <v>0.496</v>
      </c>
    </row>
    <row r="922" spans="1:29" x14ac:dyDescent="0.2">
      <c r="A922" s="25" t="s">
        <v>517</v>
      </c>
      <c r="B922" s="25" t="s">
        <v>138</v>
      </c>
      <c r="C922" s="25">
        <v>14.6373</v>
      </c>
      <c r="D922" s="25">
        <v>1E-4</v>
      </c>
      <c r="E922" s="25">
        <v>4.01</v>
      </c>
      <c r="F922" s="25">
        <v>0.496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-2.4590999999999998</v>
      </c>
      <c r="M922" s="25">
        <v>7.0849000000000002</v>
      </c>
      <c r="N922" s="25">
        <v>2.7730000000000001</v>
      </c>
      <c r="O922" s="25">
        <v>-0.35610000000000003</v>
      </c>
      <c r="P922" s="25" t="s">
        <v>152</v>
      </c>
      <c r="Q922" s="25">
        <v>-0.15040000000000001</v>
      </c>
      <c r="R922" s="25">
        <v>0.35139999999999999</v>
      </c>
      <c r="S922" s="25">
        <v>221.345</v>
      </c>
      <c r="T922" s="25">
        <v>221.90369999999999</v>
      </c>
      <c r="U922" s="25">
        <v>1.8295999999999999</v>
      </c>
      <c r="V922" s="25">
        <v>49.290999999999997</v>
      </c>
      <c r="W922" s="25">
        <v>27.593900000000001</v>
      </c>
      <c r="X922" s="25">
        <v>26.964700000000001</v>
      </c>
      <c r="Y922" s="28">
        <v>-0.30199999999999999</v>
      </c>
      <c r="Z922" s="28">
        <v>2.0893000000000002</v>
      </c>
      <c r="AA922" s="28">
        <v>1.9581999999999999</v>
      </c>
      <c r="AB922">
        <f t="shared" si="109"/>
        <v>0</v>
      </c>
      <c r="AC922" s="14">
        <f t="shared" si="110"/>
        <v>0.496</v>
      </c>
    </row>
    <row r="923" spans="1:29" x14ac:dyDescent="0.2">
      <c r="A923" s="25" t="s">
        <v>517</v>
      </c>
      <c r="B923" s="25" t="s">
        <v>138</v>
      </c>
      <c r="C923" s="25">
        <v>16.695699999999999</v>
      </c>
      <c r="D923" s="25">
        <v>1E-4</v>
      </c>
      <c r="E923" s="25">
        <v>4.01</v>
      </c>
      <c r="F923" s="25">
        <v>0.496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-2.8300999999999998</v>
      </c>
      <c r="M923" s="25">
        <v>7.3902000000000001</v>
      </c>
      <c r="N923" s="25">
        <v>2.7837999999999998</v>
      </c>
      <c r="O923" s="25">
        <v>-0.3705</v>
      </c>
      <c r="P923" s="25" t="s">
        <v>152</v>
      </c>
      <c r="Q923" s="25">
        <v>-0.16270000000000001</v>
      </c>
      <c r="R923" s="25">
        <v>0.4778</v>
      </c>
      <c r="S923" s="25">
        <v>221.345</v>
      </c>
      <c r="T923" s="25">
        <v>221.8903</v>
      </c>
      <c r="U923" s="25">
        <v>1.8859999999999999</v>
      </c>
      <c r="V923" s="25">
        <v>50.419199999999996</v>
      </c>
      <c r="W923" s="25">
        <v>32.170299999999997</v>
      </c>
      <c r="X923" s="25">
        <v>31.959199999999999</v>
      </c>
      <c r="Y923" s="28">
        <v>-0.31830000000000003</v>
      </c>
      <c r="Z923" s="28">
        <v>2.2042999999999999</v>
      </c>
      <c r="AA923" s="28">
        <v>-2.8847999999999998</v>
      </c>
      <c r="AB923">
        <f t="shared" si="109"/>
        <v>0</v>
      </c>
      <c r="AC923" s="14">
        <f t="shared" si="110"/>
        <v>0.496</v>
      </c>
    </row>
    <row r="924" spans="1:29" x14ac:dyDescent="0.2">
      <c r="A924" s="25" t="s">
        <v>517</v>
      </c>
      <c r="B924" s="25" t="s">
        <v>138</v>
      </c>
      <c r="C924" s="25">
        <v>18.754100000000001</v>
      </c>
      <c r="D924" s="25">
        <v>1E-4</v>
      </c>
      <c r="E924" s="25">
        <v>4.01</v>
      </c>
      <c r="F924" s="25">
        <v>0.496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-2.7778</v>
      </c>
      <c r="M924" s="25">
        <v>7.3421000000000003</v>
      </c>
      <c r="N924" s="25">
        <v>2.7959000000000001</v>
      </c>
      <c r="O924" s="25">
        <v>-0.36109999999999998</v>
      </c>
      <c r="P924" s="25" t="s">
        <v>152</v>
      </c>
      <c r="Q924" s="25">
        <v>-0.1759</v>
      </c>
      <c r="R924" s="25">
        <v>0.90569999999999995</v>
      </c>
      <c r="S924" s="25">
        <v>221.345</v>
      </c>
      <c r="T924" s="25">
        <v>221.91720000000001</v>
      </c>
      <c r="U924" s="25">
        <v>1.9281999999999999</v>
      </c>
      <c r="V924" s="25">
        <v>51.263399999999997</v>
      </c>
      <c r="W924" s="25">
        <v>34.571800000000003</v>
      </c>
      <c r="X924" s="25">
        <v>34.805399999999999</v>
      </c>
      <c r="Y924" s="28">
        <v>-0.40629999999999999</v>
      </c>
      <c r="Z924" s="28">
        <v>2.1850000000000001</v>
      </c>
      <c r="AA924" s="28">
        <v>-9.7411999999999992</v>
      </c>
      <c r="AB924">
        <f t="shared" si="109"/>
        <v>0</v>
      </c>
      <c r="AC924" s="14">
        <f t="shared" si="110"/>
        <v>0.496</v>
      </c>
    </row>
    <row r="925" spans="1:29" x14ac:dyDescent="0.2">
      <c r="A925" s="25" t="s">
        <v>517</v>
      </c>
      <c r="B925" s="25" t="s">
        <v>138</v>
      </c>
      <c r="C925" s="25">
        <v>20.8125</v>
      </c>
      <c r="D925" s="25">
        <v>1E-4</v>
      </c>
      <c r="E925" s="25">
        <v>4.01</v>
      </c>
      <c r="F925" s="25">
        <v>0.496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-2.9430999999999998</v>
      </c>
      <c r="M925" s="25">
        <v>7.4241999999999999</v>
      </c>
      <c r="N925" s="25">
        <v>2.8054000000000001</v>
      </c>
      <c r="O925" s="25">
        <v>-0.37659999999999999</v>
      </c>
      <c r="P925" s="25" t="s">
        <v>152</v>
      </c>
      <c r="Q925" s="25">
        <v>-0.18060000000000001</v>
      </c>
      <c r="R925" s="25">
        <v>0.88400000000000001</v>
      </c>
      <c r="S925" s="25">
        <v>221.345</v>
      </c>
      <c r="T925" s="25">
        <v>221.9153</v>
      </c>
      <c r="U925" s="25">
        <v>1.9187000000000001</v>
      </c>
      <c r="V925" s="25">
        <v>50.927300000000002</v>
      </c>
      <c r="W925" s="25">
        <v>34.635899999999999</v>
      </c>
      <c r="X925" s="25">
        <v>35.418300000000002</v>
      </c>
      <c r="Y925" s="28">
        <v>-0.41699999999999998</v>
      </c>
      <c r="Z925" s="28">
        <v>2.2395</v>
      </c>
      <c r="AA925" s="28">
        <v>-10.706300000000001</v>
      </c>
      <c r="AB925">
        <f t="shared" si="109"/>
        <v>0</v>
      </c>
      <c r="AC925" s="14">
        <f t="shared" si="110"/>
        <v>0.496</v>
      </c>
    </row>
    <row r="926" spans="1:29" x14ac:dyDescent="0.2">
      <c r="A926" s="25" t="s">
        <v>517</v>
      </c>
      <c r="B926" s="25" t="s">
        <v>138</v>
      </c>
      <c r="C926" s="25">
        <v>22.870899999999999</v>
      </c>
      <c r="D926" s="25">
        <v>1E-4</v>
      </c>
      <c r="E926" s="25">
        <v>4.01</v>
      </c>
      <c r="F926" s="25">
        <v>0.496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-2.8763000000000001</v>
      </c>
      <c r="M926" s="25">
        <v>7.3811999999999998</v>
      </c>
      <c r="N926" s="25">
        <v>2.8249</v>
      </c>
      <c r="O926" s="25">
        <v>-0.36170000000000002</v>
      </c>
      <c r="P926" s="25" t="s">
        <v>152</v>
      </c>
      <c r="Q926" s="25">
        <v>-0.1777</v>
      </c>
      <c r="R926" s="25">
        <v>1.0797000000000001</v>
      </c>
      <c r="S926" s="25">
        <v>221.345</v>
      </c>
      <c r="T926" s="25">
        <v>221.90369999999999</v>
      </c>
      <c r="U926" s="25">
        <v>1.9187000000000001</v>
      </c>
      <c r="V926" s="25">
        <v>51.063299999999998</v>
      </c>
      <c r="W926" s="25">
        <v>32.358400000000003</v>
      </c>
      <c r="X926" s="25">
        <v>34.028599999999997</v>
      </c>
      <c r="Y926" s="28">
        <v>-0.39660000000000001</v>
      </c>
      <c r="Z926" s="28">
        <v>2.1280000000000001</v>
      </c>
      <c r="AA926" s="28">
        <v>-8.2750000000000004</v>
      </c>
      <c r="AB926">
        <f t="shared" si="109"/>
        <v>0</v>
      </c>
      <c r="AC926" s="14">
        <f t="shared" si="110"/>
        <v>0.496</v>
      </c>
    </row>
    <row r="927" spans="1:29" x14ac:dyDescent="0.2">
      <c r="A927" s="25" t="s">
        <v>517</v>
      </c>
      <c r="B927" s="25" t="s">
        <v>138</v>
      </c>
      <c r="C927" s="25">
        <v>24.929200000000002</v>
      </c>
      <c r="D927" s="25">
        <v>1E-4</v>
      </c>
      <c r="E927" s="25">
        <v>4.01</v>
      </c>
      <c r="F927" s="25">
        <v>0.496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-2.7130000000000001</v>
      </c>
      <c r="M927" s="25">
        <v>7.3349000000000002</v>
      </c>
      <c r="N927" s="25">
        <v>2.8452999999999999</v>
      </c>
      <c r="O927" s="25">
        <v>-0.36380000000000001</v>
      </c>
      <c r="P927" s="25" t="s">
        <v>152</v>
      </c>
      <c r="Q927" s="25">
        <v>-0.16830000000000001</v>
      </c>
      <c r="R927" s="25">
        <v>1.2411000000000001</v>
      </c>
      <c r="S927" s="25">
        <v>221.345</v>
      </c>
      <c r="T927" s="25">
        <v>221.88839999999999</v>
      </c>
      <c r="U927" s="25">
        <v>1.8471</v>
      </c>
      <c r="V927" s="25">
        <v>49.7791</v>
      </c>
      <c r="W927" s="25">
        <v>27.8933</v>
      </c>
      <c r="X927" s="25">
        <v>29.821100000000001</v>
      </c>
      <c r="Y927" s="28">
        <v>-0.32069999999999999</v>
      </c>
      <c r="Z927" s="28">
        <v>2.0226000000000002</v>
      </c>
      <c r="AA927" s="28">
        <v>-2.1429</v>
      </c>
      <c r="AB927">
        <f t="shared" si="109"/>
        <v>0</v>
      </c>
      <c r="AC927" s="14">
        <f t="shared" si="110"/>
        <v>0.496</v>
      </c>
    </row>
    <row r="928" spans="1:29" x14ac:dyDescent="0.2">
      <c r="A928" s="25" t="s">
        <v>517</v>
      </c>
      <c r="B928" s="25" t="s">
        <v>138</v>
      </c>
      <c r="C928" s="25">
        <v>26.9876</v>
      </c>
      <c r="D928" s="25">
        <v>1E-4</v>
      </c>
      <c r="E928" s="25">
        <v>4.01</v>
      </c>
      <c r="F928" s="25">
        <v>0.496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-2.6432000000000002</v>
      </c>
      <c r="M928" s="25">
        <v>6.9878999999999998</v>
      </c>
      <c r="N928" s="25">
        <v>2.8784000000000001</v>
      </c>
      <c r="O928" s="25">
        <v>-0.35630000000000001</v>
      </c>
      <c r="P928" s="25" t="s">
        <v>152</v>
      </c>
      <c r="Q928" s="25">
        <v>-0.1552</v>
      </c>
      <c r="R928" s="25">
        <v>1.1657999999999999</v>
      </c>
      <c r="S928" s="25">
        <v>221.345</v>
      </c>
      <c r="T928" s="25">
        <v>221.8826</v>
      </c>
      <c r="U928" s="25">
        <v>1.7847</v>
      </c>
      <c r="V928" s="25">
        <v>48.5349</v>
      </c>
      <c r="W928" s="25">
        <v>21.542300000000001</v>
      </c>
      <c r="X928" s="25">
        <v>23.676500000000001</v>
      </c>
      <c r="Y928" s="28">
        <v>-0.27929999999999999</v>
      </c>
      <c r="Z928" s="28">
        <v>1.8767</v>
      </c>
      <c r="AA928" s="28">
        <v>5.1136999999999997</v>
      </c>
      <c r="AB928">
        <f t="shared" si="109"/>
        <v>0</v>
      </c>
      <c r="AC928" s="14">
        <f t="shared" si="110"/>
        <v>0.496</v>
      </c>
    </row>
    <row r="929" spans="1:29" x14ac:dyDescent="0.2">
      <c r="A929" s="25" t="s">
        <v>517</v>
      </c>
      <c r="B929" s="25" t="s">
        <v>138</v>
      </c>
      <c r="C929" s="25">
        <v>29.045999999999999</v>
      </c>
      <c r="D929" s="25">
        <v>1E-4</v>
      </c>
      <c r="E929" s="25">
        <v>4.01</v>
      </c>
      <c r="F929" s="25">
        <v>0.496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-2.2688999999999999</v>
      </c>
      <c r="M929" s="25">
        <v>6.2319000000000004</v>
      </c>
      <c r="N929" s="25">
        <v>2.8626999999999998</v>
      </c>
      <c r="O929" s="25">
        <v>-0.32329999999999998</v>
      </c>
      <c r="P929" s="25" t="s">
        <v>152</v>
      </c>
      <c r="Q929" s="25">
        <v>-0.16009999999999999</v>
      </c>
      <c r="R929" s="25">
        <v>2.4186000000000001</v>
      </c>
      <c r="S929" s="25">
        <v>221.345</v>
      </c>
      <c r="T929" s="25">
        <v>221.88839999999999</v>
      </c>
      <c r="U929" s="25">
        <v>1.7468999999999999</v>
      </c>
      <c r="V929" s="25">
        <v>48.210799999999999</v>
      </c>
      <c r="W929" s="25">
        <v>13.7349</v>
      </c>
      <c r="X929" s="25">
        <v>15.9948</v>
      </c>
      <c r="Y929" s="28">
        <v>-0.27210000000000001</v>
      </c>
      <c r="Z929" s="28">
        <v>1.3593999999999999</v>
      </c>
      <c r="AA929" s="28">
        <v>7.5750000000000002</v>
      </c>
      <c r="AB929">
        <f t="shared" si="109"/>
        <v>0</v>
      </c>
      <c r="AC929" s="14">
        <f t="shared" si="110"/>
        <v>0.496</v>
      </c>
    </row>
    <row r="930" spans="1:29" x14ac:dyDescent="0.2">
      <c r="A930" s="25" t="s">
        <v>517</v>
      </c>
      <c r="B930" s="25" t="s">
        <v>138</v>
      </c>
      <c r="C930" s="25">
        <v>31.104399999999998</v>
      </c>
      <c r="D930" s="25">
        <v>1E-4</v>
      </c>
      <c r="E930" s="25">
        <v>4.01</v>
      </c>
      <c r="F930" s="25">
        <v>0.496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-1.9666999999999999</v>
      </c>
      <c r="M930" s="25">
        <v>4.9288999999999996</v>
      </c>
      <c r="N930" s="25">
        <v>2.8351999999999999</v>
      </c>
      <c r="O930" s="25">
        <v>-0.27579999999999999</v>
      </c>
      <c r="P930" s="25" t="s">
        <v>152</v>
      </c>
      <c r="Q930" s="25">
        <v>-0.16489999999999999</v>
      </c>
      <c r="R930" s="25">
        <v>4.2953999999999999</v>
      </c>
      <c r="S930" s="25">
        <v>221.345</v>
      </c>
      <c r="T930" s="25">
        <v>221.8768</v>
      </c>
      <c r="U930" s="25">
        <v>1.7415</v>
      </c>
      <c r="V930" s="25">
        <v>48.382800000000003</v>
      </c>
      <c r="W930" s="25">
        <v>4.9989999999999997</v>
      </c>
      <c r="X930" s="25">
        <v>7.2573999999999996</v>
      </c>
      <c r="Y930" s="28">
        <v>-0.18529999999999999</v>
      </c>
      <c r="Z930" s="28">
        <v>0.64449999999999996</v>
      </c>
      <c r="AA930" s="28">
        <v>6.1318999999999999</v>
      </c>
      <c r="AB930">
        <f t="shared" si="109"/>
        <v>0</v>
      </c>
      <c r="AC930" s="14">
        <f t="shared" si="110"/>
        <v>0.496</v>
      </c>
    </row>
    <row r="931" spans="1:29" x14ac:dyDescent="0.2">
      <c r="A931" s="25" t="s">
        <v>517</v>
      </c>
      <c r="B931" s="25" t="s">
        <v>138</v>
      </c>
      <c r="C931" s="25">
        <v>33.162700000000001</v>
      </c>
      <c r="D931" s="25">
        <v>1E-4</v>
      </c>
      <c r="E931" s="25">
        <v>4.01</v>
      </c>
      <c r="F931" s="25">
        <v>0.496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-1.7565999999999999</v>
      </c>
      <c r="M931" s="25">
        <v>3.7149999999999999</v>
      </c>
      <c r="N931" s="25">
        <v>2.8174999999999999</v>
      </c>
      <c r="O931" s="25">
        <v>-0.23699999999999999</v>
      </c>
      <c r="P931" s="25" t="s">
        <v>152</v>
      </c>
      <c r="Q931" s="25">
        <v>-0.19450000000000001</v>
      </c>
      <c r="R931" s="25">
        <v>6.5101000000000004</v>
      </c>
      <c r="S931" s="25">
        <v>221.345</v>
      </c>
      <c r="T931" s="25">
        <v>221.86529999999999</v>
      </c>
      <c r="U931" s="25">
        <v>1.7574000000000001</v>
      </c>
      <c r="V931" s="25">
        <v>48.762900000000002</v>
      </c>
      <c r="W931" s="25">
        <v>-4.0749000000000004</v>
      </c>
      <c r="X931" s="25">
        <v>-1.9511000000000001</v>
      </c>
      <c r="Y931" s="28">
        <v>-2.7699999999999999E-2</v>
      </c>
      <c r="Z931" s="28">
        <v>-6.9099999999999995E-2</v>
      </c>
      <c r="AA931" s="28">
        <v>1.3632</v>
      </c>
      <c r="AB931">
        <f t="shared" si="109"/>
        <v>0</v>
      </c>
      <c r="AC931" s="14">
        <f t="shared" si="110"/>
        <v>0.496</v>
      </c>
    </row>
    <row r="932" spans="1:29" x14ac:dyDescent="0.2">
      <c r="A932" s="25" t="s">
        <v>517</v>
      </c>
      <c r="B932" s="25" t="s">
        <v>138</v>
      </c>
      <c r="C932" s="25">
        <v>35.2211</v>
      </c>
      <c r="D932" s="25">
        <v>1E-4</v>
      </c>
      <c r="E932" s="25">
        <v>4.01</v>
      </c>
      <c r="F932" s="25">
        <v>0.496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-1.7043999999999999</v>
      </c>
      <c r="M932" s="25">
        <v>3.1747999999999998</v>
      </c>
      <c r="N932" s="25">
        <v>2.8048000000000002</v>
      </c>
      <c r="O932" s="25">
        <v>-0.2054</v>
      </c>
      <c r="P932" s="25" t="s">
        <v>152</v>
      </c>
      <c r="Q932" s="25">
        <v>-0.2286</v>
      </c>
      <c r="R932" s="25">
        <v>9.3371999999999993</v>
      </c>
      <c r="S932" s="25">
        <v>221.345</v>
      </c>
      <c r="T932" s="25">
        <v>221.8845</v>
      </c>
      <c r="U932" s="25">
        <v>1.7892999999999999</v>
      </c>
      <c r="V932" s="25">
        <v>49.298999999999999</v>
      </c>
      <c r="W932" s="25">
        <v>-12.8734</v>
      </c>
      <c r="X932" s="25">
        <v>-10.905200000000001</v>
      </c>
      <c r="Y932" s="28">
        <v>0.2127</v>
      </c>
      <c r="Z932" s="28">
        <v>-0.77580000000000005</v>
      </c>
      <c r="AA932" s="28">
        <v>-5.7411000000000003</v>
      </c>
      <c r="AB932">
        <f t="shared" si="109"/>
        <v>0</v>
      </c>
      <c r="AC932" s="14">
        <f t="shared" si="110"/>
        <v>0.496</v>
      </c>
    </row>
    <row r="933" spans="1:29" x14ac:dyDescent="0.2">
      <c r="A933" s="25" t="s">
        <v>517</v>
      </c>
      <c r="B933" s="25" t="s">
        <v>138</v>
      </c>
      <c r="C933" s="25">
        <v>37.279499999999999</v>
      </c>
      <c r="D933" s="25">
        <v>1E-4</v>
      </c>
      <c r="E933" s="25">
        <v>4.01</v>
      </c>
      <c r="F933" s="25">
        <v>0.496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-2.1575000000000002</v>
      </c>
      <c r="M933" s="25">
        <v>2.2222</v>
      </c>
      <c r="N933" s="25">
        <v>2.8195000000000001</v>
      </c>
      <c r="O933" s="25">
        <v>-0.1784</v>
      </c>
      <c r="P933" s="25" t="s">
        <v>152</v>
      </c>
      <c r="Q933" s="25">
        <v>-0.2107</v>
      </c>
      <c r="R933" s="25">
        <v>11.4192</v>
      </c>
      <c r="S933" s="25">
        <v>221.345</v>
      </c>
      <c r="T933" s="25">
        <v>221.90369999999999</v>
      </c>
      <c r="U933" s="25">
        <v>1.8317000000000001</v>
      </c>
      <c r="V933" s="25">
        <v>49.899099999999997</v>
      </c>
      <c r="W933" s="25">
        <v>-20.801500000000001</v>
      </c>
      <c r="X933" s="25">
        <v>-19.143000000000001</v>
      </c>
      <c r="Y933" s="28">
        <v>0.48149999999999998</v>
      </c>
      <c r="Z933" s="28">
        <v>-1.4404999999999999</v>
      </c>
      <c r="AA933" s="28">
        <v>-9.5658999999999992</v>
      </c>
      <c r="AB933">
        <f t="shared" si="109"/>
        <v>0</v>
      </c>
      <c r="AC933" s="14">
        <f t="shared" si="110"/>
        <v>0.496</v>
      </c>
    </row>
    <row r="934" spans="1:29" x14ac:dyDescent="0.2">
      <c r="A934" s="25" t="s">
        <v>517</v>
      </c>
      <c r="B934" s="25" t="s">
        <v>138</v>
      </c>
      <c r="C934" s="25">
        <v>39.338000000000001</v>
      </c>
      <c r="D934" s="25">
        <v>1E-4</v>
      </c>
      <c r="E934" s="25">
        <v>4.01</v>
      </c>
      <c r="F934" s="25">
        <v>0.496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-2.2658999999999998</v>
      </c>
      <c r="M934" s="25">
        <v>1.345</v>
      </c>
      <c r="N934" s="25">
        <v>2.8347000000000002</v>
      </c>
      <c r="O934" s="25">
        <v>-0.152</v>
      </c>
      <c r="P934" s="25" t="s">
        <v>152</v>
      </c>
      <c r="Q934" s="25">
        <v>-0.20039999999999999</v>
      </c>
      <c r="R934" s="25">
        <v>12.340400000000001</v>
      </c>
      <c r="S934" s="25">
        <v>221.345</v>
      </c>
      <c r="T934" s="25">
        <v>221.86340000000001</v>
      </c>
      <c r="U934" s="25">
        <v>1.8344</v>
      </c>
      <c r="V934" s="25">
        <v>49.7911</v>
      </c>
      <c r="W934" s="25">
        <v>-27.3232</v>
      </c>
      <c r="X934" s="25">
        <v>-26.022200000000002</v>
      </c>
      <c r="Y934" s="28">
        <v>0.70140000000000002</v>
      </c>
      <c r="Z934" s="28">
        <v>-1.8731</v>
      </c>
      <c r="AA934" s="28">
        <v>-11.148899999999999</v>
      </c>
      <c r="AB934">
        <f t="shared" si="109"/>
        <v>0</v>
      </c>
      <c r="AC934" s="14">
        <f t="shared" si="110"/>
        <v>0.496</v>
      </c>
    </row>
    <row r="935" spans="1:29" x14ac:dyDescent="0.2">
      <c r="A935" s="25" t="s">
        <v>517</v>
      </c>
      <c r="B935" s="25" t="s">
        <v>138</v>
      </c>
      <c r="C935" s="25">
        <v>41.396500000000003</v>
      </c>
      <c r="D935" s="25">
        <v>1E-4</v>
      </c>
      <c r="E935" s="25">
        <v>4.01</v>
      </c>
      <c r="F935" s="25">
        <v>0.496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-2.5497000000000001</v>
      </c>
      <c r="M935" s="25">
        <v>0.96489999999999998</v>
      </c>
      <c r="N935" s="25">
        <v>2.8592</v>
      </c>
      <c r="O935" s="25">
        <v>-0.1321</v>
      </c>
      <c r="P935" s="25" t="s">
        <v>152</v>
      </c>
      <c r="Q935" s="25">
        <v>-0.18110000000000001</v>
      </c>
      <c r="R935" s="25">
        <v>12.970700000000001</v>
      </c>
      <c r="S935" s="25">
        <v>221.345</v>
      </c>
      <c r="T935" s="25">
        <v>221.8749</v>
      </c>
      <c r="U935" s="25">
        <v>1.8774999999999999</v>
      </c>
      <c r="V935" s="25">
        <v>50.691299999999998</v>
      </c>
      <c r="W935" s="25">
        <v>-31.997699999999998</v>
      </c>
      <c r="X935" s="25">
        <v>-31.138500000000001</v>
      </c>
      <c r="Y935" s="28">
        <v>0.78779999999999994</v>
      </c>
      <c r="Z935" s="28">
        <v>-2.1882000000000001</v>
      </c>
      <c r="AA935" s="28">
        <v>-9.6704000000000008</v>
      </c>
      <c r="AB935">
        <f t="shared" si="109"/>
        <v>0</v>
      </c>
      <c r="AC935" s="14">
        <f t="shared" si="110"/>
        <v>0.496</v>
      </c>
    </row>
    <row r="936" spans="1:29" x14ac:dyDescent="0.2">
      <c r="A936" s="25" t="s">
        <v>517</v>
      </c>
      <c r="B936" s="25" t="s">
        <v>138</v>
      </c>
      <c r="C936" s="25">
        <v>43.454999999999998</v>
      </c>
      <c r="D936" s="25">
        <v>1E-4</v>
      </c>
      <c r="E936" s="25">
        <v>4.01</v>
      </c>
      <c r="F936" s="25">
        <v>0.496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-2.8559999999999999</v>
      </c>
      <c r="M936" s="25">
        <v>0.90269999999999995</v>
      </c>
      <c r="N936" s="25">
        <v>2.855</v>
      </c>
      <c r="O936" s="25">
        <v>-0.14549999999999999</v>
      </c>
      <c r="P936" s="25" t="s">
        <v>152</v>
      </c>
      <c r="Q936" s="25">
        <v>-0.20319999999999999</v>
      </c>
      <c r="R936" s="25">
        <v>12.961</v>
      </c>
      <c r="S936" s="25">
        <v>221.345</v>
      </c>
      <c r="T936" s="25">
        <v>221.88640000000001</v>
      </c>
      <c r="U936" s="25">
        <v>1.9238999999999999</v>
      </c>
      <c r="V936" s="25">
        <v>51.711500000000001</v>
      </c>
      <c r="W936" s="25">
        <v>-34.509</v>
      </c>
      <c r="X936" s="25">
        <v>-34.0306</v>
      </c>
      <c r="Y936" s="28">
        <v>0.66769999999999996</v>
      </c>
      <c r="Z936" s="28">
        <v>-2.3285</v>
      </c>
      <c r="AA936" s="28">
        <v>-3.4586000000000001</v>
      </c>
      <c r="AB936">
        <f t="shared" si="109"/>
        <v>0</v>
      </c>
      <c r="AC936" s="14">
        <f t="shared" si="110"/>
        <v>0.496</v>
      </c>
    </row>
    <row r="937" spans="1:29" x14ac:dyDescent="0.2">
      <c r="A937" s="25" t="s">
        <v>517</v>
      </c>
      <c r="B937" s="25" t="s">
        <v>138</v>
      </c>
      <c r="C937" s="25">
        <v>45.513500000000001</v>
      </c>
      <c r="D937" s="25">
        <v>1E-4</v>
      </c>
      <c r="E937" s="25">
        <v>4.01</v>
      </c>
      <c r="F937" s="25">
        <v>0.496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-2.7006000000000001</v>
      </c>
      <c r="M937" s="25">
        <v>0.96189999999999998</v>
      </c>
      <c r="N937" s="25">
        <v>2.8500999999999999</v>
      </c>
      <c r="O937" s="25">
        <v>-0.14330000000000001</v>
      </c>
      <c r="P937" s="25" t="s">
        <v>152</v>
      </c>
      <c r="Q937" s="25">
        <v>-0.222</v>
      </c>
      <c r="R937" s="25">
        <v>12.6181</v>
      </c>
      <c r="S937" s="25">
        <v>221.345</v>
      </c>
      <c r="T937" s="25">
        <v>221.85570000000001</v>
      </c>
      <c r="U937" s="25">
        <v>1.9259999999999999</v>
      </c>
      <c r="V937" s="25">
        <v>51.639499999999998</v>
      </c>
      <c r="W937" s="25">
        <v>-34.687100000000001</v>
      </c>
      <c r="X937" s="25">
        <v>-34.725499999999997</v>
      </c>
      <c r="Y937" s="28">
        <v>0.63090000000000002</v>
      </c>
      <c r="Z937" s="28">
        <v>-2.2782</v>
      </c>
      <c r="AA937" s="28">
        <v>-3.4037000000000002</v>
      </c>
      <c r="AB937">
        <f t="shared" si="109"/>
        <v>0</v>
      </c>
      <c r="AC937" s="14">
        <f t="shared" si="110"/>
        <v>0.496</v>
      </c>
    </row>
    <row r="938" spans="1:29" x14ac:dyDescent="0.2">
      <c r="A938" s="25" t="s">
        <v>517</v>
      </c>
      <c r="B938" s="25" t="s">
        <v>138</v>
      </c>
      <c r="C938" s="25">
        <v>47.571899999999999</v>
      </c>
      <c r="D938" s="25">
        <v>1E-4</v>
      </c>
      <c r="E938" s="25">
        <v>4.01</v>
      </c>
      <c r="F938" s="25">
        <v>0.496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-2.7633000000000001</v>
      </c>
      <c r="M938" s="25">
        <v>0.93959999999999999</v>
      </c>
      <c r="N938" s="25">
        <v>2.8454999999999999</v>
      </c>
      <c r="O938" s="25">
        <v>-0.12820000000000001</v>
      </c>
      <c r="P938" s="25" t="s">
        <v>152</v>
      </c>
      <c r="Q938" s="25">
        <v>-0.22220000000000001</v>
      </c>
      <c r="R938" s="25">
        <v>12.5419</v>
      </c>
      <c r="S938" s="25">
        <v>221.345</v>
      </c>
      <c r="T938" s="25">
        <v>221.87110000000001</v>
      </c>
      <c r="U938" s="25">
        <v>1.9137</v>
      </c>
      <c r="V938" s="25">
        <v>51.479399999999998</v>
      </c>
      <c r="W938" s="25">
        <v>-32.520200000000003</v>
      </c>
      <c r="X938" s="25">
        <v>-33.593200000000003</v>
      </c>
      <c r="Y938" s="28">
        <v>0.63600000000000001</v>
      </c>
      <c r="Z938" s="28">
        <v>-2.2363</v>
      </c>
      <c r="AA938" s="28">
        <v>-4.9973000000000001</v>
      </c>
      <c r="AB938">
        <f t="shared" si="109"/>
        <v>0</v>
      </c>
      <c r="AC938" s="14">
        <f t="shared" si="110"/>
        <v>0.496</v>
      </c>
    </row>
    <row r="939" spans="1:29" x14ac:dyDescent="0.2">
      <c r="A939" s="25" t="s">
        <v>517</v>
      </c>
      <c r="B939" s="25" t="s">
        <v>138</v>
      </c>
      <c r="C939" s="25">
        <v>49.630400000000002</v>
      </c>
      <c r="D939" s="25">
        <v>1E-4</v>
      </c>
      <c r="E939" s="25">
        <v>4.01</v>
      </c>
      <c r="F939" s="25">
        <v>0.496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-2.4548000000000001</v>
      </c>
      <c r="M939" s="25">
        <v>1.1816</v>
      </c>
      <c r="N939" s="25">
        <v>2.8502999999999998</v>
      </c>
      <c r="O939" s="25">
        <v>-0.1275</v>
      </c>
      <c r="P939" s="25" t="s">
        <v>152</v>
      </c>
      <c r="Q939" s="25">
        <v>-0.21210000000000001</v>
      </c>
      <c r="R939" s="25">
        <v>12.4895</v>
      </c>
      <c r="S939" s="25">
        <v>221.345</v>
      </c>
      <c r="T939" s="25">
        <v>221.88069999999999</v>
      </c>
      <c r="U939" s="25">
        <v>1.9016</v>
      </c>
      <c r="V939" s="25">
        <v>51.139400000000002</v>
      </c>
      <c r="W939" s="25">
        <v>-28.154699999999998</v>
      </c>
      <c r="X939" s="25">
        <v>-29.495699999999999</v>
      </c>
      <c r="Y939" s="28">
        <v>0.61419999999999997</v>
      </c>
      <c r="Z939" s="28">
        <v>-2.0486</v>
      </c>
      <c r="AA939" s="28">
        <v>-8.0854999999999997</v>
      </c>
      <c r="AB939">
        <f t="shared" si="109"/>
        <v>0</v>
      </c>
      <c r="AC939" s="14">
        <f t="shared" si="110"/>
        <v>0.496</v>
      </c>
    </row>
    <row r="940" spans="1:29" x14ac:dyDescent="0.2">
      <c r="A940" s="25" t="s">
        <v>517</v>
      </c>
      <c r="B940" s="25" t="s">
        <v>138</v>
      </c>
      <c r="C940" s="25">
        <v>51.688699999999997</v>
      </c>
      <c r="D940" s="25">
        <v>1E-4</v>
      </c>
      <c r="E940" s="25">
        <v>4.01</v>
      </c>
      <c r="F940" s="25">
        <v>0.496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-2.3714</v>
      </c>
      <c r="M940" s="25">
        <v>1.4119999999999999</v>
      </c>
      <c r="N940" s="25">
        <v>2.8435000000000001</v>
      </c>
      <c r="O940" s="25">
        <v>-0.1434</v>
      </c>
      <c r="P940" s="25" t="s">
        <v>152</v>
      </c>
      <c r="Q940" s="25">
        <v>-0.18959999999999999</v>
      </c>
      <c r="R940" s="25">
        <v>11.4621</v>
      </c>
      <c r="S940" s="25">
        <v>221.345</v>
      </c>
      <c r="T940" s="25">
        <v>221.8595</v>
      </c>
      <c r="U940" s="25">
        <v>1.8617999999999999</v>
      </c>
      <c r="V940" s="25">
        <v>50.303199999999997</v>
      </c>
      <c r="W940" s="25">
        <v>-21.8857</v>
      </c>
      <c r="X940" s="25">
        <v>-23.471</v>
      </c>
      <c r="Y940" s="28">
        <v>0.55100000000000005</v>
      </c>
      <c r="Z940" s="28">
        <v>-1.6884999999999999</v>
      </c>
      <c r="AA940" s="28">
        <v>-11.559799999999999</v>
      </c>
      <c r="AB940">
        <f t="shared" si="109"/>
        <v>0</v>
      </c>
      <c r="AC940" s="14">
        <f t="shared" si="110"/>
        <v>0.496</v>
      </c>
    </row>
    <row r="941" spans="1:29" x14ac:dyDescent="0.2">
      <c r="A941" s="25" t="s">
        <v>517</v>
      </c>
      <c r="B941" s="25" t="s">
        <v>138</v>
      </c>
      <c r="C941" s="25">
        <v>53.747100000000003</v>
      </c>
      <c r="D941" s="25">
        <v>1E-4</v>
      </c>
      <c r="E941" s="25">
        <v>4.01</v>
      </c>
      <c r="F941" s="25">
        <v>0.496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-1.9486000000000001</v>
      </c>
      <c r="M941" s="25">
        <v>2.1806000000000001</v>
      </c>
      <c r="N941" s="25">
        <v>2.8691</v>
      </c>
      <c r="O941" s="25">
        <v>-0.1842</v>
      </c>
      <c r="P941" s="25" t="s">
        <v>152</v>
      </c>
      <c r="Q941" s="25">
        <v>-0.19889999999999999</v>
      </c>
      <c r="R941" s="25">
        <v>10.0448</v>
      </c>
      <c r="S941" s="25">
        <v>221.345</v>
      </c>
      <c r="T941" s="25">
        <v>221.8691</v>
      </c>
      <c r="U941" s="25">
        <v>1.8097000000000001</v>
      </c>
      <c r="V941" s="25">
        <v>49.482999999999997</v>
      </c>
      <c r="W941" s="25">
        <v>-14.137</v>
      </c>
      <c r="X941" s="25">
        <v>-15.802</v>
      </c>
      <c r="Y941" s="28">
        <v>0.2969</v>
      </c>
      <c r="Z941" s="28">
        <v>-1.1537999999999999</v>
      </c>
      <c r="AA941" s="28">
        <v>-10.628299999999999</v>
      </c>
      <c r="AB941">
        <f t="shared" si="109"/>
        <v>0</v>
      </c>
      <c r="AC941" s="14">
        <f t="shared" si="110"/>
        <v>0.496</v>
      </c>
    </row>
    <row r="942" spans="1:29" x14ac:dyDescent="0.2">
      <c r="A942" s="25" t="s">
        <v>517</v>
      </c>
      <c r="B942" s="25" t="s">
        <v>138</v>
      </c>
      <c r="C942" s="25">
        <v>55.805399999999999</v>
      </c>
      <c r="D942" s="25">
        <v>1E-4</v>
      </c>
      <c r="E942" s="25">
        <v>4.01</v>
      </c>
      <c r="F942" s="25">
        <v>0.496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-1.8856999999999999</v>
      </c>
      <c r="M942" s="25">
        <v>3.1970999999999998</v>
      </c>
      <c r="N942" s="25">
        <v>2.8679999999999999</v>
      </c>
      <c r="O942" s="25">
        <v>-0.23730000000000001</v>
      </c>
      <c r="P942" s="25" t="s">
        <v>152</v>
      </c>
      <c r="Q942" s="25">
        <v>-0.20449999999999999</v>
      </c>
      <c r="R942" s="25">
        <v>8.0985999999999994</v>
      </c>
      <c r="S942" s="25">
        <v>221.345</v>
      </c>
      <c r="T942" s="25">
        <v>221.90180000000001</v>
      </c>
      <c r="U942" s="25">
        <v>1.7896000000000001</v>
      </c>
      <c r="V942" s="25">
        <v>49.238999999999997</v>
      </c>
      <c r="W942" s="25">
        <v>-5.4325999999999999</v>
      </c>
      <c r="X942" s="25">
        <v>-7.0861999999999998</v>
      </c>
      <c r="Y942" s="28">
        <v>3.7499999999999999E-2</v>
      </c>
      <c r="Z942" s="28">
        <v>-0.47760000000000002</v>
      </c>
      <c r="AA942" s="28">
        <v>-5.7374999999999998</v>
      </c>
      <c r="AB942">
        <f t="shared" si="109"/>
        <v>0</v>
      </c>
      <c r="AC942" s="14">
        <f t="shared" si="110"/>
        <v>0.496</v>
      </c>
    </row>
    <row r="943" spans="1:29" x14ac:dyDescent="0.2">
      <c r="A943" s="25" t="s">
        <v>518</v>
      </c>
      <c r="B943" s="25" t="s">
        <v>138</v>
      </c>
      <c r="C943" s="25">
        <v>8.4619999999999997</v>
      </c>
      <c r="D943" s="25">
        <v>1E-4</v>
      </c>
      <c r="E943" s="25">
        <v>-3.99</v>
      </c>
      <c r="F943" s="25">
        <v>0.496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-1.9415</v>
      </c>
      <c r="M943" s="25">
        <v>-3.7928000000000002</v>
      </c>
      <c r="N943" s="25">
        <v>2.8323</v>
      </c>
      <c r="O943" s="25">
        <v>0.43559999999999999</v>
      </c>
      <c r="P943" s="25" t="s">
        <v>152</v>
      </c>
      <c r="Q943" s="25">
        <v>-0.1714</v>
      </c>
      <c r="R943" s="25">
        <v>-8.8445999999999998</v>
      </c>
      <c r="S943" s="25">
        <v>221.345</v>
      </c>
      <c r="T943" s="25">
        <v>221.6891</v>
      </c>
      <c r="U943" s="25">
        <v>1.6813</v>
      </c>
      <c r="V943" s="25">
        <v>50.199399999999997</v>
      </c>
      <c r="W943" s="25">
        <v>4.5102000000000002</v>
      </c>
      <c r="X943" s="25">
        <v>3.1762000000000001</v>
      </c>
      <c r="Y943" s="28">
        <v>-9.9099999999999994E-2</v>
      </c>
      <c r="Z943" s="28">
        <v>0.13519999999999999</v>
      </c>
      <c r="AA943" s="28">
        <v>-5.5917000000000003</v>
      </c>
      <c r="AB943">
        <f t="shared" si="109"/>
        <v>0</v>
      </c>
      <c r="AC943" s="14">
        <f t="shared" si="110"/>
        <v>0.496</v>
      </c>
    </row>
    <row r="944" spans="1:29" x14ac:dyDescent="0.2">
      <c r="A944" s="25" t="s">
        <v>518</v>
      </c>
      <c r="B944" s="25" t="s">
        <v>138</v>
      </c>
      <c r="C944" s="25">
        <v>10.5204</v>
      </c>
      <c r="D944" s="25">
        <v>1E-4</v>
      </c>
      <c r="E944" s="25">
        <v>-3.99</v>
      </c>
      <c r="F944" s="25">
        <v>0.496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-2.0392000000000001</v>
      </c>
      <c r="M944" s="25">
        <v>-2.9075000000000002</v>
      </c>
      <c r="N944" s="25">
        <v>2.8957000000000002</v>
      </c>
      <c r="O944" s="25">
        <v>0.39529999999999998</v>
      </c>
      <c r="P944" s="25" t="s">
        <v>152</v>
      </c>
      <c r="Q944" s="25">
        <v>-0.183</v>
      </c>
      <c r="R944" s="25">
        <v>-10.733499999999999</v>
      </c>
      <c r="S944" s="25">
        <v>221.345</v>
      </c>
      <c r="T944" s="25">
        <v>221.86199999999999</v>
      </c>
      <c r="U944" s="25">
        <v>1.7599</v>
      </c>
      <c r="V944" s="25">
        <v>51.843699999999998</v>
      </c>
      <c r="W944" s="25">
        <v>13.28</v>
      </c>
      <c r="X944" s="25">
        <v>12.0067</v>
      </c>
      <c r="Y944" s="28">
        <v>-0.26200000000000001</v>
      </c>
      <c r="Z944" s="28">
        <v>0.69799999999999995</v>
      </c>
      <c r="AA944" s="28">
        <v>-2.3422999999999998</v>
      </c>
      <c r="AB944">
        <f t="shared" si="109"/>
        <v>0</v>
      </c>
      <c r="AC944" s="14">
        <f t="shared" si="110"/>
        <v>0.496</v>
      </c>
    </row>
    <row r="945" spans="1:29" x14ac:dyDescent="0.2">
      <c r="A945" s="25" t="s">
        <v>518</v>
      </c>
      <c r="B945" s="25" t="s">
        <v>138</v>
      </c>
      <c r="C945" s="25">
        <v>12.578799999999999</v>
      </c>
      <c r="D945" s="25">
        <v>1E-4</v>
      </c>
      <c r="E945" s="25">
        <v>-3.99</v>
      </c>
      <c r="F945" s="25">
        <v>0.496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-2.1484999999999999</v>
      </c>
      <c r="M945" s="25">
        <v>-2.0024999999999999</v>
      </c>
      <c r="N945" s="25">
        <v>2.8984999999999999</v>
      </c>
      <c r="O945" s="25">
        <v>0.37530000000000002</v>
      </c>
      <c r="P945" s="25" t="s">
        <v>152</v>
      </c>
      <c r="Q945" s="25">
        <v>-0.1852</v>
      </c>
      <c r="R945" s="25">
        <v>-12.0581</v>
      </c>
      <c r="S945" s="25">
        <v>221.345</v>
      </c>
      <c r="T945" s="25">
        <v>221.9024</v>
      </c>
      <c r="U945" s="25">
        <v>1.8088</v>
      </c>
      <c r="V945" s="25">
        <v>52.659799999999997</v>
      </c>
      <c r="W945" s="25">
        <v>21.152000000000001</v>
      </c>
      <c r="X945" s="25">
        <v>20.1967</v>
      </c>
      <c r="Y945" s="28">
        <v>-0.32279999999999998</v>
      </c>
      <c r="Z945" s="28">
        <v>1.2149000000000001</v>
      </c>
      <c r="AA945" s="28">
        <v>1.5002</v>
      </c>
      <c r="AB945">
        <f t="shared" si="109"/>
        <v>0</v>
      </c>
      <c r="AC945" s="14">
        <f t="shared" si="110"/>
        <v>0.496</v>
      </c>
    </row>
    <row r="946" spans="1:29" x14ac:dyDescent="0.2">
      <c r="A946" s="25" t="s">
        <v>518</v>
      </c>
      <c r="B946" s="25" t="s">
        <v>138</v>
      </c>
      <c r="C946" s="25">
        <v>14.6371</v>
      </c>
      <c r="D946" s="25">
        <v>1E-4</v>
      </c>
      <c r="E946" s="25">
        <v>-3.99</v>
      </c>
      <c r="F946" s="25">
        <v>0.496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-2.3100999999999998</v>
      </c>
      <c r="M946" s="25">
        <v>-1.2835000000000001</v>
      </c>
      <c r="N946" s="25">
        <v>2.9077000000000002</v>
      </c>
      <c r="O946" s="25">
        <v>0.33300000000000002</v>
      </c>
      <c r="P946" s="25" t="s">
        <v>152</v>
      </c>
      <c r="Q946" s="25">
        <v>-0.1961</v>
      </c>
      <c r="R946" s="25">
        <v>-13.2288</v>
      </c>
      <c r="S946" s="25">
        <v>221.345</v>
      </c>
      <c r="T946" s="25">
        <v>221.8947</v>
      </c>
      <c r="U946" s="25">
        <v>1.8749</v>
      </c>
      <c r="V946" s="25">
        <v>53.756</v>
      </c>
      <c r="W946" s="25">
        <v>27.593900000000001</v>
      </c>
      <c r="X946" s="25">
        <v>26.989899999999999</v>
      </c>
      <c r="Y946" s="28">
        <v>-0.31330000000000002</v>
      </c>
      <c r="Z946" s="28">
        <v>1.6226</v>
      </c>
      <c r="AA946" s="28">
        <v>3.6375000000000002</v>
      </c>
      <c r="AB946">
        <f t="shared" si="109"/>
        <v>0</v>
      </c>
      <c r="AC946" s="14">
        <f t="shared" si="110"/>
        <v>0.496</v>
      </c>
    </row>
    <row r="947" spans="1:29" x14ac:dyDescent="0.2">
      <c r="A947" s="25" t="s">
        <v>518</v>
      </c>
      <c r="B947" s="25" t="s">
        <v>138</v>
      </c>
      <c r="C947" s="25">
        <v>16.695499999999999</v>
      </c>
      <c r="D947" s="25">
        <v>1E-4</v>
      </c>
      <c r="E947" s="25">
        <v>-3.99</v>
      </c>
      <c r="F947" s="25">
        <v>0.496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-2.4830999999999999</v>
      </c>
      <c r="M947" s="25">
        <v>-1.2571000000000001</v>
      </c>
      <c r="N947" s="25">
        <v>2.9371</v>
      </c>
      <c r="O947" s="25">
        <v>0.3201</v>
      </c>
      <c r="P947" s="25" t="s">
        <v>152</v>
      </c>
      <c r="Q947" s="25">
        <v>-0.21829999999999999</v>
      </c>
      <c r="R947" s="25">
        <v>-14.0389</v>
      </c>
      <c r="S947" s="25">
        <v>221.345</v>
      </c>
      <c r="T947" s="25">
        <v>221.89660000000001</v>
      </c>
      <c r="U947" s="25">
        <v>1.9282999999999999</v>
      </c>
      <c r="V947" s="25">
        <v>54.736199999999997</v>
      </c>
      <c r="W947" s="25">
        <v>32.170299999999997</v>
      </c>
      <c r="X947" s="25">
        <v>31.987200000000001</v>
      </c>
      <c r="Y947" s="28">
        <v>-0.29580000000000001</v>
      </c>
      <c r="Z947" s="28">
        <v>1.9132</v>
      </c>
      <c r="AA947" s="28">
        <v>3.4958</v>
      </c>
      <c r="AB947">
        <f t="shared" si="109"/>
        <v>0</v>
      </c>
      <c r="AC947" s="14">
        <f t="shared" si="110"/>
        <v>0.496</v>
      </c>
    </row>
    <row r="948" spans="1:29" x14ac:dyDescent="0.2">
      <c r="A948" s="25" t="s">
        <v>518</v>
      </c>
      <c r="B948" s="25" t="s">
        <v>138</v>
      </c>
      <c r="C948" s="25">
        <v>18.754000000000001</v>
      </c>
      <c r="D948" s="25">
        <v>1E-4</v>
      </c>
      <c r="E948" s="25">
        <v>-3.99</v>
      </c>
      <c r="F948" s="25">
        <v>0.496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-2.5095999999999998</v>
      </c>
      <c r="M948" s="25">
        <v>-0.4738</v>
      </c>
      <c r="N948" s="25">
        <v>2.9615999999999998</v>
      </c>
      <c r="O948" s="25">
        <v>0.31080000000000002</v>
      </c>
      <c r="P948" s="25" t="s">
        <v>152</v>
      </c>
      <c r="Q948" s="25">
        <v>-0.20569999999999999</v>
      </c>
      <c r="R948" s="25">
        <v>-13.4688</v>
      </c>
      <c r="S948" s="25">
        <v>221.345</v>
      </c>
      <c r="T948" s="25">
        <v>221.9024</v>
      </c>
      <c r="U948" s="25">
        <v>1.9502999999999999</v>
      </c>
      <c r="V948" s="25">
        <v>55.0443</v>
      </c>
      <c r="W948" s="25">
        <v>34.571800000000003</v>
      </c>
      <c r="X948" s="25">
        <v>34.838000000000001</v>
      </c>
      <c r="Y948" s="28">
        <v>-0.26979999999999998</v>
      </c>
      <c r="Z948" s="28">
        <v>2.0104000000000002</v>
      </c>
      <c r="AA948" s="28">
        <v>2.8742999999999999</v>
      </c>
      <c r="AB948">
        <f t="shared" si="109"/>
        <v>0</v>
      </c>
      <c r="AC948" s="14">
        <f t="shared" si="110"/>
        <v>0.496</v>
      </c>
    </row>
    <row r="949" spans="1:29" x14ac:dyDescent="0.2">
      <c r="A949" s="25" t="s">
        <v>518</v>
      </c>
      <c r="B949" s="25" t="s">
        <v>138</v>
      </c>
      <c r="C949" s="25">
        <v>20.8124</v>
      </c>
      <c r="D949" s="25">
        <v>1E-4</v>
      </c>
      <c r="E949" s="25">
        <v>-3.99</v>
      </c>
      <c r="F949" s="25">
        <v>0.496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-2.5752999999999999</v>
      </c>
      <c r="M949" s="25">
        <v>-0.30969999999999998</v>
      </c>
      <c r="N949" s="25">
        <v>2.9523999999999999</v>
      </c>
      <c r="O949" s="25">
        <v>0.29160000000000003</v>
      </c>
      <c r="P949" s="25" t="s">
        <v>152</v>
      </c>
      <c r="Q949" s="25">
        <v>-0.21190000000000001</v>
      </c>
      <c r="R949" s="25">
        <v>-13.220700000000001</v>
      </c>
      <c r="S949" s="25">
        <v>221.345</v>
      </c>
      <c r="T949" s="25">
        <v>221.90049999999999</v>
      </c>
      <c r="U949" s="25">
        <v>1.9748000000000001</v>
      </c>
      <c r="V949" s="25">
        <v>55.572400000000002</v>
      </c>
      <c r="W949" s="25">
        <v>34.635899999999999</v>
      </c>
      <c r="X949" s="25">
        <v>35.457599999999999</v>
      </c>
      <c r="Y949" s="28">
        <v>-0.27579999999999999</v>
      </c>
      <c r="Z949" s="28">
        <v>2.0184000000000002</v>
      </c>
      <c r="AA949" s="28">
        <v>2.1377000000000002</v>
      </c>
      <c r="AB949">
        <f t="shared" si="109"/>
        <v>0</v>
      </c>
      <c r="AC949" s="14">
        <f t="shared" si="110"/>
        <v>0.496</v>
      </c>
    </row>
    <row r="950" spans="1:29" x14ac:dyDescent="0.2">
      <c r="A950" s="25" t="s">
        <v>518</v>
      </c>
      <c r="B950" s="25" t="s">
        <v>138</v>
      </c>
      <c r="C950" s="25">
        <v>22.870799999999999</v>
      </c>
      <c r="D950" s="25">
        <v>1E-4</v>
      </c>
      <c r="E950" s="25">
        <v>-3.99</v>
      </c>
      <c r="F950" s="25">
        <v>0.496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-2.4586000000000001</v>
      </c>
      <c r="M950" s="25">
        <v>-0.71289999999999998</v>
      </c>
      <c r="N950" s="25">
        <v>2.9493</v>
      </c>
      <c r="O950" s="25">
        <v>0.2843</v>
      </c>
      <c r="P950" s="25" t="s">
        <v>152</v>
      </c>
      <c r="Q950" s="25">
        <v>-0.21440000000000001</v>
      </c>
      <c r="R950" s="25">
        <v>-13.436</v>
      </c>
      <c r="S950" s="25">
        <v>221.345</v>
      </c>
      <c r="T950" s="25">
        <v>221.91390000000001</v>
      </c>
      <c r="U950" s="25">
        <v>1.9843</v>
      </c>
      <c r="V950" s="25">
        <v>55.764400000000002</v>
      </c>
      <c r="W950" s="25">
        <v>32.358400000000003</v>
      </c>
      <c r="X950" s="25">
        <v>34.0627</v>
      </c>
      <c r="Y950" s="28">
        <v>-0.26600000000000001</v>
      </c>
      <c r="Z950" s="28">
        <v>1.9402999999999999</v>
      </c>
      <c r="AA950" s="28">
        <v>2.4298000000000002</v>
      </c>
      <c r="AB950">
        <f t="shared" si="109"/>
        <v>0</v>
      </c>
      <c r="AC950" s="14">
        <f t="shared" si="110"/>
        <v>0.496</v>
      </c>
    </row>
    <row r="951" spans="1:29" x14ac:dyDescent="0.2">
      <c r="A951" s="25" t="s">
        <v>518</v>
      </c>
      <c r="B951" s="25" t="s">
        <v>138</v>
      </c>
      <c r="C951" s="25">
        <v>24.929099999999998</v>
      </c>
      <c r="D951" s="25">
        <v>1E-4</v>
      </c>
      <c r="E951" s="25">
        <v>-3.99</v>
      </c>
      <c r="F951" s="25">
        <v>0.496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-2.3871000000000002</v>
      </c>
      <c r="M951" s="25">
        <v>-1.3030999999999999</v>
      </c>
      <c r="N951" s="25">
        <v>2.9544000000000001</v>
      </c>
      <c r="O951" s="25">
        <v>0.30280000000000001</v>
      </c>
      <c r="P951" s="25" t="s">
        <v>152</v>
      </c>
      <c r="Q951" s="25">
        <v>-0.224</v>
      </c>
      <c r="R951" s="25">
        <v>-13.385199999999999</v>
      </c>
      <c r="S951" s="25">
        <v>221.345</v>
      </c>
      <c r="T951" s="25">
        <v>221.8947</v>
      </c>
      <c r="U951" s="25">
        <v>1.9564999999999999</v>
      </c>
      <c r="V951" s="25">
        <v>55.192300000000003</v>
      </c>
      <c r="W951" s="25">
        <v>27.8933</v>
      </c>
      <c r="X951" s="25">
        <v>29.853999999999999</v>
      </c>
      <c r="Y951" s="28">
        <v>-0.27739999999999998</v>
      </c>
      <c r="Z951" s="28">
        <v>1.7424999999999999</v>
      </c>
      <c r="AA951" s="28">
        <v>4.7247000000000003</v>
      </c>
      <c r="AB951">
        <f t="shared" si="109"/>
        <v>0</v>
      </c>
      <c r="AC951" s="14">
        <f t="shared" si="110"/>
        <v>0.496</v>
      </c>
    </row>
    <row r="952" spans="1:29" x14ac:dyDescent="0.2">
      <c r="A952" s="25" t="s">
        <v>518</v>
      </c>
      <c r="B952" s="25" t="s">
        <v>138</v>
      </c>
      <c r="C952" s="25">
        <v>26.987500000000001</v>
      </c>
      <c r="D952" s="25">
        <v>1E-4</v>
      </c>
      <c r="E952" s="25">
        <v>-3.99</v>
      </c>
      <c r="F952" s="25">
        <v>0.496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-2.2669999999999999</v>
      </c>
      <c r="M952" s="25">
        <v>-1.7843</v>
      </c>
      <c r="N952" s="25">
        <v>2.9632999999999998</v>
      </c>
      <c r="O952" s="25">
        <v>0.34370000000000001</v>
      </c>
      <c r="P952" s="25" t="s">
        <v>152</v>
      </c>
      <c r="Q952" s="25">
        <v>-0.21560000000000001</v>
      </c>
      <c r="R952" s="25">
        <v>-12.7265</v>
      </c>
      <c r="S952" s="25">
        <v>221.345</v>
      </c>
      <c r="T952" s="25">
        <v>221.91579999999999</v>
      </c>
      <c r="U952" s="25">
        <v>1.8863000000000001</v>
      </c>
      <c r="V952" s="25">
        <v>54.0321</v>
      </c>
      <c r="W952" s="25">
        <v>21.542300000000001</v>
      </c>
      <c r="X952" s="25">
        <v>23.701000000000001</v>
      </c>
      <c r="Y952" s="28">
        <v>-0.28960000000000002</v>
      </c>
      <c r="Z952" s="28">
        <v>1.3998999999999999</v>
      </c>
      <c r="AA952" s="28">
        <v>4.1581000000000001</v>
      </c>
      <c r="AB952">
        <f t="shared" ref="AB952:AB988" si="111">DEGREES(ATAN2(F952,-G952))</f>
        <v>0</v>
      </c>
      <c r="AC952" s="14">
        <f t="shared" ref="AC952:AC988" si="112">IF(B952="PMMPSI2",F952*COS(RADIANS(E952)),F952)</f>
        <v>0.496</v>
      </c>
    </row>
    <row r="953" spans="1:29" x14ac:dyDescent="0.2">
      <c r="A953" s="25" t="s">
        <v>518</v>
      </c>
      <c r="B953" s="25" t="s">
        <v>138</v>
      </c>
      <c r="C953" s="25">
        <v>29.0459</v>
      </c>
      <c r="D953" s="25">
        <v>1E-4</v>
      </c>
      <c r="E953" s="25">
        <v>-3.99</v>
      </c>
      <c r="F953" s="25">
        <v>0.496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-2.0495000000000001</v>
      </c>
      <c r="M953" s="25">
        <v>-2.5733000000000001</v>
      </c>
      <c r="N953" s="25">
        <v>2.9496000000000002</v>
      </c>
      <c r="O953" s="25">
        <v>0.37759999999999999</v>
      </c>
      <c r="P953" s="25" t="s">
        <v>152</v>
      </c>
      <c r="Q953" s="25">
        <v>-0.22059999999999999</v>
      </c>
      <c r="R953" s="25">
        <v>-11.579599999999999</v>
      </c>
      <c r="S953" s="25">
        <v>221.345</v>
      </c>
      <c r="T953" s="25">
        <v>221.89279999999999</v>
      </c>
      <c r="U953" s="25">
        <v>1.8152999999999999</v>
      </c>
      <c r="V953" s="25">
        <v>52.923900000000003</v>
      </c>
      <c r="W953" s="25">
        <v>13.7349</v>
      </c>
      <c r="X953" s="25">
        <v>16.010400000000001</v>
      </c>
      <c r="Y953" s="28">
        <v>-0.26919999999999999</v>
      </c>
      <c r="Z953" s="28">
        <v>0.93979999999999997</v>
      </c>
      <c r="AA953" s="28">
        <v>1.4931000000000001</v>
      </c>
      <c r="AB953">
        <f t="shared" si="111"/>
        <v>0</v>
      </c>
      <c r="AC953" s="14">
        <f t="shared" si="112"/>
        <v>0.496</v>
      </c>
    </row>
    <row r="954" spans="1:29" x14ac:dyDescent="0.2">
      <c r="A954" s="25" t="s">
        <v>518</v>
      </c>
      <c r="B954" s="25" t="s">
        <v>138</v>
      </c>
      <c r="C954" s="25">
        <v>31.104299999999999</v>
      </c>
      <c r="D954" s="25">
        <v>1E-4</v>
      </c>
      <c r="E954" s="25">
        <v>-3.99</v>
      </c>
      <c r="F954" s="25">
        <v>0.496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-1.8781000000000001</v>
      </c>
      <c r="M954" s="25">
        <v>-3.5998000000000001</v>
      </c>
      <c r="N954" s="25">
        <v>2.9356</v>
      </c>
      <c r="O954" s="25">
        <v>0.41959999999999997</v>
      </c>
      <c r="P954" s="25" t="s">
        <v>152</v>
      </c>
      <c r="Q954" s="25">
        <v>-0.22370000000000001</v>
      </c>
      <c r="R954" s="25">
        <v>-10.028499999999999</v>
      </c>
      <c r="S954" s="25">
        <v>221.345</v>
      </c>
      <c r="T954" s="25">
        <v>221.86199999999999</v>
      </c>
      <c r="U954" s="25">
        <v>1.7806999999999999</v>
      </c>
      <c r="V954" s="25">
        <v>52.375799999999998</v>
      </c>
      <c r="W954" s="25">
        <v>4.9989999999999997</v>
      </c>
      <c r="X954" s="25">
        <v>7.2702</v>
      </c>
      <c r="Y954" s="28">
        <v>-0.14380000000000001</v>
      </c>
      <c r="Z954" s="28">
        <v>0.36259999999999998</v>
      </c>
      <c r="AA954" s="28">
        <v>-2.3955000000000002</v>
      </c>
      <c r="AB954">
        <f t="shared" si="111"/>
        <v>0</v>
      </c>
      <c r="AC954" s="14">
        <f t="shared" si="112"/>
        <v>0.496</v>
      </c>
    </row>
    <row r="955" spans="1:29" x14ac:dyDescent="0.2">
      <c r="A955" s="25" t="s">
        <v>518</v>
      </c>
      <c r="B955" s="25" t="s">
        <v>138</v>
      </c>
      <c r="C955" s="25">
        <v>33.162599999999998</v>
      </c>
      <c r="D955" s="25">
        <v>1E-4</v>
      </c>
      <c r="E955" s="25">
        <v>-3.99</v>
      </c>
      <c r="F955" s="25">
        <v>0.496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-1.7904</v>
      </c>
      <c r="M955" s="25">
        <v>-4.5103</v>
      </c>
      <c r="N955" s="25">
        <v>2.9361000000000002</v>
      </c>
      <c r="O955" s="25">
        <v>0.46129999999999999</v>
      </c>
      <c r="P955" s="25" t="s">
        <v>152</v>
      </c>
      <c r="Q955" s="25">
        <v>-0.22700000000000001</v>
      </c>
      <c r="R955" s="25">
        <v>-7.6653000000000002</v>
      </c>
      <c r="S955" s="25">
        <v>221.345</v>
      </c>
      <c r="T955" s="25">
        <v>221.87549999999999</v>
      </c>
      <c r="U955" s="25">
        <v>1.7452000000000001</v>
      </c>
      <c r="V955" s="25">
        <v>51.611600000000003</v>
      </c>
      <c r="W955" s="25">
        <v>-4.0749000000000004</v>
      </c>
      <c r="X955" s="25">
        <v>-1.9330000000000001</v>
      </c>
      <c r="Y955" s="28">
        <v>7.8100000000000003E-2</v>
      </c>
      <c r="Z955" s="28">
        <v>-0.29020000000000001</v>
      </c>
      <c r="AA955" s="28">
        <v>-6.4877000000000002</v>
      </c>
      <c r="AB955">
        <f t="shared" si="111"/>
        <v>0</v>
      </c>
      <c r="AC955" s="14">
        <f t="shared" si="112"/>
        <v>0.496</v>
      </c>
    </row>
    <row r="956" spans="1:29" x14ac:dyDescent="0.2">
      <c r="A956" s="25" t="s">
        <v>518</v>
      </c>
      <c r="B956" s="25" t="s">
        <v>138</v>
      </c>
      <c r="C956" s="25">
        <v>35.2211</v>
      </c>
      <c r="D956" s="25">
        <v>1E-4</v>
      </c>
      <c r="E956" s="25">
        <v>-3.99</v>
      </c>
      <c r="F956" s="25">
        <v>0.496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-1.865</v>
      </c>
      <c r="M956" s="25">
        <v>-5.3422000000000001</v>
      </c>
      <c r="N956" s="25">
        <v>2.9279000000000002</v>
      </c>
      <c r="O956" s="25">
        <v>0.49559999999999998</v>
      </c>
      <c r="P956" s="25" t="s">
        <v>152</v>
      </c>
      <c r="Q956" s="25">
        <v>-0.218</v>
      </c>
      <c r="R956" s="25">
        <v>-4.8047000000000004</v>
      </c>
      <c r="S956" s="25">
        <v>221.345</v>
      </c>
      <c r="T956" s="25">
        <v>221.88890000000001</v>
      </c>
      <c r="U956" s="25">
        <v>1.7544999999999999</v>
      </c>
      <c r="V956" s="25">
        <v>51.363599999999998</v>
      </c>
      <c r="W956" s="25">
        <v>-12.8734</v>
      </c>
      <c r="X956" s="25">
        <v>-10.888400000000001</v>
      </c>
      <c r="Y956" s="28">
        <v>0.34399999999999997</v>
      </c>
      <c r="Z956" s="28">
        <v>-1.0452999999999999</v>
      </c>
      <c r="AA956" s="28">
        <v>-8.8781999999999996</v>
      </c>
      <c r="AB956">
        <f t="shared" si="111"/>
        <v>0</v>
      </c>
      <c r="AC956" s="14">
        <f t="shared" si="112"/>
        <v>0.496</v>
      </c>
    </row>
    <row r="957" spans="1:29" x14ac:dyDescent="0.2">
      <c r="A957" s="25" t="s">
        <v>518</v>
      </c>
      <c r="B957" s="25" t="s">
        <v>138</v>
      </c>
      <c r="C957" s="25">
        <v>37.279499999999999</v>
      </c>
      <c r="D957" s="25">
        <v>1E-4</v>
      </c>
      <c r="E957" s="25">
        <v>-3.99</v>
      </c>
      <c r="F957" s="25">
        <v>0.496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-2.3536999999999999</v>
      </c>
      <c r="M957" s="25">
        <v>-6.0541</v>
      </c>
      <c r="N957" s="25">
        <v>2.9291999999999998</v>
      </c>
      <c r="O957" s="25">
        <v>0.54920000000000002</v>
      </c>
      <c r="P957" s="25" t="s">
        <v>152</v>
      </c>
      <c r="Q957" s="25">
        <v>-0.19139999999999999</v>
      </c>
      <c r="R957" s="25">
        <v>-2.6920000000000002</v>
      </c>
      <c r="S957" s="25">
        <v>221.345</v>
      </c>
      <c r="T957" s="25">
        <v>221.85820000000001</v>
      </c>
      <c r="U957" s="25">
        <v>1.8109</v>
      </c>
      <c r="V957" s="25">
        <v>52.0717</v>
      </c>
      <c r="W957" s="25">
        <v>-20.801500000000001</v>
      </c>
      <c r="X957" s="25">
        <v>-19.114699999999999</v>
      </c>
      <c r="Y957" s="28">
        <v>0.51929999999999998</v>
      </c>
      <c r="Z957" s="28">
        <v>-1.8217000000000001</v>
      </c>
      <c r="AA957" s="28">
        <v>-4.6691000000000003</v>
      </c>
      <c r="AB957">
        <f t="shared" si="111"/>
        <v>0</v>
      </c>
      <c r="AC957" s="14">
        <f t="shared" si="112"/>
        <v>0.496</v>
      </c>
    </row>
    <row r="958" spans="1:29" x14ac:dyDescent="0.2">
      <c r="A958" s="25" t="s">
        <v>518</v>
      </c>
      <c r="B958" s="25" t="s">
        <v>138</v>
      </c>
      <c r="C958" s="25">
        <v>39.337899999999998</v>
      </c>
      <c r="D958" s="25">
        <v>1E-4</v>
      </c>
      <c r="E958" s="25">
        <v>-3.99</v>
      </c>
      <c r="F958" s="25">
        <v>0.496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-2.6404999999999998</v>
      </c>
      <c r="M958" s="25">
        <v>-7.0049999999999999</v>
      </c>
      <c r="N958" s="25">
        <v>2.9464999999999999</v>
      </c>
      <c r="O958" s="25">
        <v>0.55530000000000002</v>
      </c>
      <c r="P958" s="25" t="s">
        <v>152</v>
      </c>
      <c r="Q958" s="25">
        <v>-0.20130000000000001</v>
      </c>
      <c r="R958" s="25">
        <v>-1.8046</v>
      </c>
      <c r="S958" s="25">
        <v>221.345</v>
      </c>
      <c r="T958" s="25">
        <v>221.8947</v>
      </c>
      <c r="U958" s="25">
        <v>1.8513999999999999</v>
      </c>
      <c r="V958" s="25">
        <v>52.803899999999999</v>
      </c>
      <c r="W958" s="25">
        <v>-27.3232</v>
      </c>
      <c r="X958" s="25">
        <v>-25.996099999999998</v>
      </c>
      <c r="Y958" s="28">
        <v>0.68169999999999997</v>
      </c>
      <c r="Z958" s="28">
        <v>-2.3218000000000001</v>
      </c>
      <c r="AA958" s="28">
        <v>-3.2000000000000002E-3</v>
      </c>
      <c r="AB958">
        <f t="shared" si="111"/>
        <v>0</v>
      </c>
      <c r="AC958" s="14">
        <f t="shared" si="112"/>
        <v>0.496</v>
      </c>
    </row>
    <row r="959" spans="1:29" x14ac:dyDescent="0.2">
      <c r="A959" s="25" t="s">
        <v>518</v>
      </c>
      <c r="B959" s="25" t="s">
        <v>138</v>
      </c>
      <c r="C959" s="25">
        <v>41.3964</v>
      </c>
      <c r="D959" s="25">
        <v>1E-4</v>
      </c>
      <c r="E959" s="25">
        <v>-3.99</v>
      </c>
      <c r="F959" s="25">
        <v>0.496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-2.8877999999999999</v>
      </c>
      <c r="M959" s="25">
        <v>-7.3079999999999998</v>
      </c>
      <c r="N959" s="25">
        <v>2.9752999999999998</v>
      </c>
      <c r="O959" s="25">
        <v>0.55449999999999999</v>
      </c>
      <c r="P959" s="25" t="s">
        <v>152</v>
      </c>
      <c r="Q959" s="25">
        <v>-0.1787</v>
      </c>
      <c r="R959" s="25">
        <v>-1.2716000000000001</v>
      </c>
      <c r="S959" s="25">
        <v>221.345</v>
      </c>
      <c r="T959" s="25">
        <v>221.88319999999999</v>
      </c>
      <c r="U959" s="25">
        <v>1.8893</v>
      </c>
      <c r="V959" s="25">
        <v>53.456000000000003</v>
      </c>
      <c r="W959" s="25">
        <v>-31.997699999999998</v>
      </c>
      <c r="X959" s="25">
        <v>-31.103100000000001</v>
      </c>
      <c r="Y959" s="28">
        <v>0.76180000000000003</v>
      </c>
      <c r="Z959" s="28">
        <v>-2.5602999999999998</v>
      </c>
      <c r="AA959" s="28">
        <v>4.3352000000000004</v>
      </c>
      <c r="AB959">
        <f t="shared" si="111"/>
        <v>0</v>
      </c>
      <c r="AC959" s="14">
        <f t="shared" si="112"/>
        <v>0.496</v>
      </c>
    </row>
    <row r="960" spans="1:29" x14ac:dyDescent="0.2">
      <c r="A960" s="25" t="s">
        <v>518</v>
      </c>
      <c r="B960" s="25" t="s">
        <v>138</v>
      </c>
      <c r="C960" s="25">
        <v>43.454900000000002</v>
      </c>
      <c r="D960" s="25">
        <v>1E-4</v>
      </c>
      <c r="E960" s="25">
        <v>-3.99</v>
      </c>
      <c r="F960" s="25">
        <v>0.496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-3.1025</v>
      </c>
      <c r="M960" s="25">
        <v>-7.0631000000000004</v>
      </c>
      <c r="N960" s="25">
        <v>2.9754</v>
      </c>
      <c r="O960" s="25">
        <v>0.54890000000000005</v>
      </c>
      <c r="P960" s="25" t="s">
        <v>152</v>
      </c>
      <c r="Q960" s="25">
        <v>-0.1772</v>
      </c>
      <c r="R960" s="25">
        <v>-0.90790000000000004</v>
      </c>
      <c r="S960" s="25">
        <v>221.345</v>
      </c>
      <c r="T960" s="25">
        <v>221.8563</v>
      </c>
      <c r="U960" s="25">
        <v>1.9108000000000001</v>
      </c>
      <c r="V960" s="25">
        <v>53.804000000000002</v>
      </c>
      <c r="W960" s="25">
        <v>-34.509</v>
      </c>
      <c r="X960" s="25">
        <v>-33.993099999999998</v>
      </c>
      <c r="Y960" s="28">
        <v>0.77280000000000004</v>
      </c>
      <c r="Z960" s="28">
        <v>-2.6234000000000002</v>
      </c>
      <c r="AA960" s="28">
        <v>8.0768000000000004</v>
      </c>
      <c r="AB960">
        <f t="shared" si="111"/>
        <v>0</v>
      </c>
      <c r="AC960" s="14">
        <f t="shared" si="112"/>
        <v>0.496</v>
      </c>
    </row>
    <row r="961" spans="1:29" x14ac:dyDescent="0.2">
      <c r="A961" s="25" t="s">
        <v>518</v>
      </c>
      <c r="B961" s="25" t="s">
        <v>138</v>
      </c>
      <c r="C961" s="25">
        <v>45.513399999999997</v>
      </c>
      <c r="D961" s="25">
        <v>1E-4</v>
      </c>
      <c r="E961" s="25">
        <v>-3.99</v>
      </c>
      <c r="F961" s="25">
        <v>0.496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-3.0493999999999999</v>
      </c>
      <c r="M961" s="25">
        <v>-7.1173999999999999</v>
      </c>
      <c r="N961" s="25">
        <v>2.9674</v>
      </c>
      <c r="O961" s="25">
        <v>0.54410000000000003</v>
      </c>
      <c r="P961" s="25" t="s">
        <v>152</v>
      </c>
      <c r="Q961" s="25">
        <v>-0.20069999999999999</v>
      </c>
      <c r="R961" s="25">
        <v>-1.0507</v>
      </c>
      <c r="S961" s="25">
        <v>221.345</v>
      </c>
      <c r="T961" s="25">
        <v>221.86199999999999</v>
      </c>
      <c r="U961" s="25">
        <v>1.9144000000000001</v>
      </c>
      <c r="V961" s="25">
        <v>53.884099999999997</v>
      </c>
      <c r="W961" s="25">
        <v>-34.687100000000001</v>
      </c>
      <c r="X961" s="25">
        <v>-34.695999999999998</v>
      </c>
      <c r="Y961" s="28">
        <v>0.76580000000000004</v>
      </c>
      <c r="Z961" s="28">
        <v>-2.6194999999999999</v>
      </c>
      <c r="AA961" s="28">
        <v>8.6292000000000009</v>
      </c>
      <c r="AB961">
        <f t="shared" si="111"/>
        <v>0</v>
      </c>
      <c r="AC961" s="14">
        <f t="shared" si="112"/>
        <v>0.496</v>
      </c>
    </row>
    <row r="962" spans="1:29" x14ac:dyDescent="0.2">
      <c r="A962" s="25" t="s">
        <v>518</v>
      </c>
      <c r="B962" s="25" t="s">
        <v>138</v>
      </c>
      <c r="C962" s="25">
        <v>47.571800000000003</v>
      </c>
      <c r="D962" s="25">
        <v>1E-4</v>
      </c>
      <c r="E962" s="25">
        <v>-3.99</v>
      </c>
      <c r="F962" s="25">
        <v>0.496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-2.9660000000000002</v>
      </c>
      <c r="M962" s="25">
        <v>-7.5820999999999996</v>
      </c>
      <c r="N962" s="25">
        <v>2.9664000000000001</v>
      </c>
      <c r="O962" s="25">
        <v>0.54179999999999995</v>
      </c>
      <c r="P962" s="25" t="s">
        <v>152</v>
      </c>
      <c r="Q962" s="25">
        <v>-0.2162</v>
      </c>
      <c r="R962" s="25">
        <v>-1.8856999999999999</v>
      </c>
      <c r="S962" s="25">
        <v>221.345</v>
      </c>
      <c r="T962" s="25">
        <v>221.86969999999999</v>
      </c>
      <c r="U962" s="25">
        <v>1.9158999999999999</v>
      </c>
      <c r="V962" s="25">
        <v>53.868099999999998</v>
      </c>
      <c r="W962" s="25">
        <v>-32.520200000000003</v>
      </c>
      <c r="X962" s="25">
        <v>-33.567399999999999</v>
      </c>
      <c r="Y962" s="28">
        <v>0.72250000000000003</v>
      </c>
      <c r="Z962" s="28">
        <v>-2.5516000000000001</v>
      </c>
      <c r="AA962" s="28">
        <v>7.6394000000000002</v>
      </c>
      <c r="AB962">
        <f t="shared" si="111"/>
        <v>0</v>
      </c>
      <c r="AC962" s="14">
        <f t="shared" si="112"/>
        <v>0.496</v>
      </c>
    </row>
    <row r="963" spans="1:29" x14ac:dyDescent="0.2">
      <c r="A963" s="25" t="s">
        <v>518</v>
      </c>
      <c r="B963" s="25" t="s">
        <v>138</v>
      </c>
      <c r="C963" s="25">
        <v>49.630200000000002</v>
      </c>
      <c r="D963" s="25">
        <v>1E-4</v>
      </c>
      <c r="E963" s="25">
        <v>-3.99</v>
      </c>
      <c r="F963" s="25">
        <v>0.496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-2.9148999999999998</v>
      </c>
      <c r="M963" s="25">
        <v>-7.5090000000000003</v>
      </c>
      <c r="N963" s="25">
        <v>2.9685000000000001</v>
      </c>
      <c r="O963" s="25">
        <v>0.56140000000000001</v>
      </c>
      <c r="P963" s="25" t="s">
        <v>152</v>
      </c>
      <c r="Q963" s="25">
        <v>-0.19939999999999999</v>
      </c>
      <c r="R963" s="25">
        <v>-2.2418999999999998</v>
      </c>
      <c r="S963" s="25">
        <v>221.345</v>
      </c>
      <c r="T963" s="25">
        <v>221.88120000000001</v>
      </c>
      <c r="U963" s="25">
        <v>1.8896999999999999</v>
      </c>
      <c r="V963" s="25">
        <v>53.503999999999998</v>
      </c>
      <c r="W963" s="25">
        <v>-28.154699999999998</v>
      </c>
      <c r="X963" s="25">
        <v>-29.464400000000001</v>
      </c>
      <c r="Y963" s="28">
        <v>0.64970000000000006</v>
      </c>
      <c r="Z963" s="28">
        <v>-2.3973</v>
      </c>
      <c r="AA963" s="28">
        <v>4.1191000000000004</v>
      </c>
      <c r="AB963">
        <f t="shared" si="111"/>
        <v>0</v>
      </c>
      <c r="AC963" s="14">
        <f t="shared" si="112"/>
        <v>0.496</v>
      </c>
    </row>
    <row r="964" spans="1:29" x14ac:dyDescent="0.2">
      <c r="A964" s="25" t="s">
        <v>518</v>
      </c>
      <c r="B964" s="25" t="s">
        <v>138</v>
      </c>
      <c r="C964" s="25">
        <v>51.688600000000001</v>
      </c>
      <c r="D964" s="25">
        <v>1E-4</v>
      </c>
      <c r="E964" s="25">
        <v>-3.99</v>
      </c>
      <c r="F964" s="25">
        <v>0.496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-2.6113</v>
      </c>
      <c r="M964" s="25">
        <v>-6.9787999999999997</v>
      </c>
      <c r="N964" s="25">
        <v>2.9615</v>
      </c>
      <c r="O964" s="25">
        <v>0.57520000000000004</v>
      </c>
      <c r="P964" s="25" t="s">
        <v>152</v>
      </c>
      <c r="Q964" s="25">
        <v>-0.1804</v>
      </c>
      <c r="R964" s="25">
        <v>-2.6355</v>
      </c>
      <c r="S964" s="25">
        <v>221.345</v>
      </c>
      <c r="T964" s="25">
        <v>221.88319999999999</v>
      </c>
      <c r="U964" s="25">
        <v>1.8376999999999999</v>
      </c>
      <c r="V964" s="25">
        <v>52.531799999999997</v>
      </c>
      <c r="W964" s="25">
        <v>-21.8857</v>
      </c>
      <c r="X964" s="25">
        <v>-23.4434</v>
      </c>
      <c r="Y964" s="28">
        <v>0.53539999999999999</v>
      </c>
      <c r="Z964" s="28">
        <v>-2.0836000000000001</v>
      </c>
      <c r="AA964" s="28">
        <v>-1.5862000000000001</v>
      </c>
      <c r="AB964">
        <f t="shared" si="111"/>
        <v>0</v>
      </c>
      <c r="AC964" s="14">
        <f t="shared" si="112"/>
        <v>0.496</v>
      </c>
    </row>
    <row r="965" spans="1:29" x14ac:dyDescent="0.2">
      <c r="A965" s="25" t="s">
        <v>518</v>
      </c>
      <c r="B965" s="25" t="s">
        <v>138</v>
      </c>
      <c r="C965" s="25">
        <v>53.746899999999997</v>
      </c>
      <c r="D965" s="25">
        <v>1E-4</v>
      </c>
      <c r="E965" s="25">
        <v>-3.99</v>
      </c>
      <c r="F965" s="25">
        <v>0.496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-2.2755999999999998</v>
      </c>
      <c r="M965" s="25">
        <v>-6.0998999999999999</v>
      </c>
      <c r="N965" s="25">
        <v>2.9771999999999998</v>
      </c>
      <c r="O965" s="25">
        <v>0.54200000000000004</v>
      </c>
      <c r="P965" s="25" t="s">
        <v>152</v>
      </c>
      <c r="Q965" s="25">
        <v>-0.1852</v>
      </c>
      <c r="R965" s="25">
        <v>-3.8912</v>
      </c>
      <c r="S965" s="25">
        <v>221.345</v>
      </c>
      <c r="T965" s="25">
        <v>221.887</v>
      </c>
      <c r="U965" s="25">
        <v>1.7950999999999999</v>
      </c>
      <c r="V965" s="25">
        <v>51.963700000000003</v>
      </c>
      <c r="W965" s="25">
        <v>-14.137</v>
      </c>
      <c r="X965" s="25">
        <v>-15.7765</v>
      </c>
      <c r="Y965" s="28">
        <v>0.36499999999999999</v>
      </c>
      <c r="Z965" s="28">
        <v>-1.4826999999999999</v>
      </c>
      <c r="AA965" s="28">
        <v>-8.6498000000000008</v>
      </c>
      <c r="AB965">
        <f t="shared" si="111"/>
        <v>0</v>
      </c>
      <c r="AC965" s="14">
        <f t="shared" si="112"/>
        <v>0.496</v>
      </c>
    </row>
    <row r="966" spans="1:29" x14ac:dyDescent="0.2">
      <c r="A966" s="25" t="s">
        <v>518</v>
      </c>
      <c r="B966" s="25" t="s">
        <v>138</v>
      </c>
      <c r="C966" s="25">
        <v>55.805300000000003</v>
      </c>
      <c r="D966" s="25">
        <v>1E-4</v>
      </c>
      <c r="E966" s="25">
        <v>-3.99</v>
      </c>
      <c r="F966" s="25">
        <v>0.496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-1.8811</v>
      </c>
      <c r="M966" s="25">
        <v>-5.0605000000000002</v>
      </c>
      <c r="N966" s="25">
        <v>2.9750999999999999</v>
      </c>
      <c r="O966" s="25">
        <v>0.49519999999999997</v>
      </c>
      <c r="P966" s="25" t="s">
        <v>152</v>
      </c>
      <c r="Q966" s="25">
        <v>-0.21060000000000001</v>
      </c>
      <c r="R966" s="25">
        <v>-6.1612999999999998</v>
      </c>
      <c r="S966" s="25">
        <v>221.345</v>
      </c>
      <c r="T966" s="25">
        <v>221.8947</v>
      </c>
      <c r="U966" s="25">
        <v>1.7608999999999999</v>
      </c>
      <c r="V966" s="25">
        <v>51.627600000000001</v>
      </c>
      <c r="W966" s="25">
        <v>-5.4325999999999999</v>
      </c>
      <c r="X966" s="25">
        <v>-7.0640999999999998</v>
      </c>
      <c r="Y966" s="28">
        <v>0.1434</v>
      </c>
      <c r="Z966" s="28">
        <v>-0.68020000000000003</v>
      </c>
      <c r="AA966" s="28">
        <v>-10.2204</v>
      </c>
      <c r="AB966">
        <f t="shared" si="111"/>
        <v>0</v>
      </c>
      <c r="AC966" s="14">
        <f t="shared" si="112"/>
        <v>0.496</v>
      </c>
    </row>
    <row r="967" spans="1:29" x14ac:dyDescent="0.2">
      <c r="A967" s="25" t="s">
        <v>519</v>
      </c>
      <c r="B967" s="25" t="s">
        <v>138</v>
      </c>
      <c r="C967" s="25">
        <v>13.2822</v>
      </c>
      <c r="D967" s="25">
        <v>1E-4</v>
      </c>
      <c r="E967" s="25">
        <v>0</v>
      </c>
      <c r="F967" s="25">
        <v>0.62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-0.86580000000000001</v>
      </c>
      <c r="M967" s="25">
        <v>1.2891999999999999</v>
      </c>
      <c r="N967" s="25">
        <v>4.0453999999999999</v>
      </c>
      <c r="O967" s="25">
        <v>-2.2000000000000001E-3</v>
      </c>
      <c r="P967" s="25" t="s">
        <v>152</v>
      </c>
      <c r="Q967" s="25">
        <v>-0.1241</v>
      </c>
      <c r="R967" s="25">
        <v>-2.1503999999999999</v>
      </c>
      <c r="S967" s="25">
        <v>330.20299999999997</v>
      </c>
      <c r="T967" s="25">
        <v>331.12279999999998</v>
      </c>
      <c r="U967" s="25">
        <v>5.0091000000000001</v>
      </c>
      <c r="V967" s="25">
        <v>122.9586</v>
      </c>
      <c r="W967" s="25">
        <v>4.516</v>
      </c>
      <c r="X967" s="25">
        <v>2.1797</v>
      </c>
      <c r="Y967" s="28">
        <v>-0.15859999999999999</v>
      </c>
      <c r="Z967" s="28">
        <v>0.26200000000000001</v>
      </c>
      <c r="AA967" s="28">
        <v>-10.3445</v>
      </c>
      <c r="AB967">
        <f t="shared" si="111"/>
        <v>0</v>
      </c>
      <c r="AC967" s="14">
        <f t="shared" si="112"/>
        <v>0.62</v>
      </c>
    </row>
    <row r="968" spans="1:29" x14ac:dyDescent="0.2">
      <c r="A968" s="25" t="s">
        <v>519</v>
      </c>
      <c r="B968" s="25" t="s">
        <v>138</v>
      </c>
      <c r="C968" s="25">
        <v>15.0647</v>
      </c>
      <c r="D968" s="25">
        <v>1E-4</v>
      </c>
      <c r="E968" s="25">
        <v>0</v>
      </c>
      <c r="F968" s="25">
        <v>0.62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-0.81479999999999997</v>
      </c>
      <c r="M968" s="25">
        <v>2.9693999999999998</v>
      </c>
      <c r="N968" s="25">
        <v>4.1519000000000004</v>
      </c>
      <c r="O968" s="25">
        <v>-6.1899999999999997E-2</v>
      </c>
      <c r="P968" s="25" t="s">
        <v>152</v>
      </c>
      <c r="Q968" s="25">
        <v>-0.1618</v>
      </c>
      <c r="R968" s="25">
        <v>-5.3621999999999996</v>
      </c>
      <c r="S968" s="25">
        <v>330.20299999999997</v>
      </c>
      <c r="T968" s="25">
        <v>331.36419999999998</v>
      </c>
      <c r="U968" s="25">
        <v>5.0789</v>
      </c>
      <c r="V968" s="25">
        <v>123.98650000000001</v>
      </c>
      <c r="W968" s="25">
        <v>13.319000000000001</v>
      </c>
      <c r="X968" s="25">
        <v>10.7041</v>
      </c>
      <c r="Y968" s="28">
        <v>-0.45529999999999998</v>
      </c>
      <c r="Z968" s="28">
        <v>1.381</v>
      </c>
      <c r="AA968" s="28">
        <v>-2.1983999999999999</v>
      </c>
      <c r="AB968">
        <f t="shared" si="111"/>
        <v>0</v>
      </c>
      <c r="AC968" s="14">
        <f t="shared" si="112"/>
        <v>0.62</v>
      </c>
    </row>
    <row r="969" spans="1:29" x14ac:dyDescent="0.2">
      <c r="A969" s="25" t="s">
        <v>519</v>
      </c>
      <c r="B969" s="25" t="s">
        <v>138</v>
      </c>
      <c r="C969" s="25">
        <v>16.847200000000001</v>
      </c>
      <c r="D969" s="25">
        <v>1E-4</v>
      </c>
      <c r="E969" s="25">
        <v>0</v>
      </c>
      <c r="F969" s="25">
        <v>0.62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-1.3554999999999999</v>
      </c>
      <c r="M969" s="25">
        <v>4.6479999999999997</v>
      </c>
      <c r="N969" s="25">
        <v>4.2053000000000003</v>
      </c>
      <c r="O969" s="25">
        <v>-0.15179999999999999</v>
      </c>
      <c r="P969" s="25" t="s">
        <v>152</v>
      </c>
      <c r="Q969" s="25">
        <v>-0.1913</v>
      </c>
      <c r="R969" s="25">
        <v>-8.7860999999999994</v>
      </c>
      <c r="S969" s="25">
        <v>330.20299999999997</v>
      </c>
      <c r="T969" s="25">
        <v>331.38909999999998</v>
      </c>
      <c r="U969" s="25">
        <v>5.1860999999999997</v>
      </c>
      <c r="V969" s="25">
        <v>125.0838</v>
      </c>
      <c r="W969" s="25">
        <v>21.214300000000001</v>
      </c>
      <c r="X969" s="25">
        <v>18.992599999999999</v>
      </c>
      <c r="Y969" s="28">
        <v>-0.59360000000000002</v>
      </c>
      <c r="Z969" s="28">
        <v>2.6141000000000001</v>
      </c>
      <c r="AA969" s="28">
        <v>3.5501</v>
      </c>
      <c r="AB969">
        <f t="shared" si="111"/>
        <v>0</v>
      </c>
      <c r="AC969" s="14">
        <f t="shared" si="112"/>
        <v>0.62</v>
      </c>
    </row>
    <row r="970" spans="1:29" x14ac:dyDescent="0.2">
      <c r="A970" s="25" t="s">
        <v>519</v>
      </c>
      <c r="B970" s="25" t="s">
        <v>138</v>
      </c>
      <c r="C970" s="25">
        <v>18.6297</v>
      </c>
      <c r="D970" s="25">
        <v>1E-4</v>
      </c>
      <c r="E970" s="25">
        <v>0</v>
      </c>
      <c r="F970" s="25">
        <v>0.62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-1.7562</v>
      </c>
      <c r="M970" s="25">
        <v>6.0594000000000001</v>
      </c>
      <c r="N970" s="25">
        <v>4.2523</v>
      </c>
      <c r="O970" s="25">
        <v>-0.22170000000000001</v>
      </c>
      <c r="P970" s="25" t="s">
        <v>152</v>
      </c>
      <c r="Q970" s="25">
        <v>-0.20200000000000001</v>
      </c>
      <c r="R970" s="25">
        <v>-10.496700000000001</v>
      </c>
      <c r="S970" s="25">
        <v>330.20299999999997</v>
      </c>
      <c r="T970" s="25">
        <v>331.47230000000002</v>
      </c>
      <c r="U970" s="25">
        <v>5.2744999999999997</v>
      </c>
      <c r="V970" s="25">
        <v>126.1521</v>
      </c>
      <c r="W970" s="25">
        <v>27.663900000000002</v>
      </c>
      <c r="X970" s="25">
        <v>25.918600000000001</v>
      </c>
      <c r="Y970" s="28">
        <v>-0.58199999999999996</v>
      </c>
      <c r="Z970" s="28">
        <v>3.5127999999999999</v>
      </c>
      <c r="AA970" s="28">
        <v>4.6543999999999999</v>
      </c>
      <c r="AB970">
        <f t="shared" si="111"/>
        <v>0</v>
      </c>
      <c r="AC970" s="14">
        <f t="shared" si="112"/>
        <v>0.62</v>
      </c>
    </row>
    <row r="971" spans="1:29" x14ac:dyDescent="0.2">
      <c r="A971" s="25" t="s">
        <v>519</v>
      </c>
      <c r="B971" s="25" t="s">
        <v>138</v>
      </c>
      <c r="C971" s="25">
        <v>20.412299999999998</v>
      </c>
      <c r="D971" s="25">
        <v>1E-4</v>
      </c>
      <c r="E971" s="25">
        <v>0</v>
      </c>
      <c r="F971" s="25">
        <v>0.62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-1.6728000000000001</v>
      </c>
      <c r="M971" s="25">
        <v>6.1943999999999999</v>
      </c>
      <c r="N971" s="25">
        <v>4.2587000000000002</v>
      </c>
      <c r="O971" s="25">
        <v>-0.249</v>
      </c>
      <c r="P971" s="25" t="s">
        <v>152</v>
      </c>
      <c r="Q971" s="25">
        <v>-0.2046</v>
      </c>
      <c r="R971" s="25">
        <v>-11.2944</v>
      </c>
      <c r="S971" s="25">
        <v>330.20299999999997</v>
      </c>
      <c r="T971" s="25">
        <v>331.4751</v>
      </c>
      <c r="U971" s="25">
        <v>5.3482000000000003</v>
      </c>
      <c r="V971" s="25">
        <v>127.3129</v>
      </c>
      <c r="W971" s="25">
        <v>32.228299999999997</v>
      </c>
      <c r="X971" s="25">
        <v>31.0349</v>
      </c>
      <c r="Y971" s="28">
        <v>-0.57120000000000004</v>
      </c>
      <c r="Z971" s="28">
        <v>3.8759000000000001</v>
      </c>
      <c r="AA971" s="28">
        <v>-0.1459</v>
      </c>
      <c r="AB971">
        <f t="shared" si="111"/>
        <v>0</v>
      </c>
      <c r="AC971" s="14">
        <f t="shared" si="112"/>
        <v>0.62</v>
      </c>
    </row>
    <row r="972" spans="1:29" x14ac:dyDescent="0.2">
      <c r="A972" s="25" t="s">
        <v>519</v>
      </c>
      <c r="B972" s="25" t="s">
        <v>138</v>
      </c>
      <c r="C972" s="25">
        <v>22.194800000000001</v>
      </c>
      <c r="D972" s="25">
        <v>1E-4</v>
      </c>
      <c r="E972" s="25">
        <v>0</v>
      </c>
      <c r="F972" s="25">
        <v>0.62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-2.1901999999999999</v>
      </c>
      <c r="M972" s="25">
        <v>5.7903000000000002</v>
      </c>
      <c r="N972" s="25">
        <v>4.2641</v>
      </c>
      <c r="O972" s="25">
        <v>-0.26989999999999997</v>
      </c>
      <c r="P972" s="25" t="s">
        <v>152</v>
      </c>
      <c r="Q972" s="25">
        <v>-0.20680000000000001</v>
      </c>
      <c r="R972" s="25">
        <v>-11.575200000000001</v>
      </c>
      <c r="S972" s="25">
        <v>330.20299999999997</v>
      </c>
      <c r="T972" s="25">
        <v>331.4169</v>
      </c>
      <c r="U972" s="25">
        <v>5.4074</v>
      </c>
      <c r="V972" s="25">
        <v>128.28309999999999</v>
      </c>
      <c r="W972" s="25">
        <v>34.596400000000003</v>
      </c>
      <c r="X972" s="25">
        <v>34.031300000000002</v>
      </c>
      <c r="Y972" s="28">
        <v>-0.61670000000000003</v>
      </c>
      <c r="Z972" s="28">
        <v>3.9603000000000002</v>
      </c>
      <c r="AA972" s="28">
        <v>-6.4108000000000001</v>
      </c>
      <c r="AB972">
        <f t="shared" si="111"/>
        <v>0</v>
      </c>
      <c r="AC972" s="14">
        <f t="shared" si="112"/>
        <v>0.62</v>
      </c>
    </row>
    <row r="973" spans="1:29" x14ac:dyDescent="0.2">
      <c r="A973" s="25" t="s">
        <v>519</v>
      </c>
      <c r="B973" s="25" t="s">
        <v>138</v>
      </c>
      <c r="C973" s="25">
        <v>23.9772</v>
      </c>
      <c r="D973" s="25">
        <v>1E-4</v>
      </c>
      <c r="E973" s="25">
        <v>0</v>
      </c>
      <c r="F973" s="25">
        <v>0.62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-2.4489000000000001</v>
      </c>
      <c r="M973" s="25">
        <v>5.2561999999999998</v>
      </c>
      <c r="N973" s="25">
        <v>4.266</v>
      </c>
      <c r="O973" s="25">
        <v>-0.23530000000000001</v>
      </c>
      <c r="P973" s="25" t="s">
        <v>152</v>
      </c>
      <c r="Q973" s="25">
        <v>-0.2235</v>
      </c>
      <c r="R973" s="25">
        <v>-11.762700000000001</v>
      </c>
      <c r="S973" s="25">
        <v>330.20299999999997</v>
      </c>
      <c r="T973" s="25">
        <v>331.3836</v>
      </c>
      <c r="U973" s="25">
        <v>5.41</v>
      </c>
      <c r="V973" s="25">
        <v>128.364</v>
      </c>
      <c r="W973" s="25">
        <v>34.606699999999996</v>
      </c>
      <c r="X973" s="25">
        <v>34.755299999999998</v>
      </c>
      <c r="Y973" s="28">
        <v>-0.70620000000000005</v>
      </c>
      <c r="Z973" s="28">
        <v>3.8391000000000002</v>
      </c>
      <c r="AA973" s="28">
        <v>-12.105600000000001</v>
      </c>
      <c r="AB973">
        <f t="shared" si="111"/>
        <v>0</v>
      </c>
      <c r="AC973" s="14">
        <f t="shared" si="112"/>
        <v>0.62</v>
      </c>
    </row>
    <row r="974" spans="1:29" x14ac:dyDescent="0.2">
      <c r="A974" s="25" t="s">
        <v>519</v>
      </c>
      <c r="B974" s="25" t="s">
        <v>138</v>
      </c>
      <c r="C974" s="25">
        <v>25.759699999999999</v>
      </c>
      <c r="D974" s="25">
        <v>1E-4</v>
      </c>
      <c r="E974" s="25">
        <v>0</v>
      </c>
      <c r="F974" s="25">
        <v>0.62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-1.8312999999999999</v>
      </c>
      <c r="M974" s="25">
        <v>5.3493000000000004</v>
      </c>
      <c r="N974" s="25">
        <v>4.2621000000000002</v>
      </c>
      <c r="O974" s="25">
        <v>-0.218</v>
      </c>
      <c r="P974" s="25" t="s">
        <v>152</v>
      </c>
      <c r="Q974" s="25">
        <v>-0.21940000000000001</v>
      </c>
      <c r="R974" s="25">
        <v>-11.5822</v>
      </c>
      <c r="S974" s="25">
        <v>330.20299999999997</v>
      </c>
      <c r="T974" s="25">
        <v>331.4169</v>
      </c>
      <c r="U974" s="25">
        <v>5.3838999999999997</v>
      </c>
      <c r="V974" s="25">
        <v>128.0232</v>
      </c>
      <c r="W974" s="25">
        <v>32.258699999999997</v>
      </c>
      <c r="X974" s="25">
        <v>33.521799999999999</v>
      </c>
      <c r="Y974" s="28">
        <v>-0.65759999999999996</v>
      </c>
      <c r="Z974" s="28">
        <v>3.7402000000000002</v>
      </c>
      <c r="AA974" s="28">
        <v>-8.3660999999999994</v>
      </c>
      <c r="AB974">
        <f t="shared" si="111"/>
        <v>0</v>
      </c>
      <c r="AC974" s="14">
        <f t="shared" si="112"/>
        <v>0.62</v>
      </c>
    </row>
    <row r="975" spans="1:29" x14ac:dyDescent="0.2">
      <c r="A975" s="25" t="s">
        <v>519</v>
      </c>
      <c r="B975" s="25" t="s">
        <v>138</v>
      </c>
      <c r="C975" s="25">
        <v>27.542200000000001</v>
      </c>
      <c r="D975" s="25">
        <v>1E-4</v>
      </c>
      <c r="E975" s="25">
        <v>0</v>
      </c>
      <c r="F975" s="25">
        <v>0.62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-1.4642999999999999</v>
      </c>
      <c r="M975" s="25">
        <v>5.2637</v>
      </c>
      <c r="N975" s="25">
        <v>4.2664</v>
      </c>
      <c r="O975" s="25">
        <v>-0.2051</v>
      </c>
      <c r="P975" s="25" t="s">
        <v>152</v>
      </c>
      <c r="Q975" s="25">
        <v>-0.2051</v>
      </c>
      <c r="R975" s="25">
        <v>-11.674799999999999</v>
      </c>
      <c r="S975" s="25">
        <v>330.20299999999997</v>
      </c>
      <c r="T975" s="25">
        <v>331.3947</v>
      </c>
      <c r="U975" s="25">
        <v>5.3409000000000004</v>
      </c>
      <c r="V975" s="25">
        <v>127.1397</v>
      </c>
      <c r="W975" s="25">
        <v>27.712299999999999</v>
      </c>
      <c r="X975" s="25">
        <v>29.400500000000001</v>
      </c>
      <c r="Y975" s="28">
        <v>-0.53749999999999998</v>
      </c>
      <c r="Z975" s="28">
        <v>3.597</v>
      </c>
      <c r="AA975" s="28">
        <v>0.70779999999999998</v>
      </c>
      <c r="AB975">
        <f t="shared" si="111"/>
        <v>0</v>
      </c>
      <c r="AC975" s="14">
        <f t="shared" si="112"/>
        <v>0.62</v>
      </c>
    </row>
    <row r="976" spans="1:29" x14ac:dyDescent="0.2">
      <c r="A976" s="25" t="s">
        <v>519</v>
      </c>
      <c r="B976" s="25" t="s">
        <v>138</v>
      </c>
      <c r="C976" s="25">
        <v>29.3246</v>
      </c>
      <c r="D976" s="25">
        <v>1E-4</v>
      </c>
      <c r="E976" s="25">
        <v>0</v>
      </c>
      <c r="F976" s="25">
        <v>0.62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-1.7978000000000001</v>
      </c>
      <c r="M976" s="25">
        <v>4.9729999999999999</v>
      </c>
      <c r="N976" s="25">
        <v>4.2533000000000003</v>
      </c>
      <c r="O976" s="25">
        <v>-0.18709999999999999</v>
      </c>
      <c r="P976" s="25" t="s">
        <v>152</v>
      </c>
      <c r="Q976" s="25">
        <v>-0.1996</v>
      </c>
      <c r="R976" s="25">
        <v>-10.282500000000001</v>
      </c>
      <c r="S976" s="25">
        <v>330.20299999999997</v>
      </c>
      <c r="T976" s="25">
        <v>331.37799999999999</v>
      </c>
      <c r="U976" s="25">
        <v>5.2743000000000002</v>
      </c>
      <c r="V976" s="25">
        <v>126.3831</v>
      </c>
      <c r="W976" s="25">
        <v>21.2774</v>
      </c>
      <c r="X976" s="25">
        <v>23.287500000000001</v>
      </c>
      <c r="Y976" s="28">
        <v>-0.52569999999999995</v>
      </c>
      <c r="Z976" s="28">
        <v>3.0118999999999998</v>
      </c>
      <c r="AA976" s="28">
        <v>5.9604999999999997</v>
      </c>
      <c r="AB976">
        <f t="shared" si="111"/>
        <v>0</v>
      </c>
      <c r="AC976" s="14">
        <f t="shared" si="112"/>
        <v>0.62</v>
      </c>
    </row>
    <row r="977" spans="1:30" x14ac:dyDescent="0.2">
      <c r="A977" s="25" t="s">
        <v>519</v>
      </c>
      <c r="B977" s="25" t="s">
        <v>138</v>
      </c>
      <c r="C977" s="25">
        <v>31.107199999999999</v>
      </c>
      <c r="D977" s="25">
        <v>1E-4</v>
      </c>
      <c r="E977" s="25">
        <v>0</v>
      </c>
      <c r="F977" s="25">
        <v>0.62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-0.29289999999999999</v>
      </c>
      <c r="M977" s="25">
        <v>4.2042000000000002</v>
      </c>
      <c r="N977" s="25">
        <v>4.2392000000000003</v>
      </c>
      <c r="O977" s="25">
        <v>-0.13389999999999999</v>
      </c>
      <c r="P977" s="25" t="s">
        <v>152</v>
      </c>
      <c r="Q977" s="25">
        <v>-0.19900000000000001</v>
      </c>
      <c r="R977" s="25">
        <v>-7.5312999999999999</v>
      </c>
      <c r="S977" s="25">
        <v>330.20299999999997</v>
      </c>
      <c r="T977" s="25">
        <v>331.38909999999998</v>
      </c>
      <c r="U977" s="25">
        <v>5.2115999999999998</v>
      </c>
      <c r="V977" s="25">
        <v>125.7479</v>
      </c>
      <c r="W977" s="25">
        <v>13.3924</v>
      </c>
      <c r="X977" s="25">
        <v>15.6157</v>
      </c>
      <c r="Y977" s="28">
        <v>-0.46929999999999999</v>
      </c>
      <c r="Z977" s="28">
        <v>2.1398999999999999</v>
      </c>
      <c r="AA977" s="28">
        <v>5.0761000000000003</v>
      </c>
      <c r="AB977">
        <f t="shared" si="111"/>
        <v>0</v>
      </c>
      <c r="AC977" s="14">
        <f t="shared" si="112"/>
        <v>0.62</v>
      </c>
    </row>
    <row r="978" spans="1:30" x14ac:dyDescent="0.2">
      <c r="A978" s="25" t="s">
        <v>519</v>
      </c>
      <c r="B978" s="25" t="s">
        <v>138</v>
      </c>
      <c r="C978" s="25">
        <v>32.889600000000002</v>
      </c>
      <c r="D978" s="25">
        <v>1E-4</v>
      </c>
      <c r="E978" s="25">
        <v>0</v>
      </c>
      <c r="F978" s="25">
        <v>0.62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-0.96160000000000001</v>
      </c>
      <c r="M978" s="25">
        <v>2.7170000000000001</v>
      </c>
      <c r="N978" s="25">
        <v>4.2572999999999999</v>
      </c>
      <c r="O978" s="25">
        <v>-0.11119999999999999</v>
      </c>
      <c r="P978" s="25" t="s">
        <v>152</v>
      </c>
      <c r="Q978" s="25">
        <v>-0.2034</v>
      </c>
      <c r="R978" s="25">
        <v>-3.5011000000000001</v>
      </c>
      <c r="S978" s="25">
        <v>330.20299999999997</v>
      </c>
      <c r="T978" s="25">
        <v>331.36970000000002</v>
      </c>
      <c r="U978" s="25">
        <v>5.1532999999999998</v>
      </c>
      <c r="V978" s="25">
        <v>125.0202</v>
      </c>
      <c r="W978" s="25">
        <v>4.5948000000000002</v>
      </c>
      <c r="X978" s="25">
        <v>6.8840000000000003</v>
      </c>
      <c r="Y978" s="28">
        <v>-0.27210000000000001</v>
      </c>
      <c r="Z978" s="28">
        <v>0.9163</v>
      </c>
      <c r="AA978" s="28">
        <v>-2.4719000000000002</v>
      </c>
      <c r="AB978">
        <f t="shared" si="111"/>
        <v>0</v>
      </c>
      <c r="AC978" s="14">
        <f t="shared" si="112"/>
        <v>0.62</v>
      </c>
    </row>
    <row r="979" spans="1:30" x14ac:dyDescent="0.2">
      <c r="A979" s="25" t="s">
        <v>519</v>
      </c>
      <c r="B979" s="25" t="s">
        <v>138</v>
      </c>
      <c r="C979" s="25">
        <v>34.6721</v>
      </c>
      <c r="D979" s="25">
        <v>1E-4</v>
      </c>
      <c r="E979" s="25">
        <v>0</v>
      </c>
      <c r="F979" s="25">
        <v>0.62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-0.41460000000000002</v>
      </c>
      <c r="M979" s="25">
        <v>0.27989999999999998</v>
      </c>
      <c r="N979" s="25">
        <v>4.2572999999999999</v>
      </c>
      <c r="O979" s="25">
        <v>-3.4500000000000003E-2</v>
      </c>
      <c r="P979" s="25" t="s">
        <v>152</v>
      </c>
      <c r="Q979" s="25">
        <v>-0.2092</v>
      </c>
      <c r="R979" s="25">
        <v>0.38850000000000001</v>
      </c>
      <c r="S979" s="25">
        <v>330.20299999999997</v>
      </c>
      <c r="T979" s="25">
        <v>331.46960000000001</v>
      </c>
      <c r="U979" s="25">
        <v>5.1136999999999997</v>
      </c>
      <c r="V979" s="25">
        <v>124.4427</v>
      </c>
      <c r="W979" s="25">
        <v>-4.516</v>
      </c>
      <c r="X979" s="25">
        <v>-2.363</v>
      </c>
      <c r="Y979" s="28">
        <v>9.5899999999999999E-2</v>
      </c>
      <c r="Z979" s="28">
        <v>-0.43630000000000002</v>
      </c>
      <c r="AA979" s="28">
        <v>-11.535600000000001</v>
      </c>
      <c r="AB979">
        <f t="shared" si="111"/>
        <v>0</v>
      </c>
      <c r="AC979" s="14">
        <f t="shared" si="112"/>
        <v>0.62</v>
      </c>
    </row>
    <row r="980" spans="1:30" x14ac:dyDescent="0.2">
      <c r="A980" s="25" t="s">
        <v>519</v>
      </c>
      <c r="B980" s="25" t="s">
        <v>138</v>
      </c>
      <c r="C980" s="25">
        <v>36.454599999999999</v>
      </c>
      <c r="D980" s="25">
        <v>1E-4</v>
      </c>
      <c r="E980" s="25">
        <v>0</v>
      </c>
      <c r="F980" s="25">
        <v>0.62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-0.48270000000000002</v>
      </c>
      <c r="M980" s="25">
        <v>-2.2105999999999999</v>
      </c>
      <c r="N980" s="25">
        <v>4.2443999999999997</v>
      </c>
      <c r="O980" s="25">
        <v>6.9400000000000003E-2</v>
      </c>
      <c r="P980" s="25" t="s">
        <v>152</v>
      </c>
      <c r="Q980" s="25">
        <v>-0.22420000000000001</v>
      </c>
      <c r="R980" s="25">
        <v>3.7597</v>
      </c>
      <c r="S980" s="25">
        <v>330.20299999999997</v>
      </c>
      <c r="T980" s="25">
        <v>331.4169</v>
      </c>
      <c r="U980" s="25">
        <v>5.0976999999999997</v>
      </c>
      <c r="V980" s="25">
        <v>124.0154</v>
      </c>
      <c r="W980" s="25">
        <v>-13.319000000000001</v>
      </c>
      <c r="X980" s="25">
        <v>-11.3452</v>
      </c>
      <c r="Y980" s="28">
        <v>0.62409999999999999</v>
      </c>
      <c r="Z980" s="28">
        <v>-1.7582</v>
      </c>
      <c r="AA980" s="28">
        <v>-22.427</v>
      </c>
      <c r="AB980">
        <f t="shared" si="111"/>
        <v>0</v>
      </c>
      <c r="AC980" s="14">
        <f t="shared" si="112"/>
        <v>0.62</v>
      </c>
    </row>
    <row r="981" spans="1:30" x14ac:dyDescent="0.2">
      <c r="A981" s="25" t="s">
        <v>519</v>
      </c>
      <c r="B981" s="25" t="s">
        <v>138</v>
      </c>
      <c r="C981" s="25">
        <v>38.237099999999998</v>
      </c>
      <c r="D981" s="25">
        <v>1E-4</v>
      </c>
      <c r="E981" s="25">
        <v>0</v>
      </c>
      <c r="F981" s="25">
        <v>0.62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-1.2793000000000001</v>
      </c>
      <c r="M981" s="25">
        <v>-4.0617999999999999</v>
      </c>
      <c r="N981" s="25">
        <v>4.2331000000000003</v>
      </c>
      <c r="O981" s="25">
        <v>0.1842</v>
      </c>
      <c r="P981" s="25" t="s">
        <v>152</v>
      </c>
      <c r="Q981" s="25">
        <v>-0.217</v>
      </c>
      <c r="R981" s="25">
        <v>7.1786000000000003</v>
      </c>
      <c r="S981" s="25">
        <v>330.20299999999997</v>
      </c>
      <c r="T981" s="25">
        <v>331.43349999999998</v>
      </c>
      <c r="U981" s="25">
        <v>5.1337999999999999</v>
      </c>
      <c r="V981" s="25">
        <v>124.1193</v>
      </c>
      <c r="W981" s="25">
        <v>-21.214300000000001</v>
      </c>
      <c r="X981" s="25">
        <v>-19.6235</v>
      </c>
      <c r="Y981" s="28">
        <v>1.2298</v>
      </c>
      <c r="Z981" s="28">
        <v>-3.0531999999999999</v>
      </c>
      <c r="AA981" s="28">
        <v>-29.882899999999999</v>
      </c>
      <c r="AB981">
        <f t="shared" si="111"/>
        <v>0</v>
      </c>
      <c r="AC981" s="14">
        <f t="shared" si="112"/>
        <v>0.62</v>
      </c>
    </row>
    <row r="982" spans="1:30" x14ac:dyDescent="0.2">
      <c r="A982" s="25" t="s">
        <v>519</v>
      </c>
      <c r="B982" s="25" t="s">
        <v>138</v>
      </c>
      <c r="C982" s="25">
        <v>40.0197</v>
      </c>
      <c r="D982" s="25">
        <v>1E-4</v>
      </c>
      <c r="E982" s="25">
        <v>0</v>
      </c>
      <c r="F982" s="25">
        <v>0.62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-1.5959000000000001</v>
      </c>
      <c r="M982" s="25">
        <v>-4.7572000000000001</v>
      </c>
      <c r="N982" s="25">
        <v>4.2058</v>
      </c>
      <c r="O982" s="25">
        <v>0.24340000000000001</v>
      </c>
      <c r="P982" s="25" t="s">
        <v>152</v>
      </c>
      <c r="Q982" s="25">
        <v>-0.24010000000000001</v>
      </c>
      <c r="R982" s="25">
        <v>9.5229999999999997</v>
      </c>
      <c r="S982" s="25">
        <v>330.20299999999997</v>
      </c>
      <c r="T982" s="25">
        <v>331.38909999999998</v>
      </c>
      <c r="U982" s="25">
        <v>5.2351999999999999</v>
      </c>
      <c r="V982" s="25">
        <v>125.4418</v>
      </c>
      <c r="W982" s="25">
        <v>-27.663900000000002</v>
      </c>
      <c r="X982" s="25">
        <v>-26.535699999999999</v>
      </c>
      <c r="Y982" s="28">
        <v>1.1758</v>
      </c>
      <c r="Z982" s="28">
        <v>-4.1147999999999998</v>
      </c>
      <c r="AA982" s="28">
        <v>-12.632199999999999</v>
      </c>
      <c r="AB982">
        <f t="shared" si="111"/>
        <v>0</v>
      </c>
      <c r="AC982" s="14">
        <f t="shared" si="112"/>
        <v>0.62</v>
      </c>
    </row>
    <row r="983" spans="1:30" x14ac:dyDescent="0.2">
      <c r="A983" s="25" t="s">
        <v>519</v>
      </c>
      <c r="B983" s="25" t="s">
        <v>138</v>
      </c>
      <c r="C983" s="25">
        <v>41.802199999999999</v>
      </c>
      <c r="D983" s="25">
        <v>1E-4</v>
      </c>
      <c r="E983" s="25">
        <v>0</v>
      </c>
      <c r="F983" s="25">
        <v>0.62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-2.4203000000000001</v>
      </c>
      <c r="M983" s="25">
        <v>-5.2523</v>
      </c>
      <c r="N983" s="25">
        <v>4.1715999999999998</v>
      </c>
      <c r="O983" s="25">
        <v>0.25969999999999999</v>
      </c>
      <c r="P983" s="25" t="s">
        <v>152</v>
      </c>
      <c r="Q983" s="25">
        <v>-0.2621</v>
      </c>
      <c r="R983" s="25">
        <v>10.573</v>
      </c>
      <c r="S983" s="25">
        <v>330.20299999999997</v>
      </c>
      <c r="T983" s="25">
        <v>331.40859999999998</v>
      </c>
      <c r="U983" s="25">
        <v>5.3094999999999999</v>
      </c>
      <c r="V983" s="25">
        <v>126.63720000000001</v>
      </c>
      <c r="W983" s="25">
        <v>-32.228299999999997</v>
      </c>
      <c r="X983" s="25">
        <v>-31.6983</v>
      </c>
      <c r="Y983" s="28">
        <v>1.3419000000000001</v>
      </c>
      <c r="Z983" s="28">
        <v>-4.6505999999999998</v>
      </c>
      <c r="AA983" s="28">
        <v>-3.2208000000000001</v>
      </c>
      <c r="AB983">
        <f t="shared" si="111"/>
        <v>0</v>
      </c>
      <c r="AC983" s="14">
        <f t="shared" si="112"/>
        <v>0.62</v>
      </c>
    </row>
    <row r="984" spans="1:30" x14ac:dyDescent="0.2">
      <c r="A984" s="25" t="s">
        <v>519</v>
      </c>
      <c r="B984" s="25" t="s">
        <v>138</v>
      </c>
      <c r="C984" s="25">
        <v>43.584800000000001</v>
      </c>
      <c r="D984" s="25">
        <v>1E-4</v>
      </c>
      <c r="E984" s="25">
        <v>0</v>
      </c>
      <c r="F984" s="25">
        <v>0.62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-2.1694</v>
      </c>
      <c r="M984" s="25">
        <v>-5.3624999999999998</v>
      </c>
      <c r="N984" s="25">
        <v>4.1763000000000003</v>
      </c>
      <c r="O984" s="25">
        <v>0.22520000000000001</v>
      </c>
      <c r="P984" s="25" t="s">
        <v>152</v>
      </c>
      <c r="Q984" s="25">
        <v>-0.26779999999999998</v>
      </c>
      <c r="R984" s="25">
        <v>9.8503000000000007</v>
      </c>
      <c r="S984" s="25">
        <v>330.20299999999997</v>
      </c>
      <c r="T984" s="25">
        <v>331.32530000000003</v>
      </c>
      <c r="U984" s="25">
        <v>5.3787000000000003</v>
      </c>
      <c r="V984" s="25">
        <v>128.09829999999999</v>
      </c>
      <c r="W984" s="25">
        <v>-34.596400000000003</v>
      </c>
      <c r="X984" s="25">
        <v>-34.621299999999998</v>
      </c>
      <c r="Y984" s="28">
        <v>1.2743</v>
      </c>
      <c r="Z984" s="28">
        <v>-4.6346999999999996</v>
      </c>
      <c r="AA984" s="28">
        <v>4.3067000000000002</v>
      </c>
      <c r="AB984">
        <f t="shared" si="111"/>
        <v>0</v>
      </c>
      <c r="AC984" s="14">
        <f t="shared" si="112"/>
        <v>0.62</v>
      </c>
    </row>
    <row r="985" spans="1:30" x14ac:dyDescent="0.2">
      <c r="A985" s="25" t="s">
        <v>519</v>
      </c>
      <c r="B985" s="25" t="s">
        <v>138</v>
      </c>
      <c r="C985" s="25">
        <v>45.367400000000004</v>
      </c>
      <c r="D985" s="25">
        <v>1E-4</v>
      </c>
      <c r="E985" s="25">
        <v>0</v>
      </c>
      <c r="F985" s="25">
        <v>0.62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-2.3822999999999999</v>
      </c>
      <c r="M985" s="25">
        <v>-5.5654000000000003</v>
      </c>
      <c r="N985" s="25">
        <v>4.1840999999999999</v>
      </c>
      <c r="O985" s="25">
        <v>0.23089999999999999</v>
      </c>
      <c r="P985" s="25" t="s">
        <v>152</v>
      </c>
      <c r="Q985" s="25">
        <v>-0.25080000000000002</v>
      </c>
      <c r="R985" s="25">
        <v>9.3658000000000001</v>
      </c>
      <c r="S985" s="25">
        <v>330.20299999999997</v>
      </c>
      <c r="T985" s="25">
        <v>331.40300000000002</v>
      </c>
      <c r="U985" s="25">
        <v>5.3977000000000004</v>
      </c>
      <c r="V985" s="25">
        <v>128.58920000000001</v>
      </c>
      <c r="W985" s="25">
        <v>-34.606699999999996</v>
      </c>
      <c r="X985" s="25">
        <v>-35.352400000000003</v>
      </c>
      <c r="Y985" s="28">
        <v>1.2366999999999999</v>
      </c>
      <c r="Z985" s="28">
        <v>-4.6132999999999997</v>
      </c>
      <c r="AA985" s="28">
        <v>7.1029999999999998</v>
      </c>
      <c r="AB985">
        <f t="shared" si="111"/>
        <v>0</v>
      </c>
      <c r="AC985" s="14">
        <f t="shared" si="112"/>
        <v>0.62</v>
      </c>
    </row>
    <row r="986" spans="1:30" x14ac:dyDescent="0.2">
      <c r="A986" s="25" t="s">
        <v>519</v>
      </c>
      <c r="B986" s="25" t="s">
        <v>138</v>
      </c>
      <c r="C986" s="25">
        <v>47.149900000000002</v>
      </c>
      <c r="D986" s="25">
        <v>1E-4</v>
      </c>
      <c r="E986" s="25">
        <v>0</v>
      </c>
      <c r="F986" s="25">
        <v>0.62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-2.5802999999999998</v>
      </c>
      <c r="M986" s="25">
        <v>-5.0423999999999998</v>
      </c>
      <c r="N986" s="25">
        <v>4.2008999999999999</v>
      </c>
      <c r="O986" s="25">
        <v>0.2324</v>
      </c>
      <c r="P986" s="25" t="s">
        <v>152</v>
      </c>
      <c r="Q986" s="25">
        <v>-0.25240000000000001</v>
      </c>
      <c r="R986" s="25">
        <v>9.1387999999999998</v>
      </c>
      <c r="S986" s="25">
        <v>330.20299999999997</v>
      </c>
      <c r="T986" s="25">
        <v>331.3614</v>
      </c>
      <c r="U986" s="25">
        <v>5.3631000000000002</v>
      </c>
      <c r="V986" s="25">
        <v>127.8904</v>
      </c>
      <c r="W986" s="25">
        <v>-32.258699999999997</v>
      </c>
      <c r="X986" s="25">
        <v>-34.231499999999997</v>
      </c>
      <c r="Y986" s="28">
        <v>1.1391</v>
      </c>
      <c r="Z986" s="28">
        <v>-4.4850000000000003</v>
      </c>
      <c r="AA986" s="28">
        <v>8.6494</v>
      </c>
      <c r="AB986">
        <f t="shared" si="111"/>
        <v>0</v>
      </c>
      <c r="AC986" s="14">
        <f t="shared" si="112"/>
        <v>0.62</v>
      </c>
    </row>
    <row r="987" spans="1:30" x14ac:dyDescent="0.2">
      <c r="A987" s="25" t="s">
        <v>519</v>
      </c>
      <c r="B987" s="25" t="s">
        <v>138</v>
      </c>
      <c r="C987" s="25">
        <v>48.932400000000001</v>
      </c>
      <c r="D987" s="25">
        <v>1E-4</v>
      </c>
      <c r="E987" s="25">
        <v>0</v>
      </c>
      <c r="F987" s="25">
        <v>0.62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-2.0175999999999998</v>
      </c>
      <c r="M987" s="25">
        <v>-5.0251999999999999</v>
      </c>
      <c r="N987" s="25">
        <v>4.2411000000000003</v>
      </c>
      <c r="O987" s="25">
        <v>0.25259999999999999</v>
      </c>
      <c r="P987" s="25" t="s">
        <v>152</v>
      </c>
      <c r="Q987" s="25">
        <v>-0.19969999999999999</v>
      </c>
      <c r="R987" s="25">
        <v>8.2086000000000006</v>
      </c>
      <c r="S987" s="25">
        <v>330.20299999999997</v>
      </c>
      <c r="T987" s="25">
        <v>331.40019999999998</v>
      </c>
      <c r="U987" s="25">
        <v>5.3224999999999998</v>
      </c>
      <c r="V987" s="25">
        <v>127.2898</v>
      </c>
      <c r="W987" s="25">
        <v>-27.712299999999999</v>
      </c>
      <c r="X987" s="25">
        <v>-30.102599999999999</v>
      </c>
      <c r="Y987" s="28">
        <v>0.93769999999999998</v>
      </c>
      <c r="Z987" s="28">
        <v>-4.1143000000000001</v>
      </c>
      <c r="AA987" s="28">
        <v>2.8702000000000001</v>
      </c>
      <c r="AB987">
        <f t="shared" si="111"/>
        <v>0</v>
      </c>
      <c r="AC987" s="14">
        <f t="shared" si="112"/>
        <v>0.62</v>
      </c>
    </row>
    <row r="988" spans="1:30" x14ac:dyDescent="0.2">
      <c r="A988" s="25" t="s">
        <v>519</v>
      </c>
      <c r="B988" s="25" t="s">
        <v>138</v>
      </c>
      <c r="C988" s="25">
        <v>50.7149</v>
      </c>
      <c r="D988" s="25">
        <v>1E-4</v>
      </c>
      <c r="E988" s="25">
        <v>0</v>
      </c>
      <c r="F988" s="25">
        <v>0.62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-2.0762</v>
      </c>
      <c r="M988" s="25">
        <v>-4.508</v>
      </c>
      <c r="N988" s="25">
        <v>4.2470999999999997</v>
      </c>
      <c r="O988" s="25">
        <v>0.25790000000000002</v>
      </c>
      <c r="P988" s="25" t="s">
        <v>152</v>
      </c>
      <c r="Q988" s="25">
        <v>-0.15010000000000001</v>
      </c>
      <c r="R988" s="25">
        <v>7.6757999999999997</v>
      </c>
      <c r="S988" s="25">
        <v>330.20299999999997</v>
      </c>
      <c r="T988" s="25">
        <v>331.33920000000001</v>
      </c>
      <c r="U988" s="25">
        <v>5.2496999999999998</v>
      </c>
      <c r="V988" s="25">
        <v>126.1117</v>
      </c>
      <c r="W988" s="25">
        <v>-21.2774</v>
      </c>
      <c r="X988" s="25">
        <v>-24.049199999999999</v>
      </c>
      <c r="Y988" s="28">
        <v>0.85909999999999997</v>
      </c>
      <c r="Z988" s="28">
        <v>-3.6145999999999998</v>
      </c>
      <c r="AA988" s="28">
        <v>-12.5862</v>
      </c>
      <c r="AB988">
        <f t="shared" si="111"/>
        <v>0</v>
      </c>
      <c r="AC988" s="14">
        <f t="shared" si="112"/>
        <v>0.62</v>
      </c>
    </row>
    <row r="989" spans="1:30" x14ac:dyDescent="0.2">
      <c r="A989" s="25" t="s">
        <v>519</v>
      </c>
      <c r="B989" s="25" t="s">
        <v>138</v>
      </c>
      <c r="C989" s="25">
        <v>52.497399999999999</v>
      </c>
      <c r="D989" s="25">
        <v>1E-4</v>
      </c>
      <c r="E989" s="25">
        <v>0</v>
      </c>
      <c r="F989" s="25">
        <v>0.62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-0.92749999999999999</v>
      </c>
      <c r="M989" s="25">
        <v>-2.7383000000000002</v>
      </c>
      <c r="N989" s="25">
        <v>4.2808999999999999</v>
      </c>
      <c r="O989" s="25">
        <v>0.24840000000000001</v>
      </c>
      <c r="P989" s="25" t="s">
        <v>152</v>
      </c>
      <c r="Q989" s="25">
        <v>-0.1502</v>
      </c>
      <c r="R989" s="25">
        <v>5.5938999999999997</v>
      </c>
      <c r="S989" s="25">
        <v>330.20299999999997</v>
      </c>
      <c r="T989" s="25">
        <v>331.38080000000002</v>
      </c>
      <c r="U989" s="25">
        <v>5.1066000000000003</v>
      </c>
      <c r="V989" s="25">
        <v>123.98650000000001</v>
      </c>
      <c r="W989" s="25">
        <v>-13.3924</v>
      </c>
      <c r="X989" s="25">
        <v>-16.355599999999999</v>
      </c>
      <c r="Y989" s="28">
        <v>0.69320000000000004</v>
      </c>
      <c r="Z989" s="28">
        <v>-2.5394999999999999</v>
      </c>
      <c r="AA989" s="28">
        <v>-24.433499999999999</v>
      </c>
      <c r="AB989">
        <f t="shared" ref="AB989:AB990" si="113">DEGREES(ATAN2(F989,-G989))</f>
        <v>0</v>
      </c>
      <c r="AC989" s="14">
        <f t="shared" ref="AC989:AC990" si="114">IF(B989="PMMPSI2",F989*COS(RADIANS(E989)),F989)</f>
        <v>0.62</v>
      </c>
    </row>
    <row r="990" spans="1:30" x14ac:dyDescent="0.2">
      <c r="A990" s="25" t="s">
        <v>519</v>
      </c>
      <c r="B990" s="25" t="s">
        <v>138</v>
      </c>
      <c r="C990" s="25">
        <v>54.279800000000002</v>
      </c>
      <c r="D990" s="25">
        <v>1E-4</v>
      </c>
      <c r="E990" s="25">
        <v>0</v>
      </c>
      <c r="F990" s="25">
        <v>0.62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-0.68689999999999996</v>
      </c>
      <c r="M990" s="25">
        <v>-0.85240000000000005</v>
      </c>
      <c r="N990" s="25">
        <v>4.3021000000000003</v>
      </c>
      <c r="O990" s="25">
        <v>0.13819999999999999</v>
      </c>
      <c r="P990" s="25" t="s">
        <v>152</v>
      </c>
      <c r="Q990" s="25">
        <v>-0.17249999999999999</v>
      </c>
      <c r="R990" s="25">
        <v>2.3529</v>
      </c>
      <c r="S990" s="25">
        <v>330.20299999999997</v>
      </c>
      <c r="T990" s="25">
        <v>331.3947</v>
      </c>
      <c r="U990" s="25">
        <v>5.0465</v>
      </c>
      <c r="V990" s="25">
        <v>123.54179999999999</v>
      </c>
      <c r="W990" s="25">
        <v>-4.5948000000000002</v>
      </c>
      <c r="X990" s="25">
        <v>-7.5895999999999999</v>
      </c>
      <c r="Y990" s="28">
        <v>0.3004</v>
      </c>
      <c r="Z990" s="28">
        <v>-1.21</v>
      </c>
      <c r="AA990" s="28">
        <v>-23.4008</v>
      </c>
      <c r="AB990">
        <f t="shared" si="113"/>
        <v>0</v>
      </c>
      <c r="AC990" s="14">
        <f t="shared" si="114"/>
        <v>0.62</v>
      </c>
      <c r="AD990" s="14"/>
    </row>
    <row r="991" spans="1:30" x14ac:dyDescent="0.2">
      <c r="AC991"/>
      <c r="AD991" s="14"/>
    </row>
    <row r="992" spans="1:30" x14ac:dyDescent="0.2">
      <c r="A992" t="s">
        <v>79</v>
      </c>
      <c r="C992" t="s">
        <v>78</v>
      </c>
      <c r="D992" t="s">
        <v>118</v>
      </c>
      <c r="E992" t="s">
        <v>119</v>
      </c>
      <c r="F992" t="s">
        <v>120</v>
      </c>
      <c r="G992" t="s">
        <v>80</v>
      </c>
      <c r="H992" t="s">
        <v>81</v>
      </c>
      <c r="I992" t="s">
        <v>205</v>
      </c>
      <c r="J992" t="s">
        <v>82</v>
      </c>
      <c r="K992" t="s">
        <v>142</v>
      </c>
      <c r="L992" t="s">
        <v>122</v>
      </c>
      <c r="M992" t="s">
        <v>123</v>
      </c>
      <c r="N992" t="s">
        <v>83</v>
      </c>
      <c r="P992" t="s">
        <v>142</v>
      </c>
      <c r="T992" t="s">
        <v>124</v>
      </c>
      <c r="AC992"/>
      <c r="AD992" s="14"/>
    </row>
    <row r="993" spans="1:30" x14ac:dyDescent="0.2">
      <c r="D993" t="s">
        <v>125</v>
      </c>
      <c r="E993" t="s">
        <v>125</v>
      </c>
      <c r="F993" t="s">
        <v>126</v>
      </c>
      <c r="G993" t="s">
        <v>127</v>
      </c>
      <c r="H993" t="s">
        <v>127</v>
      </c>
      <c r="I993" t="s">
        <v>127</v>
      </c>
      <c r="J993" t="s">
        <v>127</v>
      </c>
      <c r="K993" t="s">
        <v>129</v>
      </c>
      <c r="L993" t="s">
        <v>127</v>
      </c>
      <c r="M993" t="s">
        <v>130</v>
      </c>
      <c r="N993" t="s">
        <v>84</v>
      </c>
      <c r="O993" t="s">
        <v>85</v>
      </c>
      <c r="P993" t="s">
        <v>126</v>
      </c>
      <c r="T993" t="s">
        <v>128</v>
      </c>
      <c r="AC993"/>
      <c r="AD993" s="14"/>
    </row>
    <row r="994" spans="1:30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3"/>
      <c r="R994" s="13"/>
      <c r="S994" s="13"/>
      <c r="T994" s="16"/>
      <c r="U994" s="13"/>
      <c r="V994" s="13"/>
      <c r="AC994"/>
      <c r="AD994" s="14"/>
    </row>
    <row r="995" spans="1:30" x14ac:dyDescent="0.2">
      <c r="A995" t="s">
        <v>137</v>
      </c>
      <c r="C995">
        <v>16.113</v>
      </c>
      <c r="D995">
        <v>34.999200000000002</v>
      </c>
      <c r="E995">
        <v>1E-4</v>
      </c>
      <c r="F995">
        <v>-116.01</v>
      </c>
      <c r="G995">
        <v>0.1094</v>
      </c>
      <c r="H995">
        <v>-4.9592999999999998</v>
      </c>
      <c r="I995">
        <v>5.2200000000000003E-2</v>
      </c>
      <c r="J995">
        <v>5.0084</v>
      </c>
      <c r="K995">
        <v>0.24479999999999999</v>
      </c>
      <c r="L995">
        <v>-0.64800000000000002</v>
      </c>
      <c r="M995">
        <v>1.3581000000000001</v>
      </c>
      <c r="N995">
        <v>-3.5999999999999999E-3</v>
      </c>
      <c r="O995">
        <v>-9.7999999999999997E-3</v>
      </c>
      <c r="P995">
        <v>1E-3</v>
      </c>
      <c r="Q995" s="13">
        <v>-4.8099999999999997E-2</v>
      </c>
      <c r="R995" s="13">
        <v>0.20050000000000001</v>
      </c>
      <c r="S995" s="13">
        <v>-1.9443999999999999</v>
      </c>
      <c r="T995">
        <v>0.1789</v>
      </c>
      <c r="U995" s="13">
        <v>-1.5E-3</v>
      </c>
      <c r="V995" s="13">
        <v>-3.5000000000000001E-3</v>
      </c>
      <c r="AC995"/>
      <c r="AD995" s="14"/>
    </row>
    <row r="996" spans="1:30" x14ac:dyDescent="0.2">
      <c r="A996" t="s">
        <v>137</v>
      </c>
      <c r="C996">
        <v>16.363</v>
      </c>
      <c r="D996">
        <v>34.999200000000002</v>
      </c>
      <c r="E996">
        <v>1E-4</v>
      </c>
      <c r="F996">
        <v>-115.511</v>
      </c>
      <c r="G996">
        <v>3.3E-3</v>
      </c>
      <c r="H996">
        <v>-2.1251000000000002</v>
      </c>
      <c r="I996">
        <v>-4.5900000000000003E-2</v>
      </c>
      <c r="J996">
        <v>1.9217</v>
      </c>
      <c r="K996">
        <v>0.18099999999999999</v>
      </c>
      <c r="L996">
        <v>-0.6381</v>
      </c>
      <c r="M996">
        <v>1.2917000000000001</v>
      </c>
      <c r="N996">
        <v>-2.9999999999999997E-4</v>
      </c>
      <c r="O996">
        <v>-3.3E-3</v>
      </c>
      <c r="P996">
        <v>6.1000000000000004E-3</v>
      </c>
      <c r="Q996" s="13">
        <v>-4.1200000000000001E-2</v>
      </c>
      <c r="R996" s="13">
        <v>0.1779</v>
      </c>
      <c r="S996" s="13">
        <v>-1.7093</v>
      </c>
      <c r="T996">
        <v>0.22359999999999999</v>
      </c>
      <c r="U996" s="13">
        <v>0</v>
      </c>
      <c r="V996" s="13">
        <v>-4.0000000000000001E-3</v>
      </c>
      <c r="AC996"/>
      <c r="AD996" s="14"/>
    </row>
    <row r="997" spans="1:30" x14ac:dyDescent="0.2">
      <c r="A997" t="s">
        <v>137</v>
      </c>
      <c r="C997">
        <v>16.613</v>
      </c>
      <c r="D997">
        <v>34.999200000000002</v>
      </c>
      <c r="E997">
        <v>1E-4</v>
      </c>
      <c r="F997">
        <v>-115.009</v>
      </c>
      <c r="G997">
        <v>-3.3500000000000002E-2</v>
      </c>
      <c r="H997">
        <v>-3.1936</v>
      </c>
      <c r="I997">
        <v>-8.8800000000000004E-2</v>
      </c>
      <c r="J997">
        <v>2.9397000000000002</v>
      </c>
      <c r="K997">
        <v>0.2767</v>
      </c>
      <c r="L997">
        <v>-0.64059999999999995</v>
      </c>
      <c r="M997">
        <v>1.4245000000000001</v>
      </c>
      <c r="N997">
        <v>-3.5999999999999999E-3</v>
      </c>
      <c r="O997">
        <v>0</v>
      </c>
      <c r="P997">
        <v>-9.1999999999999998E-3</v>
      </c>
      <c r="Q997" s="13">
        <v>-4.6399999999999997E-2</v>
      </c>
      <c r="R997" s="13">
        <v>0.17269999999999999</v>
      </c>
      <c r="S997" s="13">
        <v>-1.7681</v>
      </c>
      <c r="T997">
        <v>0.1145</v>
      </c>
      <c r="U997" s="13">
        <v>4.0000000000000002E-4</v>
      </c>
      <c r="V997" s="13">
        <v>-4.0000000000000001E-3</v>
      </c>
      <c r="AC997"/>
      <c r="AD997" s="14"/>
    </row>
    <row r="998" spans="1:30" x14ac:dyDescent="0.2">
      <c r="A998" t="s">
        <v>137</v>
      </c>
      <c r="C998">
        <v>16.863</v>
      </c>
      <c r="D998">
        <v>34.999200000000002</v>
      </c>
      <c r="E998">
        <v>1E-4</v>
      </c>
      <c r="F998">
        <v>-114.51</v>
      </c>
      <c r="G998">
        <v>-3.15E-2</v>
      </c>
      <c r="H998">
        <v>-2.5417999999999998</v>
      </c>
      <c r="I998">
        <v>-8.2699999999999996E-2</v>
      </c>
      <c r="J998">
        <v>1.6328</v>
      </c>
      <c r="K998">
        <v>0.24479999999999999</v>
      </c>
      <c r="L998">
        <v>-0.63060000000000005</v>
      </c>
      <c r="M998">
        <v>1.2917000000000001</v>
      </c>
      <c r="N998">
        <v>-2.9999999999999997E-4</v>
      </c>
      <c r="O998">
        <v>1.6299999999999999E-2</v>
      </c>
      <c r="P998">
        <v>-4.1000000000000003E-3</v>
      </c>
      <c r="Q998" s="13">
        <v>-3.5900000000000001E-2</v>
      </c>
      <c r="R998" s="13">
        <v>0.15670000000000001</v>
      </c>
      <c r="S998" s="13">
        <v>-1.4447000000000001</v>
      </c>
      <c r="T998">
        <v>6.8099999999999994E-2</v>
      </c>
      <c r="U998" s="13">
        <v>-1E-3</v>
      </c>
      <c r="V998" s="13">
        <v>-4.0000000000000001E-3</v>
      </c>
      <c r="AC998"/>
      <c r="AD998" s="14"/>
    </row>
    <row r="999" spans="1:30" x14ac:dyDescent="0.2">
      <c r="A999" t="s">
        <v>137</v>
      </c>
      <c r="C999">
        <v>17.113</v>
      </c>
      <c r="D999">
        <v>34.999200000000002</v>
      </c>
      <c r="E999">
        <v>1E-4</v>
      </c>
      <c r="F999">
        <v>-114.014</v>
      </c>
      <c r="G999">
        <v>1.55E-2</v>
      </c>
      <c r="H999">
        <v>-2.8147000000000002</v>
      </c>
      <c r="I999">
        <v>-2.35E-2</v>
      </c>
      <c r="J999">
        <v>1.8298000000000001</v>
      </c>
      <c r="K999">
        <v>0.21290000000000001</v>
      </c>
      <c r="L999">
        <v>-0.61819999999999997</v>
      </c>
      <c r="M999">
        <v>1.2917000000000001</v>
      </c>
      <c r="N999">
        <v>2.8999999999999998E-3</v>
      </c>
      <c r="O999">
        <v>9.7999999999999997E-3</v>
      </c>
      <c r="P999">
        <v>-4.1000000000000003E-3</v>
      </c>
      <c r="Q999" s="13">
        <v>-3.5999999999999997E-2</v>
      </c>
      <c r="R999" s="13">
        <v>0.158</v>
      </c>
      <c r="S999" s="13">
        <v>-1.5035000000000001</v>
      </c>
      <c r="T999">
        <v>0.1789</v>
      </c>
      <c r="U999" s="13">
        <v>-5.0000000000000001E-4</v>
      </c>
      <c r="V999" s="13">
        <v>-3.5000000000000001E-3</v>
      </c>
      <c r="AC999"/>
      <c r="AD999" s="14"/>
    </row>
    <row r="1000" spans="1:30" x14ac:dyDescent="0.2">
      <c r="A1000" t="s">
        <v>137</v>
      </c>
      <c r="C1000">
        <v>17.363</v>
      </c>
      <c r="D1000">
        <v>34.999200000000002</v>
      </c>
      <c r="E1000">
        <v>1E-4</v>
      </c>
      <c r="F1000">
        <v>-113.515</v>
      </c>
      <c r="G1000">
        <v>-1.11E-2</v>
      </c>
      <c r="H1000">
        <v>-2.0872000000000002</v>
      </c>
      <c r="I1000">
        <v>-4.8000000000000001E-2</v>
      </c>
      <c r="J1000">
        <v>1.1336999999999999</v>
      </c>
      <c r="K1000">
        <v>0.21290000000000001</v>
      </c>
      <c r="L1000">
        <v>-0.61819999999999997</v>
      </c>
      <c r="M1000">
        <v>1.2917000000000001</v>
      </c>
      <c r="N1000">
        <v>-2.9999999999999997E-4</v>
      </c>
      <c r="O1000">
        <v>1.95E-2</v>
      </c>
      <c r="P1000">
        <v>6.1000000000000004E-3</v>
      </c>
      <c r="Q1000" s="13">
        <v>-3.4200000000000001E-2</v>
      </c>
      <c r="R1000" s="13">
        <v>0.15010000000000001</v>
      </c>
      <c r="S1000" s="13">
        <v>-1.2390000000000001</v>
      </c>
      <c r="T1000">
        <v>0.1497</v>
      </c>
      <c r="U1000" s="13">
        <v>4.0000000000000002E-4</v>
      </c>
      <c r="V1000" s="13">
        <v>-3.5000000000000001E-3</v>
      </c>
      <c r="AC1000"/>
      <c r="AD1000" s="14"/>
    </row>
    <row r="1001" spans="1:30" x14ac:dyDescent="0.2">
      <c r="A1001" t="s">
        <v>137</v>
      </c>
      <c r="C1001">
        <v>17.613</v>
      </c>
      <c r="D1001">
        <v>34.999200000000002</v>
      </c>
      <c r="E1001">
        <v>1E-4</v>
      </c>
      <c r="F1001">
        <v>-113.02</v>
      </c>
      <c r="G1001">
        <v>3.7900000000000003E-2</v>
      </c>
      <c r="H1001">
        <v>-2.5949</v>
      </c>
      <c r="I1001">
        <v>-9.1999999999999998E-3</v>
      </c>
      <c r="J1001">
        <v>2.1057000000000001</v>
      </c>
      <c r="K1001">
        <v>0.21290000000000001</v>
      </c>
      <c r="L1001">
        <v>-0.63060000000000005</v>
      </c>
      <c r="M1001">
        <v>1.2253000000000001</v>
      </c>
      <c r="N1001">
        <v>-2.9999999999999997E-4</v>
      </c>
      <c r="O1001">
        <v>6.4999999999999997E-3</v>
      </c>
      <c r="P1001">
        <v>1E-3</v>
      </c>
      <c r="Q1001" s="13">
        <v>-3.4200000000000001E-2</v>
      </c>
      <c r="R1001" s="13">
        <v>0.15809999999999999</v>
      </c>
      <c r="S1001" s="13">
        <v>-1.4153</v>
      </c>
      <c r="T1001">
        <v>0.12559999999999999</v>
      </c>
      <c r="U1001" s="13">
        <v>4.0000000000000002E-4</v>
      </c>
      <c r="V1001" s="13">
        <v>-4.8999999999999998E-3</v>
      </c>
      <c r="AC1001"/>
      <c r="AD1001" s="14"/>
    </row>
    <row r="1002" spans="1:30" x14ac:dyDescent="0.2">
      <c r="A1002" t="s">
        <v>137</v>
      </c>
      <c r="C1002">
        <v>17.863</v>
      </c>
      <c r="D1002">
        <v>34.999200000000002</v>
      </c>
      <c r="E1002">
        <v>1E-4</v>
      </c>
      <c r="F1002">
        <v>-112.523</v>
      </c>
      <c r="G1002">
        <v>2.7699999999999999E-2</v>
      </c>
      <c r="H1002">
        <v>-2.1705000000000001</v>
      </c>
      <c r="I1002">
        <v>-1.5299999999999999E-2</v>
      </c>
      <c r="J1002">
        <v>2.1385000000000001</v>
      </c>
      <c r="K1002">
        <v>0.2767</v>
      </c>
      <c r="L1002">
        <v>-0.63060000000000005</v>
      </c>
      <c r="M1002">
        <v>1.4245000000000001</v>
      </c>
      <c r="N1002">
        <v>9.4999999999999998E-3</v>
      </c>
      <c r="O1002">
        <v>1.2999999999999999E-2</v>
      </c>
      <c r="P1002">
        <v>1E-3</v>
      </c>
      <c r="Q1002" s="13">
        <v>-2.7300000000000001E-2</v>
      </c>
      <c r="R1002" s="13">
        <v>0.15279999999999999</v>
      </c>
      <c r="S1002" s="13">
        <v>-1.2684</v>
      </c>
      <c r="T1002">
        <v>0.17380000000000001</v>
      </c>
      <c r="U1002" s="13">
        <v>-5.0000000000000001E-4</v>
      </c>
      <c r="V1002" s="13">
        <v>-3.5000000000000001E-3</v>
      </c>
      <c r="AC1002"/>
      <c r="AD1002" s="14"/>
    </row>
    <row r="1003" spans="1:30" x14ac:dyDescent="0.2">
      <c r="A1003" t="s">
        <v>137</v>
      </c>
      <c r="C1003">
        <v>18.113</v>
      </c>
      <c r="D1003">
        <v>34.999200000000002</v>
      </c>
      <c r="E1003">
        <v>1E-4</v>
      </c>
      <c r="F1003">
        <v>-112.03</v>
      </c>
      <c r="G1003">
        <v>-4.3700000000000003E-2</v>
      </c>
      <c r="H1003">
        <v>-2.4887999999999999</v>
      </c>
      <c r="I1003">
        <v>-9.7000000000000003E-2</v>
      </c>
      <c r="J1003">
        <v>2.8279999999999998</v>
      </c>
      <c r="K1003">
        <v>0.18099999999999999</v>
      </c>
      <c r="L1003">
        <v>-0.6331</v>
      </c>
      <c r="M1003">
        <v>1.1589</v>
      </c>
      <c r="N1003">
        <v>-3.5999999999999999E-3</v>
      </c>
      <c r="O1003">
        <v>1.2999999999999999E-2</v>
      </c>
      <c r="P1003">
        <v>6.1000000000000004E-3</v>
      </c>
      <c r="Q1003" s="13">
        <v>-3.0800000000000001E-2</v>
      </c>
      <c r="R1003" s="13">
        <v>0.158</v>
      </c>
      <c r="S1003" s="13">
        <v>-1.2978000000000001</v>
      </c>
      <c r="T1003">
        <v>0.18579999999999999</v>
      </c>
      <c r="U1003" s="13">
        <v>-5.0000000000000001E-4</v>
      </c>
      <c r="V1003" s="13">
        <v>-4.0000000000000001E-3</v>
      </c>
      <c r="AC1003"/>
      <c r="AD1003" s="14"/>
    </row>
    <row r="1004" spans="1:30" x14ac:dyDescent="0.2">
      <c r="A1004" t="s">
        <v>137</v>
      </c>
      <c r="C1004">
        <v>18.363</v>
      </c>
      <c r="D1004">
        <v>34.999200000000002</v>
      </c>
      <c r="E1004">
        <v>1E-4</v>
      </c>
      <c r="F1004">
        <v>-111.533</v>
      </c>
      <c r="G1004">
        <v>0.04</v>
      </c>
      <c r="H1004">
        <v>-2.8147000000000002</v>
      </c>
      <c r="I1004">
        <v>-7.1999999999999998E-3</v>
      </c>
      <c r="J1004">
        <v>3.1038999999999999</v>
      </c>
      <c r="K1004">
        <v>0.2767</v>
      </c>
      <c r="L1004">
        <v>-0.62570000000000003</v>
      </c>
      <c r="M1004">
        <v>1.2917000000000001</v>
      </c>
      <c r="N1004">
        <v>-2.9999999999999997E-4</v>
      </c>
      <c r="O1004">
        <v>1.95E-2</v>
      </c>
      <c r="P1004">
        <v>1E-3</v>
      </c>
      <c r="Q1004" s="13">
        <v>-2.9000000000000001E-2</v>
      </c>
      <c r="R1004" s="13">
        <v>0.17399999999999999</v>
      </c>
      <c r="S1004" s="13">
        <v>-1.3859999999999999</v>
      </c>
      <c r="T1004">
        <v>0.1462</v>
      </c>
      <c r="U1004" s="13">
        <v>-5.0000000000000001E-4</v>
      </c>
      <c r="V1004" s="13">
        <v>-4.0000000000000001E-3</v>
      </c>
      <c r="AC1004"/>
      <c r="AD1004" s="14"/>
    </row>
    <row r="1005" spans="1:30" x14ac:dyDescent="0.2">
      <c r="A1005" t="s">
        <v>137</v>
      </c>
      <c r="C1005">
        <v>18.613</v>
      </c>
      <c r="D1005">
        <v>34.999200000000002</v>
      </c>
      <c r="E1005">
        <v>1E-4</v>
      </c>
      <c r="F1005">
        <v>-111.039</v>
      </c>
      <c r="G1005">
        <v>-2.1299999999999999E-2</v>
      </c>
      <c r="H1005">
        <v>-3.0041000000000002</v>
      </c>
      <c r="I1005">
        <v>-6.8400000000000002E-2</v>
      </c>
      <c r="J1005">
        <v>2.9068999999999998</v>
      </c>
      <c r="K1005">
        <v>0.24479999999999999</v>
      </c>
      <c r="L1005">
        <v>-0.62570000000000003</v>
      </c>
      <c r="M1005">
        <v>1.2917000000000001</v>
      </c>
      <c r="N1005">
        <v>-2.9999999999999997E-4</v>
      </c>
      <c r="O1005">
        <v>1.95E-2</v>
      </c>
      <c r="P1005">
        <v>6.1000000000000004E-3</v>
      </c>
      <c r="Q1005" s="13">
        <v>-2.9000000000000001E-2</v>
      </c>
      <c r="R1005" s="13">
        <v>0.16869999999999999</v>
      </c>
      <c r="S1005" s="13">
        <v>-1.2978000000000001</v>
      </c>
      <c r="T1005">
        <v>0.16259999999999999</v>
      </c>
      <c r="U1005" s="13">
        <v>1.4E-3</v>
      </c>
      <c r="V1005" s="13">
        <v>-4.8999999999999998E-3</v>
      </c>
      <c r="AC1005"/>
      <c r="AD1005" s="14"/>
    </row>
    <row r="1006" spans="1:30" x14ac:dyDescent="0.2">
      <c r="A1006" t="s">
        <v>137</v>
      </c>
      <c r="C1006">
        <v>18.863</v>
      </c>
      <c r="D1006">
        <v>34.999200000000002</v>
      </c>
      <c r="E1006">
        <v>1E-4</v>
      </c>
      <c r="F1006">
        <v>-110.545</v>
      </c>
      <c r="G1006">
        <v>-1.11E-2</v>
      </c>
      <c r="H1006">
        <v>-3.2086999999999999</v>
      </c>
      <c r="I1006">
        <v>-6.8400000000000002E-2</v>
      </c>
      <c r="J1006">
        <v>2.5916000000000001</v>
      </c>
      <c r="K1006">
        <v>0.24479999999999999</v>
      </c>
      <c r="L1006">
        <v>-0.6331</v>
      </c>
      <c r="M1006">
        <v>1.2917000000000001</v>
      </c>
      <c r="N1006">
        <v>-2.9999999999999997E-4</v>
      </c>
      <c r="O1006">
        <v>1.95E-2</v>
      </c>
      <c r="P1006">
        <v>-4.1000000000000003E-3</v>
      </c>
      <c r="Q1006" s="13">
        <v>-2.3800000000000002E-2</v>
      </c>
      <c r="R1006" s="13">
        <v>0.15140000000000001</v>
      </c>
      <c r="S1006" s="13">
        <v>-1.2390000000000001</v>
      </c>
      <c r="T1006">
        <v>0.16689999999999999</v>
      </c>
      <c r="U1006" s="13">
        <v>-5.0000000000000001E-4</v>
      </c>
      <c r="V1006" s="13">
        <v>-4.4000000000000003E-3</v>
      </c>
      <c r="AC1006"/>
      <c r="AD1006" s="14"/>
    </row>
    <row r="1007" spans="1:30" x14ac:dyDescent="0.2">
      <c r="A1007" t="s">
        <v>137</v>
      </c>
      <c r="C1007">
        <v>19.113</v>
      </c>
      <c r="D1007">
        <v>34.999200000000002</v>
      </c>
      <c r="E1007">
        <v>1E-4</v>
      </c>
      <c r="F1007">
        <v>-110.04600000000001</v>
      </c>
      <c r="G1007">
        <v>-4.8999999999999998E-3</v>
      </c>
      <c r="H1007">
        <v>-3.3374999999999999</v>
      </c>
      <c r="I1007">
        <v>-6.2300000000000001E-2</v>
      </c>
      <c r="J1007">
        <v>2.0859000000000001</v>
      </c>
      <c r="K1007">
        <v>0.18099999999999999</v>
      </c>
      <c r="L1007">
        <v>-0.64059999999999995</v>
      </c>
      <c r="M1007">
        <v>1.2253000000000001</v>
      </c>
      <c r="N1007">
        <v>-3.5999999999999999E-3</v>
      </c>
      <c r="O1007">
        <v>3.8899999999999997E-2</v>
      </c>
      <c r="P1007">
        <v>1E-3</v>
      </c>
      <c r="Q1007" s="13">
        <v>-2.3800000000000002E-2</v>
      </c>
      <c r="R1007" s="13">
        <v>0.14879999999999999</v>
      </c>
      <c r="S1007" s="13">
        <v>-1.1508</v>
      </c>
      <c r="T1007">
        <v>0.14280000000000001</v>
      </c>
      <c r="U1007" s="13">
        <v>8.9999999999999998E-4</v>
      </c>
      <c r="V1007" s="13">
        <v>-4.4000000000000003E-3</v>
      </c>
      <c r="AC1007"/>
      <c r="AD1007" s="14"/>
    </row>
    <row r="1008" spans="1:30" x14ac:dyDescent="0.2">
      <c r="A1008" t="s">
        <v>137</v>
      </c>
      <c r="C1008">
        <v>19.363</v>
      </c>
      <c r="D1008">
        <v>34.999200000000002</v>
      </c>
      <c r="E1008">
        <v>1E-4</v>
      </c>
      <c r="F1008">
        <v>-109.551</v>
      </c>
      <c r="G1008">
        <v>-4.8999999999999998E-3</v>
      </c>
      <c r="H1008">
        <v>-2.9359000000000002</v>
      </c>
      <c r="I1008">
        <v>-5.6099999999999997E-2</v>
      </c>
      <c r="J1008">
        <v>1.4752000000000001</v>
      </c>
      <c r="K1008">
        <v>0.24479999999999999</v>
      </c>
      <c r="L1008">
        <v>-0.64059999999999995</v>
      </c>
      <c r="M1008">
        <v>1.1589</v>
      </c>
      <c r="N1008">
        <v>-3.5999999999999999E-3</v>
      </c>
      <c r="O1008">
        <v>4.87E-2</v>
      </c>
      <c r="P1008">
        <v>1E-3</v>
      </c>
      <c r="Q1008" s="13">
        <v>-2.2100000000000002E-2</v>
      </c>
      <c r="R1008" s="13">
        <v>0.14610000000000001</v>
      </c>
      <c r="S1008" s="13">
        <v>-1.2096</v>
      </c>
      <c r="T1008">
        <v>0.1565</v>
      </c>
      <c r="U1008" s="13">
        <v>0</v>
      </c>
      <c r="V1008" s="13">
        <v>-4.4000000000000003E-3</v>
      </c>
      <c r="AC1008"/>
      <c r="AD1008" s="14"/>
    </row>
    <row r="1009" spans="1:30" x14ac:dyDescent="0.2">
      <c r="A1009" t="s">
        <v>137</v>
      </c>
      <c r="C1009">
        <v>19.613</v>
      </c>
      <c r="D1009">
        <v>34.999200000000002</v>
      </c>
      <c r="E1009">
        <v>1E-4</v>
      </c>
      <c r="F1009">
        <v>-109.05500000000001</v>
      </c>
      <c r="G1009">
        <v>-4.7800000000000002E-2</v>
      </c>
      <c r="H1009">
        <v>-2.5646</v>
      </c>
      <c r="I1009">
        <v>-9.0800000000000006E-2</v>
      </c>
      <c r="J1009">
        <v>1.2781</v>
      </c>
      <c r="K1009">
        <v>0.24479999999999999</v>
      </c>
      <c r="L1009">
        <v>-0.64800000000000002</v>
      </c>
      <c r="M1009">
        <v>1.1589</v>
      </c>
      <c r="N1009">
        <v>-1.34E-2</v>
      </c>
      <c r="O1009">
        <v>5.8400000000000001E-2</v>
      </c>
      <c r="P1009">
        <v>6.1000000000000004E-3</v>
      </c>
      <c r="Q1009" s="13">
        <v>-2.0299999999999999E-2</v>
      </c>
      <c r="R1009" s="13">
        <v>0.1421</v>
      </c>
      <c r="S1009" s="13">
        <v>-1.1801999999999999</v>
      </c>
      <c r="T1009">
        <v>0.17979999999999999</v>
      </c>
      <c r="U1009" s="13">
        <v>8.9999999999999998E-4</v>
      </c>
      <c r="V1009" s="13">
        <v>-3.0000000000000001E-3</v>
      </c>
      <c r="AC1009"/>
      <c r="AD1009" s="14"/>
    </row>
    <row r="1010" spans="1:30" x14ac:dyDescent="0.2">
      <c r="A1010" t="s">
        <v>137</v>
      </c>
      <c r="C1010">
        <v>19.863</v>
      </c>
      <c r="D1010">
        <v>34.999200000000002</v>
      </c>
      <c r="E1010">
        <v>1E-4</v>
      </c>
      <c r="F1010">
        <v>-108.55500000000001</v>
      </c>
      <c r="G1010">
        <v>-4.9799999999999997E-2</v>
      </c>
      <c r="H1010">
        <v>-2.6177000000000001</v>
      </c>
      <c r="I1010">
        <v>-9.0899999999999995E-2</v>
      </c>
      <c r="J1010">
        <v>1.948</v>
      </c>
      <c r="K1010">
        <v>0.24479999999999999</v>
      </c>
      <c r="L1010">
        <v>-0.65549999999999997</v>
      </c>
      <c r="M1010">
        <v>1.1589</v>
      </c>
      <c r="N1010">
        <v>-1.66E-2</v>
      </c>
      <c r="O1010">
        <v>4.87E-2</v>
      </c>
      <c r="P1010">
        <v>1E-3</v>
      </c>
      <c r="Q1010" s="13">
        <v>-2.5600000000000001E-2</v>
      </c>
      <c r="R1010" s="13">
        <v>0.1474</v>
      </c>
      <c r="S1010" s="13">
        <v>-1.2684</v>
      </c>
      <c r="T1010">
        <v>0.17979999999999999</v>
      </c>
      <c r="U1010" s="13">
        <v>-5.0000000000000001E-4</v>
      </c>
      <c r="V1010" s="13">
        <v>-3.5000000000000001E-3</v>
      </c>
      <c r="AC1010"/>
      <c r="AD1010" s="14"/>
    </row>
    <row r="1011" spans="1:30" x14ac:dyDescent="0.2">
      <c r="A1011" t="s">
        <v>137</v>
      </c>
      <c r="C1011">
        <v>20.113</v>
      </c>
      <c r="D1011">
        <v>34.999200000000002</v>
      </c>
      <c r="E1011">
        <v>1E-4</v>
      </c>
      <c r="F1011">
        <v>-108.05500000000001</v>
      </c>
      <c r="G1011">
        <v>3.2000000000000002E-3</v>
      </c>
      <c r="H1011">
        <v>-2.1629999999999998</v>
      </c>
      <c r="I1011">
        <v>-3.78E-2</v>
      </c>
      <c r="J1011">
        <v>2.2107000000000001</v>
      </c>
      <c r="K1011">
        <v>0.21290000000000001</v>
      </c>
      <c r="L1011">
        <v>-0.64800000000000002</v>
      </c>
      <c r="M1011">
        <v>1.0924</v>
      </c>
      <c r="N1011">
        <v>-2.64E-2</v>
      </c>
      <c r="O1011">
        <v>5.5199999999999999E-2</v>
      </c>
      <c r="P1011">
        <v>1.12E-2</v>
      </c>
      <c r="Q1011" s="13">
        <v>-2.0299999999999999E-2</v>
      </c>
      <c r="R1011" s="13">
        <v>0.14610000000000001</v>
      </c>
      <c r="S1011" s="13">
        <v>-1.2978000000000001</v>
      </c>
      <c r="T1011">
        <v>0.191</v>
      </c>
      <c r="U1011" s="13">
        <v>8.9999999999999998E-4</v>
      </c>
      <c r="V1011" s="13">
        <v>-4.4000000000000003E-3</v>
      </c>
      <c r="AC1011"/>
      <c r="AD1011" s="14"/>
    </row>
    <row r="1012" spans="1:30" x14ac:dyDescent="0.2">
      <c r="A1012" t="s">
        <v>137</v>
      </c>
      <c r="C1012">
        <v>20.363</v>
      </c>
      <c r="D1012">
        <v>34.999200000000002</v>
      </c>
      <c r="E1012">
        <v>1E-4</v>
      </c>
      <c r="F1012">
        <v>-107.55800000000001</v>
      </c>
      <c r="G1012">
        <v>-3.15E-2</v>
      </c>
      <c r="H1012">
        <v>-2.1705000000000001</v>
      </c>
      <c r="I1012">
        <v>-8.2699999999999996E-2</v>
      </c>
      <c r="J1012">
        <v>2.7951999999999999</v>
      </c>
      <c r="K1012">
        <v>0.24479999999999999</v>
      </c>
      <c r="L1012">
        <v>-0.65549999999999997</v>
      </c>
      <c r="M1012">
        <v>1.2917000000000001</v>
      </c>
      <c r="N1012">
        <v>-2.3099999999999999E-2</v>
      </c>
      <c r="O1012">
        <v>4.5400000000000003E-2</v>
      </c>
      <c r="P1012">
        <v>6.1000000000000004E-3</v>
      </c>
      <c r="Q1012" s="13">
        <v>-2.5499999999999998E-2</v>
      </c>
      <c r="R1012" s="13">
        <v>0.15409999999999999</v>
      </c>
      <c r="S1012" s="13">
        <v>-1.4154</v>
      </c>
      <c r="T1012">
        <v>0.2021</v>
      </c>
      <c r="U1012" s="13">
        <v>-1E-3</v>
      </c>
      <c r="V1012" s="13">
        <v>-4.8999999999999998E-3</v>
      </c>
      <c r="AC1012"/>
      <c r="AD1012" s="14"/>
    </row>
    <row r="1013" spans="1:30" x14ac:dyDescent="0.2">
      <c r="A1013" t="s">
        <v>137</v>
      </c>
      <c r="C1013">
        <v>20.613</v>
      </c>
      <c r="D1013">
        <v>34.999200000000002</v>
      </c>
      <c r="E1013">
        <v>1E-4</v>
      </c>
      <c r="F1013">
        <v>-107.06</v>
      </c>
      <c r="G1013">
        <v>1.95E-2</v>
      </c>
      <c r="H1013">
        <v>-2.5646</v>
      </c>
      <c r="I1013">
        <v>-2.35E-2</v>
      </c>
      <c r="J1013">
        <v>3.2614999999999998</v>
      </c>
      <c r="K1013">
        <v>0.21290000000000001</v>
      </c>
      <c r="L1013">
        <v>-0.65790000000000004</v>
      </c>
      <c r="M1013">
        <v>1.1589</v>
      </c>
      <c r="N1013">
        <v>-1.34E-2</v>
      </c>
      <c r="O1013">
        <v>5.1900000000000002E-2</v>
      </c>
      <c r="P1013">
        <v>6.1000000000000004E-3</v>
      </c>
      <c r="Q1013" s="13">
        <v>-3.2500000000000001E-2</v>
      </c>
      <c r="R1013" s="13">
        <v>0.17</v>
      </c>
      <c r="S1013" s="13">
        <v>-1.5328999999999999</v>
      </c>
      <c r="T1013">
        <v>0.19439999999999999</v>
      </c>
      <c r="U1013" s="13">
        <v>1.4E-3</v>
      </c>
      <c r="V1013" s="13">
        <v>-4.0000000000000001E-3</v>
      </c>
      <c r="AC1013"/>
      <c r="AD1013" s="14"/>
    </row>
    <row r="1014" spans="1:30" x14ac:dyDescent="0.2">
      <c r="A1014" t="s">
        <v>137</v>
      </c>
      <c r="C1014">
        <v>20.863</v>
      </c>
      <c r="D1014">
        <v>34.999200000000002</v>
      </c>
      <c r="E1014">
        <v>1E-4</v>
      </c>
      <c r="F1014">
        <v>-106.55800000000001</v>
      </c>
      <c r="G1014">
        <v>-2.75E-2</v>
      </c>
      <c r="H1014">
        <v>-2.7086000000000001</v>
      </c>
      <c r="I1014">
        <v>-7.2499999999999995E-2</v>
      </c>
      <c r="J1014">
        <v>3.0448</v>
      </c>
      <c r="K1014">
        <v>0.24479999999999999</v>
      </c>
      <c r="L1014">
        <v>-0.65800000000000003</v>
      </c>
      <c r="M1014">
        <v>1.2917000000000001</v>
      </c>
      <c r="N1014">
        <v>-2.64E-2</v>
      </c>
      <c r="O1014">
        <v>7.1400000000000005E-2</v>
      </c>
      <c r="P1014">
        <v>1E-3</v>
      </c>
      <c r="Q1014" s="13">
        <v>-2.5499999999999998E-2</v>
      </c>
      <c r="R1014" s="13">
        <v>0.1595</v>
      </c>
      <c r="S1014" s="13">
        <v>-1.4741</v>
      </c>
      <c r="T1014">
        <v>0.18490000000000001</v>
      </c>
      <c r="U1014" s="13">
        <v>0</v>
      </c>
      <c r="V1014" s="13">
        <v>-3.5000000000000001E-3</v>
      </c>
      <c r="AC1014"/>
      <c r="AD1014" s="14"/>
    </row>
    <row r="1015" spans="1:30" x14ac:dyDescent="0.2">
      <c r="A1015" t="s">
        <v>137</v>
      </c>
      <c r="C1015">
        <v>21.113</v>
      </c>
      <c r="D1015">
        <v>34.999200000000002</v>
      </c>
      <c r="E1015">
        <v>1E-4</v>
      </c>
      <c r="F1015">
        <v>-106.05500000000001</v>
      </c>
      <c r="G1015">
        <v>-6.2100000000000002E-2</v>
      </c>
      <c r="H1015">
        <v>-3.0344000000000002</v>
      </c>
      <c r="I1015">
        <v>-0.11119999999999999</v>
      </c>
      <c r="J1015">
        <v>2.6179000000000001</v>
      </c>
      <c r="K1015">
        <v>0.24479999999999999</v>
      </c>
      <c r="L1015">
        <v>-0.66290000000000004</v>
      </c>
      <c r="M1015">
        <v>1.2253000000000001</v>
      </c>
      <c r="N1015">
        <v>-2.9700000000000001E-2</v>
      </c>
      <c r="O1015">
        <v>5.8400000000000001E-2</v>
      </c>
      <c r="P1015">
        <v>1E-3</v>
      </c>
      <c r="Q1015" s="13">
        <v>-2.3800000000000002E-2</v>
      </c>
      <c r="R1015" s="13">
        <v>0.14610000000000001</v>
      </c>
      <c r="S1015" s="13">
        <v>-1.2684</v>
      </c>
      <c r="T1015">
        <v>0.18659999999999999</v>
      </c>
      <c r="U1015" s="13">
        <v>-1E-3</v>
      </c>
      <c r="V1015" s="13">
        <v>-4.8999999999999998E-3</v>
      </c>
      <c r="AC1015"/>
      <c r="AD1015" s="14"/>
    </row>
    <row r="1016" spans="1:30" x14ac:dyDescent="0.2">
      <c r="A1016" t="s">
        <v>137</v>
      </c>
      <c r="C1016">
        <v>21.363</v>
      </c>
      <c r="D1016">
        <v>34.999200000000002</v>
      </c>
      <c r="E1016">
        <v>1E-4</v>
      </c>
      <c r="F1016">
        <v>-105.55500000000001</v>
      </c>
      <c r="G1016">
        <v>-8.9999999999999993E-3</v>
      </c>
      <c r="H1016">
        <v>-3.2465999999999999</v>
      </c>
      <c r="I1016">
        <v>-5.8299999999999998E-2</v>
      </c>
      <c r="J1016">
        <v>2.0728</v>
      </c>
      <c r="K1016">
        <v>0.24479999999999999</v>
      </c>
      <c r="L1016">
        <v>-0.66290000000000004</v>
      </c>
      <c r="M1016">
        <v>0.89319999999999999</v>
      </c>
      <c r="N1016">
        <v>-2.64E-2</v>
      </c>
      <c r="O1016">
        <v>7.7899999999999997E-2</v>
      </c>
      <c r="P1016">
        <v>1.12E-2</v>
      </c>
      <c r="Q1016" s="13">
        <v>-2.7300000000000001E-2</v>
      </c>
      <c r="R1016" s="13">
        <v>0.14349999999999999</v>
      </c>
      <c r="S1016" s="13">
        <v>-1.3271999999999999</v>
      </c>
      <c r="T1016">
        <v>0.18410000000000001</v>
      </c>
      <c r="U1016" s="13">
        <v>-5.0000000000000001E-4</v>
      </c>
      <c r="V1016" s="13">
        <v>-4.4000000000000003E-3</v>
      </c>
      <c r="AC1016"/>
      <c r="AD1016" s="14"/>
    </row>
    <row r="1017" spans="1:30" x14ac:dyDescent="0.2">
      <c r="A1017" t="s">
        <v>137</v>
      </c>
      <c r="C1017">
        <v>21.613</v>
      </c>
      <c r="D1017">
        <v>34.999200000000002</v>
      </c>
      <c r="E1017">
        <v>1E-4</v>
      </c>
      <c r="F1017">
        <v>-105.051</v>
      </c>
      <c r="G1017">
        <v>-2.75E-2</v>
      </c>
      <c r="H1017">
        <v>-2.9207999999999998</v>
      </c>
      <c r="I1017">
        <v>-7.4499999999999997E-2</v>
      </c>
      <c r="J1017">
        <v>1.3767</v>
      </c>
      <c r="K1017">
        <v>0.21290000000000001</v>
      </c>
      <c r="L1017">
        <v>-0.66790000000000005</v>
      </c>
      <c r="M1017">
        <v>1.026</v>
      </c>
      <c r="N1017">
        <v>-2.64E-2</v>
      </c>
      <c r="O1017">
        <v>0.11700000000000001</v>
      </c>
      <c r="P1017">
        <v>6.1000000000000004E-3</v>
      </c>
      <c r="Q1017" s="13">
        <v>-2.3800000000000002E-2</v>
      </c>
      <c r="R1017" s="13">
        <v>0.1394</v>
      </c>
      <c r="S1017" s="13">
        <v>-1.2096</v>
      </c>
      <c r="T1017">
        <v>0.18149999999999999</v>
      </c>
      <c r="U1017" s="13">
        <v>0</v>
      </c>
      <c r="V1017" s="13">
        <v>-4.4000000000000003E-3</v>
      </c>
      <c r="AC1017"/>
      <c r="AD1017" s="14"/>
    </row>
    <row r="1018" spans="1:30" x14ac:dyDescent="0.2">
      <c r="A1018" t="s">
        <v>137</v>
      </c>
      <c r="C1018">
        <v>21.863</v>
      </c>
      <c r="D1018">
        <v>34.999200000000002</v>
      </c>
      <c r="E1018">
        <v>1E-4</v>
      </c>
      <c r="F1018">
        <v>-104.548</v>
      </c>
      <c r="G1018">
        <v>-8.0000000000000004E-4</v>
      </c>
      <c r="H1018">
        <v>-2.6025</v>
      </c>
      <c r="I1018">
        <v>-0.05</v>
      </c>
      <c r="J1018">
        <v>1.1336999999999999</v>
      </c>
      <c r="K1018">
        <v>0.24479999999999999</v>
      </c>
      <c r="L1018">
        <v>-0.66790000000000005</v>
      </c>
      <c r="M1018">
        <v>1.2253000000000001</v>
      </c>
      <c r="N1018">
        <v>-3.2899999999999999E-2</v>
      </c>
      <c r="O1018">
        <v>0.104</v>
      </c>
      <c r="P1018">
        <v>1.6400000000000001E-2</v>
      </c>
      <c r="Q1018" s="13">
        <v>-2.5499999999999998E-2</v>
      </c>
      <c r="R1018" s="13">
        <v>0.13020000000000001</v>
      </c>
      <c r="S1018" s="13">
        <v>-1.2390000000000001</v>
      </c>
      <c r="T1018">
        <v>0.19089999999999999</v>
      </c>
      <c r="U1018" s="13">
        <v>4.0000000000000002E-4</v>
      </c>
      <c r="V1018" s="13">
        <v>-4.4000000000000003E-3</v>
      </c>
      <c r="AC1018"/>
      <c r="AD1018" s="14"/>
    </row>
    <row r="1019" spans="1:30" x14ac:dyDescent="0.2">
      <c r="A1019" t="s">
        <v>137</v>
      </c>
      <c r="C1019">
        <v>22.113</v>
      </c>
      <c r="D1019">
        <v>34.999200000000002</v>
      </c>
      <c r="E1019">
        <v>1E-4</v>
      </c>
      <c r="F1019">
        <v>-104.04300000000001</v>
      </c>
      <c r="G1019">
        <v>-5.6000000000000001E-2</v>
      </c>
      <c r="H1019">
        <v>-2.5949</v>
      </c>
      <c r="I1019">
        <v>-0.10100000000000001</v>
      </c>
      <c r="J1019">
        <v>1.7838000000000001</v>
      </c>
      <c r="K1019">
        <v>0.24479999999999999</v>
      </c>
      <c r="L1019">
        <v>-0.66539999999999999</v>
      </c>
      <c r="M1019">
        <v>1.0924</v>
      </c>
      <c r="N1019">
        <v>-3.2899999999999999E-2</v>
      </c>
      <c r="O1019">
        <v>9.0999999999999998E-2</v>
      </c>
      <c r="P1019">
        <v>1E-3</v>
      </c>
      <c r="Q1019" s="13">
        <v>-2.5600000000000001E-2</v>
      </c>
      <c r="R1019" s="13">
        <v>0.1328</v>
      </c>
      <c r="S1019" s="13">
        <v>-1.1214</v>
      </c>
      <c r="T1019">
        <v>0.20300000000000001</v>
      </c>
      <c r="U1019" s="13">
        <v>0</v>
      </c>
      <c r="V1019" s="13">
        <v>-4.8999999999999998E-3</v>
      </c>
      <c r="AC1019"/>
      <c r="AD1019" s="14"/>
    </row>
    <row r="1020" spans="1:30" x14ac:dyDescent="0.2">
      <c r="A1020" t="s">
        <v>137</v>
      </c>
      <c r="C1020">
        <v>22.363</v>
      </c>
      <c r="D1020">
        <v>34.999200000000002</v>
      </c>
      <c r="E1020">
        <v>1E-4</v>
      </c>
      <c r="F1020">
        <v>-103.536</v>
      </c>
      <c r="G1020">
        <v>-2.1299999999999999E-2</v>
      </c>
      <c r="H1020">
        <v>-2.1251000000000002</v>
      </c>
      <c r="I1020">
        <v>-6.0199999999999997E-2</v>
      </c>
      <c r="J1020">
        <v>2.0859000000000001</v>
      </c>
      <c r="K1020">
        <v>0.24479999999999999</v>
      </c>
      <c r="L1020">
        <v>-0.67290000000000005</v>
      </c>
      <c r="M1020">
        <v>1.2253000000000001</v>
      </c>
      <c r="N1020">
        <v>-3.2899999999999999E-2</v>
      </c>
      <c r="O1020">
        <v>7.7899999999999997E-2</v>
      </c>
      <c r="P1020">
        <v>6.1000000000000004E-3</v>
      </c>
      <c r="Q1020" s="13">
        <v>-2.7300000000000001E-2</v>
      </c>
      <c r="R1020" s="13">
        <v>0.1288</v>
      </c>
      <c r="S1020" s="13">
        <v>-1.1801999999999999</v>
      </c>
      <c r="T1020">
        <v>0.20899999999999999</v>
      </c>
      <c r="U1020" s="13">
        <v>-5.0000000000000001E-4</v>
      </c>
      <c r="V1020" s="13">
        <v>-5.4000000000000003E-3</v>
      </c>
      <c r="AC1020"/>
      <c r="AD1020" s="14"/>
    </row>
    <row r="1021" spans="1:30" x14ac:dyDescent="0.2">
      <c r="A1021" t="s">
        <v>137</v>
      </c>
      <c r="C1021">
        <v>22.613</v>
      </c>
      <c r="D1021">
        <v>34.999200000000002</v>
      </c>
      <c r="E1021">
        <v>1E-4</v>
      </c>
      <c r="F1021">
        <v>-103.027</v>
      </c>
      <c r="G1021">
        <v>-3.9699999999999999E-2</v>
      </c>
      <c r="H1021">
        <v>-1.9735</v>
      </c>
      <c r="I1021">
        <v>-8.6800000000000002E-2</v>
      </c>
      <c r="J1021">
        <v>2.6966999999999999</v>
      </c>
      <c r="K1021">
        <v>0.2767</v>
      </c>
      <c r="L1021">
        <v>-0.66790000000000005</v>
      </c>
      <c r="M1021">
        <v>1.026</v>
      </c>
      <c r="N1021">
        <v>-3.2899999999999999E-2</v>
      </c>
      <c r="O1021">
        <v>0.104</v>
      </c>
      <c r="P1021">
        <v>1E-3</v>
      </c>
      <c r="Q1021" s="13">
        <v>-3.0800000000000001E-2</v>
      </c>
      <c r="R1021" s="13">
        <v>0.1394</v>
      </c>
      <c r="S1021" s="13">
        <v>-1.3271999999999999</v>
      </c>
      <c r="T1021">
        <v>0.2142</v>
      </c>
      <c r="U1021" s="13">
        <v>-5.0000000000000001E-4</v>
      </c>
      <c r="V1021" s="13">
        <v>-5.4000000000000003E-3</v>
      </c>
      <c r="AC1021"/>
      <c r="AD1021" s="14"/>
    </row>
    <row r="1022" spans="1:30" x14ac:dyDescent="0.2">
      <c r="A1022" t="s">
        <v>137</v>
      </c>
      <c r="C1022">
        <v>22.863</v>
      </c>
      <c r="D1022">
        <v>34.999200000000002</v>
      </c>
      <c r="E1022">
        <v>1E-4</v>
      </c>
      <c r="F1022">
        <v>-102.515</v>
      </c>
      <c r="G1022">
        <v>-2.3300000000000001E-2</v>
      </c>
      <c r="H1022">
        <v>-2.3826999999999998</v>
      </c>
      <c r="I1022">
        <v>-6.83E-2</v>
      </c>
      <c r="J1022">
        <v>3.2286999999999999</v>
      </c>
      <c r="K1022">
        <v>0.21290000000000001</v>
      </c>
      <c r="L1022">
        <v>-0.6754</v>
      </c>
      <c r="M1022">
        <v>0.95960000000000001</v>
      </c>
      <c r="N1022">
        <v>-3.2899999999999999E-2</v>
      </c>
      <c r="O1022">
        <v>0.11700000000000001</v>
      </c>
      <c r="P1022">
        <v>6.1000000000000004E-3</v>
      </c>
      <c r="Q1022" s="13">
        <v>-3.0700000000000002E-2</v>
      </c>
      <c r="R1022" s="13">
        <v>0.15670000000000001</v>
      </c>
      <c r="S1022" s="13">
        <v>-1.4741</v>
      </c>
      <c r="T1022">
        <v>0.20979999999999999</v>
      </c>
      <c r="U1022" s="13">
        <v>8.9999999999999998E-4</v>
      </c>
      <c r="V1022" s="13">
        <v>-4.4000000000000003E-3</v>
      </c>
      <c r="AC1022"/>
      <c r="AD1022" s="14"/>
    </row>
    <row r="1023" spans="1:30" x14ac:dyDescent="0.2">
      <c r="A1023" t="s">
        <v>137</v>
      </c>
      <c r="C1023">
        <v>23.113</v>
      </c>
      <c r="D1023">
        <v>34.999200000000002</v>
      </c>
      <c r="E1023">
        <v>1E-4</v>
      </c>
      <c r="F1023">
        <v>-102.00700000000001</v>
      </c>
      <c r="G1023">
        <v>-2.5399999999999999E-2</v>
      </c>
      <c r="H1023">
        <v>-2.5722</v>
      </c>
      <c r="I1023">
        <v>-7.0400000000000004E-2</v>
      </c>
      <c r="J1023">
        <v>3.0973000000000002</v>
      </c>
      <c r="K1023">
        <v>0.24479999999999999</v>
      </c>
      <c r="L1023">
        <v>-0.66039999999999999</v>
      </c>
      <c r="M1023">
        <v>0.95960000000000001</v>
      </c>
      <c r="N1023">
        <v>-2.64E-2</v>
      </c>
      <c r="O1023">
        <v>0.1203</v>
      </c>
      <c r="P1023">
        <v>1E-3</v>
      </c>
      <c r="Q1023" s="13">
        <v>-2.7300000000000001E-2</v>
      </c>
      <c r="R1023" s="13">
        <v>0.1421</v>
      </c>
      <c r="S1023" s="13">
        <v>-1.3859999999999999</v>
      </c>
      <c r="T1023">
        <v>0.20380000000000001</v>
      </c>
      <c r="U1023" s="13">
        <v>-1E-3</v>
      </c>
      <c r="V1023" s="13">
        <v>-5.4000000000000003E-3</v>
      </c>
      <c r="AC1023"/>
      <c r="AD1023" s="14"/>
    </row>
    <row r="1024" spans="1:30" x14ac:dyDescent="0.2">
      <c r="A1024" t="s">
        <v>137</v>
      </c>
      <c r="C1024">
        <v>23.363</v>
      </c>
      <c r="D1024">
        <v>34.999200000000002</v>
      </c>
      <c r="E1024">
        <v>1E-4</v>
      </c>
      <c r="F1024">
        <v>-101.502</v>
      </c>
      <c r="G1024">
        <v>-6.6199999999999995E-2</v>
      </c>
      <c r="H1024">
        <v>-2.8753000000000002</v>
      </c>
      <c r="I1024">
        <v>-0.12139999999999999</v>
      </c>
      <c r="J1024">
        <v>2.6901000000000002</v>
      </c>
      <c r="K1024">
        <v>0.21290000000000001</v>
      </c>
      <c r="L1024">
        <v>-0.66790000000000005</v>
      </c>
      <c r="M1024">
        <v>0.95960000000000001</v>
      </c>
      <c r="N1024">
        <v>-2.9700000000000001E-2</v>
      </c>
      <c r="O1024">
        <v>9.7500000000000003E-2</v>
      </c>
      <c r="P1024">
        <v>1.12E-2</v>
      </c>
      <c r="Q1024" s="13">
        <v>-2.5499999999999998E-2</v>
      </c>
      <c r="R1024" s="13">
        <v>0.1341</v>
      </c>
      <c r="S1024" s="13">
        <v>-1.2978000000000001</v>
      </c>
      <c r="T1024">
        <v>0.1978</v>
      </c>
      <c r="U1024" s="13">
        <v>0</v>
      </c>
      <c r="V1024" s="13">
        <v>-7.3000000000000001E-3</v>
      </c>
      <c r="AC1024"/>
      <c r="AD1024" s="14"/>
    </row>
    <row r="1025" spans="1:30" x14ac:dyDescent="0.2">
      <c r="A1025" t="s">
        <v>137</v>
      </c>
      <c r="C1025">
        <v>23.613</v>
      </c>
      <c r="D1025">
        <v>34.999200000000002</v>
      </c>
      <c r="E1025">
        <v>1E-4</v>
      </c>
      <c r="F1025">
        <v>-100.996</v>
      </c>
      <c r="G1025">
        <v>-1.72E-2</v>
      </c>
      <c r="H1025">
        <v>-3.1480999999999999</v>
      </c>
      <c r="I1025">
        <v>-6.0299999999999999E-2</v>
      </c>
      <c r="J1025">
        <v>2.0794000000000001</v>
      </c>
      <c r="K1025">
        <v>0.21290000000000001</v>
      </c>
      <c r="L1025">
        <v>-0.6704</v>
      </c>
      <c r="M1025">
        <v>0.89319999999999999</v>
      </c>
      <c r="N1025">
        <v>-2.64E-2</v>
      </c>
      <c r="O1025">
        <v>0.1105</v>
      </c>
      <c r="P1025">
        <v>6.1000000000000004E-3</v>
      </c>
      <c r="Q1025" s="13">
        <v>-2.3800000000000002E-2</v>
      </c>
      <c r="R1025" s="13">
        <v>0.13009999999999999</v>
      </c>
      <c r="S1025" s="13">
        <v>-1.3271999999999999</v>
      </c>
      <c r="T1025">
        <v>0.1961</v>
      </c>
      <c r="U1025" s="13">
        <v>8.9999999999999998E-4</v>
      </c>
      <c r="V1025" s="13">
        <v>-5.4000000000000003E-3</v>
      </c>
      <c r="AC1025"/>
      <c r="AD1025" s="14"/>
    </row>
    <row r="1026" spans="1:30" x14ac:dyDescent="0.2">
      <c r="A1026" t="s">
        <v>137</v>
      </c>
      <c r="C1026">
        <v>23.863</v>
      </c>
      <c r="D1026">
        <v>34.999200000000002</v>
      </c>
      <c r="E1026">
        <v>1E-4</v>
      </c>
      <c r="F1026">
        <v>-100.495</v>
      </c>
      <c r="G1026">
        <v>-5.1900000000000002E-2</v>
      </c>
      <c r="H1026">
        <v>-2.9434999999999998</v>
      </c>
      <c r="I1026">
        <v>-0.1031</v>
      </c>
      <c r="J1026">
        <v>1.4226000000000001</v>
      </c>
      <c r="K1026">
        <v>0.24479999999999999</v>
      </c>
      <c r="L1026">
        <v>-0.66539999999999999</v>
      </c>
      <c r="M1026">
        <v>1.0924</v>
      </c>
      <c r="N1026">
        <v>-3.6200000000000003E-2</v>
      </c>
      <c r="O1026">
        <v>0.104</v>
      </c>
      <c r="P1026">
        <v>1E-3</v>
      </c>
      <c r="Q1026" s="13">
        <v>-2.5600000000000001E-2</v>
      </c>
      <c r="R1026" s="13">
        <v>0.13009999999999999</v>
      </c>
      <c r="S1026" s="13">
        <v>-1.3270999999999999</v>
      </c>
      <c r="T1026">
        <v>0.19700000000000001</v>
      </c>
      <c r="U1026" s="13">
        <v>0</v>
      </c>
      <c r="V1026" s="13">
        <v>-5.4000000000000003E-3</v>
      </c>
      <c r="AC1026"/>
      <c r="AD1026" s="14"/>
    </row>
    <row r="1027" spans="1:30" x14ac:dyDescent="0.2">
      <c r="A1027" t="s">
        <v>137</v>
      </c>
      <c r="C1027">
        <v>24.113</v>
      </c>
      <c r="D1027">
        <v>34.999200000000002</v>
      </c>
      <c r="E1027">
        <v>1E-4</v>
      </c>
      <c r="F1027">
        <v>-99.992999999999995</v>
      </c>
      <c r="G1027">
        <v>-2.1299999999999999E-2</v>
      </c>
      <c r="H1027">
        <v>-2.6025</v>
      </c>
      <c r="I1027">
        <v>-6.2300000000000001E-2</v>
      </c>
      <c r="J1027">
        <v>1.0876999999999999</v>
      </c>
      <c r="K1027">
        <v>0.24479999999999999</v>
      </c>
      <c r="L1027">
        <v>-0.66790000000000005</v>
      </c>
      <c r="M1027">
        <v>0.95960000000000001</v>
      </c>
      <c r="N1027">
        <v>-2.64E-2</v>
      </c>
      <c r="O1027">
        <v>0.1105</v>
      </c>
      <c r="P1027">
        <v>6.1000000000000004E-3</v>
      </c>
      <c r="Q1027" s="13">
        <v>-2.5499999999999998E-2</v>
      </c>
      <c r="R1027" s="13">
        <v>0.1208</v>
      </c>
      <c r="S1027" s="13">
        <v>-1.1801999999999999</v>
      </c>
      <c r="T1027">
        <v>0.1978</v>
      </c>
      <c r="U1027" s="13">
        <v>8.9999999999999998E-4</v>
      </c>
      <c r="V1027" s="13">
        <v>-5.4000000000000003E-3</v>
      </c>
      <c r="AC1027"/>
      <c r="AD1027" s="14"/>
    </row>
    <row r="1028" spans="1:30" x14ac:dyDescent="0.2">
      <c r="A1028" t="s">
        <v>137</v>
      </c>
      <c r="C1028">
        <v>24.363</v>
      </c>
      <c r="D1028">
        <v>34.999200000000002</v>
      </c>
      <c r="E1028">
        <v>1E-4</v>
      </c>
      <c r="F1028">
        <v>-99.491</v>
      </c>
      <c r="G1028">
        <v>-7.4300000000000005E-2</v>
      </c>
      <c r="H1028">
        <v>-2.6404000000000001</v>
      </c>
      <c r="I1028">
        <v>-0.1215</v>
      </c>
      <c r="J1028">
        <v>1.7706999999999999</v>
      </c>
      <c r="K1028">
        <v>0.24479999999999999</v>
      </c>
      <c r="L1028">
        <v>-0.66290000000000004</v>
      </c>
      <c r="M1028">
        <v>1.0924</v>
      </c>
      <c r="N1028">
        <v>-2.9700000000000001E-2</v>
      </c>
      <c r="O1028">
        <v>9.7500000000000003E-2</v>
      </c>
      <c r="P1028">
        <v>-4.1000000000000003E-3</v>
      </c>
      <c r="Q1028" s="13">
        <v>-2.0299999999999999E-2</v>
      </c>
      <c r="R1028" s="13">
        <v>0.12089999999999999</v>
      </c>
      <c r="S1028" s="13">
        <v>-1.2390000000000001</v>
      </c>
      <c r="T1028">
        <v>0.20300000000000001</v>
      </c>
      <c r="U1028" s="13">
        <v>0</v>
      </c>
      <c r="V1028" s="13">
        <v>-7.3000000000000001E-3</v>
      </c>
      <c r="AC1028"/>
      <c r="AD1028" s="14"/>
    </row>
    <row r="1029" spans="1:30" x14ac:dyDescent="0.2">
      <c r="A1029" t="s">
        <v>137</v>
      </c>
      <c r="C1029">
        <v>24.613</v>
      </c>
      <c r="D1029">
        <v>34.999200000000002</v>
      </c>
      <c r="E1029">
        <v>1E-4</v>
      </c>
      <c r="F1029">
        <v>-98.992999999999995</v>
      </c>
      <c r="G1029">
        <v>-4.58E-2</v>
      </c>
      <c r="H1029">
        <v>-2.0644999999999998</v>
      </c>
      <c r="I1029">
        <v>-8.8900000000000007E-2</v>
      </c>
      <c r="J1029">
        <v>2.0268000000000002</v>
      </c>
      <c r="K1029">
        <v>0.24479999999999999</v>
      </c>
      <c r="L1029">
        <v>-0.6754</v>
      </c>
      <c r="M1029">
        <v>1.0924</v>
      </c>
      <c r="N1029">
        <v>-2.9700000000000001E-2</v>
      </c>
      <c r="O1029">
        <v>9.7500000000000003E-2</v>
      </c>
      <c r="P1029">
        <v>1E-3</v>
      </c>
      <c r="Q1029" s="13">
        <v>-2.0299999999999999E-2</v>
      </c>
      <c r="R1029" s="13">
        <v>0.1195</v>
      </c>
      <c r="S1029" s="13">
        <v>-1.2684</v>
      </c>
      <c r="T1029">
        <v>0.2167</v>
      </c>
      <c r="U1029" s="13">
        <v>8.9999999999999998E-4</v>
      </c>
      <c r="V1029" s="13">
        <v>-6.7999999999999996E-3</v>
      </c>
      <c r="AC1029"/>
      <c r="AD1029" s="14"/>
    </row>
    <row r="1030" spans="1:30" x14ac:dyDescent="0.2">
      <c r="A1030" t="s">
        <v>137</v>
      </c>
      <c r="C1030">
        <v>24.863</v>
      </c>
      <c r="D1030">
        <v>34.999200000000002</v>
      </c>
      <c r="E1030">
        <v>1E-4</v>
      </c>
      <c r="F1030">
        <v>-98.49</v>
      </c>
      <c r="G1030">
        <v>-1.72E-2</v>
      </c>
      <c r="H1030">
        <v>-1.8220000000000001</v>
      </c>
      <c r="I1030">
        <v>-6.2199999999999998E-2</v>
      </c>
      <c r="J1030">
        <v>2.5390999999999999</v>
      </c>
      <c r="K1030">
        <v>0.14910000000000001</v>
      </c>
      <c r="L1030">
        <v>-0.67779999999999996</v>
      </c>
      <c r="M1030">
        <v>1.2253000000000001</v>
      </c>
      <c r="N1030">
        <v>-3.2899999999999999E-2</v>
      </c>
      <c r="O1030">
        <v>0.104</v>
      </c>
      <c r="P1030">
        <v>6.1000000000000004E-3</v>
      </c>
      <c r="Q1030" s="13">
        <v>-2.9000000000000001E-2</v>
      </c>
      <c r="R1030" s="13">
        <v>0.13270000000000001</v>
      </c>
      <c r="S1030" s="13">
        <v>-1.3858999999999999</v>
      </c>
      <c r="T1030">
        <v>0.22359999999999999</v>
      </c>
      <c r="U1030" s="13">
        <v>0</v>
      </c>
      <c r="V1030" s="13">
        <v>-6.7999999999999996E-3</v>
      </c>
      <c r="AC1030"/>
      <c r="AD1030" s="14"/>
    </row>
    <row r="1031" spans="1:30" x14ac:dyDescent="0.2">
      <c r="A1031" t="s">
        <v>137</v>
      </c>
      <c r="C1031">
        <v>25.113</v>
      </c>
      <c r="D1031">
        <v>34.999200000000002</v>
      </c>
      <c r="E1031">
        <v>1E-4</v>
      </c>
      <c r="F1031">
        <v>-97.992000000000004</v>
      </c>
      <c r="G1031">
        <v>-7.2300000000000003E-2</v>
      </c>
      <c r="H1031">
        <v>-2.2084000000000001</v>
      </c>
      <c r="I1031">
        <v>-0.1215</v>
      </c>
      <c r="J1031">
        <v>3.2023999999999999</v>
      </c>
      <c r="K1031">
        <v>0.24479999999999999</v>
      </c>
      <c r="L1031">
        <v>-0.67779999999999996</v>
      </c>
      <c r="M1031">
        <v>1.2253000000000001</v>
      </c>
      <c r="N1031">
        <v>-3.2899999999999999E-2</v>
      </c>
      <c r="O1031">
        <v>0.104</v>
      </c>
      <c r="P1031">
        <v>1E-3</v>
      </c>
      <c r="Q1031" s="13">
        <v>-2.3800000000000002E-2</v>
      </c>
      <c r="R1031" s="13">
        <v>0.15010000000000001</v>
      </c>
      <c r="S1031" s="13">
        <v>-1.4447000000000001</v>
      </c>
      <c r="T1031">
        <v>0.21240000000000001</v>
      </c>
      <c r="U1031" s="13">
        <v>8.9999999999999998E-4</v>
      </c>
      <c r="V1031" s="13">
        <v>-6.4000000000000003E-3</v>
      </c>
      <c r="AC1031"/>
      <c r="AD1031" s="14"/>
    </row>
    <row r="1032" spans="1:30" x14ac:dyDescent="0.2">
      <c r="A1032" t="s">
        <v>137</v>
      </c>
      <c r="C1032">
        <v>25.363</v>
      </c>
      <c r="D1032">
        <v>34.999200000000002</v>
      </c>
      <c r="E1032">
        <v>1E-4</v>
      </c>
      <c r="F1032">
        <v>-97.494</v>
      </c>
      <c r="G1032">
        <v>-3.7600000000000001E-2</v>
      </c>
      <c r="H1032">
        <v>-2.3296999999999999</v>
      </c>
      <c r="I1032">
        <v>-7.85E-2</v>
      </c>
      <c r="J1032">
        <v>3.1038999999999999</v>
      </c>
      <c r="K1032">
        <v>0.24479999999999999</v>
      </c>
      <c r="L1032">
        <v>-0.68279999999999996</v>
      </c>
      <c r="M1032">
        <v>1.1589</v>
      </c>
      <c r="N1032">
        <v>-3.2899999999999999E-2</v>
      </c>
      <c r="O1032">
        <v>0.104</v>
      </c>
      <c r="P1032">
        <v>1E-3</v>
      </c>
      <c r="Q1032" s="13">
        <v>-2.9000000000000001E-2</v>
      </c>
      <c r="R1032" s="13">
        <v>0.13550000000000001</v>
      </c>
      <c r="S1032" s="13">
        <v>-1.2978000000000001</v>
      </c>
      <c r="T1032">
        <v>0.2107</v>
      </c>
      <c r="U1032" s="13">
        <v>0</v>
      </c>
      <c r="V1032" s="13">
        <v>-6.7999999999999996E-3</v>
      </c>
      <c r="AC1032"/>
      <c r="AD1032" s="14"/>
    </row>
    <row r="1033" spans="1:30" x14ac:dyDescent="0.2">
      <c r="A1033" t="s">
        <v>137</v>
      </c>
      <c r="C1033">
        <v>25.613</v>
      </c>
      <c r="D1033">
        <v>34.999200000000002</v>
      </c>
      <c r="E1033">
        <v>1E-4</v>
      </c>
      <c r="F1033">
        <v>-96.995000000000005</v>
      </c>
      <c r="G1033">
        <v>-6.6199999999999995E-2</v>
      </c>
      <c r="H1033">
        <v>-2.6631</v>
      </c>
      <c r="I1033">
        <v>-0.10920000000000001</v>
      </c>
      <c r="J1033">
        <v>2.7229999999999999</v>
      </c>
      <c r="K1033">
        <v>0.24479999999999999</v>
      </c>
      <c r="L1033">
        <v>-0.68779999999999997</v>
      </c>
      <c r="M1033">
        <v>1.2917000000000001</v>
      </c>
      <c r="N1033">
        <v>-3.6200000000000003E-2</v>
      </c>
      <c r="O1033">
        <v>0.1105</v>
      </c>
      <c r="P1033">
        <v>1E-3</v>
      </c>
      <c r="Q1033" s="13">
        <v>-2.3800000000000002E-2</v>
      </c>
      <c r="R1033" s="13">
        <v>0.1222</v>
      </c>
      <c r="S1033" s="13">
        <v>-1.0626</v>
      </c>
      <c r="T1033">
        <v>0.20039999999999999</v>
      </c>
      <c r="U1033" s="13">
        <v>4.0000000000000002E-4</v>
      </c>
      <c r="V1033" s="13">
        <v>-6.4000000000000003E-3</v>
      </c>
      <c r="AC1033"/>
      <c r="AD1033" s="14"/>
    </row>
    <row r="1034" spans="1:30" x14ac:dyDescent="0.2">
      <c r="A1034" t="s">
        <v>137</v>
      </c>
      <c r="C1034">
        <v>25.863</v>
      </c>
      <c r="D1034">
        <v>34.999200000000002</v>
      </c>
      <c r="E1034">
        <v>1E-4</v>
      </c>
      <c r="F1034">
        <v>-96.495999999999995</v>
      </c>
      <c r="G1034">
        <v>-7.0000000000000001E-3</v>
      </c>
      <c r="H1034">
        <v>-2.9283000000000001</v>
      </c>
      <c r="I1034">
        <v>-5.62E-2</v>
      </c>
      <c r="J1034">
        <v>2.0859000000000001</v>
      </c>
      <c r="K1034">
        <v>0.21290000000000001</v>
      </c>
      <c r="L1034">
        <v>-0.68530000000000002</v>
      </c>
      <c r="M1034">
        <v>1.2253000000000001</v>
      </c>
      <c r="N1034">
        <v>-3.2899999999999999E-2</v>
      </c>
      <c r="O1034">
        <v>0.1137</v>
      </c>
      <c r="P1034">
        <v>1E-3</v>
      </c>
      <c r="Q1034" s="13">
        <v>-2.3800000000000002E-2</v>
      </c>
      <c r="R1034" s="13">
        <v>0.12479999999999999</v>
      </c>
      <c r="S1034" s="13">
        <v>-1.2390000000000001</v>
      </c>
      <c r="T1034">
        <v>0.18490000000000001</v>
      </c>
      <c r="U1034" s="13">
        <v>8.9999999999999998E-4</v>
      </c>
      <c r="V1034" s="13">
        <v>-7.7999999999999996E-3</v>
      </c>
      <c r="AC1034"/>
      <c r="AD1034" s="14"/>
    </row>
    <row r="1035" spans="1:30" x14ac:dyDescent="0.2">
      <c r="A1035" t="s">
        <v>137</v>
      </c>
      <c r="C1035">
        <v>26.113</v>
      </c>
      <c r="D1035">
        <v>34.999200000000002</v>
      </c>
      <c r="E1035">
        <v>1E-4</v>
      </c>
      <c r="F1035">
        <v>-95.998999999999995</v>
      </c>
      <c r="G1035">
        <v>-4.99E-2</v>
      </c>
      <c r="H1035">
        <v>-2.8450000000000002</v>
      </c>
      <c r="I1035">
        <v>-9.2899999999999996E-2</v>
      </c>
      <c r="J1035">
        <v>1.4358</v>
      </c>
      <c r="K1035">
        <v>0.24479999999999999</v>
      </c>
      <c r="L1035">
        <v>-0.68779999999999997</v>
      </c>
      <c r="M1035">
        <v>1.2253000000000001</v>
      </c>
      <c r="N1035">
        <v>-3.2899999999999999E-2</v>
      </c>
      <c r="O1035">
        <v>0.104</v>
      </c>
      <c r="P1035">
        <v>-4.1000000000000003E-3</v>
      </c>
      <c r="Q1035" s="13">
        <v>-2.5600000000000001E-2</v>
      </c>
      <c r="R1035" s="13">
        <v>0.1208</v>
      </c>
      <c r="S1035" s="13">
        <v>-1.2684</v>
      </c>
      <c r="T1035">
        <v>0.19350000000000001</v>
      </c>
      <c r="U1035" s="13">
        <v>-1E-3</v>
      </c>
      <c r="V1035" s="13">
        <v>-6.7999999999999996E-3</v>
      </c>
      <c r="AC1035"/>
      <c r="AD1035" s="14"/>
    </row>
    <row r="1036" spans="1:30" x14ac:dyDescent="0.2">
      <c r="A1036" t="s">
        <v>137</v>
      </c>
      <c r="C1036">
        <v>26.363</v>
      </c>
      <c r="D1036">
        <v>34.999200000000002</v>
      </c>
      <c r="E1036">
        <v>1E-4</v>
      </c>
      <c r="F1036">
        <v>-95.504999999999995</v>
      </c>
      <c r="G1036">
        <v>-3.5499999999999997E-2</v>
      </c>
      <c r="H1036">
        <v>-2.4281999999999999</v>
      </c>
      <c r="I1036">
        <v>-7.4499999999999997E-2</v>
      </c>
      <c r="J1036">
        <v>0.98919999999999997</v>
      </c>
      <c r="K1036">
        <v>0.24479999999999999</v>
      </c>
      <c r="L1036">
        <v>-0.70269999999999999</v>
      </c>
      <c r="M1036">
        <v>1.2253000000000001</v>
      </c>
      <c r="N1036">
        <v>-2.9700000000000001E-2</v>
      </c>
      <c r="O1036">
        <v>0.104</v>
      </c>
      <c r="P1036">
        <v>1E-3</v>
      </c>
      <c r="Q1036" s="13">
        <v>-1.8599999999999998E-2</v>
      </c>
      <c r="R1036" s="13">
        <v>0.11020000000000001</v>
      </c>
      <c r="S1036" s="13">
        <v>-1.0331999999999999</v>
      </c>
      <c r="T1036">
        <v>0.19270000000000001</v>
      </c>
      <c r="U1036" s="13">
        <v>-5.0000000000000001E-4</v>
      </c>
      <c r="V1036" s="13">
        <v>-8.3000000000000001E-3</v>
      </c>
      <c r="AC1036"/>
      <c r="AD1036" s="14"/>
    </row>
    <row r="1037" spans="1:30" x14ac:dyDescent="0.2">
      <c r="A1037" t="s">
        <v>137</v>
      </c>
      <c r="C1037">
        <v>26.613</v>
      </c>
      <c r="D1037">
        <v>34.999200000000002</v>
      </c>
      <c r="E1037">
        <v>1E-4</v>
      </c>
      <c r="F1037">
        <v>-95.004999999999995</v>
      </c>
      <c r="G1037">
        <v>-7.85E-2</v>
      </c>
      <c r="H1037">
        <v>-2.6404000000000001</v>
      </c>
      <c r="I1037">
        <v>-0.1113</v>
      </c>
      <c r="J1037">
        <v>1.6591</v>
      </c>
      <c r="K1037">
        <v>0.18099999999999999</v>
      </c>
      <c r="L1037">
        <v>-0.69769999999999999</v>
      </c>
      <c r="M1037">
        <v>1.2253000000000001</v>
      </c>
      <c r="N1037">
        <v>-3.2899999999999999E-2</v>
      </c>
      <c r="O1037">
        <v>9.0999999999999998E-2</v>
      </c>
      <c r="P1037">
        <v>1E-3</v>
      </c>
      <c r="Q1037" s="13">
        <v>-1.52E-2</v>
      </c>
      <c r="R1037" s="13">
        <v>0.1076</v>
      </c>
      <c r="S1037" s="13">
        <v>-1.1214</v>
      </c>
      <c r="T1037">
        <v>0.19520000000000001</v>
      </c>
      <c r="U1037" s="13">
        <v>-5.0000000000000001E-4</v>
      </c>
      <c r="V1037" s="13">
        <v>-7.3000000000000001E-3</v>
      </c>
      <c r="AC1037"/>
      <c r="AD1037" s="14"/>
    </row>
    <row r="1038" spans="1:30" x14ac:dyDescent="0.2">
      <c r="A1038" t="s">
        <v>137</v>
      </c>
      <c r="C1038">
        <v>26.863</v>
      </c>
      <c r="D1038">
        <v>34.999200000000002</v>
      </c>
      <c r="E1038">
        <v>1E-4</v>
      </c>
      <c r="F1038">
        <v>-94.512</v>
      </c>
      <c r="G1038">
        <v>-5.8000000000000003E-2</v>
      </c>
      <c r="H1038">
        <v>-1.9356</v>
      </c>
      <c r="I1038">
        <v>-9.69E-2</v>
      </c>
      <c r="J1038">
        <v>1.8298000000000001</v>
      </c>
      <c r="K1038">
        <v>0.24479999999999999</v>
      </c>
      <c r="L1038">
        <v>-0.70520000000000005</v>
      </c>
      <c r="M1038">
        <v>1.2253000000000001</v>
      </c>
      <c r="N1038">
        <v>-3.2899999999999999E-2</v>
      </c>
      <c r="O1038">
        <v>0.104</v>
      </c>
      <c r="P1038">
        <v>-4.1000000000000003E-3</v>
      </c>
      <c r="Q1038" s="13">
        <v>-1.6899999999999998E-2</v>
      </c>
      <c r="R1038" s="13">
        <v>0.10489999999999999</v>
      </c>
      <c r="S1038" s="13">
        <v>-1.0920000000000001</v>
      </c>
      <c r="T1038">
        <v>0.20810000000000001</v>
      </c>
      <c r="U1038" s="13">
        <v>4.0000000000000002E-4</v>
      </c>
      <c r="V1038" s="13">
        <v>-7.7999999999999996E-3</v>
      </c>
      <c r="AC1038"/>
      <c r="AD1038" s="14"/>
    </row>
    <row r="1039" spans="1:30" x14ac:dyDescent="0.2">
      <c r="A1039" t="s">
        <v>137</v>
      </c>
      <c r="C1039">
        <v>27.113</v>
      </c>
      <c r="D1039">
        <v>34.999200000000002</v>
      </c>
      <c r="E1039">
        <v>1E-4</v>
      </c>
      <c r="F1039">
        <v>-94.015000000000001</v>
      </c>
      <c r="G1039">
        <v>-4.8999999999999998E-3</v>
      </c>
      <c r="H1039">
        <v>-1.7234</v>
      </c>
      <c r="I1039">
        <v>-3.78E-2</v>
      </c>
      <c r="J1039">
        <v>2.4537</v>
      </c>
      <c r="K1039">
        <v>0.21290000000000001</v>
      </c>
      <c r="L1039">
        <v>-0.70020000000000004</v>
      </c>
      <c r="M1039">
        <v>1.3581000000000001</v>
      </c>
      <c r="N1039">
        <v>-3.2899999999999999E-2</v>
      </c>
      <c r="O1039">
        <v>8.4500000000000006E-2</v>
      </c>
      <c r="P1039">
        <v>1E-3</v>
      </c>
      <c r="Q1039" s="13">
        <v>-2.3800000000000002E-2</v>
      </c>
      <c r="R1039" s="13">
        <v>0.1235</v>
      </c>
      <c r="S1039" s="13">
        <v>-1.2684</v>
      </c>
      <c r="T1039">
        <v>0.21160000000000001</v>
      </c>
      <c r="U1039" s="13">
        <v>4.0000000000000002E-4</v>
      </c>
      <c r="V1039" s="13">
        <v>-8.3000000000000001E-3</v>
      </c>
      <c r="AC1039"/>
      <c r="AD1039" s="14"/>
    </row>
    <row r="1040" spans="1:30" x14ac:dyDescent="0.2">
      <c r="A1040" t="s">
        <v>137</v>
      </c>
      <c r="C1040">
        <v>27.363</v>
      </c>
      <c r="D1040">
        <v>34.999200000000002</v>
      </c>
      <c r="E1040">
        <v>1E-4</v>
      </c>
      <c r="F1040">
        <v>-93.515000000000001</v>
      </c>
      <c r="G1040">
        <v>-5.3999999999999999E-2</v>
      </c>
      <c r="H1040">
        <v>-1.9886999999999999</v>
      </c>
      <c r="I1040">
        <v>-9.7000000000000003E-2</v>
      </c>
      <c r="J1040">
        <v>3.0448</v>
      </c>
      <c r="K1040">
        <v>0.18099999999999999</v>
      </c>
      <c r="L1040">
        <v>-0.69769999999999999</v>
      </c>
      <c r="M1040">
        <v>1.1589</v>
      </c>
      <c r="N1040">
        <v>-3.2899999999999999E-2</v>
      </c>
      <c r="O1040">
        <v>9.7500000000000003E-2</v>
      </c>
      <c r="P1040">
        <v>-4.1000000000000003E-3</v>
      </c>
      <c r="Q1040" s="13">
        <v>-2.5499999999999998E-2</v>
      </c>
      <c r="R1040" s="13">
        <v>0.13550000000000001</v>
      </c>
      <c r="S1040" s="13">
        <v>-1.2978000000000001</v>
      </c>
      <c r="T1040">
        <v>0.20730000000000001</v>
      </c>
      <c r="U1040" s="13">
        <v>8.9999999999999998E-4</v>
      </c>
      <c r="V1040" s="13">
        <v>-8.3000000000000001E-3</v>
      </c>
      <c r="AC1040"/>
      <c r="AD1040" s="14"/>
    </row>
    <row r="1041" spans="1:30" x14ac:dyDescent="0.2">
      <c r="A1041" t="s">
        <v>137</v>
      </c>
      <c r="C1041">
        <v>27.613</v>
      </c>
      <c r="D1041">
        <v>34.999200000000002</v>
      </c>
      <c r="E1041">
        <v>1E-4</v>
      </c>
      <c r="F1041">
        <v>-93.019000000000005</v>
      </c>
      <c r="G1041">
        <v>-4.7800000000000002E-2</v>
      </c>
      <c r="H1041">
        <v>-2.2463000000000002</v>
      </c>
      <c r="I1041">
        <v>-9.2799999999999994E-2</v>
      </c>
      <c r="J1041">
        <v>3.117</v>
      </c>
      <c r="K1041">
        <v>0.21290000000000001</v>
      </c>
      <c r="L1041">
        <v>-0.69030000000000002</v>
      </c>
      <c r="M1041">
        <v>1.2917000000000001</v>
      </c>
      <c r="N1041">
        <v>-2.9700000000000001E-2</v>
      </c>
      <c r="O1041">
        <v>0.104</v>
      </c>
      <c r="P1041">
        <v>6.1000000000000004E-3</v>
      </c>
      <c r="Q1041" s="13">
        <v>-2.5499999999999998E-2</v>
      </c>
      <c r="R1041" s="13">
        <v>0.1195</v>
      </c>
      <c r="S1041" s="13">
        <v>-1.2096</v>
      </c>
      <c r="T1041">
        <v>0.20300000000000001</v>
      </c>
      <c r="U1041" s="13">
        <v>4.0000000000000002E-4</v>
      </c>
      <c r="V1041" s="13">
        <v>-8.3000000000000001E-3</v>
      </c>
      <c r="AC1041"/>
      <c r="AD1041" s="14"/>
    </row>
    <row r="1042" spans="1:30" x14ac:dyDescent="0.2">
      <c r="A1042" t="s">
        <v>137</v>
      </c>
      <c r="C1042">
        <v>27.863</v>
      </c>
      <c r="D1042">
        <v>34.999200000000002</v>
      </c>
      <c r="E1042">
        <v>1E-4</v>
      </c>
      <c r="F1042">
        <v>-92.525000000000006</v>
      </c>
      <c r="G1042">
        <v>-6.4299999999999996E-2</v>
      </c>
      <c r="H1042">
        <v>-2.5190999999999999</v>
      </c>
      <c r="I1042">
        <v>-0.11119999999999999</v>
      </c>
      <c r="J1042">
        <v>2.6638999999999999</v>
      </c>
      <c r="K1042">
        <v>0.21290000000000001</v>
      </c>
      <c r="L1042">
        <v>-0.69030000000000002</v>
      </c>
      <c r="M1042">
        <v>1.3581000000000001</v>
      </c>
      <c r="N1042">
        <v>-2.9700000000000001E-2</v>
      </c>
      <c r="O1042">
        <v>0.1105</v>
      </c>
      <c r="P1042">
        <v>6.1000000000000004E-3</v>
      </c>
      <c r="Q1042" s="13">
        <v>-2.0400000000000001E-2</v>
      </c>
      <c r="R1042" s="13">
        <v>0.1089</v>
      </c>
      <c r="S1042" s="13">
        <v>-1.0331999999999999</v>
      </c>
      <c r="T1042">
        <v>0.19689999999999999</v>
      </c>
      <c r="U1042" s="13">
        <v>0</v>
      </c>
      <c r="V1042" s="13">
        <v>-7.7999999999999996E-3</v>
      </c>
      <c r="AC1042"/>
      <c r="AD1042" s="14"/>
    </row>
    <row r="1043" spans="1:30" x14ac:dyDescent="0.2">
      <c r="A1043" t="s">
        <v>137</v>
      </c>
      <c r="C1043">
        <v>28.113</v>
      </c>
      <c r="D1043">
        <v>34.999200000000002</v>
      </c>
      <c r="E1043">
        <v>1E-4</v>
      </c>
      <c r="F1043">
        <v>-92.025000000000006</v>
      </c>
      <c r="G1043">
        <v>-2.3300000000000001E-2</v>
      </c>
      <c r="H1043">
        <v>-2.8525999999999998</v>
      </c>
      <c r="I1043">
        <v>-7.4399999999999994E-2</v>
      </c>
      <c r="J1043">
        <v>2.1253000000000002</v>
      </c>
      <c r="K1043">
        <v>0.18099999999999999</v>
      </c>
      <c r="L1043">
        <v>-0.68530000000000002</v>
      </c>
      <c r="M1043">
        <v>1.2253000000000001</v>
      </c>
      <c r="N1043">
        <v>-3.2899999999999999E-2</v>
      </c>
      <c r="O1043">
        <v>0.104</v>
      </c>
      <c r="P1043">
        <v>6.1000000000000004E-3</v>
      </c>
      <c r="Q1043" s="13">
        <v>-2.3900000000000001E-2</v>
      </c>
      <c r="R1043" s="13">
        <v>0.11550000000000001</v>
      </c>
      <c r="S1043" s="13">
        <v>-1.1214</v>
      </c>
      <c r="T1043">
        <v>0.18490000000000001</v>
      </c>
      <c r="U1043" s="13">
        <v>4.0000000000000002E-4</v>
      </c>
      <c r="V1043" s="13">
        <v>-8.3000000000000001E-3</v>
      </c>
      <c r="AC1043"/>
      <c r="AD1043" s="14"/>
    </row>
    <row r="1044" spans="1:30" x14ac:dyDescent="0.2">
      <c r="A1044" t="s">
        <v>137</v>
      </c>
      <c r="C1044">
        <v>28.363</v>
      </c>
      <c r="D1044">
        <v>34.999200000000002</v>
      </c>
      <c r="E1044">
        <v>1E-4</v>
      </c>
      <c r="F1044">
        <v>-91.525999999999996</v>
      </c>
      <c r="G1044">
        <v>-4.7800000000000002E-2</v>
      </c>
      <c r="H1044">
        <v>-2.7692000000000001</v>
      </c>
      <c r="I1044">
        <v>-8.6699999999999999E-2</v>
      </c>
      <c r="J1044">
        <v>1.4095</v>
      </c>
      <c r="K1044">
        <v>0.18099999999999999</v>
      </c>
      <c r="L1044">
        <v>-0.68530000000000002</v>
      </c>
      <c r="M1044">
        <v>1.3581000000000001</v>
      </c>
      <c r="N1044">
        <v>-2.9700000000000001E-2</v>
      </c>
      <c r="O1044">
        <v>9.7500000000000003E-2</v>
      </c>
      <c r="P1044">
        <v>6.1000000000000004E-3</v>
      </c>
      <c r="Q1044" s="13">
        <v>-2.3800000000000002E-2</v>
      </c>
      <c r="R1044" s="13">
        <v>0.1129</v>
      </c>
      <c r="S1044" s="13">
        <v>-1.1214</v>
      </c>
      <c r="T1044">
        <v>0.18920000000000001</v>
      </c>
      <c r="U1044" s="13">
        <v>-5.0000000000000001E-4</v>
      </c>
      <c r="V1044" s="13">
        <v>-8.3000000000000001E-3</v>
      </c>
      <c r="AC1044"/>
      <c r="AD1044" s="14"/>
    </row>
    <row r="1045" spans="1:30" x14ac:dyDescent="0.2">
      <c r="A1045" t="s">
        <v>137</v>
      </c>
      <c r="C1045">
        <v>28.613</v>
      </c>
      <c r="D1045">
        <v>34.999200000000002</v>
      </c>
      <c r="E1045">
        <v>1E-4</v>
      </c>
      <c r="F1045">
        <v>-91.025000000000006</v>
      </c>
      <c r="G1045">
        <v>-3.3599999999999998E-2</v>
      </c>
      <c r="H1045">
        <v>-2.4129999999999998</v>
      </c>
      <c r="I1045">
        <v>-7.4499999999999997E-2</v>
      </c>
      <c r="J1045">
        <v>0.94979999999999998</v>
      </c>
      <c r="K1045">
        <v>0.21290000000000001</v>
      </c>
      <c r="L1045">
        <v>-0.68030000000000002</v>
      </c>
      <c r="M1045">
        <v>1.3581000000000001</v>
      </c>
      <c r="N1045">
        <v>-3.2899999999999999E-2</v>
      </c>
      <c r="O1045">
        <v>9.0999999999999998E-2</v>
      </c>
      <c r="P1045">
        <v>6.1000000000000004E-3</v>
      </c>
      <c r="Q1045" s="13">
        <v>-1.6899999999999998E-2</v>
      </c>
      <c r="R1045" s="13">
        <v>0.1009</v>
      </c>
      <c r="S1045" s="13">
        <v>-0.94499999999999995</v>
      </c>
      <c r="T1045">
        <v>0.1875</v>
      </c>
      <c r="U1045" s="13">
        <v>-5.0000000000000001E-4</v>
      </c>
      <c r="V1045" s="13">
        <v>-8.3000000000000001E-3</v>
      </c>
      <c r="AC1045"/>
      <c r="AD1045" s="14"/>
    </row>
    <row r="1046" spans="1:30" x14ac:dyDescent="0.2">
      <c r="A1046" t="s">
        <v>137</v>
      </c>
      <c r="C1046">
        <v>28.863</v>
      </c>
      <c r="D1046">
        <v>34.999200000000002</v>
      </c>
      <c r="E1046">
        <v>1E-4</v>
      </c>
      <c r="F1046">
        <v>-90.525000000000006</v>
      </c>
      <c r="G1046">
        <v>-5.8000000000000003E-2</v>
      </c>
      <c r="H1046">
        <v>-2.6328</v>
      </c>
      <c r="I1046">
        <v>-9.0800000000000006E-2</v>
      </c>
      <c r="J1046">
        <v>1.6065</v>
      </c>
      <c r="K1046">
        <v>0.24479999999999999</v>
      </c>
      <c r="L1046">
        <v>-0.68530000000000002</v>
      </c>
      <c r="M1046">
        <v>1.3581000000000001</v>
      </c>
      <c r="N1046">
        <v>-3.2899999999999999E-2</v>
      </c>
      <c r="O1046">
        <v>9.0999999999999998E-2</v>
      </c>
      <c r="P1046">
        <v>1E-3</v>
      </c>
      <c r="Q1046" s="13">
        <v>-1.6899999999999998E-2</v>
      </c>
      <c r="R1046" s="13">
        <v>9.9599999999999994E-2</v>
      </c>
      <c r="S1046" s="13">
        <v>-0.94499999999999995</v>
      </c>
      <c r="T1046">
        <v>0.1918</v>
      </c>
      <c r="U1046" s="13">
        <v>-1E-3</v>
      </c>
      <c r="V1046" s="13">
        <v>-8.3000000000000001E-3</v>
      </c>
      <c r="AC1046"/>
      <c r="AD1046" s="14"/>
    </row>
    <row r="1047" spans="1:30" x14ac:dyDescent="0.2">
      <c r="A1047" t="s">
        <v>137</v>
      </c>
      <c r="C1047">
        <v>29.113</v>
      </c>
      <c r="D1047">
        <v>34.999200000000002</v>
      </c>
      <c r="E1047">
        <v>1E-4</v>
      </c>
      <c r="F1047">
        <v>-90.025000000000006</v>
      </c>
      <c r="G1047">
        <v>-8.4599999999999995E-2</v>
      </c>
      <c r="H1047">
        <v>-1.9659</v>
      </c>
      <c r="I1047">
        <v>-0.12759999999999999</v>
      </c>
      <c r="J1047">
        <v>1.7575000000000001</v>
      </c>
      <c r="K1047">
        <v>0.24479999999999999</v>
      </c>
      <c r="L1047">
        <v>-0.68530000000000002</v>
      </c>
      <c r="M1047">
        <v>1.4245000000000001</v>
      </c>
      <c r="N1047">
        <v>-3.2899999999999999E-2</v>
      </c>
      <c r="O1047">
        <v>8.4500000000000006E-2</v>
      </c>
      <c r="P1047">
        <v>1E-3</v>
      </c>
      <c r="Q1047" s="13">
        <v>-2.0400000000000001E-2</v>
      </c>
      <c r="R1047" s="13">
        <v>9.4299999999999995E-2</v>
      </c>
      <c r="S1047" s="13">
        <v>-1.0038</v>
      </c>
      <c r="T1047">
        <v>0.19520000000000001</v>
      </c>
      <c r="U1047" s="13">
        <v>4.0000000000000002E-4</v>
      </c>
      <c r="V1047" s="13">
        <v>-8.3000000000000001E-3</v>
      </c>
      <c r="AC1047"/>
      <c r="AD1047" s="14"/>
    </row>
    <row r="1048" spans="1:30" x14ac:dyDescent="0.2">
      <c r="A1048" t="s">
        <v>137</v>
      </c>
      <c r="C1048">
        <v>29.363</v>
      </c>
      <c r="D1048">
        <v>34.999200000000002</v>
      </c>
      <c r="E1048">
        <v>1E-4</v>
      </c>
      <c r="F1048">
        <v>-89.524000000000001</v>
      </c>
      <c r="G1048">
        <v>2.1600000000000001E-2</v>
      </c>
      <c r="H1048">
        <v>-1.6552</v>
      </c>
      <c r="I1048">
        <v>-1.9400000000000001E-2</v>
      </c>
      <c r="J1048">
        <v>2.3157999999999999</v>
      </c>
      <c r="K1048">
        <v>0.24479999999999999</v>
      </c>
      <c r="L1048">
        <v>-0.68530000000000002</v>
      </c>
      <c r="M1048">
        <v>1.4245000000000001</v>
      </c>
      <c r="N1048">
        <v>-2.9700000000000001E-2</v>
      </c>
      <c r="O1048">
        <v>6.4899999999999999E-2</v>
      </c>
      <c r="P1048">
        <v>1E-3</v>
      </c>
      <c r="Q1048" s="13">
        <v>-2.3900000000000001E-2</v>
      </c>
      <c r="R1048" s="13">
        <v>0.1116</v>
      </c>
      <c r="S1048" s="13">
        <v>-1.1214</v>
      </c>
      <c r="T1048">
        <v>0.20810000000000001</v>
      </c>
      <c r="U1048" s="13">
        <v>-5.0000000000000001E-4</v>
      </c>
      <c r="V1048" s="13">
        <v>-8.3000000000000001E-3</v>
      </c>
      <c r="AC1048"/>
      <c r="AD1048" s="14"/>
    </row>
    <row r="1049" spans="1:30" x14ac:dyDescent="0.2">
      <c r="A1049" t="s">
        <v>137</v>
      </c>
      <c r="C1049">
        <v>29.613</v>
      </c>
      <c r="D1049">
        <v>34.999200000000002</v>
      </c>
      <c r="E1049">
        <v>1E-4</v>
      </c>
      <c r="F1049">
        <v>-89.024000000000001</v>
      </c>
      <c r="G1049">
        <v>-5.3900000000000003E-2</v>
      </c>
      <c r="H1049">
        <v>-1.9129</v>
      </c>
      <c r="I1049">
        <v>-8.4699999999999998E-2</v>
      </c>
      <c r="J1049">
        <v>2.8740000000000001</v>
      </c>
      <c r="K1049">
        <v>0.18099999999999999</v>
      </c>
      <c r="L1049">
        <v>-0.68779999999999997</v>
      </c>
      <c r="M1049">
        <v>1.2253000000000001</v>
      </c>
      <c r="N1049">
        <v>-2.9700000000000001E-2</v>
      </c>
      <c r="O1049">
        <v>7.1400000000000005E-2</v>
      </c>
      <c r="P1049">
        <v>1E-3</v>
      </c>
      <c r="Q1049" s="13">
        <v>-3.0700000000000002E-2</v>
      </c>
      <c r="R1049" s="13">
        <v>0.1249</v>
      </c>
      <c r="S1049" s="13">
        <v>-1.2978000000000001</v>
      </c>
      <c r="T1049">
        <v>0.20380000000000001</v>
      </c>
      <c r="U1049" s="13">
        <v>8.9999999999999998E-4</v>
      </c>
      <c r="V1049" s="13">
        <v>-8.3000000000000001E-3</v>
      </c>
      <c r="AC1049"/>
      <c r="AD1049" s="14"/>
    </row>
    <row r="1050" spans="1:30" x14ac:dyDescent="0.2">
      <c r="A1050" t="s">
        <v>137</v>
      </c>
      <c r="C1050">
        <v>29.863</v>
      </c>
      <c r="D1050">
        <v>34.999200000000002</v>
      </c>
      <c r="E1050">
        <v>1E-4</v>
      </c>
      <c r="F1050">
        <v>-88.522999999999996</v>
      </c>
      <c r="G1050">
        <v>-4.7800000000000002E-2</v>
      </c>
      <c r="H1050">
        <v>-2.1857000000000002</v>
      </c>
      <c r="I1050">
        <v>-8.8900000000000007E-2</v>
      </c>
      <c r="J1050">
        <v>3.0381999999999998</v>
      </c>
      <c r="K1050">
        <v>0.18099999999999999</v>
      </c>
      <c r="L1050">
        <v>-0.68030000000000002</v>
      </c>
      <c r="M1050">
        <v>1.2917000000000001</v>
      </c>
      <c r="N1050">
        <v>-3.2899999999999999E-2</v>
      </c>
      <c r="O1050">
        <v>7.1400000000000005E-2</v>
      </c>
      <c r="P1050">
        <v>-4.1000000000000003E-3</v>
      </c>
      <c r="Q1050" s="13">
        <v>-2.3900000000000001E-2</v>
      </c>
      <c r="R1050" s="13">
        <v>0.11020000000000001</v>
      </c>
      <c r="S1050" s="13">
        <v>-1.1214</v>
      </c>
      <c r="T1050">
        <v>0.19270000000000001</v>
      </c>
      <c r="U1050" s="13">
        <v>8.9999999999999998E-4</v>
      </c>
      <c r="V1050" s="13">
        <v>-8.3000000000000001E-3</v>
      </c>
      <c r="AC1050"/>
      <c r="AD1050" s="14"/>
    </row>
    <row r="1051" spans="1:30" x14ac:dyDescent="0.2">
      <c r="A1051" t="s">
        <v>137</v>
      </c>
      <c r="C1051">
        <v>30.113</v>
      </c>
      <c r="D1051">
        <v>34.999200000000002</v>
      </c>
      <c r="E1051">
        <v>1E-4</v>
      </c>
      <c r="F1051">
        <v>-88.018000000000001</v>
      </c>
      <c r="G1051">
        <v>-4.1599999999999998E-2</v>
      </c>
      <c r="H1051">
        <v>-2.4129999999999998</v>
      </c>
      <c r="I1051">
        <v>-8.4699999999999998E-2</v>
      </c>
      <c r="J1051">
        <v>2.6309999999999998</v>
      </c>
      <c r="K1051">
        <v>0.24479999999999999</v>
      </c>
      <c r="L1051">
        <v>-0.67779999999999996</v>
      </c>
      <c r="M1051">
        <v>1.3581000000000001</v>
      </c>
      <c r="N1051">
        <v>-3.2899999999999999E-2</v>
      </c>
      <c r="O1051">
        <v>6.4899999999999999E-2</v>
      </c>
      <c r="P1051">
        <v>1E-3</v>
      </c>
      <c r="Q1051" s="13">
        <v>-2.0400000000000001E-2</v>
      </c>
      <c r="R1051" s="13">
        <v>9.2999999999999999E-2</v>
      </c>
      <c r="S1051" s="13">
        <v>-0.97440000000000004</v>
      </c>
      <c r="T1051">
        <v>0.18579999999999999</v>
      </c>
      <c r="U1051" s="13">
        <v>4.0000000000000002E-4</v>
      </c>
      <c r="V1051" s="13">
        <v>-8.3000000000000001E-3</v>
      </c>
      <c r="AC1051"/>
      <c r="AD1051" s="14"/>
    </row>
    <row r="1052" spans="1:30" x14ac:dyDescent="0.2">
      <c r="A1052" t="s">
        <v>137</v>
      </c>
      <c r="C1052">
        <v>30.363</v>
      </c>
      <c r="D1052">
        <v>34.999200000000002</v>
      </c>
      <c r="E1052">
        <v>1E-4</v>
      </c>
      <c r="F1052">
        <v>-87.516000000000005</v>
      </c>
      <c r="G1052">
        <v>-1.5100000000000001E-2</v>
      </c>
      <c r="H1052">
        <v>-2.754</v>
      </c>
      <c r="I1052">
        <v>-5.8200000000000002E-2</v>
      </c>
      <c r="J1052">
        <v>2.04</v>
      </c>
      <c r="K1052">
        <v>0.21290000000000001</v>
      </c>
      <c r="L1052">
        <v>-0.67779999999999996</v>
      </c>
      <c r="M1052">
        <v>1.4245000000000001</v>
      </c>
      <c r="N1052">
        <v>-2.64E-2</v>
      </c>
      <c r="O1052">
        <v>7.1400000000000005E-2</v>
      </c>
      <c r="P1052">
        <v>1E-3</v>
      </c>
      <c r="Q1052" s="13">
        <v>-2.3900000000000001E-2</v>
      </c>
      <c r="R1052" s="13">
        <v>0.1022</v>
      </c>
      <c r="S1052" s="13">
        <v>-1.0626</v>
      </c>
      <c r="T1052">
        <v>0.1772</v>
      </c>
      <c r="U1052" s="13">
        <v>0</v>
      </c>
      <c r="V1052" s="13">
        <v>-7.7999999999999996E-3</v>
      </c>
      <c r="AC1052"/>
      <c r="AD1052" s="14"/>
    </row>
    <row r="1053" spans="1:30" x14ac:dyDescent="0.2">
      <c r="A1053" t="s">
        <v>137</v>
      </c>
      <c r="C1053">
        <v>30.613</v>
      </c>
      <c r="D1053">
        <v>34.999200000000002</v>
      </c>
      <c r="E1053">
        <v>1E-4</v>
      </c>
      <c r="F1053">
        <v>-87.016999999999996</v>
      </c>
      <c r="G1053">
        <v>-2.3400000000000001E-2</v>
      </c>
      <c r="H1053">
        <v>-2.6858</v>
      </c>
      <c r="I1053">
        <v>-5.6099999999999997E-2</v>
      </c>
      <c r="J1053">
        <v>1.357</v>
      </c>
      <c r="K1053">
        <v>0.2767</v>
      </c>
      <c r="L1053">
        <v>-0.68030000000000002</v>
      </c>
      <c r="M1053">
        <v>1.4245000000000001</v>
      </c>
      <c r="N1053">
        <v>-3.2899999999999999E-2</v>
      </c>
      <c r="O1053">
        <v>5.8400000000000001E-2</v>
      </c>
      <c r="P1053">
        <v>-9.1999999999999998E-3</v>
      </c>
      <c r="Q1053" s="13">
        <v>-2.2100000000000002E-2</v>
      </c>
      <c r="R1053" s="13">
        <v>0.1036</v>
      </c>
      <c r="S1053" s="13">
        <v>-1.1214</v>
      </c>
      <c r="T1053">
        <v>0.17630000000000001</v>
      </c>
      <c r="U1053" s="13">
        <v>8.9999999999999998E-4</v>
      </c>
      <c r="V1053" s="13">
        <v>-7.7999999999999996E-3</v>
      </c>
      <c r="AC1053"/>
      <c r="AD1053" s="14"/>
    </row>
    <row r="1054" spans="1:30" x14ac:dyDescent="0.2">
      <c r="A1054" t="s">
        <v>137</v>
      </c>
      <c r="C1054">
        <v>30.863</v>
      </c>
      <c r="D1054">
        <v>34.999200000000002</v>
      </c>
      <c r="E1054">
        <v>1E-4</v>
      </c>
      <c r="F1054">
        <v>-86.515000000000001</v>
      </c>
      <c r="G1054">
        <v>-9.1000000000000004E-3</v>
      </c>
      <c r="H1054">
        <v>-2.3523999999999998</v>
      </c>
      <c r="I1054">
        <v>-4.7899999999999998E-2</v>
      </c>
      <c r="J1054">
        <v>0.79220000000000002</v>
      </c>
      <c r="K1054">
        <v>0.21290000000000001</v>
      </c>
      <c r="L1054">
        <v>-0.67779999999999996</v>
      </c>
      <c r="M1054">
        <v>1.2253000000000001</v>
      </c>
      <c r="N1054">
        <v>-3.6200000000000003E-2</v>
      </c>
      <c r="O1054">
        <v>5.8400000000000001E-2</v>
      </c>
      <c r="P1054">
        <v>1E-3</v>
      </c>
      <c r="Q1054" s="13">
        <v>-2.0400000000000001E-2</v>
      </c>
      <c r="R1054" s="13">
        <v>9.1600000000000001E-2</v>
      </c>
      <c r="S1054" s="13">
        <v>-0.97440000000000004</v>
      </c>
      <c r="T1054">
        <v>0.17199999999999999</v>
      </c>
      <c r="U1054" s="13">
        <v>0</v>
      </c>
      <c r="V1054" s="13">
        <v>-8.3000000000000001E-3</v>
      </c>
      <c r="AC1054"/>
      <c r="AD1054" s="14"/>
    </row>
    <row r="1055" spans="1:30" x14ac:dyDescent="0.2">
      <c r="A1055" t="s">
        <v>137</v>
      </c>
      <c r="C1055">
        <v>31.113</v>
      </c>
      <c r="D1055">
        <v>34.999200000000002</v>
      </c>
      <c r="E1055">
        <v>1E-4</v>
      </c>
      <c r="F1055">
        <v>-86.013999999999996</v>
      </c>
      <c r="G1055">
        <v>-2.1299999999999999E-2</v>
      </c>
      <c r="H1055">
        <v>-2.5646</v>
      </c>
      <c r="I1055">
        <v>-0.05</v>
      </c>
      <c r="J1055">
        <v>1.3964000000000001</v>
      </c>
      <c r="K1055">
        <v>0.24479999999999999</v>
      </c>
      <c r="L1055">
        <v>-0.67779999999999996</v>
      </c>
      <c r="M1055">
        <v>1.4245000000000001</v>
      </c>
      <c r="N1055">
        <v>-3.6200000000000003E-2</v>
      </c>
      <c r="O1055">
        <v>4.87E-2</v>
      </c>
      <c r="P1055">
        <v>1E-3</v>
      </c>
      <c r="Q1055" s="13">
        <v>-1.6899999999999998E-2</v>
      </c>
      <c r="R1055" s="13">
        <v>8.5000000000000006E-2</v>
      </c>
      <c r="S1055" s="13">
        <v>-0.88619999999999999</v>
      </c>
      <c r="T1055">
        <v>0.17630000000000001</v>
      </c>
      <c r="U1055" s="13">
        <v>-5.0000000000000001E-4</v>
      </c>
      <c r="V1055" s="13">
        <v>-8.3000000000000001E-3</v>
      </c>
      <c r="AC1055"/>
      <c r="AD1055" s="14"/>
    </row>
    <row r="1056" spans="1:30" x14ac:dyDescent="0.2">
      <c r="A1056" t="s">
        <v>137</v>
      </c>
      <c r="C1056">
        <v>31.363</v>
      </c>
      <c r="D1056">
        <v>34.999200000000002</v>
      </c>
      <c r="E1056">
        <v>1E-4</v>
      </c>
      <c r="F1056">
        <v>-85.515000000000001</v>
      </c>
      <c r="G1056">
        <v>-7.4300000000000005E-2</v>
      </c>
      <c r="H1056">
        <v>-1.9582999999999999</v>
      </c>
      <c r="I1056">
        <v>-0.12559999999999999</v>
      </c>
      <c r="J1056">
        <v>1.6196999999999999</v>
      </c>
      <c r="K1056">
        <v>0.2767</v>
      </c>
      <c r="L1056">
        <v>-0.68779999999999997</v>
      </c>
      <c r="M1056">
        <v>1.3581000000000001</v>
      </c>
      <c r="N1056">
        <v>-3.2899999999999999E-2</v>
      </c>
      <c r="O1056">
        <v>5.1900000000000002E-2</v>
      </c>
      <c r="P1056">
        <v>1E-3</v>
      </c>
      <c r="Q1056" s="13">
        <v>-1.8700000000000001E-2</v>
      </c>
      <c r="R1056" s="13">
        <v>8.2299999999999998E-2</v>
      </c>
      <c r="S1056" s="13">
        <v>-0.88619999999999999</v>
      </c>
      <c r="T1056">
        <v>0.18240000000000001</v>
      </c>
      <c r="U1056" s="13">
        <v>4.0000000000000002E-4</v>
      </c>
      <c r="V1056" s="13">
        <v>-8.3000000000000001E-3</v>
      </c>
      <c r="AC1056"/>
      <c r="AD1056" s="14"/>
    </row>
    <row r="1057" spans="1:30" x14ac:dyDescent="0.2">
      <c r="A1057" t="s">
        <v>137</v>
      </c>
      <c r="C1057">
        <v>31.613</v>
      </c>
      <c r="D1057">
        <v>34.999200000000002</v>
      </c>
      <c r="E1057">
        <v>1E-4</v>
      </c>
      <c r="F1057">
        <v>-85.012</v>
      </c>
      <c r="G1057">
        <v>1.55E-2</v>
      </c>
      <c r="H1057">
        <v>-1.5643</v>
      </c>
      <c r="I1057">
        <v>-2.3400000000000001E-2</v>
      </c>
      <c r="J1057">
        <v>2.0859000000000001</v>
      </c>
      <c r="K1057">
        <v>0.24479999999999999</v>
      </c>
      <c r="L1057">
        <v>-0.67779999999999996</v>
      </c>
      <c r="M1057">
        <v>1.4245000000000001</v>
      </c>
      <c r="N1057">
        <v>-3.2899999999999999E-2</v>
      </c>
      <c r="O1057">
        <v>5.5199999999999999E-2</v>
      </c>
      <c r="P1057">
        <v>1E-3</v>
      </c>
      <c r="Q1057" s="13">
        <v>-2.2100000000000002E-2</v>
      </c>
      <c r="R1057" s="13">
        <v>0.1009</v>
      </c>
      <c r="S1057" s="13">
        <v>-1.0038</v>
      </c>
      <c r="T1057">
        <v>0.1918</v>
      </c>
      <c r="U1057" s="13">
        <v>-1E-3</v>
      </c>
      <c r="V1057" s="13">
        <v>-8.3000000000000001E-3</v>
      </c>
      <c r="AC1057"/>
      <c r="AD1057" s="14"/>
    </row>
    <row r="1058" spans="1:30" x14ac:dyDescent="0.2">
      <c r="A1058" t="s">
        <v>137</v>
      </c>
      <c r="C1058">
        <v>31.863</v>
      </c>
      <c r="D1058">
        <v>34.999200000000002</v>
      </c>
      <c r="E1058">
        <v>1E-4</v>
      </c>
      <c r="F1058">
        <v>-84.513999999999996</v>
      </c>
      <c r="G1058">
        <v>-2.9499999999999998E-2</v>
      </c>
      <c r="H1058">
        <v>-1.7613000000000001</v>
      </c>
      <c r="I1058">
        <v>-6.0299999999999999E-2</v>
      </c>
      <c r="J1058">
        <v>2.6442000000000001</v>
      </c>
      <c r="K1058">
        <v>0.21290000000000001</v>
      </c>
      <c r="L1058">
        <v>-0.67530000000000001</v>
      </c>
      <c r="M1058">
        <v>1.3581000000000001</v>
      </c>
      <c r="N1058">
        <v>-3.6200000000000003E-2</v>
      </c>
      <c r="O1058">
        <v>5.1900000000000002E-2</v>
      </c>
      <c r="P1058">
        <v>1E-3</v>
      </c>
      <c r="Q1058" s="13">
        <v>-2.5499999999999998E-2</v>
      </c>
      <c r="R1058" s="13">
        <v>0.12089999999999999</v>
      </c>
      <c r="S1058" s="13">
        <v>-1.1801999999999999</v>
      </c>
      <c r="T1058">
        <v>0.18659999999999999</v>
      </c>
      <c r="U1058" s="13">
        <v>8.9999999999999998E-4</v>
      </c>
      <c r="V1058" s="13">
        <v>-8.3000000000000001E-3</v>
      </c>
      <c r="AC1058"/>
      <c r="AD1058" s="14"/>
    </row>
    <row r="1059" spans="1:30" x14ac:dyDescent="0.2">
      <c r="A1059" t="s">
        <v>137</v>
      </c>
      <c r="C1059">
        <v>32.113</v>
      </c>
      <c r="D1059">
        <v>34.999200000000002</v>
      </c>
      <c r="E1059">
        <v>1E-4</v>
      </c>
      <c r="F1059">
        <v>-84.015000000000001</v>
      </c>
      <c r="G1059">
        <v>-6.2100000000000002E-2</v>
      </c>
      <c r="H1059">
        <v>-2.0266000000000002</v>
      </c>
      <c r="I1059">
        <v>-9.9000000000000005E-2</v>
      </c>
      <c r="J1059">
        <v>2.8675000000000002</v>
      </c>
      <c r="K1059">
        <v>0.24479999999999999</v>
      </c>
      <c r="L1059">
        <v>-0.6754</v>
      </c>
      <c r="M1059">
        <v>1.2917000000000001</v>
      </c>
      <c r="N1059">
        <v>-3.2899999999999999E-2</v>
      </c>
      <c r="O1059">
        <v>4.87E-2</v>
      </c>
      <c r="P1059">
        <v>6.1000000000000004E-3</v>
      </c>
      <c r="Q1059" s="13">
        <v>-1.8599999999999998E-2</v>
      </c>
      <c r="R1059" s="13">
        <v>0.1036</v>
      </c>
      <c r="S1059" s="13">
        <v>-1.0626</v>
      </c>
      <c r="T1059">
        <v>0.18149999999999999</v>
      </c>
      <c r="U1059" s="13">
        <v>-5.0000000000000001E-4</v>
      </c>
      <c r="V1059" s="13">
        <v>-7.7999999999999996E-3</v>
      </c>
      <c r="AC1059"/>
      <c r="AD1059" s="14"/>
    </row>
    <row r="1060" spans="1:30" x14ac:dyDescent="0.2">
      <c r="A1060" t="s">
        <v>137</v>
      </c>
      <c r="C1060">
        <v>32.363</v>
      </c>
      <c r="D1060">
        <v>34.999200000000002</v>
      </c>
      <c r="E1060">
        <v>1E-4</v>
      </c>
      <c r="F1060">
        <v>-83.516000000000005</v>
      </c>
      <c r="G1060">
        <v>-1.2999999999999999E-2</v>
      </c>
      <c r="H1060">
        <v>-2.2841999999999998</v>
      </c>
      <c r="I1060">
        <v>-5.4100000000000002E-2</v>
      </c>
      <c r="J1060">
        <v>2.5390999999999999</v>
      </c>
      <c r="K1060">
        <v>0.18099999999999999</v>
      </c>
      <c r="L1060">
        <v>-0.6754</v>
      </c>
      <c r="M1060">
        <v>1.4245000000000001</v>
      </c>
      <c r="N1060">
        <v>-2.9700000000000001E-2</v>
      </c>
      <c r="O1060">
        <v>3.5700000000000003E-2</v>
      </c>
      <c r="P1060">
        <v>1E-3</v>
      </c>
      <c r="Q1060" s="13">
        <v>-1.6899999999999998E-2</v>
      </c>
      <c r="R1060" s="13">
        <v>8.5000000000000006E-2</v>
      </c>
      <c r="S1060" s="13">
        <v>-0.91559999999999997</v>
      </c>
      <c r="T1060">
        <v>0.17549999999999999</v>
      </c>
      <c r="U1060" s="13">
        <v>1.4E-3</v>
      </c>
      <c r="V1060" s="13">
        <v>-7.7999999999999996E-3</v>
      </c>
      <c r="AC1060"/>
      <c r="AD1060" s="14"/>
    </row>
    <row r="1061" spans="1:30" x14ac:dyDescent="0.2">
      <c r="A1061" t="s">
        <v>137</v>
      </c>
      <c r="C1061">
        <v>32.613</v>
      </c>
      <c r="D1061">
        <v>34.999200000000002</v>
      </c>
      <c r="E1061">
        <v>1E-4</v>
      </c>
      <c r="F1061">
        <v>-83.016999999999996</v>
      </c>
      <c r="G1061">
        <v>1.7600000000000001E-2</v>
      </c>
      <c r="H1061">
        <v>-2.5190999999999999</v>
      </c>
      <c r="I1061">
        <v>-2.1499999999999998E-2</v>
      </c>
      <c r="J1061">
        <v>1.9086000000000001</v>
      </c>
      <c r="K1061">
        <v>0.21290000000000001</v>
      </c>
      <c r="L1061">
        <v>-0.6704</v>
      </c>
      <c r="M1061">
        <v>1.3581000000000001</v>
      </c>
      <c r="N1061">
        <v>-2.9700000000000001E-2</v>
      </c>
      <c r="O1061">
        <v>4.87E-2</v>
      </c>
      <c r="P1061">
        <v>1E-3</v>
      </c>
      <c r="Q1061" s="13">
        <v>-2.2100000000000002E-2</v>
      </c>
      <c r="R1061" s="13">
        <v>9.5600000000000004E-2</v>
      </c>
      <c r="S1061" s="13">
        <v>-1.0038</v>
      </c>
      <c r="T1061">
        <v>0.16</v>
      </c>
      <c r="U1061" s="13">
        <v>-1E-3</v>
      </c>
      <c r="V1061" s="13">
        <v>-7.7999999999999996E-3</v>
      </c>
      <c r="AC1061"/>
      <c r="AD1061" s="14"/>
    </row>
    <row r="1062" spans="1:30" x14ac:dyDescent="0.2">
      <c r="A1062" t="s">
        <v>137</v>
      </c>
      <c r="C1062">
        <v>32.863</v>
      </c>
      <c r="D1062">
        <v>34.999200000000002</v>
      </c>
      <c r="E1062">
        <v>1E-4</v>
      </c>
      <c r="F1062">
        <v>-82.525000000000006</v>
      </c>
      <c r="G1062">
        <v>1.14E-2</v>
      </c>
      <c r="H1062">
        <v>-2.5266999999999999</v>
      </c>
      <c r="I1062">
        <v>-2.35E-2</v>
      </c>
      <c r="J1062">
        <v>1.2584</v>
      </c>
      <c r="K1062">
        <v>0.24479999999999999</v>
      </c>
      <c r="L1062">
        <v>-0.66039999999999999</v>
      </c>
      <c r="M1062">
        <v>1.4908999999999999</v>
      </c>
      <c r="N1062">
        <v>-3.2899999999999999E-2</v>
      </c>
      <c r="O1062">
        <v>4.2200000000000001E-2</v>
      </c>
      <c r="P1062">
        <v>1E-3</v>
      </c>
      <c r="Q1062" s="13">
        <v>-2.0400000000000001E-2</v>
      </c>
      <c r="R1062" s="13">
        <v>9.8299999999999998E-2</v>
      </c>
      <c r="S1062" s="13">
        <v>-1.0920000000000001</v>
      </c>
      <c r="T1062">
        <v>0.16089999999999999</v>
      </c>
      <c r="U1062" s="13">
        <v>4.0000000000000002E-4</v>
      </c>
      <c r="V1062" s="13">
        <v>-8.3000000000000001E-3</v>
      </c>
      <c r="AC1062"/>
      <c r="AD1062" s="14"/>
    </row>
    <row r="1063" spans="1:30" x14ac:dyDescent="0.2">
      <c r="A1063" t="s">
        <v>137</v>
      </c>
      <c r="C1063">
        <v>33.113</v>
      </c>
      <c r="D1063">
        <v>34.999200000000002</v>
      </c>
      <c r="E1063">
        <v>1E-4</v>
      </c>
      <c r="F1063">
        <v>-82.031999999999996</v>
      </c>
      <c r="G1063">
        <v>-2.3300000000000001E-2</v>
      </c>
      <c r="H1063">
        <v>-2.1705000000000001</v>
      </c>
      <c r="I1063">
        <v>-6.4299999999999996E-2</v>
      </c>
      <c r="J1063">
        <v>0.63449999999999995</v>
      </c>
      <c r="K1063">
        <v>0.21290000000000001</v>
      </c>
      <c r="L1063">
        <v>-0.65049999999999997</v>
      </c>
      <c r="M1063">
        <v>1.3581000000000001</v>
      </c>
      <c r="N1063">
        <v>-2.9700000000000001E-2</v>
      </c>
      <c r="O1063">
        <v>3.8899999999999997E-2</v>
      </c>
      <c r="P1063">
        <v>1E-3</v>
      </c>
      <c r="Q1063" s="13">
        <v>-1.6899999999999998E-2</v>
      </c>
      <c r="R1063" s="13">
        <v>8.6300000000000002E-2</v>
      </c>
      <c r="S1063" s="13">
        <v>-1.0038</v>
      </c>
      <c r="T1063">
        <v>0.15659999999999999</v>
      </c>
      <c r="U1063" s="13">
        <v>4.0000000000000002E-4</v>
      </c>
      <c r="V1063" s="13">
        <v>-8.3000000000000001E-3</v>
      </c>
      <c r="AC1063"/>
      <c r="AD1063" s="14"/>
    </row>
    <row r="1064" spans="1:30" x14ac:dyDescent="0.2">
      <c r="A1064" t="s">
        <v>137</v>
      </c>
      <c r="C1064">
        <v>33.363</v>
      </c>
      <c r="D1064">
        <v>34.999200000000002</v>
      </c>
      <c r="E1064">
        <v>1E-4</v>
      </c>
      <c r="F1064">
        <v>-81.534999999999997</v>
      </c>
      <c r="G1064">
        <v>-1.52E-2</v>
      </c>
      <c r="H1064">
        <v>-2.4811999999999999</v>
      </c>
      <c r="I1064">
        <v>-4.1799999999999997E-2</v>
      </c>
      <c r="J1064">
        <v>1.2847</v>
      </c>
      <c r="K1064">
        <v>0.24479999999999999</v>
      </c>
      <c r="L1064">
        <v>-0.65549999999999997</v>
      </c>
      <c r="M1064">
        <v>1.3581000000000001</v>
      </c>
      <c r="N1064">
        <v>-2.3099999999999999E-2</v>
      </c>
      <c r="O1064">
        <v>4.2200000000000001E-2</v>
      </c>
      <c r="P1064">
        <v>6.1000000000000004E-3</v>
      </c>
      <c r="Q1064" s="13">
        <v>-2.0400000000000001E-2</v>
      </c>
      <c r="R1064" s="13">
        <v>7.8399999999999997E-2</v>
      </c>
      <c r="S1064" s="13">
        <v>-0.88619999999999999</v>
      </c>
      <c r="T1064">
        <v>0.16259999999999999</v>
      </c>
      <c r="U1064" s="13">
        <v>-5.0000000000000001E-4</v>
      </c>
      <c r="V1064" s="13">
        <v>-8.3000000000000001E-3</v>
      </c>
      <c r="AC1064"/>
      <c r="AD1064" s="14"/>
    </row>
    <row r="1065" spans="1:30" x14ac:dyDescent="0.2">
      <c r="A1065" t="s">
        <v>137</v>
      </c>
      <c r="C1065">
        <v>33.613</v>
      </c>
      <c r="D1065">
        <v>34.999200000000002</v>
      </c>
      <c r="E1065">
        <v>1E-4</v>
      </c>
      <c r="F1065">
        <v>-81.042000000000002</v>
      </c>
      <c r="G1065">
        <v>-7.2300000000000003E-2</v>
      </c>
      <c r="H1065">
        <v>-1.8826000000000001</v>
      </c>
      <c r="I1065">
        <v>-0.1011</v>
      </c>
      <c r="J1065">
        <v>1.4422999999999999</v>
      </c>
      <c r="K1065">
        <v>0.24479999999999999</v>
      </c>
      <c r="L1065">
        <v>-0.65549999999999997</v>
      </c>
      <c r="M1065">
        <v>1.4245000000000001</v>
      </c>
      <c r="N1065">
        <v>-2.64E-2</v>
      </c>
      <c r="O1065">
        <v>3.8899999999999997E-2</v>
      </c>
      <c r="P1065">
        <v>-4.1000000000000003E-3</v>
      </c>
      <c r="Q1065" s="13">
        <v>-1.52E-2</v>
      </c>
      <c r="R1065" s="13">
        <v>6.9099999999999995E-2</v>
      </c>
      <c r="S1065" s="13">
        <v>-0.85680000000000001</v>
      </c>
      <c r="T1065">
        <v>0.16769999999999999</v>
      </c>
      <c r="U1065" s="13">
        <v>0</v>
      </c>
      <c r="V1065" s="13">
        <v>-7.7999999999999996E-3</v>
      </c>
      <c r="AC1065"/>
      <c r="AD1065" s="14"/>
    </row>
    <row r="1066" spans="1:30" x14ac:dyDescent="0.2">
      <c r="A1066" t="s">
        <v>137</v>
      </c>
      <c r="C1066">
        <v>33.863</v>
      </c>
      <c r="D1066">
        <v>34.999200000000002</v>
      </c>
      <c r="E1066">
        <v>1E-4</v>
      </c>
      <c r="F1066">
        <v>-80.545000000000002</v>
      </c>
      <c r="G1066">
        <v>2.3699999999999999E-2</v>
      </c>
      <c r="H1066">
        <v>-1.4961</v>
      </c>
      <c r="I1066">
        <v>-9.1000000000000004E-3</v>
      </c>
      <c r="J1066">
        <v>1.9217</v>
      </c>
      <c r="K1066">
        <v>0.21290000000000001</v>
      </c>
      <c r="L1066">
        <v>-0.6431</v>
      </c>
      <c r="M1066">
        <v>1.4908999999999999</v>
      </c>
      <c r="N1066">
        <v>-2.3099999999999999E-2</v>
      </c>
      <c r="O1066">
        <v>4.2200000000000001E-2</v>
      </c>
      <c r="P1066">
        <v>1E-3</v>
      </c>
      <c r="Q1066" s="13">
        <v>-1.8700000000000001E-2</v>
      </c>
      <c r="R1066" s="13">
        <v>9.4299999999999995E-2</v>
      </c>
      <c r="S1066" s="13">
        <v>-1.0920000000000001</v>
      </c>
      <c r="T1066">
        <v>0.17369999999999999</v>
      </c>
      <c r="U1066" s="13">
        <v>-1.5E-3</v>
      </c>
      <c r="V1066" s="13">
        <v>-7.7999999999999996E-3</v>
      </c>
      <c r="AC1066"/>
      <c r="AD1066" s="14"/>
    </row>
    <row r="1067" spans="1:30" x14ac:dyDescent="0.2">
      <c r="A1067" t="s">
        <v>137</v>
      </c>
      <c r="C1067">
        <v>34.113</v>
      </c>
      <c r="D1067">
        <v>34.999200000000002</v>
      </c>
      <c r="E1067">
        <v>1E-4</v>
      </c>
      <c r="F1067">
        <v>-80.048000000000002</v>
      </c>
      <c r="G1067">
        <v>3.5900000000000001E-2</v>
      </c>
      <c r="H1067">
        <v>-1.6097999999999999</v>
      </c>
      <c r="I1067">
        <v>5.1999999999999998E-3</v>
      </c>
      <c r="J1067">
        <v>2.4077000000000002</v>
      </c>
      <c r="K1067">
        <v>0.18099999999999999</v>
      </c>
      <c r="L1067">
        <v>-0.65300000000000002</v>
      </c>
      <c r="M1067">
        <v>1.3581000000000001</v>
      </c>
      <c r="N1067">
        <v>-2.64E-2</v>
      </c>
      <c r="O1067">
        <v>3.8899999999999997E-2</v>
      </c>
      <c r="P1067">
        <v>1E-3</v>
      </c>
      <c r="Q1067" s="13">
        <v>-2.5600000000000001E-2</v>
      </c>
      <c r="R1067" s="13">
        <v>0.1129</v>
      </c>
      <c r="S1067" s="13">
        <v>-1.1508</v>
      </c>
      <c r="T1067">
        <v>0.17030000000000001</v>
      </c>
      <c r="U1067" s="13">
        <v>1.9E-3</v>
      </c>
      <c r="V1067" s="13">
        <v>-7.7999999999999996E-3</v>
      </c>
      <c r="AC1067"/>
      <c r="AD1067" s="14"/>
    </row>
    <row r="1068" spans="1:30" x14ac:dyDescent="0.2">
      <c r="A1068" t="s">
        <v>137</v>
      </c>
      <c r="C1068">
        <v>34.363</v>
      </c>
      <c r="D1068">
        <v>34.999200000000002</v>
      </c>
      <c r="E1068">
        <v>1E-4</v>
      </c>
      <c r="F1068">
        <v>-79.555000000000007</v>
      </c>
      <c r="G1068">
        <v>-4.7800000000000002E-2</v>
      </c>
      <c r="H1068">
        <v>-1.9659</v>
      </c>
      <c r="I1068">
        <v>-8.2699999999999996E-2</v>
      </c>
      <c r="J1068">
        <v>2.7820999999999998</v>
      </c>
      <c r="K1068">
        <v>0.21290000000000001</v>
      </c>
      <c r="L1068">
        <v>-0.64800000000000002</v>
      </c>
      <c r="M1068">
        <v>1.4908999999999999</v>
      </c>
      <c r="N1068">
        <v>-2.64E-2</v>
      </c>
      <c r="O1068">
        <v>3.5700000000000003E-2</v>
      </c>
      <c r="P1068">
        <v>-4.1000000000000003E-3</v>
      </c>
      <c r="Q1068" s="13">
        <v>-2.5600000000000001E-2</v>
      </c>
      <c r="R1068" s="13">
        <v>9.7000000000000003E-2</v>
      </c>
      <c r="S1068" s="13">
        <v>-1.0626</v>
      </c>
      <c r="T1068">
        <v>0.1686</v>
      </c>
      <c r="U1068" s="13">
        <v>1.4E-3</v>
      </c>
      <c r="V1068" s="13">
        <v>-7.7999999999999996E-3</v>
      </c>
      <c r="AC1068"/>
      <c r="AD1068" s="14"/>
    </row>
    <row r="1069" spans="1:30" x14ac:dyDescent="0.2">
      <c r="A1069" t="s">
        <v>137</v>
      </c>
      <c r="C1069">
        <v>34.613</v>
      </c>
      <c r="D1069">
        <v>34.999200000000002</v>
      </c>
      <c r="E1069">
        <v>1E-4</v>
      </c>
      <c r="F1069">
        <v>-79.055000000000007</v>
      </c>
      <c r="G1069">
        <v>-4.8999999999999998E-3</v>
      </c>
      <c r="H1069">
        <v>-2.1781000000000001</v>
      </c>
      <c r="I1069">
        <v>-3.9800000000000002E-2</v>
      </c>
      <c r="J1069">
        <v>2.3815</v>
      </c>
      <c r="K1069">
        <v>0.24479999999999999</v>
      </c>
      <c r="L1069">
        <v>-0.6431</v>
      </c>
      <c r="M1069">
        <v>1.5572999999999999</v>
      </c>
      <c r="N1069">
        <v>-2.3099999999999999E-2</v>
      </c>
      <c r="O1069">
        <v>2.92E-2</v>
      </c>
      <c r="P1069">
        <v>6.1000000000000004E-3</v>
      </c>
      <c r="Q1069" s="13">
        <v>-1.6899999999999998E-2</v>
      </c>
      <c r="R1069" s="13">
        <v>7.9699999999999993E-2</v>
      </c>
      <c r="S1069" s="13">
        <v>-0.91559999999999997</v>
      </c>
      <c r="T1069">
        <v>0.15659999999999999</v>
      </c>
      <c r="U1069" s="13">
        <v>0</v>
      </c>
      <c r="V1069" s="13">
        <v>-8.3000000000000001E-3</v>
      </c>
      <c r="AC1069"/>
      <c r="AD1069" s="14"/>
    </row>
    <row r="1070" spans="1:30" x14ac:dyDescent="0.2">
      <c r="A1070" t="s">
        <v>137</v>
      </c>
      <c r="C1070">
        <v>34.863</v>
      </c>
      <c r="D1070">
        <v>34.999200000000002</v>
      </c>
      <c r="E1070">
        <v>1E-4</v>
      </c>
      <c r="F1070">
        <v>-78.555000000000007</v>
      </c>
      <c r="G1070">
        <v>1.1999999999999999E-3</v>
      </c>
      <c r="H1070">
        <v>-2.4432999999999998</v>
      </c>
      <c r="I1070">
        <v>-3.5700000000000003E-2</v>
      </c>
      <c r="J1070">
        <v>1.8231999999999999</v>
      </c>
      <c r="K1070">
        <v>0.24479999999999999</v>
      </c>
      <c r="L1070">
        <v>-0.64800000000000002</v>
      </c>
      <c r="M1070">
        <v>1.4245000000000001</v>
      </c>
      <c r="N1070">
        <v>-1.9900000000000001E-2</v>
      </c>
      <c r="O1070">
        <v>2.92E-2</v>
      </c>
      <c r="P1070">
        <v>1E-3</v>
      </c>
      <c r="Q1070" s="13">
        <v>-1.6899999999999998E-2</v>
      </c>
      <c r="R1070" s="13">
        <v>8.8999999999999996E-2</v>
      </c>
      <c r="S1070" s="13">
        <v>-1.0038</v>
      </c>
      <c r="T1070">
        <v>0.14280000000000001</v>
      </c>
      <c r="U1070" s="13">
        <v>0</v>
      </c>
      <c r="V1070" s="13">
        <v>-8.3000000000000001E-3</v>
      </c>
      <c r="AC1070"/>
      <c r="AD1070" s="14"/>
    </row>
    <row r="1071" spans="1:30" x14ac:dyDescent="0.2">
      <c r="A1071" t="s">
        <v>137</v>
      </c>
      <c r="C1071">
        <v>35.113</v>
      </c>
      <c r="D1071">
        <v>34.999200000000002</v>
      </c>
      <c r="E1071">
        <v>1E-4</v>
      </c>
      <c r="F1071">
        <v>-78.057000000000002</v>
      </c>
      <c r="G1071">
        <v>7.3000000000000001E-3</v>
      </c>
      <c r="H1071">
        <v>-2.4508999999999999</v>
      </c>
      <c r="I1071">
        <v>-2.1399999999999999E-2</v>
      </c>
      <c r="J1071">
        <v>1.1402000000000001</v>
      </c>
      <c r="K1071">
        <v>0.18099999999999999</v>
      </c>
      <c r="L1071">
        <v>-0.64549999999999996</v>
      </c>
      <c r="M1071">
        <v>1.3581000000000001</v>
      </c>
      <c r="N1071">
        <v>-1.34E-2</v>
      </c>
      <c r="O1071">
        <v>2.2700000000000001E-2</v>
      </c>
      <c r="P1071">
        <v>6.1000000000000004E-3</v>
      </c>
      <c r="Q1071" s="13">
        <v>-1.8700000000000001E-2</v>
      </c>
      <c r="R1071" s="13">
        <v>9.4299999999999995E-2</v>
      </c>
      <c r="S1071" s="13">
        <v>-1.0626</v>
      </c>
      <c r="T1071">
        <v>0.1419</v>
      </c>
      <c r="U1071" s="13">
        <v>-5.0000000000000001E-4</v>
      </c>
      <c r="V1071" s="13">
        <v>-7.7999999999999996E-3</v>
      </c>
      <c r="AC1071"/>
      <c r="AD1071" s="14"/>
    </row>
    <row r="1072" spans="1:30" x14ac:dyDescent="0.2">
      <c r="A1072" t="s">
        <v>137</v>
      </c>
      <c r="C1072">
        <v>35.363</v>
      </c>
      <c r="D1072">
        <v>34.999200000000002</v>
      </c>
      <c r="E1072">
        <v>1E-4</v>
      </c>
      <c r="F1072">
        <v>-77.563000000000002</v>
      </c>
      <c r="G1072">
        <v>-8.9999999999999993E-3</v>
      </c>
      <c r="H1072">
        <v>-2.1781000000000001</v>
      </c>
      <c r="I1072">
        <v>-4.8000000000000001E-2</v>
      </c>
      <c r="J1072">
        <v>0.61480000000000001</v>
      </c>
      <c r="K1072">
        <v>0.24479999999999999</v>
      </c>
      <c r="L1072">
        <v>-0.64800000000000002</v>
      </c>
      <c r="M1072">
        <v>1.6237999999999999</v>
      </c>
      <c r="N1072">
        <v>-1.9900000000000001E-2</v>
      </c>
      <c r="O1072">
        <v>2.2700000000000001E-2</v>
      </c>
      <c r="P1072">
        <v>6.1000000000000004E-3</v>
      </c>
      <c r="Q1072" s="13">
        <v>-1.6899999999999998E-2</v>
      </c>
      <c r="R1072" s="13">
        <v>8.3599999999999994E-2</v>
      </c>
      <c r="S1072" s="13">
        <v>-0.91559999999999997</v>
      </c>
      <c r="T1072">
        <v>0.14019999999999999</v>
      </c>
      <c r="U1072" s="13">
        <v>0</v>
      </c>
      <c r="V1072" s="13">
        <v>-7.7999999999999996E-3</v>
      </c>
      <c r="AC1072"/>
      <c r="AD1072" s="14"/>
    </row>
    <row r="1073" spans="1:30" x14ac:dyDescent="0.2">
      <c r="A1073" t="s">
        <v>137</v>
      </c>
      <c r="C1073">
        <v>35.613</v>
      </c>
      <c r="D1073">
        <v>34.999200000000002</v>
      </c>
      <c r="E1073">
        <v>1E-4</v>
      </c>
      <c r="F1073">
        <v>-77.064999999999998</v>
      </c>
      <c r="G1073">
        <v>1.7500000000000002E-2</v>
      </c>
      <c r="H1073">
        <v>-2.4055</v>
      </c>
      <c r="I1073">
        <v>-1.12E-2</v>
      </c>
      <c r="J1073">
        <v>1.1140000000000001</v>
      </c>
      <c r="K1073">
        <v>0.21290000000000001</v>
      </c>
      <c r="L1073">
        <v>-0.64059999999999995</v>
      </c>
      <c r="M1073">
        <v>1.4245000000000001</v>
      </c>
      <c r="N1073">
        <v>-1.9900000000000001E-2</v>
      </c>
      <c r="O1073">
        <v>1.95E-2</v>
      </c>
      <c r="P1073">
        <v>1E-3</v>
      </c>
      <c r="Q1073" s="13">
        <v>-1.6899999999999998E-2</v>
      </c>
      <c r="R1073" s="13">
        <v>7.4399999999999994E-2</v>
      </c>
      <c r="S1073" s="13">
        <v>-0.85680000000000001</v>
      </c>
      <c r="T1073">
        <v>0.1394</v>
      </c>
      <c r="U1073" s="13">
        <v>8.9999999999999998E-4</v>
      </c>
      <c r="V1073" s="13">
        <v>-7.7999999999999996E-3</v>
      </c>
      <c r="AC1073"/>
      <c r="AD1073" s="14"/>
    </row>
    <row r="1074" spans="1:30" x14ac:dyDescent="0.2">
      <c r="A1074" t="s">
        <v>137</v>
      </c>
      <c r="C1074">
        <v>35.863</v>
      </c>
      <c r="D1074">
        <v>34.999200000000002</v>
      </c>
      <c r="E1074">
        <v>1E-4</v>
      </c>
      <c r="F1074">
        <v>-76.563000000000002</v>
      </c>
      <c r="G1074">
        <v>-3.9600000000000003E-2</v>
      </c>
      <c r="H1074">
        <v>-1.8523000000000001</v>
      </c>
      <c r="I1074">
        <v>-6.6400000000000001E-2</v>
      </c>
      <c r="J1074">
        <v>1.357</v>
      </c>
      <c r="K1074">
        <v>0.24479999999999999</v>
      </c>
      <c r="L1074">
        <v>-0.65790000000000004</v>
      </c>
      <c r="M1074">
        <v>1.4908999999999999</v>
      </c>
      <c r="N1074">
        <v>-1.34E-2</v>
      </c>
      <c r="O1074">
        <v>1.95E-2</v>
      </c>
      <c r="P1074">
        <v>1.6400000000000001E-2</v>
      </c>
      <c r="Q1074" s="13">
        <v>-1.17E-2</v>
      </c>
      <c r="R1074" s="13">
        <v>6.5100000000000005E-2</v>
      </c>
      <c r="S1074" s="13">
        <v>-0.88619999999999999</v>
      </c>
      <c r="T1074">
        <v>0.15049999999999999</v>
      </c>
      <c r="U1074" s="13">
        <v>-1E-3</v>
      </c>
      <c r="V1074" s="13">
        <v>-7.7999999999999996E-3</v>
      </c>
      <c r="AC1074"/>
      <c r="AD1074" s="14"/>
    </row>
    <row r="1075" spans="1:30" x14ac:dyDescent="0.2">
      <c r="A1075" t="s">
        <v>137</v>
      </c>
      <c r="C1075">
        <v>36.113</v>
      </c>
      <c r="D1075">
        <v>34.999200000000002</v>
      </c>
      <c r="E1075">
        <v>1E-4</v>
      </c>
      <c r="F1075">
        <v>-76.058999999999997</v>
      </c>
      <c r="G1075">
        <v>1.35E-2</v>
      </c>
      <c r="H1075">
        <v>-1.3824000000000001</v>
      </c>
      <c r="I1075">
        <v>-2.75E-2</v>
      </c>
      <c r="J1075">
        <v>1.7116</v>
      </c>
      <c r="K1075">
        <v>0.21290000000000001</v>
      </c>
      <c r="L1075">
        <v>-0.66039999999999999</v>
      </c>
      <c r="M1075">
        <v>1.3581000000000001</v>
      </c>
      <c r="N1075">
        <v>-2.3099999999999999E-2</v>
      </c>
      <c r="O1075">
        <v>1.95E-2</v>
      </c>
      <c r="P1075">
        <v>1E-3</v>
      </c>
      <c r="Q1075" s="13">
        <v>-2.0400000000000001E-2</v>
      </c>
      <c r="R1075" s="13">
        <v>8.6300000000000002E-2</v>
      </c>
      <c r="S1075" s="13">
        <v>-0.97440000000000004</v>
      </c>
      <c r="T1075">
        <v>0.15570000000000001</v>
      </c>
      <c r="U1075" s="13">
        <v>8.9999999999999998E-4</v>
      </c>
      <c r="V1075" s="13">
        <v>-7.7999999999999996E-3</v>
      </c>
      <c r="AC1075"/>
      <c r="AD1075" s="14"/>
    </row>
    <row r="1076" spans="1:30" x14ac:dyDescent="0.2">
      <c r="A1076" t="s">
        <v>137</v>
      </c>
      <c r="C1076">
        <v>36.363</v>
      </c>
      <c r="D1076">
        <v>34.999200000000002</v>
      </c>
      <c r="E1076">
        <v>1E-4</v>
      </c>
      <c r="F1076">
        <v>-75.555999999999997</v>
      </c>
      <c r="G1076">
        <v>0.04</v>
      </c>
      <c r="H1076">
        <v>-1.5112000000000001</v>
      </c>
      <c r="I1076">
        <v>1.1000000000000001E-3</v>
      </c>
      <c r="J1076">
        <v>2.2961</v>
      </c>
      <c r="K1076">
        <v>0.24479999999999999</v>
      </c>
      <c r="L1076">
        <v>-0.65549999999999997</v>
      </c>
      <c r="M1076">
        <v>1.4245000000000001</v>
      </c>
      <c r="N1076">
        <v>-1.66E-2</v>
      </c>
      <c r="O1076">
        <v>2.2700000000000001E-2</v>
      </c>
      <c r="P1076">
        <v>-4.1000000000000003E-3</v>
      </c>
      <c r="Q1076" s="13">
        <v>-2.7300000000000001E-2</v>
      </c>
      <c r="R1076" s="13">
        <v>0.11020000000000001</v>
      </c>
      <c r="S1076" s="13">
        <v>-1.2684</v>
      </c>
      <c r="T1076">
        <v>0.15740000000000001</v>
      </c>
      <c r="U1076" s="13">
        <v>4.0000000000000002E-4</v>
      </c>
      <c r="V1076" s="13">
        <v>-8.3000000000000001E-3</v>
      </c>
      <c r="AC1076"/>
      <c r="AD1076" s="14"/>
    </row>
    <row r="1077" spans="1:30" x14ac:dyDescent="0.2">
      <c r="A1077" t="s">
        <v>137</v>
      </c>
      <c r="C1077">
        <v>36.613</v>
      </c>
      <c r="D1077">
        <v>34.999200000000002</v>
      </c>
      <c r="E1077">
        <v>1E-4</v>
      </c>
      <c r="F1077">
        <v>-75.055000000000007</v>
      </c>
      <c r="G1077">
        <v>-5.8099999999999999E-2</v>
      </c>
      <c r="H1077">
        <v>-1.7159</v>
      </c>
      <c r="I1077">
        <v>-9.4899999999999998E-2</v>
      </c>
      <c r="J1077">
        <v>2.5390999999999999</v>
      </c>
      <c r="K1077">
        <v>0.24479999999999999</v>
      </c>
      <c r="L1077">
        <v>-0.65300000000000002</v>
      </c>
      <c r="M1077">
        <v>1.3581000000000001</v>
      </c>
      <c r="N1077">
        <v>-1.9900000000000001E-2</v>
      </c>
      <c r="O1077">
        <v>2.2700000000000001E-2</v>
      </c>
      <c r="P1077">
        <v>1E-3</v>
      </c>
      <c r="Q1077" s="13">
        <v>-1.52E-2</v>
      </c>
      <c r="R1077" s="13">
        <v>9.2999999999999999E-2</v>
      </c>
      <c r="S1077" s="13">
        <v>-1.0331999999999999</v>
      </c>
      <c r="T1077">
        <v>0.15570000000000001</v>
      </c>
      <c r="U1077" s="13">
        <v>8.9999999999999998E-4</v>
      </c>
      <c r="V1077" s="13">
        <v>-6.7999999999999996E-3</v>
      </c>
      <c r="AC1077"/>
      <c r="AD1077" s="14"/>
    </row>
    <row r="1078" spans="1:30" x14ac:dyDescent="0.2">
      <c r="A1078" t="s">
        <v>137</v>
      </c>
      <c r="C1078">
        <v>36.863</v>
      </c>
      <c r="D1078">
        <v>34.999200000000002</v>
      </c>
      <c r="E1078">
        <v>1E-4</v>
      </c>
      <c r="F1078">
        <v>-74.555000000000007</v>
      </c>
      <c r="G1078">
        <v>3.3E-3</v>
      </c>
      <c r="H1078">
        <v>-2.0644</v>
      </c>
      <c r="I1078">
        <v>-4.5900000000000003E-2</v>
      </c>
      <c r="J1078">
        <v>2.3879999999999999</v>
      </c>
      <c r="K1078">
        <v>0.2767</v>
      </c>
      <c r="L1078">
        <v>-0.65049999999999997</v>
      </c>
      <c r="M1078">
        <v>1.4908999999999999</v>
      </c>
      <c r="N1078">
        <v>-2.3099999999999999E-2</v>
      </c>
      <c r="O1078">
        <v>1.95E-2</v>
      </c>
      <c r="P1078">
        <v>1.12E-2</v>
      </c>
      <c r="Q1078" s="13">
        <v>-1.35E-2</v>
      </c>
      <c r="R1078" s="13">
        <v>7.0400000000000004E-2</v>
      </c>
      <c r="S1078" s="13">
        <v>-0.91559999999999997</v>
      </c>
      <c r="T1078">
        <v>0.14710000000000001</v>
      </c>
      <c r="U1078" s="13">
        <v>0</v>
      </c>
      <c r="V1078" s="13">
        <v>-8.3000000000000001E-3</v>
      </c>
      <c r="AC1078"/>
      <c r="AD1078" s="14"/>
    </row>
    <row r="1079" spans="1:30" x14ac:dyDescent="0.2">
      <c r="A1079" t="s">
        <v>137</v>
      </c>
      <c r="C1079">
        <v>37.113</v>
      </c>
      <c r="D1079">
        <v>34.999200000000002</v>
      </c>
      <c r="E1079">
        <v>1E-4</v>
      </c>
      <c r="F1079">
        <v>-74.046000000000006</v>
      </c>
      <c r="G1079">
        <v>3.2000000000000002E-3</v>
      </c>
      <c r="H1079">
        <v>-2.2766000000000002</v>
      </c>
      <c r="I1079">
        <v>-3.3599999999999998E-2</v>
      </c>
      <c r="J1079">
        <v>1.7050000000000001</v>
      </c>
      <c r="K1079">
        <v>0.21290000000000001</v>
      </c>
      <c r="L1079">
        <v>-0.64800000000000002</v>
      </c>
      <c r="M1079">
        <v>1.3581000000000001</v>
      </c>
      <c r="N1079">
        <v>-1.9900000000000001E-2</v>
      </c>
      <c r="O1079">
        <v>1.95E-2</v>
      </c>
      <c r="P1079">
        <v>6.1000000000000004E-3</v>
      </c>
      <c r="Q1079" s="13">
        <v>-1.17E-2</v>
      </c>
      <c r="R1079" s="13">
        <v>7.9699999999999993E-2</v>
      </c>
      <c r="S1079" s="13">
        <v>-1.0331999999999999</v>
      </c>
      <c r="T1079">
        <v>0.13589999999999999</v>
      </c>
      <c r="U1079" s="13">
        <v>0</v>
      </c>
      <c r="V1079" s="13">
        <v>-7.3000000000000001E-3</v>
      </c>
      <c r="AC1079"/>
      <c r="AD1079" s="14"/>
    </row>
    <row r="1080" spans="1:30" x14ac:dyDescent="0.2">
      <c r="A1080" t="s">
        <v>137</v>
      </c>
      <c r="C1080">
        <v>37.363</v>
      </c>
      <c r="D1080">
        <v>34.999200000000002</v>
      </c>
      <c r="E1080">
        <v>1E-4</v>
      </c>
      <c r="F1080">
        <v>-73.539000000000001</v>
      </c>
      <c r="G1080">
        <v>1.7500000000000002E-2</v>
      </c>
      <c r="H1080">
        <v>-2.3372999999999999</v>
      </c>
      <c r="I1080">
        <v>-1.7399999999999999E-2</v>
      </c>
      <c r="J1080">
        <v>1.1598999999999999</v>
      </c>
      <c r="K1080">
        <v>0.21290000000000001</v>
      </c>
      <c r="L1080">
        <v>-0.65049999999999997</v>
      </c>
      <c r="M1080">
        <v>1.3581000000000001</v>
      </c>
      <c r="N1080">
        <v>-1.66E-2</v>
      </c>
      <c r="O1080">
        <v>2.2700000000000001E-2</v>
      </c>
      <c r="P1080">
        <v>-4.1000000000000003E-3</v>
      </c>
      <c r="Q1080" s="13">
        <v>-2.0400000000000001E-2</v>
      </c>
      <c r="R1080" s="13">
        <v>8.8999999999999996E-2</v>
      </c>
      <c r="S1080" s="13">
        <v>-1.0920000000000001</v>
      </c>
      <c r="T1080">
        <v>0.1333</v>
      </c>
      <c r="U1080" s="13">
        <v>4.0000000000000002E-4</v>
      </c>
      <c r="V1080" s="13">
        <v>-7.7999999999999996E-3</v>
      </c>
      <c r="AC1080"/>
      <c r="AD1080" s="14"/>
    </row>
    <row r="1081" spans="1:30" x14ac:dyDescent="0.2">
      <c r="A1081" t="s">
        <v>137</v>
      </c>
      <c r="C1081">
        <v>37.613</v>
      </c>
      <c r="D1081">
        <v>34.999200000000002</v>
      </c>
      <c r="E1081">
        <v>1E-4</v>
      </c>
      <c r="F1081">
        <v>-73.03</v>
      </c>
      <c r="G1081">
        <v>-8.9999999999999998E-4</v>
      </c>
      <c r="H1081">
        <v>-2.0190000000000001</v>
      </c>
      <c r="I1081">
        <v>-3.56E-2</v>
      </c>
      <c r="J1081">
        <v>0.48349999999999999</v>
      </c>
      <c r="K1081">
        <v>0.24479999999999999</v>
      </c>
      <c r="L1081">
        <v>-0.64549999999999996</v>
      </c>
      <c r="M1081">
        <v>1.3581000000000001</v>
      </c>
      <c r="N1081">
        <v>-1.01E-2</v>
      </c>
      <c r="O1081">
        <v>2.2700000000000001E-2</v>
      </c>
      <c r="P1081">
        <v>1E-3</v>
      </c>
      <c r="Q1081" s="13">
        <v>-1.34E-2</v>
      </c>
      <c r="R1081" s="13">
        <v>7.6999999999999999E-2</v>
      </c>
      <c r="S1081" s="13">
        <v>-0.97440000000000004</v>
      </c>
      <c r="T1081">
        <v>0.1368</v>
      </c>
      <c r="U1081" s="13">
        <v>4.0000000000000002E-4</v>
      </c>
      <c r="V1081" s="13">
        <v>-8.3000000000000001E-3</v>
      </c>
      <c r="AC1081"/>
      <c r="AD1081" s="14"/>
    </row>
    <row r="1082" spans="1:30" x14ac:dyDescent="0.2">
      <c r="A1082" t="s">
        <v>137</v>
      </c>
      <c r="C1082">
        <v>37.863</v>
      </c>
      <c r="D1082">
        <v>34.999200000000002</v>
      </c>
      <c r="E1082">
        <v>1E-4</v>
      </c>
      <c r="F1082">
        <v>-72.52</v>
      </c>
      <c r="G1082">
        <v>1.14E-2</v>
      </c>
      <c r="H1082">
        <v>-2.3144999999999998</v>
      </c>
      <c r="I1082">
        <v>-2.1399999999999999E-2</v>
      </c>
      <c r="J1082">
        <v>1.1008</v>
      </c>
      <c r="K1082">
        <v>0.24479999999999999</v>
      </c>
      <c r="L1082">
        <v>-0.64549999999999996</v>
      </c>
      <c r="M1082">
        <v>1.3581000000000001</v>
      </c>
      <c r="N1082">
        <v>-1.01E-2</v>
      </c>
      <c r="O1082">
        <v>1.95E-2</v>
      </c>
      <c r="P1082">
        <v>1E-3</v>
      </c>
      <c r="Q1082" s="13">
        <v>-1.35E-2</v>
      </c>
      <c r="R1082" s="13">
        <v>7.17E-2</v>
      </c>
      <c r="S1082" s="13">
        <v>-0.94499999999999995</v>
      </c>
      <c r="T1082">
        <v>0.1368</v>
      </c>
      <c r="U1082" s="13">
        <v>0</v>
      </c>
      <c r="V1082" s="13">
        <v>-8.3000000000000001E-3</v>
      </c>
      <c r="AC1082"/>
      <c r="AD1082" s="14"/>
    </row>
    <row r="1083" spans="1:30" x14ac:dyDescent="0.2">
      <c r="A1083" t="s">
        <v>137</v>
      </c>
      <c r="C1083">
        <v>38.113</v>
      </c>
      <c r="D1083">
        <v>34.999200000000002</v>
      </c>
      <c r="E1083">
        <v>1E-4</v>
      </c>
      <c r="F1083">
        <v>-72.010999999999996</v>
      </c>
      <c r="G1083">
        <v>-2.5399999999999999E-2</v>
      </c>
      <c r="H1083">
        <v>-1.7537</v>
      </c>
      <c r="I1083">
        <v>-6.0199999999999997E-2</v>
      </c>
      <c r="J1083">
        <v>1.2256</v>
      </c>
      <c r="K1083">
        <v>0.2767</v>
      </c>
      <c r="L1083">
        <v>-0.6381</v>
      </c>
      <c r="M1083">
        <v>1.5572999999999999</v>
      </c>
      <c r="N1083">
        <v>-1.01E-2</v>
      </c>
      <c r="O1083">
        <v>1.6299999999999999E-2</v>
      </c>
      <c r="P1083">
        <v>1E-3</v>
      </c>
      <c r="Q1083" s="13">
        <v>-6.4999999999999997E-3</v>
      </c>
      <c r="R1083" s="13">
        <v>5.9799999999999999E-2</v>
      </c>
      <c r="S1083" s="13">
        <v>-0.79800000000000004</v>
      </c>
      <c r="T1083">
        <v>0.1454</v>
      </c>
      <c r="U1083" s="13">
        <v>-5.0000000000000001E-4</v>
      </c>
      <c r="V1083" s="13">
        <v>-8.3000000000000001E-3</v>
      </c>
      <c r="AC1083"/>
      <c r="AD1083" s="14"/>
    </row>
    <row r="1084" spans="1:30" x14ac:dyDescent="0.2">
      <c r="A1084" t="s">
        <v>137</v>
      </c>
      <c r="C1084">
        <v>38.363</v>
      </c>
      <c r="D1084">
        <v>34.999200000000002</v>
      </c>
      <c r="E1084">
        <v>1E-4</v>
      </c>
      <c r="F1084">
        <v>-71.504999999999995</v>
      </c>
      <c r="G1084">
        <v>-8.0000000000000004E-4</v>
      </c>
      <c r="H1084">
        <v>-1.3445</v>
      </c>
      <c r="I1084">
        <v>-4.5900000000000003E-2</v>
      </c>
      <c r="J1084">
        <v>1.6788000000000001</v>
      </c>
      <c r="K1084">
        <v>0.24479999999999999</v>
      </c>
      <c r="L1084">
        <v>-0.63060000000000005</v>
      </c>
      <c r="M1084">
        <v>1.4908999999999999</v>
      </c>
      <c r="N1084">
        <v>-6.7999999999999996E-3</v>
      </c>
      <c r="O1084">
        <v>1.95E-2</v>
      </c>
      <c r="P1084">
        <v>1E-3</v>
      </c>
      <c r="Q1084" s="13">
        <v>-1.35E-2</v>
      </c>
      <c r="R1084" s="13">
        <v>7.8399999999999997E-2</v>
      </c>
      <c r="S1084" s="13">
        <v>-0.88619999999999999</v>
      </c>
      <c r="T1084">
        <v>0.1497</v>
      </c>
      <c r="U1084" s="13">
        <v>4.0000000000000002E-4</v>
      </c>
      <c r="V1084" s="13">
        <v>-8.3000000000000001E-3</v>
      </c>
      <c r="AC1084"/>
      <c r="AD1084" s="14"/>
    </row>
    <row r="1085" spans="1:30" x14ac:dyDescent="0.2">
      <c r="A1085" t="s">
        <v>137</v>
      </c>
      <c r="C1085">
        <v>38.613</v>
      </c>
      <c r="D1085">
        <v>34.999200000000002</v>
      </c>
      <c r="E1085">
        <v>1E-4</v>
      </c>
      <c r="F1085">
        <v>-70.995999999999995</v>
      </c>
      <c r="G1085">
        <v>4.8099999999999997E-2</v>
      </c>
      <c r="H1085">
        <v>-1.4051</v>
      </c>
      <c r="I1085">
        <v>2.7699999999999999E-2</v>
      </c>
      <c r="J1085">
        <v>2.1318999999999999</v>
      </c>
      <c r="K1085">
        <v>0.24479999999999999</v>
      </c>
      <c r="L1085">
        <v>-0.6331</v>
      </c>
      <c r="M1085">
        <v>1.4908999999999999</v>
      </c>
      <c r="N1085">
        <v>-3.5999999999999999E-3</v>
      </c>
      <c r="O1085">
        <v>1.95E-2</v>
      </c>
      <c r="P1085">
        <v>1E-3</v>
      </c>
      <c r="Q1085" s="13">
        <v>-1.8700000000000001E-2</v>
      </c>
      <c r="R1085" s="13">
        <v>0.1076</v>
      </c>
      <c r="S1085" s="13">
        <v>-1.2390000000000001</v>
      </c>
      <c r="T1085">
        <v>0.1583</v>
      </c>
      <c r="U1085" s="13">
        <v>8.9999999999999998E-4</v>
      </c>
      <c r="V1085" s="13">
        <v>-8.3000000000000001E-3</v>
      </c>
      <c r="AC1085"/>
      <c r="AD1085" s="14"/>
    </row>
    <row r="1086" spans="1:30" x14ac:dyDescent="0.2">
      <c r="A1086" t="s">
        <v>137</v>
      </c>
      <c r="C1086">
        <v>38.863</v>
      </c>
      <c r="D1086">
        <v>34.999200000000002</v>
      </c>
      <c r="E1086">
        <v>1E-4</v>
      </c>
      <c r="F1086">
        <v>-70.495000000000005</v>
      </c>
      <c r="G1086">
        <v>-3.9699999999999999E-2</v>
      </c>
      <c r="H1086">
        <v>-1.5416000000000001</v>
      </c>
      <c r="I1086">
        <v>-7.2400000000000006E-2</v>
      </c>
      <c r="J1086">
        <v>2.4142999999999999</v>
      </c>
      <c r="K1086">
        <v>0.21290000000000001</v>
      </c>
      <c r="L1086">
        <v>-0.62070000000000003</v>
      </c>
      <c r="M1086">
        <v>1.5572999999999999</v>
      </c>
      <c r="N1086">
        <v>-3.5999999999999999E-3</v>
      </c>
      <c r="O1086">
        <v>1.6299999999999999E-2</v>
      </c>
      <c r="P1086">
        <v>6.1000000000000004E-3</v>
      </c>
      <c r="Q1086" s="13">
        <v>-1.8700000000000001E-2</v>
      </c>
      <c r="R1086" s="13">
        <v>9.0300000000000005E-2</v>
      </c>
      <c r="S1086" s="13">
        <v>-1.0038</v>
      </c>
      <c r="T1086">
        <v>0.15570000000000001</v>
      </c>
      <c r="U1086" s="13">
        <v>0</v>
      </c>
      <c r="V1086" s="13">
        <v>-8.3000000000000001E-3</v>
      </c>
      <c r="AC1086"/>
      <c r="AD1086" s="14"/>
    </row>
    <row r="1087" spans="1:30" x14ac:dyDescent="0.2">
      <c r="A1087" t="s">
        <v>137</v>
      </c>
      <c r="C1087">
        <v>39.113</v>
      </c>
      <c r="D1087">
        <v>34.999200000000002</v>
      </c>
      <c r="E1087">
        <v>1E-4</v>
      </c>
      <c r="F1087">
        <v>-69.995000000000005</v>
      </c>
      <c r="G1087">
        <v>-1.32E-2</v>
      </c>
      <c r="H1087">
        <v>-1.9204000000000001</v>
      </c>
      <c r="I1087">
        <v>-4.8000000000000001E-2</v>
      </c>
      <c r="J1087">
        <v>2.3027000000000002</v>
      </c>
      <c r="K1087">
        <v>0.24479999999999999</v>
      </c>
      <c r="L1087">
        <v>-0.62070000000000003</v>
      </c>
      <c r="M1087">
        <v>1.4908999999999999</v>
      </c>
      <c r="N1087">
        <v>-3.5999999999999999E-3</v>
      </c>
      <c r="O1087">
        <v>1.2999999999999999E-2</v>
      </c>
      <c r="P1087">
        <v>6.1000000000000004E-3</v>
      </c>
      <c r="Q1087" s="13">
        <v>-1.17E-2</v>
      </c>
      <c r="R1087" s="13">
        <v>6.5100000000000005E-2</v>
      </c>
      <c r="S1087" s="13">
        <v>-0.91559999999999997</v>
      </c>
      <c r="T1087">
        <v>0.14799999999999999</v>
      </c>
      <c r="U1087" s="13">
        <v>0</v>
      </c>
      <c r="V1087" s="13">
        <v>-8.3000000000000001E-3</v>
      </c>
      <c r="AC1087"/>
      <c r="AD1087" s="14"/>
    </row>
    <row r="1088" spans="1:30" x14ac:dyDescent="0.2">
      <c r="A1088" t="s">
        <v>137</v>
      </c>
      <c r="C1088">
        <v>39.363</v>
      </c>
      <c r="D1088">
        <v>34.999200000000002</v>
      </c>
      <c r="E1088">
        <v>1E-4</v>
      </c>
      <c r="F1088">
        <v>-69.495000000000005</v>
      </c>
      <c r="G1088">
        <v>9.4000000000000004E-3</v>
      </c>
      <c r="H1088">
        <v>-2.1326000000000001</v>
      </c>
      <c r="I1088">
        <v>-2.5499999999999998E-2</v>
      </c>
      <c r="J1088">
        <v>1.7313000000000001</v>
      </c>
      <c r="K1088">
        <v>0.24479999999999999</v>
      </c>
      <c r="L1088">
        <v>-0.61819999999999997</v>
      </c>
      <c r="M1088">
        <v>1.4245000000000001</v>
      </c>
      <c r="N1088">
        <v>-1.01E-2</v>
      </c>
      <c r="O1088">
        <v>1.6299999999999999E-2</v>
      </c>
      <c r="P1088">
        <v>6.1000000000000004E-3</v>
      </c>
      <c r="Q1088" s="13">
        <v>-0.01</v>
      </c>
      <c r="R1088" s="13">
        <v>7.5700000000000003E-2</v>
      </c>
      <c r="S1088" s="13">
        <v>-0.97440000000000004</v>
      </c>
      <c r="T1088">
        <v>0.13769999999999999</v>
      </c>
      <c r="U1088" s="13">
        <v>0</v>
      </c>
      <c r="V1088" s="13">
        <v>-7.7999999999999996E-3</v>
      </c>
      <c r="AC1088"/>
      <c r="AD1088" s="14"/>
    </row>
    <row r="1089" spans="1:30" x14ac:dyDescent="0.2">
      <c r="A1089" t="s">
        <v>137</v>
      </c>
      <c r="C1089">
        <v>39.613</v>
      </c>
      <c r="D1089">
        <v>34.999200000000002</v>
      </c>
      <c r="E1089">
        <v>1E-4</v>
      </c>
      <c r="F1089">
        <v>-68.995000000000005</v>
      </c>
      <c r="G1089">
        <v>2.5700000000000001E-2</v>
      </c>
      <c r="H1089">
        <v>-2.1629999999999998</v>
      </c>
      <c r="I1089">
        <v>-7.1999999999999998E-3</v>
      </c>
      <c r="J1089">
        <v>1.0023</v>
      </c>
      <c r="K1089">
        <v>0.24479999999999999</v>
      </c>
      <c r="L1089">
        <v>-0.61819999999999997</v>
      </c>
      <c r="M1089">
        <v>1.4908999999999999</v>
      </c>
      <c r="N1089">
        <v>-1.01E-2</v>
      </c>
      <c r="O1089">
        <v>1.2999999999999999E-2</v>
      </c>
      <c r="P1089">
        <v>6.1000000000000004E-3</v>
      </c>
      <c r="Q1089" s="13">
        <v>-1.17E-2</v>
      </c>
      <c r="R1089" s="13">
        <v>8.1000000000000003E-2</v>
      </c>
      <c r="S1089" s="13">
        <v>-1.0331999999999999</v>
      </c>
      <c r="T1089">
        <v>0.1351</v>
      </c>
      <c r="U1089" s="13">
        <v>0</v>
      </c>
      <c r="V1089" s="13">
        <v>-7.7999999999999996E-3</v>
      </c>
      <c r="AC1089"/>
      <c r="AD1089" s="14"/>
    </row>
    <row r="1090" spans="1:30" x14ac:dyDescent="0.2">
      <c r="A1090" t="s">
        <v>137</v>
      </c>
      <c r="C1090">
        <v>39.863</v>
      </c>
      <c r="D1090">
        <v>34.999200000000002</v>
      </c>
      <c r="E1090">
        <v>1E-4</v>
      </c>
      <c r="F1090">
        <v>-68.494</v>
      </c>
      <c r="G1090">
        <v>1.7399999999999999E-2</v>
      </c>
      <c r="H1090">
        <v>-1.9583999999999999</v>
      </c>
      <c r="I1090">
        <v>-1.5299999999999999E-2</v>
      </c>
      <c r="J1090">
        <v>0.49659999999999999</v>
      </c>
      <c r="K1090">
        <v>0.24479999999999999</v>
      </c>
      <c r="L1090">
        <v>-0.62070000000000003</v>
      </c>
      <c r="M1090">
        <v>1.5572999999999999</v>
      </c>
      <c r="N1090">
        <v>-2.9999999999999997E-4</v>
      </c>
      <c r="O1090">
        <v>1.2999999999999999E-2</v>
      </c>
      <c r="P1090">
        <v>6.1000000000000004E-3</v>
      </c>
      <c r="Q1090" s="13">
        <v>-1.18E-2</v>
      </c>
      <c r="R1090" s="13">
        <v>7.2999999999999995E-2</v>
      </c>
      <c r="S1090" s="13">
        <v>-0.97440000000000004</v>
      </c>
      <c r="T1090">
        <v>0.1368</v>
      </c>
      <c r="U1090" s="13">
        <v>-1E-3</v>
      </c>
      <c r="V1090" s="13">
        <v>-8.3000000000000001E-3</v>
      </c>
      <c r="AC1090"/>
      <c r="AD1090" s="14"/>
    </row>
    <row r="1091" spans="1:30" x14ac:dyDescent="0.2">
      <c r="A1091" t="s">
        <v>137</v>
      </c>
      <c r="C1091">
        <v>40.113</v>
      </c>
      <c r="D1091">
        <v>34.999200000000002</v>
      </c>
      <c r="E1091">
        <v>1E-4</v>
      </c>
      <c r="F1091">
        <v>-67.995000000000005</v>
      </c>
      <c r="G1091">
        <v>1.54E-2</v>
      </c>
      <c r="H1091">
        <v>-2.2160000000000002</v>
      </c>
      <c r="I1091">
        <v>-1.9400000000000001E-2</v>
      </c>
      <c r="J1091">
        <v>1.0023</v>
      </c>
      <c r="K1091">
        <v>0.21290000000000001</v>
      </c>
      <c r="L1091">
        <v>-0.62070000000000003</v>
      </c>
      <c r="M1091">
        <v>1.4908999999999999</v>
      </c>
      <c r="N1091">
        <v>-1.01E-2</v>
      </c>
      <c r="O1091">
        <v>1.2999999999999999E-2</v>
      </c>
      <c r="P1091">
        <v>1E-3</v>
      </c>
      <c r="Q1091" s="13">
        <v>-1.35E-2</v>
      </c>
      <c r="R1091" s="13">
        <v>6.9099999999999995E-2</v>
      </c>
      <c r="S1091" s="13">
        <v>-0.88629999999999998</v>
      </c>
      <c r="T1091">
        <v>0.1368</v>
      </c>
      <c r="U1091" s="13">
        <v>4.0000000000000002E-4</v>
      </c>
      <c r="V1091" s="13">
        <v>-8.3000000000000001E-3</v>
      </c>
      <c r="AC1091"/>
      <c r="AD1091" s="14"/>
    </row>
    <row r="1092" spans="1:30" x14ac:dyDescent="0.2">
      <c r="A1092" t="s">
        <v>137</v>
      </c>
      <c r="C1092">
        <v>40.363</v>
      </c>
      <c r="D1092">
        <v>34.999200000000002</v>
      </c>
      <c r="E1092">
        <v>1E-4</v>
      </c>
      <c r="F1092">
        <v>-67.495000000000005</v>
      </c>
      <c r="G1092">
        <v>-1.11E-2</v>
      </c>
      <c r="H1092">
        <v>-1.6249</v>
      </c>
      <c r="I1092">
        <v>-4.3900000000000002E-2</v>
      </c>
      <c r="J1092">
        <v>1.0876999999999999</v>
      </c>
      <c r="K1092">
        <v>0.21290000000000001</v>
      </c>
      <c r="L1092">
        <v>-0.61570000000000003</v>
      </c>
      <c r="M1092">
        <v>1.5572999999999999</v>
      </c>
      <c r="N1092">
        <v>-3.5999999999999999E-3</v>
      </c>
      <c r="O1092">
        <v>1.6299999999999999E-2</v>
      </c>
      <c r="P1092">
        <v>1E-3</v>
      </c>
      <c r="Q1092" s="13">
        <v>-0.01</v>
      </c>
      <c r="R1092" s="13">
        <v>5.3100000000000001E-2</v>
      </c>
      <c r="S1092" s="13">
        <v>-0.70989999999999998</v>
      </c>
      <c r="T1092">
        <v>0.1454</v>
      </c>
      <c r="U1092" s="13">
        <v>0</v>
      </c>
      <c r="V1092" s="13">
        <v>-8.3000000000000001E-3</v>
      </c>
      <c r="AC1092"/>
      <c r="AD1092" s="14"/>
    </row>
    <row r="1093" spans="1:30" x14ac:dyDescent="0.2">
      <c r="A1093" t="s">
        <v>137</v>
      </c>
      <c r="C1093">
        <v>40.613</v>
      </c>
      <c r="D1093">
        <v>34.999200000000002</v>
      </c>
      <c r="E1093">
        <v>1E-4</v>
      </c>
      <c r="F1093">
        <v>-66.995999999999995</v>
      </c>
      <c r="G1093">
        <v>-4.8999999999999998E-3</v>
      </c>
      <c r="H1093">
        <v>-1.2611000000000001</v>
      </c>
      <c r="I1093">
        <v>-5.1999999999999998E-2</v>
      </c>
      <c r="J1093">
        <v>1.6328</v>
      </c>
      <c r="K1093">
        <v>0.24479999999999999</v>
      </c>
      <c r="L1093">
        <v>-0.62070000000000003</v>
      </c>
      <c r="M1093">
        <v>1.5572999999999999</v>
      </c>
      <c r="N1093">
        <v>-2.9999999999999997E-4</v>
      </c>
      <c r="O1093">
        <v>9.7999999999999997E-3</v>
      </c>
      <c r="P1093">
        <v>1E-3</v>
      </c>
      <c r="Q1093" s="13">
        <v>-1.52E-2</v>
      </c>
      <c r="R1093" s="13">
        <v>7.3099999999999998E-2</v>
      </c>
      <c r="S1093" s="13">
        <v>-0.88619999999999999</v>
      </c>
      <c r="T1093">
        <v>0.1583</v>
      </c>
      <c r="U1093" s="13">
        <v>4.0000000000000002E-4</v>
      </c>
      <c r="V1093" s="13">
        <v>-8.3000000000000001E-3</v>
      </c>
      <c r="AC1093"/>
      <c r="AD1093" s="14"/>
    </row>
    <row r="1094" spans="1:30" x14ac:dyDescent="0.2">
      <c r="A1094" t="s">
        <v>137</v>
      </c>
      <c r="C1094">
        <v>40.863</v>
      </c>
      <c r="D1094">
        <v>34.999200000000002</v>
      </c>
      <c r="E1094">
        <v>1E-4</v>
      </c>
      <c r="F1094">
        <v>-66.498000000000005</v>
      </c>
      <c r="G1094">
        <v>3.39E-2</v>
      </c>
      <c r="H1094">
        <v>-1.2536</v>
      </c>
      <c r="I1094">
        <v>9.1999999999999998E-3</v>
      </c>
      <c r="J1094">
        <v>2.0137</v>
      </c>
      <c r="K1094">
        <v>0.24479999999999999</v>
      </c>
      <c r="L1094">
        <v>-0.62070000000000003</v>
      </c>
      <c r="M1094">
        <v>1.4245000000000001</v>
      </c>
      <c r="N1094">
        <v>-6.7999999999999996E-3</v>
      </c>
      <c r="O1094">
        <v>1.2999999999999999E-2</v>
      </c>
      <c r="P1094">
        <v>1.12E-2</v>
      </c>
      <c r="Q1094" s="13">
        <v>-2.0299999999999999E-2</v>
      </c>
      <c r="R1094" s="13">
        <v>0.1023</v>
      </c>
      <c r="S1094" s="13">
        <v>-1.0920000000000001</v>
      </c>
      <c r="T1094">
        <v>0.16170000000000001</v>
      </c>
      <c r="U1094" s="13">
        <v>-1E-3</v>
      </c>
      <c r="V1094" s="13">
        <v>-8.3000000000000001E-3</v>
      </c>
      <c r="AC1094"/>
      <c r="AD1094" s="14"/>
    </row>
    <row r="1095" spans="1:30" x14ac:dyDescent="0.2">
      <c r="A1095" t="s">
        <v>137</v>
      </c>
      <c r="C1095">
        <v>41.113</v>
      </c>
      <c r="D1095">
        <v>34.999200000000002</v>
      </c>
      <c r="E1095">
        <v>1E-4</v>
      </c>
      <c r="F1095">
        <v>-66.003</v>
      </c>
      <c r="G1095">
        <v>-2.7400000000000001E-2</v>
      </c>
      <c r="H1095">
        <v>-1.39</v>
      </c>
      <c r="I1095">
        <v>-5.6099999999999997E-2</v>
      </c>
      <c r="J1095">
        <v>2.2829000000000002</v>
      </c>
      <c r="K1095">
        <v>0.24479999999999999</v>
      </c>
      <c r="L1095">
        <v>-0.61819999999999997</v>
      </c>
      <c r="M1095">
        <v>1.4245000000000001</v>
      </c>
      <c r="N1095">
        <v>-2.9999999999999997E-4</v>
      </c>
      <c r="O1095">
        <v>1.6299999999999999E-2</v>
      </c>
      <c r="P1095">
        <v>-4.1000000000000003E-3</v>
      </c>
      <c r="Q1095" s="13">
        <v>-1.52E-2</v>
      </c>
      <c r="R1095" s="13">
        <v>9.0300000000000005E-2</v>
      </c>
      <c r="S1095" s="13">
        <v>-0.94499999999999995</v>
      </c>
      <c r="T1095">
        <v>0.15229999999999999</v>
      </c>
      <c r="U1095" s="13">
        <v>-5.0000000000000001E-4</v>
      </c>
      <c r="V1095" s="13">
        <v>-8.3000000000000001E-3</v>
      </c>
      <c r="AC1095"/>
      <c r="AD1095" s="14"/>
    </row>
    <row r="1096" spans="1:30" x14ac:dyDescent="0.2">
      <c r="A1096" t="s">
        <v>137</v>
      </c>
      <c r="C1096">
        <v>41.363</v>
      </c>
      <c r="D1096">
        <v>34.999200000000002</v>
      </c>
      <c r="E1096">
        <v>1E-4</v>
      </c>
      <c r="F1096">
        <v>-65.504999999999995</v>
      </c>
      <c r="G1096">
        <v>-2.7300000000000001E-2</v>
      </c>
      <c r="H1096">
        <v>-1.7765</v>
      </c>
      <c r="I1096">
        <v>-6.2300000000000001E-2</v>
      </c>
      <c r="J1096">
        <v>2.1844000000000001</v>
      </c>
      <c r="K1096">
        <v>0.24479999999999999</v>
      </c>
      <c r="L1096">
        <v>-0.62070000000000003</v>
      </c>
      <c r="M1096">
        <v>1.3581000000000001</v>
      </c>
      <c r="N1096">
        <v>-2.9999999999999997E-4</v>
      </c>
      <c r="O1096">
        <v>0</v>
      </c>
      <c r="P1096">
        <v>-4.1000000000000003E-3</v>
      </c>
      <c r="Q1096" s="13">
        <v>-0.01</v>
      </c>
      <c r="R1096" s="13">
        <v>6.3799999999999996E-2</v>
      </c>
      <c r="S1096" s="13">
        <v>-0.82740000000000002</v>
      </c>
      <c r="T1096">
        <v>0.15049999999999999</v>
      </c>
      <c r="U1096" s="13">
        <v>8.9999999999999998E-4</v>
      </c>
      <c r="V1096" s="13">
        <v>-8.3000000000000001E-3</v>
      </c>
      <c r="AC1096"/>
      <c r="AD1096" s="14"/>
    </row>
    <row r="1097" spans="1:30" x14ac:dyDescent="0.2">
      <c r="A1097" t="s">
        <v>137</v>
      </c>
      <c r="C1097">
        <v>41.613</v>
      </c>
      <c r="D1097">
        <v>34.999200000000002</v>
      </c>
      <c r="E1097">
        <v>1E-4</v>
      </c>
      <c r="F1097">
        <v>-65.006</v>
      </c>
      <c r="G1097">
        <v>3.1800000000000002E-2</v>
      </c>
      <c r="H1097">
        <v>-2.0796000000000001</v>
      </c>
      <c r="I1097">
        <v>-3.0000000000000001E-3</v>
      </c>
      <c r="J1097">
        <v>1.6919</v>
      </c>
      <c r="K1097">
        <v>0.21290000000000001</v>
      </c>
      <c r="L1097">
        <v>-0.62319999999999998</v>
      </c>
      <c r="M1097">
        <v>1.6237999999999999</v>
      </c>
      <c r="N1097">
        <v>-2.9999999999999997E-4</v>
      </c>
      <c r="O1097">
        <v>-3.3E-3</v>
      </c>
      <c r="P1097">
        <v>1E-3</v>
      </c>
      <c r="Q1097" s="13">
        <v>-6.4999999999999997E-3</v>
      </c>
      <c r="R1097" s="13">
        <v>6.7699999999999996E-2</v>
      </c>
      <c r="S1097" s="13">
        <v>-0.82740000000000002</v>
      </c>
      <c r="T1097">
        <v>0.14369999999999999</v>
      </c>
      <c r="U1097" s="13">
        <v>8.9999999999999998E-4</v>
      </c>
      <c r="V1097" s="13">
        <v>-8.3000000000000001E-3</v>
      </c>
      <c r="AC1097"/>
      <c r="AD1097" s="14"/>
    </row>
    <row r="1098" spans="1:30" x14ac:dyDescent="0.2">
      <c r="A1098" t="s">
        <v>137</v>
      </c>
      <c r="C1098">
        <v>41.863</v>
      </c>
      <c r="D1098">
        <v>34.999200000000002</v>
      </c>
      <c r="E1098">
        <v>1E-4</v>
      </c>
      <c r="F1098">
        <v>-64.513999999999996</v>
      </c>
      <c r="G1098">
        <v>2.3599999999999999E-2</v>
      </c>
      <c r="H1098">
        <v>-2.0720000000000001</v>
      </c>
      <c r="I1098">
        <v>-9.1999999999999998E-3</v>
      </c>
      <c r="J1098">
        <v>0.93669999999999998</v>
      </c>
      <c r="K1098">
        <v>0.21290000000000001</v>
      </c>
      <c r="L1098">
        <v>-0.62070000000000003</v>
      </c>
      <c r="M1098">
        <v>1.3581000000000001</v>
      </c>
      <c r="N1098">
        <v>-2.9999999999999997E-4</v>
      </c>
      <c r="O1098">
        <v>0</v>
      </c>
      <c r="P1098">
        <v>1E-3</v>
      </c>
      <c r="Q1098" s="13">
        <v>-0.01</v>
      </c>
      <c r="R1098" s="13">
        <v>7.5700000000000003E-2</v>
      </c>
      <c r="S1098" s="13">
        <v>-0.94499999999999995</v>
      </c>
      <c r="T1098">
        <v>0.14019999999999999</v>
      </c>
      <c r="U1098" s="13">
        <v>-5.0000000000000001E-4</v>
      </c>
      <c r="V1098" s="13">
        <v>-8.3000000000000001E-3</v>
      </c>
      <c r="AC1098"/>
      <c r="AD1098" s="14"/>
    </row>
    <row r="1099" spans="1:30" x14ac:dyDescent="0.2">
      <c r="A1099" t="s">
        <v>137</v>
      </c>
      <c r="C1099">
        <v>42.113</v>
      </c>
      <c r="D1099">
        <v>34.999200000000002</v>
      </c>
      <c r="E1099">
        <v>1E-4</v>
      </c>
      <c r="F1099">
        <v>-64.015000000000001</v>
      </c>
      <c r="G1099">
        <v>2.3599999999999999E-2</v>
      </c>
      <c r="H1099">
        <v>-1.9432</v>
      </c>
      <c r="I1099">
        <v>-5.1000000000000004E-3</v>
      </c>
      <c r="J1099">
        <v>0.47039999999999998</v>
      </c>
      <c r="K1099">
        <v>0.24479999999999999</v>
      </c>
      <c r="L1099">
        <v>-0.62070000000000003</v>
      </c>
      <c r="M1099">
        <v>1.4245000000000001</v>
      </c>
      <c r="N1099">
        <v>-2.9999999999999997E-4</v>
      </c>
      <c r="O1099">
        <v>3.3E-3</v>
      </c>
      <c r="P1099">
        <v>1E-3</v>
      </c>
      <c r="Q1099" s="13">
        <v>-1.52E-2</v>
      </c>
      <c r="R1099" s="13">
        <v>7.0300000000000001E-2</v>
      </c>
      <c r="S1099" s="13">
        <v>-0.85680000000000001</v>
      </c>
      <c r="T1099">
        <v>0.13589999999999999</v>
      </c>
      <c r="U1099" s="13">
        <v>4.0000000000000002E-4</v>
      </c>
      <c r="V1099" s="13">
        <v>-8.3000000000000001E-3</v>
      </c>
      <c r="AC1099"/>
      <c r="AD1099" s="14"/>
    </row>
    <row r="1100" spans="1:30" x14ac:dyDescent="0.2">
      <c r="A1100" t="s">
        <v>137</v>
      </c>
      <c r="C1100">
        <v>42.363</v>
      </c>
      <c r="D1100">
        <v>34.999200000000002</v>
      </c>
      <c r="E1100">
        <v>1E-4</v>
      </c>
      <c r="F1100">
        <v>-63.517000000000003</v>
      </c>
      <c r="G1100">
        <v>1.1999999999999999E-3</v>
      </c>
      <c r="H1100">
        <v>-2.1629999999999998</v>
      </c>
      <c r="I1100">
        <v>-3.3700000000000001E-2</v>
      </c>
      <c r="J1100">
        <v>0.8972</v>
      </c>
      <c r="K1100">
        <v>0.24479999999999999</v>
      </c>
      <c r="L1100">
        <v>-0.62070000000000003</v>
      </c>
      <c r="M1100">
        <v>1.3581000000000001</v>
      </c>
      <c r="N1100">
        <v>-2.9999999999999997E-4</v>
      </c>
      <c r="O1100">
        <v>6.4999999999999997E-3</v>
      </c>
      <c r="P1100">
        <v>1.12E-2</v>
      </c>
      <c r="Q1100" s="13">
        <v>-8.3000000000000001E-3</v>
      </c>
      <c r="R1100" s="13">
        <v>6.2399999999999997E-2</v>
      </c>
      <c r="S1100" s="13">
        <v>-0.73929999999999996</v>
      </c>
      <c r="T1100">
        <v>0.1419</v>
      </c>
      <c r="U1100" s="13">
        <v>8.9999999999999998E-4</v>
      </c>
      <c r="V1100" s="13">
        <v>-8.3000000000000001E-3</v>
      </c>
      <c r="AC1100"/>
      <c r="AD1100" s="14"/>
    </row>
    <row r="1101" spans="1:30" x14ac:dyDescent="0.2">
      <c r="A1101" t="s">
        <v>137</v>
      </c>
      <c r="C1101">
        <v>42.613</v>
      </c>
      <c r="D1101">
        <v>34.999200000000002</v>
      </c>
      <c r="E1101">
        <v>1E-4</v>
      </c>
      <c r="F1101">
        <v>-63.024999999999999</v>
      </c>
      <c r="G1101">
        <v>-4.8999999999999998E-3</v>
      </c>
      <c r="H1101">
        <v>-1.6704000000000001</v>
      </c>
      <c r="I1101">
        <v>-3.1600000000000003E-2</v>
      </c>
      <c r="J1101">
        <v>1.0876999999999999</v>
      </c>
      <c r="K1101">
        <v>0.21290000000000001</v>
      </c>
      <c r="L1101">
        <v>-0.61570000000000003</v>
      </c>
      <c r="M1101">
        <v>1.3581000000000001</v>
      </c>
      <c r="N1101">
        <v>-2.9999999999999997E-4</v>
      </c>
      <c r="O1101">
        <v>3.3E-3</v>
      </c>
      <c r="P1101">
        <v>1E-3</v>
      </c>
      <c r="Q1101" s="13">
        <v>-6.4999999999999997E-3</v>
      </c>
      <c r="R1101" s="13">
        <v>5.1799999999999999E-2</v>
      </c>
      <c r="S1101" s="13">
        <v>-0.73929999999999996</v>
      </c>
      <c r="T1101">
        <v>0.1497</v>
      </c>
      <c r="U1101" s="13">
        <v>0</v>
      </c>
      <c r="V1101" s="13">
        <v>-8.3000000000000001E-3</v>
      </c>
      <c r="AC1101"/>
      <c r="AD1101" s="14"/>
    </row>
    <row r="1102" spans="1:30" x14ac:dyDescent="0.2">
      <c r="A1102" t="s">
        <v>137</v>
      </c>
      <c r="C1102">
        <v>42.863</v>
      </c>
      <c r="D1102">
        <v>34.999200000000002</v>
      </c>
      <c r="E1102">
        <v>1E-4</v>
      </c>
      <c r="F1102">
        <v>-62.524999999999999</v>
      </c>
      <c r="G1102">
        <v>-3.9699999999999999E-2</v>
      </c>
      <c r="H1102">
        <v>-1.2383999999999999</v>
      </c>
      <c r="I1102">
        <v>-7.0400000000000004E-2</v>
      </c>
      <c r="J1102">
        <v>1.5474000000000001</v>
      </c>
      <c r="K1102">
        <v>0.14910000000000001</v>
      </c>
      <c r="L1102">
        <v>-0.61819999999999997</v>
      </c>
      <c r="M1102">
        <v>1.4245000000000001</v>
      </c>
      <c r="N1102">
        <v>-3.5999999999999999E-3</v>
      </c>
      <c r="O1102">
        <v>3.3E-3</v>
      </c>
      <c r="P1102">
        <v>1E-3</v>
      </c>
      <c r="Q1102" s="13">
        <v>-6.4999999999999997E-3</v>
      </c>
      <c r="R1102" s="13">
        <v>6.6400000000000001E-2</v>
      </c>
      <c r="S1102" s="13">
        <v>-0.82740000000000002</v>
      </c>
      <c r="T1102">
        <v>0.154</v>
      </c>
      <c r="U1102" s="13">
        <v>8.9999999999999998E-4</v>
      </c>
      <c r="V1102" s="13">
        <v>-8.3000000000000001E-3</v>
      </c>
      <c r="AC1102"/>
      <c r="AD1102" s="14"/>
    </row>
    <row r="1103" spans="1:30" x14ac:dyDescent="0.2">
      <c r="A1103" t="s">
        <v>137</v>
      </c>
      <c r="C1103">
        <v>43.113</v>
      </c>
      <c r="D1103">
        <v>34.999200000000002</v>
      </c>
      <c r="E1103">
        <v>1E-4</v>
      </c>
      <c r="F1103">
        <v>-62.024999999999999</v>
      </c>
      <c r="G1103">
        <v>2.7799999999999998E-2</v>
      </c>
      <c r="H1103">
        <v>-1.2915000000000001</v>
      </c>
      <c r="I1103">
        <v>-1E-3</v>
      </c>
      <c r="J1103">
        <v>1.994</v>
      </c>
      <c r="K1103">
        <v>0.18099999999999999</v>
      </c>
      <c r="L1103">
        <v>-0.61570000000000003</v>
      </c>
      <c r="M1103">
        <v>1.3581000000000001</v>
      </c>
      <c r="N1103">
        <v>-2.9999999999999997E-4</v>
      </c>
      <c r="O1103">
        <v>3.3E-3</v>
      </c>
      <c r="P1103">
        <v>-4.1000000000000003E-3</v>
      </c>
      <c r="Q1103" s="13">
        <v>-1.6899999999999998E-2</v>
      </c>
      <c r="R1103" s="13">
        <v>9.2899999999999996E-2</v>
      </c>
      <c r="S1103" s="13">
        <v>-1.0626</v>
      </c>
      <c r="T1103">
        <v>0.16339999999999999</v>
      </c>
      <c r="U1103" s="13">
        <v>8.9999999999999998E-4</v>
      </c>
      <c r="V1103" s="13">
        <v>-8.3000000000000001E-3</v>
      </c>
      <c r="AC1103"/>
      <c r="AD1103" s="14"/>
    </row>
    <row r="1104" spans="1:30" x14ac:dyDescent="0.2">
      <c r="A1104" t="s">
        <v>137</v>
      </c>
      <c r="C1104">
        <v>43.363</v>
      </c>
      <c r="D1104">
        <v>34.999200000000002</v>
      </c>
      <c r="E1104">
        <v>1E-4</v>
      </c>
      <c r="F1104">
        <v>-61.526000000000003</v>
      </c>
      <c r="G1104">
        <v>3.2000000000000002E-3</v>
      </c>
      <c r="H1104">
        <v>-1.2536</v>
      </c>
      <c r="I1104">
        <v>-2.9600000000000001E-2</v>
      </c>
      <c r="J1104">
        <v>2.145</v>
      </c>
      <c r="K1104">
        <v>0.24479999999999999</v>
      </c>
      <c r="L1104">
        <v>-0.61319999999999997</v>
      </c>
      <c r="M1104">
        <v>1.3581000000000001</v>
      </c>
      <c r="N1104">
        <v>-2.9999999999999997E-4</v>
      </c>
      <c r="O1104">
        <v>9.7999999999999997E-3</v>
      </c>
      <c r="P1104">
        <v>1E-3</v>
      </c>
      <c r="Q1104" s="13">
        <v>-1.52E-2</v>
      </c>
      <c r="R1104" s="13">
        <v>8.2400000000000001E-2</v>
      </c>
      <c r="S1104" s="13">
        <v>-0.85680000000000001</v>
      </c>
      <c r="T1104">
        <v>0.15909999999999999</v>
      </c>
      <c r="U1104" s="13">
        <v>1.4E-3</v>
      </c>
      <c r="V1104" s="13">
        <v>-8.3000000000000001E-3</v>
      </c>
      <c r="AC1104"/>
      <c r="AD1104" s="14"/>
    </row>
    <row r="1105" spans="1:30" x14ac:dyDescent="0.2">
      <c r="A1105" t="s">
        <v>137</v>
      </c>
      <c r="C1105">
        <v>43.613</v>
      </c>
      <c r="D1105">
        <v>34.999200000000002</v>
      </c>
      <c r="E1105">
        <v>1E-4</v>
      </c>
      <c r="F1105">
        <v>-61.024999999999999</v>
      </c>
      <c r="G1105">
        <v>-1.3100000000000001E-2</v>
      </c>
      <c r="H1105">
        <v>-1.7462</v>
      </c>
      <c r="I1105">
        <v>-5.8200000000000002E-2</v>
      </c>
      <c r="J1105">
        <v>2.2042000000000002</v>
      </c>
      <c r="K1105">
        <v>0.21290000000000001</v>
      </c>
      <c r="L1105">
        <v>-0.61319999999999997</v>
      </c>
      <c r="M1105">
        <v>1.4245000000000001</v>
      </c>
      <c r="N1105">
        <v>2.8999999999999998E-3</v>
      </c>
      <c r="O1105">
        <v>3.3E-3</v>
      </c>
      <c r="P1105">
        <v>1E-3</v>
      </c>
      <c r="Q1105" s="13">
        <v>-0.01</v>
      </c>
      <c r="R1105" s="13">
        <v>6.3700000000000007E-2</v>
      </c>
      <c r="S1105" s="13">
        <v>-0.70989999999999998</v>
      </c>
      <c r="T1105">
        <v>0.1497</v>
      </c>
      <c r="U1105" s="13">
        <v>0</v>
      </c>
      <c r="V1105" s="13">
        <v>-8.3000000000000001E-3</v>
      </c>
      <c r="AC1105"/>
      <c r="AD1105" s="14"/>
    </row>
    <row r="1106" spans="1:30" x14ac:dyDescent="0.2">
      <c r="A1106" t="s">
        <v>137</v>
      </c>
      <c r="C1106">
        <v>43.863</v>
      </c>
      <c r="D1106">
        <v>34.999200000000002</v>
      </c>
      <c r="E1106">
        <v>1E-4</v>
      </c>
      <c r="F1106">
        <v>-60.524999999999999</v>
      </c>
      <c r="G1106">
        <v>4.6100000000000002E-2</v>
      </c>
      <c r="H1106">
        <v>-1.9735</v>
      </c>
      <c r="I1106">
        <v>7.1999999999999998E-3</v>
      </c>
      <c r="J1106">
        <v>1.6065</v>
      </c>
      <c r="K1106">
        <v>0.21290000000000001</v>
      </c>
      <c r="L1106">
        <v>-0.61319999999999997</v>
      </c>
      <c r="M1106">
        <v>1.4245000000000001</v>
      </c>
      <c r="N1106">
        <v>2.8999999999999998E-3</v>
      </c>
      <c r="O1106">
        <v>3.3E-3</v>
      </c>
      <c r="P1106">
        <v>1E-3</v>
      </c>
      <c r="Q1106" s="13">
        <v>-0.01</v>
      </c>
      <c r="R1106" s="13">
        <v>6.6400000000000001E-2</v>
      </c>
      <c r="S1106" s="13">
        <v>-0.73929999999999996</v>
      </c>
      <c r="T1106">
        <v>0.1368</v>
      </c>
      <c r="U1106" s="13">
        <v>4.0000000000000002E-4</v>
      </c>
      <c r="V1106" s="13">
        <v>-8.3000000000000001E-3</v>
      </c>
      <c r="AC1106"/>
      <c r="AD1106" s="14"/>
    </row>
    <row r="1107" spans="1:30" x14ac:dyDescent="0.2">
      <c r="A1107" t="s">
        <v>137</v>
      </c>
      <c r="C1107">
        <v>44.113</v>
      </c>
      <c r="D1107">
        <v>34.999200000000002</v>
      </c>
      <c r="E1107">
        <v>1E-4</v>
      </c>
      <c r="F1107">
        <v>-60.024999999999999</v>
      </c>
      <c r="G1107">
        <v>2.1600000000000001E-2</v>
      </c>
      <c r="H1107">
        <v>-2.0569000000000002</v>
      </c>
      <c r="I1107">
        <v>-9.1000000000000004E-3</v>
      </c>
      <c r="J1107">
        <v>0.94979999999999998</v>
      </c>
      <c r="K1107">
        <v>0.24479999999999999</v>
      </c>
      <c r="L1107">
        <v>-0.61819999999999997</v>
      </c>
      <c r="M1107">
        <v>1.6237999999999999</v>
      </c>
      <c r="N1107">
        <v>-3.5999999999999999E-3</v>
      </c>
      <c r="O1107">
        <v>-6.4999999999999997E-3</v>
      </c>
      <c r="P1107">
        <v>-4.1000000000000003E-3</v>
      </c>
      <c r="Q1107" s="13">
        <v>-1.52E-2</v>
      </c>
      <c r="R1107" s="13">
        <v>7.6999999999999999E-2</v>
      </c>
      <c r="S1107" s="13">
        <v>-0.85680000000000001</v>
      </c>
      <c r="T1107">
        <v>0.14280000000000001</v>
      </c>
      <c r="U1107" s="13">
        <v>4.0000000000000002E-4</v>
      </c>
      <c r="V1107" s="13">
        <v>-8.3000000000000001E-3</v>
      </c>
      <c r="AC1107"/>
      <c r="AD1107" s="14"/>
    </row>
    <row r="1108" spans="1:30" x14ac:dyDescent="0.2">
      <c r="A1108" t="s">
        <v>137</v>
      </c>
      <c r="C1108">
        <v>44.363</v>
      </c>
      <c r="D1108">
        <v>34.999200000000002</v>
      </c>
      <c r="E1108">
        <v>1E-4</v>
      </c>
      <c r="F1108">
        <v>-59.524999999999999</v>
      </c>
      <c r="G1108">
        <v>2.3599999999999999E-2</v>
      </c>
      <c r="H1108">
        <v>-1.8219000000000001</v>
      </c>
      <c r="I1108">
        <v>-1.12E-2</v>
      </c>
      <c r="J1108">
        <v>0.38500000000000001</v>
      </c>
      <c r="K1108">
        <v>0.2767</v>
      </c>
      <c r="L1108">
        <v>-0.61319999999999997</v>
      </c>
      <c r="M1108">
        <v>1.4908999999999999</v>
      </c>
      <c r="N1108">
        <v>-3.5999999999999999E-3</v>
      </c>
      <c r="O1108">
        <v>0</v>
      </c>
      <c r="P1108">
        <v>6.1000000000000004E-3</v>
      </c>
      <c r="Q1108" s="13">
        <v>-1.17E-2</v>
      </c>
      <c r="R1108" s="13">
        <v>6.9099999999999995E-2</v>
      </c>
      <c r="S1108" s="13">
        <v>-0.79810000000000003</v>
      </c>
      <c r="T1108">
        <v>0.1368</v>
      </c>
      <c r="U1108" s="13">
        <v>8.9999999999999998E-4</v>
      </c>
      <c r="V1108" s="13">
        <v>-8.3000000000000001E-3</v>
      </c>
      <c r="AC1108"/>
      <c r="AD1108" s="14"/>
    </row>
    <row r="1109" spans="1:30" x14ac:dyDescent="0.2">
      <c r="A1109" t="s">
        <v>137</v>
      </c>
      <c r="C1109">
        <v>44.613</v>
      </c>
      <c r="D1109">
        <v>34.999200000000002</v>
      </c>
      <c r="E1109">
        <v>1E-4</v>
      </c>
      <c r="F1109">
        <v>-59.024000000000001</v>
      </c>
      <c r="G1109">
        <v>-2.12E-2</v>
      </c>
      <c r="H1109">
        <v>-2.0948000000000002</v>
      </c>
      <c r="I1109">
        <v>-0.05</v>
      </c>
      <c r="J1109">
        <v>0.8841</v>
      </c>
      <c r="K1109">
        <v>0.24479999999999999</v>
      </c>
      <c r="L1109">
        <v>-0.62070000000000003</v>
      </c>
      <c r="M1109">
        <v>1.3581000000000001</v>
      </c>
      <c r="N1109">
        <v>6.1999999999999998E-3</v>
      </c>
      <c r="O1109">
        <v>-3.3E-3</v>
      </c>
      <c r="P1109">
        <v>-4.1000000000000003E-3</v>
      </c>
      <c r="Q1109" s="13">
        <v>-1.35E-2</v>
      </c>
      <c r="R1109" s="13">
        <v>6.1100000000000002E-2</v>
      </c>
      <c r="S1109" s="13">
        <v>-0.88619999999999999</v>
      </c>
      <c r="T1109">
        <v>0.1394</v>
      </c>
      <c r="U1109" s="13">
        <v>-5.0000000000000001E-4</v>
      </c>
      <c r="V1109" s="13">
        <v>-8.3000000000000001E-3</v>
      </c>
      <c r="AC1109"/>
      <c r="AD1109" s="14"/>
    </row>
    <row r="1110" spans="1:30" x14ac:dyDescent="0.2">
      <c r="A1110" t="s">
        <v>137</v>
      </c>
      <c r="C1110">
        <v>44.863</v>
      </c>
      <c r="D1110">
        <v>34.999200000000002</v>
      </c>
      <c r="E1110">
        <v>1E-4</v>
      </c>
      <c r="F1110">
        <v>-58.524999999999999</v>
      </c>
      <c r="G1110">
        <v>-1.11E-2</v>
      </c>
      <c r="H1110">
        <v>-1.4961</v>
      </c>
      <c r="I1110">
        <v>-3.3700000000000001E-2</v>
      </c>
      <c r="J1110">
        <v>0.92349999999999999</v>
      </c>
      <c r="K1110">
        <v>0.24479999999999999</v>
      </c>
      <c r="L1110">
        <v>-0.61319999999999997</v>
      </c>
      <c r="M1110">
        <v>1.3581000000000001</v>
      </c>
      <c r="N1110">
        <v>-3.5999999999999999E-3</v>
      </c>
      <c r="O1110">
        <v>6.4999999999999997E-3</v>
      </c>
      <c r="P1110">
        <v>6.1000000000000004E-3</v>
      </c>
      <c r="Q1110" s="13">
        <v>-8.2000000000000007E-3</v>
      </c>
      <c r="R1110" s="13">
        <v>4.9099999999999998E-2</v>
      </c>
      <c r="S1110" s="13">
        <v>-0.68049999999999999</v>
      </c>
      <c r="T1110">
        <v>0.14799999999999999</v>
      </c>
      <c r="U1110" s="13">
        <v>-5.0000000000000001E-4</v>
      </c>
      <c r="V1110" s="13">
        <v>-8.3000000000000001E-3</v>
      </c>
      <c r="AC1110"/>
      <c r="AD1110" s="14"/>
    </row>
    <row r="1111" spans="1:30" x14ac:dyDescent="0.2">
      <c r="A1111" t="s">
        <v>137</v>
      </c>
      <c r="C1111">
        <v>45.113</v>
      </c>
      <c r="D1111">
        <v>34.999200000000002</v>
      </c>
      <c r="E1111">
        <v>1E-4</v>
      </c>
      <c r="F1111">
        <v>-58.024999999999999</v>
      </c>
      <c r="G1111">
        <v>-3.5499999999999997E-2</v>
      </c>
      <c r="H1111">
        <v>-1.2081</v>
      </c>
      <c r="I1111">
        <v>-6.8400000000000002E-2</v>
      </c>
      <c r="J1111">
        <v>1.5474000000000001</v>
      </c>
      <c r="K1111">
        <v>0.21290000000000001</v>
      </c>
      <c r="L1111">
        <v>-0.61570000000000003</v>
      </c>
      <c r="M1111">
        <v>1.4908999999999999</v>
      </c>
      <c r="N1111">
        <v>-2.9999999999999997E-4</v>
      </c>
      <c r="O1111">
        <v>3.3E-3</v>
      </c>
      <c r="P1111">
        <v>6.1000000000000004E-3</v>
      </c>
      <c r="Q1111" s="13">
        <v>-8.3000000000000001E-3</v>
      </c>
      <c r="R1111" s="13">
        <v>6.0999999999999999E-2</v>
      </c>
      <c r="S1111" s="13">
        <v>-0.73929999999999996</v>
      </c>
      <c r="T1111">
        <v>0.15479999999999999</v>
      </c>
      <c r="U1111" s="13">
        <v>-5.0000000000000001E-4</v>
      </c>
      <c r="V1111" s="13">
        <v>-8.3000000000000001E-3</v>
      </c>
      <c r="AC1111"/>
      <c r="AD1111" s="14"/>
    </row>
    <row r="1112" spans="1:30" x14ac:dyDescent="0.2">
      <c r="A1112" t="s">
        <v>137</v>
      </c>
      <c r="C1112">
        <v>45.363</v>
      </c>
      <c r="D1112">
        <v>34.999200000000002</v>
      </c>
      <c r="E1112">
        <v>1E-4</v>
      </c>
      <c r="F1112">
        <v>-57.517000000000003</v>
      </c>
      <c r="G1112">
        <v>2.1600000000000001E-2</v>
      </c>
      <c r="H1112">
        <v>-1.1323000000000001</v>
      </c>
      <c r="I1112">
        <v>-1.3299999999999999E-2</v>
      </c>
      <c r="J1112">
        <v>1.8231999999999999</v>
      </c>
      <c r="K1112">
        <v>0.24479999999999999</v>
      </c>
      <c r="L1112">
        <v>-0.60580000000000001</v>
      </c>
      <c r="M1112">
        <v>1.3581000000000001</v>
      </c>
      <c r="N1112">
        <v>2.8999999999999998E-3</v>
      </c>
      <c r="O1112">
        <v>3.3E-3</v>
      </c>
      <c r="P1112">
        <v>1E-3</v>
      </c>
      <c r="Q1112" s="13">
        <v>-1.6899999999999998E-2</v>
      </c>
      <c r="R1112" s="13">
        <v>8.8999999999999996E-2</v>
      </c>
      <c r="S1112" s="13">
        <v>-1.0038</v>
      </c>
      <c r="T1112">
        <v>0.15479999999999999</v>
      </c>
      <c r="U1112" s="13">
        <v>4.0000000000000002E-4</v>
      </c>
      <c r="V1112" s="13">
        <v>-8.3000000000000001E-3</v>
      </c>
      <c r="AC1112"/>
      <c r="AD1112" s="14"/>
    </row>
    <row r="1113" spans="1:30" x14ac:dyDescent="0.2">
      <c r="A1113" t="s">
        <v>137</v>
      </c>
      <c r="C1113">
        <v>45.613</v>
      </c>
      <c r="D1113">
        <v>34.999200000000002</v>
      </c>
      <c r="E1113">
        <v>1E-4</v>
      </c>
      <c r="F1113">
        <v>-57.017000000000003</v>
      </c>
      <c r="G1113">
        <v>-8.0000000000000004E-4</v>
      </c>
      <c r="H1113">
        <v>-1.2081</v>
      </c>
      <c r="I1113">
        <v>-1.5299999999999999E-2</v>
      </c>
      <c r="J1113">
        <v>2.1253000000000002</v>
      </c>
      <c r="K1113">
        <v>0.24479999999999999</v>
      </c>
      <c r="L1113">
        <v>-0.60329999999999995</v>
      </c>
      <c r="M1113">
        <v>1.3581000000000001</v>
      </c>
      <c r="N1113">
        <v>-2.9999999999999997E-4</v>
      </c>
      <c r="O1113">
        <v>3.3E-3</v>
      </c>
      <c r="P1113">
        <v>1E-3</v>
      </c>
      <c r="Q1113" s="13">
        <v>-1.6899999999999998E-2</v>
      </c>
      <c r="R1113" s="13">
        <v>8.5000000000000006E-2</v>
      </c>
      <c r="S1113" s="13">
        <v>-0.88619999999999999</v>
      </c>
      <c r="T1113">
        <v>0.15570000000000001</v>
      </c>
      <c r="U1113" s="13">
        <v>-5.0000000000000001E-4</v>
      </c>
      <c r="V1113" s="13">
        <v>-8.3000000000000001E-3</v>
      </c>
      <c r="AC1113"/>
      <c r="AD1113" s="14"/>
    </row>
    <row r="1114" spans="1:30" x14ac:dyDescent="0.2">
      <c r="A1114" t="s">
        <v>137</v>
      </c>
      <c r="C1114">
        <v>45.863</v>
      </c>
      <c r="D1114">
        <v>34.999200000000002</v>
      </c>
      <c r="E1114">
        <v>1E-4</v>
      </c>
      <c r="F1114">
        <v>-56.515000000000001</v>
      </c>
      <c r="G1114">
        <v>-3.9699999999999999E-2</v>
      </c>
      <c r="H1114">
        <v>-1.587</v>
      </c>
      <c r="I1114">
        <v>-7.46E-2</v>
      </c>
      <c r="J1114">
        <v>2.0070999999999999</v>
      </c>
      <c r="K1114">
        <v>0.24479999999999999</v>
      </c>
      <c r="L1114">
        <v>-0.60580000000000001</v>
      </c>
      <c r="M1114">
        <v>1.3581000000000001</v>
      </c>
      <c r="N1114">
        <v>2.8999999999999998E-3</v>
      </c>
      <c r="O1114">
        <v>-6.4999999999999997E-3</v>
      </c>
      <c r="P1114">
        <v>1E-3</v>
      </c>
      <c r="Q1114" s="13">
        <v>-0.01</v>
      </c>
      <c r="R1114" s="13">
        <v>5.8400000000000001E-2</v>
      </c>
      <c r="S1114" s="13">
        <v>-0.79810000000000003</v>
      </c>
      <c r="T1114">
        <v>0.1497</v>
      </c>
      <c r="U1114" s="13">
        <v>-1.5E-3</v>
      </c>
      <c r="V1114" s="13">
        <v>-7.7999999999999996E-3</v>
      </c>
      <c r="AC1114"/>
      <c r="AD1114" s="14"/>
    </row>
    <row r="1115" spans="1:30" x14ac:dyDescent="0.2">
      <c r="A1115" t="s">
        <v>137</v>
      </c>
      <c r="C1115">
        <v>46.113</v>
      </c>
      <c r="D1115">
        <v>34.999200000000002</v>
      </c>
      <c r="E1115">
        <v>1E-4</v>
      </c>
      <c r="F1115">
        <v>-56.015000000000001</v>
      </c>
      <c r="G1115">
        <v>3.1800000000000002E-2</v>
      </c>
      <c r="H1115">
        <v>-1.9659</v>
      </c>
      <c r="I1115">
        <v>-3.0000000000000001E-3</v>
      </c>
      <c r="J1115">
        <v>1.6131</v>
      </c>
      <c r="K1115">
        <v>0.24479999999999999</v>
      </c>
      <c r="L1115">
        <v>-0.60580000000000001</v>
      </c>
      <c r="M1115">
        <v>1.4908999999999999</v>
      </c>
      <c r="N1115">
        <v>2.8999999999999998E-3</v>
      </c>
      <c r="O1115">
        <v>-9.7999999999999997E-3</v>
      </c>
      <c r="P1115">
        <v>1E-3</v>
      </c>
      <c r="Q1115" s="13">
        <v>-0.01</v>
      </c>
      <c r="R1115" s="13">
        <v>6.1100000000000002E-2</v>
      </c>
      <c r="S1115" s="13">
        <v>-0.68049999999999999</v>
      </c>
      <c r="T1115">
        <v>0.13250000000000001</v>
      </c>
      <c r="U1115" s="13">
        <v>-1E-3</v>
      </c>
      <c r="V1115" s="13">
        <v>-7.3000000000000001E-3</v>
      </c>
      <c r="AC1115"/>
      <c r="AD1115" s="14"/>
    </row>
    <row r="1116" spans="1:30" x14ac:dyDescent="0.2">
      <c r="A1116" t="s">
        <v>137</v>
      </c>
      <c r="C1116">
        <v>46.363</v>
      </c>
      <c r="D1116">
        <v>34.999200000000002</v>
      </c>
      <c r="E1116">
        <v>1E-4</v>
      </c>
      <c r="F1116">
        <v>-55.515000000000001</v>
      </c>
      <c r="G1116">
        <v>1.7500000000000002E-2</v>
      </c>
      <c r="H1116">
        <v>-1.9356</v>
      </c>
      <c r="I1116">
        <v>-1.52E-2</v>
      </c>
      <c r="J1116">
        <v>0.87749999999999995</v>
      </c>
      <c r="K1116">
        <v>0.18099999999999999</v>
      </c>
      <c r="L1116">
        <v>-0.60580000000000001</v>
      </c>
      <c r="M1116">
        <v>1.3581000000000001</v>
      </c>
      <c r="N1116">
        <v>2.8999999999999998E-3</v>
      </c>
      <c r="O1116">
        <v>-6.4999999999999997E-3</v>
      </c>
      <c r="P1116">
        <v>6.1000000000000004E-3</v>
      </c>
      <c r="Q1116" s="13">
        <v>-0.01</v>
      </c>
      <c r="R1116" s="13">
        <v>6.3700000000000007E-2</v>
      </c>
      <c r="S1116" s="13">
        <v>-0.73919999999999997</v>
      </c>
      <c r="T1116">
        <v>0.13589999999999999</v>
      </c>
      <c r="U1116" s="13">
        <v>-5.0000000000000001E-4</v>
      </c>
      <c r="V1116" s="13">
        <v>-8.3000000000000001E-3</v>
      </c>
      <c r="AC1116"/>
      <c r="AD1116" s="14"/>
    </row>
    <row r="1117" spans="1:30" x14ac:dyDescent="0.2">
      <c r="A1117" t="s">
        <v>137</v>
      </c>
      <c r="C1117">
        <v>46.613</v>
      </c>
      <c r="D1117">
        <v>34.999200000000002</v>
      </c>
      <c r="E1117">
        <v>1E-4</v>
      </c>
      <c r="F1117">
        <v>-55.015000000000001</v>
      </c>
      <c r="G1117">
        <v>2.3699999999999999E-2</v>
      </c>
      <c r="H1117">
        <v>-1.7613000000000001</v>
      </c>
      <c r="I1117">
        <v>-5.1000000000000004E-3</v>
      </c>
      <c r="J1117">
        <v>0.39810000000000001</v>
      </c>
      <c r="K1117">
        <v>0.21290000000000001</v>
      </c>
      <c r="L1117">
        <v>-0.60329999999999995</v>
      </c>
      <c r="M1117">
        <v>1.3581000000000001</v>
      </c>
      <c r="N1117">
        <v>2.8999999999999998E-3</v>
      </c>
      <c r="O1117">
        <v>-1.6299999999999999E-2</v>
      </c>
      <c r="P1117">
        <v>1E-3</v>
      </c>
      <c r="Q1117" s="13">
        <v>-1.35E-2</v>
      </c>
      <c r="R1117" s="13">
        <v>6.2399999999999997E-2</v>
      </c>
      <c r="S1117" s="13">
        <v>-0.79810000000000003</v>
      </c>
      <c r="T1117">
        <v>0.13159999999999999</v>
      </c>
      <c r="U1117" s="13">
        <v>0</v>
      </c>
      <c r="V1117" s="13">
        <v>-7.7999999999999996E-3</v>
      </c>
      <c r="AC1117"/>
      <c r="AD1117" s="14"/>
    </row>
    <row r="1118" spans="1:30" x14ac:dyDescent="0.2">
      <c r="A1118" t="s">
        <v>137</v>
      </c>
      <c r="C1118">
        <v>46.863</v>
      </c>
      <c r="D1118">
        <v>34.999200000000002</v>
      </c>
      <c r="E1118">
        <v>1E-4</v>
      </c>
      <c r="F1118">
        <v>-54.515000000000001</v>
      </c>
      <c r="G1118">
        <v>-7.0000000000000001E-3</v>
      </c>
      <c r="H1118">
        <v>-2.0114000000000001</v>
      </c>
      <c r="I1118">
        <v>-3.3700000000000001E-2</v>
      </c>
      <c r="J1118">
        <v>0.84470000000000001</v>
      </c>
      <c r="K1118">
        <v>0.24479999999999999</v>
      </c>
      <c r="L1118">
        <v>-0.61070000000000002</v>
      </c>
      <c r="M1118">
        <v>1.4245000000000001</v>
      </c>
      <c r="N1118">
        <v>6.1999999999999998E-3</v>
      </c>
      <c r="O1118">
        <v>-1.2999999999999999E-2</v>
      </c>
      <c r="P1118">
        <v>1E-3</v>
      </c>
      <c r="Q1118" s="13">
        <v>-1.52E-2</v>
      </c>
      <c r="R1118" s="13">
        <v>6.5100000000000005E-2</v>
      </c>
      <c r="S1118" s="13">
        <v>-0.79800000000000004</v>
      </c>
      <c r="T1118">
        <v>0.12989999999999999</v>
      </c>
      <c r="U1118" s="13">
        <v>0</v>
      </c>
      <c r="V1118" s="13">
        <v>-7.7999999999999996E-3</v>
      </c>
      <c r="AC1118"/>
      <c r="AD1118" s="14"/>
    </row>
    <row r="1119" spans="1:30" x14ac:dyDescent="0.2">
      <c r="A1119" t="s">
        <v>137</v>
      </c>
      <c r="C1119">
        <v>47.113</v>
      </c>
      <c r="D1119">
        <v>34.999200000000002</v>
      </c>
      <c r="E1119">
        <v>1E-4</v>
      </c>
      <c r="F1119">
        <v>-54.015000000000001</v>
      </c>
      <c r="G1119">
        <v>1.2999999999999999E-3</v>
      </c>
      <c r="H1119">
        <v>-1.4430000000000001</v>
      </c>
      <c r="I1119">
        <v>-2.5499999999999998E-2</v>
      </c>
      <c r="J1119">
        <v>0.87749999999999995</v>
      </c>
      <c r="K1119">
        <v>0.18099999999999999</v>
      </c>
      <c r="L1119">
        <v>-0.60819999999999996</v>
      </c>
      <c r="M1119">
        <v>1.4908999999999999</v>
      </c>
      <c r="N1119">
        <v>9.4999999999999998E-3</v>
      </c>
      <c r="O1119">
        <v>-1.6299999999999999E-2</v>
      </c>
      <c r="P1119">
        <v>1E-3</v>
      </c>
      <c r="Q1119" s="13">
        <v>2.9999999999999997E-4</v>
      </c>
      <c r="R1119" s="13">
        <v>4.65E-2</v>
      </c>
      <c r="S1119" s="13">
        <v>-0.62170000000000003</v>
      </c>
      <c r="T1119">
        <v>0.1368</v>
      </c>
      <c r="U1119" s="13">
        <v>4.0000000000000002E-4</v>
      </c>
      <c r="V1119" s="13">
        <v>-7.3000000000000001E-3</v>
      </c>
      <c r="AC1119"/>
      <c r="AD1119" s="14"/>
    </row>
    <row r="1120" spans="1:30" x14ac:dyDescent="0.2">
      <c r="A1120" t="s">
        <v>137</v>
      </c>
      <c r="C1120">
        <v>47.363</v>
      </c>
      <c r="D1120">
        <v>34.999200000000002</v>
      </c>
      <c r="E1120">
        <v>1E-4</v>
      </c>
      <c r="F1120">
        <v>-53.515999999999998</v>
      </c>
      <c r="G1120">
        <v>-1.7100000000000001E-2</v>
      </c>
      <c r="H1120">
        <v>-1.1854</v>
      </c>
      <c r="I1120">
        <v>-4.3900000000000002E-2</v>
      </c>
      <c r="J1120">
        <v>1.4555</v>
      </c>
      <c r="K1120">
        <v>0.2767</v>
      </c>
      <c r="L1120">
        <v>-0.61070000000000002</v>
      </c>
      <c r="M1120">
        <v>1.4245000000000001</v>
      </c>
      <c r="N1120">
        <v>6.1999999999999998E-3</v>
      </c>
      <c r="O1120">
        <v>-1.6299999999999999E-2</v>
      </c>
      <c r="P1120">
        <v>1E-3</v>
      </c>
      <c r="Q1120" s="13">
        <v>-0.01</v>
      </c>
      <c r="R1120" s="13">
        <v>5.7099999999999998E-2</v>
      </c>
      <c r="S1120" s="13">
        <v>-0.76870000000000005</v>
      </c>
      <c r="T1120">
        <v>0.15140000000000001</v>
      </c>
      <c r="U1120" s="13">
        <v>8.9999999999999998E-4</v>
      </c>
      <c r="V1120" s="13">
        <v>-8.3000000000000001E-3</v>
      </c>
      <c r="AC1120"/>
      <c r="AD1120" s="14"/>
    </row>
    <row r="1121" spans="1:30" x14ac:dyDescent="0.2">
      <c r="A1121" t="s">
        <v>137</v>
      </c>
      <c r="C1121">
        <v>47.613</v>
      </c>
      <c r="D1121">
        <v>34.999200000000002</v>
      </c>
      <c r="E1121">
        <v>1E-4</v>
      </c>
      <c r="F1121">
        <v>-53.021000000000001</v>
      </c>
      <c r="G1121">
        <v>5.3E-3</v>
      </c>
      <c r="H1121">
        <v>-1.0566</v>
      </c>
      <c r="I1121">
        <v>-1.9400000000000001E-2</v>
      </c>
      <c r="J1121">
        <v>1.7838000000000001</v>
      </c>
      <c r="K1121">
        <v>0.24479999999999999</v>
      </c>
      <c r="L1121">
        <v>-0.60819999999999996</v>
      </c>
      <c r="M1121">
        <v>1.3581000000000001</v>
      </c>
      <c r="N1121">
        <v>1.2699999999999999E-2</v>
      </c>
      <c r="O1121">
        <v>-1.2999999999999999E-2</v>
      </c>
      <c r="P1121">
        <v>-4.1000000000000003E-3</v>
      </c>
      <c r="Q1121" s="13">
        <v>-1.52E-2</v>
      </c>
      <c r="R1121" s="13">
        <v>8.3699999999999997E-2</v>
      </c>
      <c r="S1121" s="13">
        <v>-0.91559999999999997</v>
      </c>
      <c r="T1121">
        <v>0.14879999999999999</v>
      </c>
      <c r="U1121" s="13">
        <v>0</v>
      </c>
      <c r="V1121" s="13">
        <v>-6.7999999999999996E-3</v>
      </c>
      <c r="AC1121"/>
      <c r="AD1121" s="14"/>
    </row>
    <row r="1122" spans="1:30" x14ac:dyDescent="0.2">
      <c r="A1122" t="s">
        <v>137</v>
      </c>
      <c r="C1122">
        <v>47.863</v>
      </c>
      <c r="D1122">
        <v>34.999200000000002</v>
      </c>
      <c r="E1122">
        <v>1E-4</v>
      </c>
      <c r="F1122">
        <v>-52.524999999999999</v>
      </c>
      <c r="G1122">
        <v>5.3E-3</v>
      </c>
      <c r="H1122">
        <v>-1.0641</v>
      </c>
      <c r="I1122">
        <v>-1.54E-2</v>
      </c>
      <c r="J1122">
        <v>1.9677</v>
      </c>
      <c r="K1122">
        <v>0.21290000000000001</v>
      </c>
      <c r="L1122">
        <v>-0.60580000000000001</v>
      </c>
      <c r="M1122">
        <v>1.4908999999999999</v>
      </c>
      <c r="N1122">
        <v>1.2699999999999999E-2</v>
      </c>
      <c r="O1122">
        <v>-1.2999999999999999E-2</v>
      </c>
      <c r="P1122">
        <v>6.1000000000000004E-3</v>
      </c>
      <c r="Q1122" s="13">
        <v>-1.17E-2</v>
      </c>
      <c r="R1122" s="13">
        <v>7.9699999999999993E-2</v>
      </c>
      <c r="S1122" s="13">
        <v>-0.88619999999999999</v>
      </c>
      <c r="T1122">
        <v>0.14449999999999999</v>
      </c>
      <c r="U1122" s="13">
        <v>-5.0000000000000001E-4</v>
      </c>
      <c r="V1122" s="13">
        <v>-7.3000000000000001E-3</v>
      </c>
      <c r="AC1122"/>
      <c r="AD1122" s="14"/>
    </row>
    <row r="1123" spans="1:30" x14ac:dyDescent="0.2">
      <c r="A1123" t="s">
        <v>137</v>
      </c>
      <c r="C1123">
        <v>48.113</v>
      </c>
      <c r="D1123">
        <v>34.999200000000002</v>
      </c>
      <c r="E1123">
        <v>1E-4</v>
      </c>
      <c r="F1123">
        <v>-52.03</v>
      </c>
      <c r="G1123">
        <v>-3.3599999999999998E-2</v>
      </c>
      <c r="H1123">
        <v>-1.4658</v>
      </c>
      <c r="I1123">
        <v>-6.2300000000000001E-2</v>
      </c>
      <c r="J1123">
        <v>1.9415</v>
      </c>
      <c r="K1123">
        <v>0.18099999999999999</v>
      </c>
      <c r="L1123">
        <v>-0.60819999999999996</v>
      </c>
      <c r="M1123">
        <v>1.4245000000000001</v>
      </c>
      <c r="N1123">
        <v>9.4999999999999998E-3</v>
      </c>
      <c r="O1123">
        <v>-1.6299999999999999E-2</v>
      </c>
      <c r="P1123">
        <v>6.1000000000000004E-3</v>
      </c>
      <c r="Q1123" s="13">
        <v>-1.17E-2</v>
      </c>
      <c r="R1123" s="13">
        <v>5.9799999999999999E-2</v>
      </c>
      <c r="S1123" s="13">
        <v>-0.79800000000000004</v>
      </c>
      <c r="T1123">
        <v>0.1419</v>
      </c>
      <c r="U1123" s="13">
        <v>-5.0000000000000001E-4</v>
      </c>
      <c r="V1123" s="13">
        <v>-6.7999999999999996E-3</v>
      </c>
      <c r="AC1123"/>
      <c r="AD1123" s="14"/>
    </row>
    <row r="1124" spans="1:30" x14ac:dyDescent="0.2">
      <c r="A1124" t="s">
        <v>137</v>
      </c>
      <c r="C1124">
        <v>48.363</v>
      </c>
      <c r="D1124">
        <v>34.999200000000002</v>
      </c>
      <c r="E1124">
        <v>1E-4</v>
      </c>
      <c r="F1124">
        <v>-51.536000000000001</v>
      </c>
      <c r="G1124">
        <v>2.76E-2</v>
      </c>
      <c r="H1124">
        <v>-1.8900999999999999</v>
      </c>
      <c r="I1124">
        <v>-9.1000000000000004E-3</v>
      </c>
      <c r="J1124">
        <v>1.5670999999999999</v>
      </c>
      <c r="K1124">
        <v>0.21290000000000001</v>
      </c>
      <c r="L1124">
        <v>-0.58840000000000003</v>
      </c>
      <c r="M1124">
        <v>1.4908999999999999</v>
      </c>
      <c r="N1124">
        <v>6.1999999999999998E-3</v>
      </c>
      <c r="O1124">
        <v>-1.95E-2</v>
      </c>
      <c r="P1124">
        <v>1E-3</v>
      </c>
      <c r="Q1124" s="13">
        <v>-1.52E-2</v>
      </c>
      <c r="R1124" s="13">
        <v>5.9799999999999999E-2</v>
      </c>
      <c r="S1124" s="13">
        <v>-0.68049999999999999</v>
      </c>
      <c r="T1124">
        <v>0.1273</v>
      </c>
      <c r="U1124" s="13">
        <v>4.0000000000000002E-4</v>
      </c>
      <c r="V1124" s="13">
        <v>-6.7999999999999996E-3</v>
      </c>
      <c r="AC1124"/>
      <c r="AD1124" s="14"/>
    </row>
    <row r="1125" spans="1:30" x14ac:dyDescent="0.2">
      <c r="A1125" t="s">
        <v>137</v>
      </c>
      <c r="C1125">
        <v>48.613</v>
      </c>
      <c r="D1125">
        <v>34.999200000000002</v>
      </c>
      <c r="E1125">
        <v>1E-4</v>
      </c>
      <c r="F1125">
        <v>-51.043999999999997</v>
      </c>
      <c r="G1125">
        <v>9.2999999999999992E-3</v>
      </c>
      <c r="H1125">
        <v>-1.8144</v>
      </c>
      <c r="I1125">
        <v>-1.7399999999999999E-2</v>
      </c>
      <c r="J1125">
        <v>0.83160000000000001</v>
      </c>
      <c r="K1125">
        <v>0.21290000000000001</v>
      </c>
      <c r="L1125">
        <v>-0.5958</v>
      </c>
      <c r="M1125">
        <v>1.4908999999999999</v>
      </c>
      <c r="N1125">
        <v>1.6E-2</v>
      </c>
      <c r="O1125">
        <v>-1.2999999999999999E-2</v>
      </c>
      <c r="P1125">
        <v>6.1000000000000004E-3</v>
      </c>
      <c r="Q1125" s="13">
        <v>-1.18E-2</v>
      </c>
      <c r="R1125" s="13">
        <v>6.1100000000000002E-2</v>
      </c>
      <c r="S1125" s="13">
        <v>-0.79800000000000004</v>
      </c>
      <c r="T1125">
        <v>0.1273</v>
      </c>
      <c r="U1125" s="13">
        <v>-5.0000000000000001E-4</v>
      </c>
      <c r="V1125" s="13">
        <v>-7.7999999999999996E-3</v>
      </c>
      <c r="AC1125"/>
      <c r="AD1125" s="14"/>
    </row>
    <row r="1126" spans="1:30" x14ac:dyDescent="0.2">
      <c r="A1126" t="s">
        <v>137</v>
      </c>
      <c r="C1126">
        <v>48.863</v>
      </c>
      <c r="D1126">
        <v>34.999200000000002</v>
      </c>
      <c r="E1126">
        <v>1E-4</v>
      </c>
      <c r="F1126">
        <v>-50.545000000000002</v>
      </c>
      <c r="G1126">
        <v>7.1999999999999998E-3</v>
      </c>
      <c r="H1126">
        <v>-1.6552</v>
      </c>
      <c r="I1126">
        <v>-1.5299999999999999E-2</v>
      </c>
      <c r="J1126">
        <v>0.35210000000000002</v>
      </c>
      <c r="K1126">
        <v>0.24479999999999999</v>
      </c>
      <c r="L1126">
        <v>-0.5958</v>
      </c>
      <c r="M1126">
        <v>1.4245000000000001</v>
      </c>
      <c r="N1126">
        <v>2.2499999999999999E-2</v>
      </c>
      <c r="O1126">
        <v>-1.95E-2</v>
      </c>
      <c r="P1126">
        <v>1E-3</v>
      </c>
      <c r="Q1126" s="13">
        <v>-0.01</v>
      </c>
      <c r="R1126" s="13">
        <v>6.3700000000000007E-2</v>
      </c>
      <c r="S1126" s="13">
        <v>-0.73929999999999996</v>
      </c>
      <c r="T1126">
        <v>0.123</v>
      </c>
      <c r="U1126" s="13">
        <v>0</v>
      </c>
      <c r="V1126" s="13">
        <v>-5.4000000000000003E-3</v>
      </c>
      <c r="AC1126"/>
      <c r="AD1126" s="14"/>
    </row>
    <row r="1127" spans="1:30" x14ac:dyDescent="0.2">
      <c r="A1127" t="s">
        <v>137</v>
      </c>
      <c r="C1127">
        <v>49.113</v>
      </c>
      <c r="D1127">
        <v>34.999200000000002</v>
      </c>
      <c r="E1127">
        <v>1E-4</v>
      </c>
      <c r="F1127">
        <v>-50.048999999999999</v>
      </c>
      <c r="G1127">
        <v>3.2000000000000002E-3</v>
      </c>
      <c r="H1127">
        <v>-1.9811000000000001</v>
      </c>
      <c r="I1127">
        <v>-2.5499999999999998E-2</v>
      </c>
      <c r="J1127">
        <v>0.81189999999999996</v>
      </c>
      <c r="K1127">
        <v>0.24479999999999999</v>
      </c>
      <c r="L1127">
        <v>-0.59089999999999998</v>
      </c>
      <c r="M1127">
        <v>1.4908999999999999</v>
      </c>
      <c r="N1127">
        <v>9.4999999999999998E-3</v>
      </c>
      <c r="O1127">
        <v>-2.93E-2</v>
      </c>
      <c r="P1127">
        <v>1E-3</v>
      </c>
      <c r="Q1127" s="13">
        <v>-6.4999999999999997E-3</v>
      </c>
      <c r="R1127" s="13">
        <v>6.3700000000000007E-2</v>
      </c>
      <c r="S1127" s="13">
        <v>-0.82740000000000002</v>
      </c>
      <c r="T1127">
        <v>0.12470000000000001</v>
      </c>
      <c r="U1127" s="13">
        <v>-5.0000000000000001E-4</v>
      </c>
      <c r="V1127" s="13">
        <v>-6.4000000000000003E-3</v>
      </c>
      <c r="AC1127"/>
      <c r="AD1127" s="14"/>
    </row>
    <row r="1128" spans="1:30" x14ac:dyDescent="0.2">
      <c r="A1128" t="s">
        <v>137</v>
      </c>
      <c r="C1128">
        <v>49.363</v>
      </c>
      <c r="D1128">
        <v>34.999200000000002</v>
      </c>
      <c r="E1128">
        <v>1E-4</v>
      </c>
      <c r="F1128">
        <v>-49.555</v>
      </c>
      <c r="G1128">
        <v>3.3E-3</v>
      </c>
      <c r="H1128">
        <v>-1.3521000000000001</v>
      </c>
      <c r="I1128">
        <v>-2.1399999999999999E-2</v>
      </c>
      <c r="J1128">
        <v>0.84470000000000001</v>
      </c>
      <c r="K1128">
        <v>0.21290000000000001</v>
      </c>
      <c r="L1128">
        <v>-0.59340000000000004</v>
      </c>
      <c r="M1128">
        <v>1.5572999999999999</v>
      </c>
      <c r="N1128">
        <v>2.9000000000000001E-2</v>
      </c>
      <c r="O1128">
        <v>-2.5999999999999999E-2</v>
      </c>
      <c r="P1128">
        <v>1E-3</v>
      </c>
      <c r="Q1128" s="13">
        <v>-8.3000000000000001E-3</v>
      </c>
      <c r="R1128" s="13">
        <v>4.3799999999999999E-2</v>
      </c>
      <c r="S1128" s="13">
        <v>-0.68049999999999999</v>
      </c>
      <c r="T1128">
        <v>0.12989999999999999</v>
      </c>
      <c r="U1128" s="13">
        <v>0</v>
      </c>
      <c r="V1128" s="13">
        <v>-6.7999999999999996E-3</v>
      </c>
      <c r="AC1128"/>
      <c r="AD1128" s="14"/>
    </row>
    <row r="1129" spans="1:30" x14ac:dyDescent="0.2">
      <c r="A1129" t="s">
        <v>137</v>
      </c>
      <c r="C1129">
        <v>49.613</v>
      </c>
      <c r="D1129">
        <v>34.999200000000002</v>
      </c>
      <c r="E1129">
        <v>1E-4</v>
      </c>
      <c r="F1129">
        <v>-49.055</v>
      </c>
      <c r="G1129">
        <v>9.1999999999999998E-3</v>
      </c>
      <c r="H1129">
        <v>-1.1020000000000001</v>
      </c>
      <c r="I1129">
        <v>-1.7299999999999999E-2</v>
      </c>
      <c r="J1129">
        <v>1.357</v>
      </c>
      <c r="K1129">
        <v>0.24479999999999999</v>
      </c>
      <c r="L1129">
        <v>-0.59340000000000004</v>
      </c>
      <c r="M1129">
        <v>1.5572999999999999</v>
      </c>
      <c r="N1129">
        <v>1.6E-2</v>
      </c>
      <c r="O1129">
        <v>-2.93E-2</v>
      </c>
      <c r="P1129">
        <v>1E-3</v>
      </c>
      <c r="Q1129" s="13">
        <v>-8.3000000000000001E-3</v>
      </c>
      <c r="R1129" s="13">
        <v>5.8400000000000001E-2</v>
      </c>
      <c r="S1129" s="13">
        <v>-0.73929999999999996</v>
      </c>
      <c r="T1129">
        <v>0.14280000000000001</v>
      </c>
      <c r="U1129" s="13">
        <v>4.0000000000000002E-4</v>
      </c>
      <c r="V1129" s="13">
        <v>-6.7999999999999996E-3</v>
      </c>
      <c r="AC1129"/>
      <c r="AD1129" s="14"/>
    </row>
    <row r="1130" spans="1:30" x14ac:dyDescent="0.2">
      <c r="A1130" t="s">
        <v>137</v>
      </c>
      <c r="C1130">
        <v>49.863</v>
      </c>
      <c r="D1130">
        <v>34.999200000000002</v>
      </c>
      <c r="E1130">
        <v>1E-4</v>
      </c>
      <c r="F1130">
        <v>-48.557000000000002</v>
      </c>
      <c r="G1130">
        <v>9.2999999999999992E-3</v>
      </c>
      <c r="H1130">
        <v>-1.0792999999999999</v>
      </c>
      <c r="I1130">
        <v>-2.1399999999999999E-2</v>
      </c>
      <c r="J1130">
        <v>1.7773000000000001</v>
      </c>
      <c r="K1130">
        <v>0.18099999999999999</v>
      </c>
      <c r="L1130">
        <v>-0.59340000000000004</v>
      </c>
      <c r="M1130">
        <v>1.4908999999999999</v>
      </c>
      <c r="N1130">
        <v>1.9199999999999998E-2</v>
      </c>
      <c r="O1130">
        <v>-3.5799999999999998E-2</v>
      </c>
      <c r="P1130">
        <v>-4.1000000000000003E-3</v>
      </c>
      <c r="Q1130" s="13">
        <v>-1.8599999999999998E-2</v>
      </c>
      <c r="R1130" s="13">
        <v>8.2299999999999998E-2</v>
      </c>
      <c r="S1130" s="13">
        <v>-0.94499999999999995</v>
      </c>
      <c r="T1130">
        <v>0.1411</v>
      </c>
      <c r="U1130" s="13">
        <v>8.9999999999999998E-4</v>
      </c>
      <c r="V1130" s="13">
        <v>-6.7999999999999996E-3</v>
      </c>
      <c r="AC1130"/>
      <c r="AD1130" s="14"/>
    </row>
    <row r="1131" spans="1:30" x14ac:dyDescent="0.2">
      <c r="A1131" t="s">
        <v>137</v>
      </c>
      <c r="C1131">
        <v>50.113</v>
      </c>
      <c r="D1131">
        <v>34.999200000000002</v>
      </c>
      <c r="E1131">
        <v>1E-4</v>
      </c>
      <c r="F1131">
        <v>-48.058999999999997</v>
      </c>
      <c r="G1131">
        <v>3.2000000000000002E-3</v>
      </c>
      <c r="H1131">
        <v>-1.0111000000000001</v>
      </c>
      <c r="I1131">
        <v>-1.9400000000000001E-2</v>
      </c>
      <c r="J1131">
        <v>1.8824000000000001</v>
      </c>
      <c r="K1131">
        <v>0.24479999999999999</v>
      </c>
      <c r="L1131">
        <v>-0.5958</v>
      </c>
      <c r="M1131">
        <v>1.4908999999999999</v>
      </c>
      <c r="N1131">
        <v>2.58E-2</v>
      </c>
      <c r="O1131">
        <v>-3.5799999999999998E-2</v>
      </c>
      <c r="P1131">
        <v>6.1000000000000004E-3</v>
      </c>
      <c r="Q1131" s="13">
        <v>-1.8599999999999998E-2</v>
      </c>
      <c r="R1131" s="13">
        <v>7.9699999999999993E-2</v>
      </c>
      <c r="S1131" s="13">
        <v>-0.88619999999999999</v>
      </c>
      <c r="T1131">
        <v>0.14369999999999999</v>
      </c>
      <c r="U1131" s="13">
        <v>8.9999999999999998E-4</v>
      </c>
      <c r="V1131" s="13">
        <v>-7.3000000000000001E-3</v>
      </c>
      <c r="AC1131"/>
      <c r="AD1131" s="14"/>
    </row>
    <row r="1132" spans="1:30" x14ac:dyDescent="0.2">
      <c r="A1132" t="s">
        <v>137</v>
      </c>
      <c r="C1132">
        <v>50.363</v>
      </c>
      <c r="D1132">
        <v>34.999200000000002</v>
      </c>
      <c r="E1132">
        <v>1E-4</v>
      </c>
      <c r="F1132">
        <v>-47.564</v>
      </c>
      <c r="G1132">
        <v>-2.5399999999999999E-2</v>
      </c>
      <c r="H1132">
        <v>-1.4430000000000001</v>
      </c>
      <c r="I1132">
        <v>-4.5900000000000003E-2</v>
      </c>
      <c r="J1132">
        <v>1.9349000000000001</v>
      </c>
      <c r="K1132">
        <v>0.2767</v>
      </c>
      <c r="L1132">
        <v>-0.5958</v>
      </c>
      <c r="M1132">
        <v>1.6237999999999999</v>
      </c>
      <c r="N1132">
        <v>2.2499999999999999E-2</v>
      </c>
      <c r="O1132">
        <v>-2.5999999999999999E-2</v>
      </c>
      <c r="P1132">
        <v>1E-3</v>
      </c>
      <c r="Q1132" s="13">
        <v>-1.35E-2</v>
      </c>
      <c r="R1132" s="13">
        <v>6.2399999999999997E-2</v>
      </c>
      <c r="S1132" s="13">
        <v>-0.82740000000000002</v>
      </c>
      <c r="T1132">
        <v>0.1376</v>
      </c>
      <c r="U1132" s="13">
        <v>0</v>
      </c>
      <c r="V1132" s="13">
        <v>-6.7999999999999996E-3</v>
      </c>
      <c r="AC1132"/>
      <c r="AD1132" s="14"/>
    </row>
    <row r="1133" spans="1:30" x14ac:dyDescent="0.2">
      <c r="A1133" t="s">
        <v>137</v>
      </c>
      <c r="C1133">
        <v>50.613</v>
      </c>
      <c r="D1133">
        <v>34.999200000000002</v>
      </c>
      <c r="E1133">
        <v>1E-4</v>
      </c>
      <c r="F1133">
        <v>-47.064</v>
      </c>
      <c r="G1133">
        <v>3.2000000000000002E-3</v>
      </c>
      <c r="H1133">
        <v>-1.8294999999999999</v>
      </c>
      <c r="I1133">
        <v>-2.5499999999999998E-2</v>
      </c>
      <c r="J1133">
        <v>1.508</v>
      </c>
      <c r="K1133">
        <v>0.21290000000000001</v>
      </c>
      <c r="L1133">
        <v>-0.6008</v>
      </c>
      <c r="M1133">
        <v>1.6901999999999999</v>
      </c>
      <c r="N1133">
        <v>2.58E-2</v>
      </c>
      <c r="O1133">
        <v>-1.95E-2</v>
      </c>
      <c r="P1133">
        <v>1E-3</v>
      </c>
      <c r="Q1133" s="13">
        <v>-1.34E-2</v>
      </c>
      <c r="R1133" s="13">
        <v>5.9799999999999999E-2</v>
      </c>
      <c r="S1133" s="13">
        <v>-0.65110000000000001</v>
      </c>
      <c r="T1133">
        <v>0.12130000000000001</v>
      </c>
      <c r="U1133" s="13">
        <v>8.9999999999999998E-4</v>
      </c>
      <c r="V1133" s="13">
        <v>-8.3000000000000001E-3</v>
      </c>
      <c r="AC1133"/>
      <c r="AD1133" s="14"/>
    </row>
    <row r="1134" spans="1:30" x14ac:dyDescent="0.2">
      <c r="A1134" t="s">
        <v>137</v>
      </c>
      <c r="C1134">
        <v>50.863</v>
      </c>
      <c r="D1134">
        <v>34.999200000000002</v>
      </c>
      <c r="E1134">
        <v>1E-4</v>
      </c>
      <c r="F1134">
        <v>-46.564</v>
      </c>
      <c r="G1134">
        <v>2.5700000000000001E-2</v>
      </c>
      <c r="H1134">
        <v>-1.7991999999999999</v>
      </c>
      <c r="I1134">
        <v>1E-3</v>
      </c>
      <c r="J1134">
        <v>0.8841</v>
      </c>
      <c r="K1134">
        <v>0.24479999999999999</v>
      </c>
      <c r="L1134">
        <v>-0.59830000000000005</v>
      </c>
      <c r="M1134">
        <v>1.5572999999999999</v>
      </c>
      <c r="N1134">
        <v>1.6E-2</v>
      </c>
      <c r="O1134">
        <v>-2.93E-2</v>
      </c>
      <c r="P1134">
        <v>1E-3</v>
      </c>
      <c r="Q1134" s="13">
        <v>-0.01</v>
      </c>
      <c r="R1134" s="13">
        <v>6.5100000000000005E-2</v>
      </c>
      <c r="S1134" s="13">
        <v>-0.73929999999999996</v>
      </c>
      <c r="T1134">
        <v>0.12909999999999999</v>
      </c>
      <c r="U1134" s="13">
        <v>-1E-3</v>
      </c>
      <c r="V1134" s="13">
        <v>-8.3000000000000001E-3</v>
      </c>
      <c r="AC1134"/>
      <c r="AD1134" s="14"/>
    </row>
    <row r="1135" spans="1:30" x14ac:dyDescent="0.2">
      <c r="A1135" t="s">
        <v>137</v>
      </c>
      <c r="C1135">
        <v>51.113</v>
      </c>
      <c r="D1135">
        <v>34.999200000000002</v>
      </c>
      <c r="E1135">
        <v>1E-4</v>
      </c>
      <c r="F1135">
        <v>-46.061999999999998</v>
      </c>
      <c r="G1135">
        <v>2.98E-2</v>
      </c>
      <c r="H1135">
        <v>-1.5719000000000001</v>
      </c>
      <c r="I1135">
        <v>-5.1000000000000004E-3</v>
      </c>
      <c r="J1135">
        <v>0.3916</v>
      </c>
      <c r="K1135">
        <v>0.24479999999999999</v>
      </c>
      <c r="L1135">
        <v>-0.60580000000000001</v>
      </c>
      <c r="M1135">
        <v>1.3581000000000001</v>
      </c>
      <c r="N1135">
        <v>2.9000000000000001E-2</v>
      </c>
      <c r="O1135">
        <v>-2.2800000000000001E-2</v>
      </c>
      <c r="P1135">
        <v>1E-3</v>
      </c>
      <c r="Q1135" s="13">
        <v>-1.17E-2</v>
      </c>
      <c r="R1135" s="13">
        <v>5.9799999999999999E-2</v>
      </c>
      <c r="S1135" s="13">
        <v>-0.82750000000000001</v>
      </c>
      <c r="T1135">
        <v>0.1239</v>
      </c>
      <c r="U1135" s="13">
        <v>4.0000000000000002E-4</v>
      </c>
      <c r="V1135" s="13">
        <v>-8.3000000000000001E-3</v>
      </c>
      <c r="AC1135"/>
      <c r="AD1135" s="14"/>
    </row>
    <row r="1136" spans="1:30" x14ac:dyDescent="0.2">
      <c r="A1136" t="s">
        <v>137</v>
      </c>
      <c r="C1136">
        <v>51.363</v>
      </c>
      <c r="D1136">
        <v>34.999200000000002</v>
      </c>
      <c r="E1136">
        <v>1E-4</v>
      </c>
      <c r="F1136">
        <v>-45.558999999999997</v>
      </c>
      <c r="G1136">
        <v>3.0999999999999999E-3</v>
      </c>
      <c r="H1136">
        <v>-1.8900999999999999</v>
      </c>
      <c r="I1136">
        <v>-1.9400000000000001E-2</v>
      </c>
      <c r="J1136">
        <v>0.8841</v>
      </c>
      <c r="K1136">
        <v>0.21290000000000001</v>
      </c>
      <c r="L1136">
        <v>-0.59830000000000005</v>
      </c>
      <c r="M1136">
        <v>1.3581000000000001</v>
      </c>
      <c r="N1136">
        <v>3.2300000000000002E-2</v>
      </c>
      <c r="O1136">
        <v>-3.2599999999999997E-2</v>
      </c>
      <c r="P1136">
        <v>1E-3</v>
      </c>
      <c r="Q1136" s="13">
        <v>-1.35E-2</v>
      </c>
      <c r="R1136" s="13">
        <v>6.5100000000000005E-2</v>
      </c>
      <c r="S1136" s="13">
        <v>-0.88619999999999999</v>
      </c>
      <c r="T1136">
        <v>0.123</v>
      </c>
      <c r="U1136" s="13">
        <v>8.9999999999999998E-4</v>
      </c>
      <c r="V1136" s="13">
        <v>-8.3000000000000001E-3</v>
      </c>
      <c r="AC1136"/>
      <c r="AD1136" s="14"/>
    </row>
    <row r="1137" spans="1:30" x14ac:dyDescent="0.2">
      <c r="A1137" t="s">
        <v>137</v>
      </c>
      <c r="C1137">
        <v>51.613</v>
      </c>
      <c r="D1137">
        <v>34.999200000000002</v>
      </c>
      <c r="E1137">
        <v>1E-4</v>
      </c>
      <c r="F1137">
        <v>-45.055</v>
      </c>
      <c r="G1137">
        <v>-1.12E-2</v>
      </c>
      <c r="H1137">
        <v>-1.246</v>
      </c>
      <c r="I1137">
        <v>-4.19E-2</v>
      </c>
      <c r="J1137">
        <v>0.82499999999999996</v>
      </c>
      <c r="K1137">
        <v>0.2767</v>
      </c>
      <c r="L1137">
        <v>-0.59830000000000005</v>
      </c>
      <c r="M1137">
        <v>1.5572999999999999</v>
      </c>
      <c r="N1137">
        <v>2.58E-2</v>
      </c>
      <c r="O1137">
        <v>-2.5999999999999999E-2</v>
      </c>
      <c r="P1137">
        <v>6.1000000000000004E-3</v>
      </c>
      <c r="Q1137" s="13">
        <v>-0.01</v>
      </c>
      <c r="R1137" s="13">
        <v>4.7800000000000002E-2</v>
      </c>
      <c r="S1137" s="13">
        <v>-0.56289999999999996</v>
      </c>
      <c r="T1137">
        <v>0.12820000000000001</v>
      </c>
      <c r="U1137" s="13">
        <v>-5.0000000000000001E-4</v>
      </c>
      <c r="V1137" s="13">
        <v>-8.3000000000000001E-3</v>
      </c>
      <c r="AC1137"/>
      <c r="AD1137" s="14"/>
    </row>
    <row r="1138" spans="1:30" x14ac:dyDescent="0.2">
      <c r="A1138" t="s">
        <v>137</v>
      </c>
      <c r="C1138">
        <v>51.863</v>
      </c>
      <c r="D1138">
        <v>34.999200000000002</v>
      </c>
      <c r="E1138">
        <v>1E-4</v>
      </c>
      <c r="F1138">
        <v>-44.554000000000002</v>
      </c>
      <c r="G1138">
        <v>-2.8999999999999998E-3</v>
      </c>
      <c r="H1138">
        <v>-1.1172</v>
      </c>
      <c r="I1138">
        <v>-2.9600000000000001E-2</v>
      </c>
      <c r="J1138">
        <v>1.4226000000000001</v>
      </c>
      <c r="K1138">
        <v>0.24479999999999999</v>
      </c>
      <c r="L1138">
        <v>-0.60580000000000001</v>
      </c>
      <c r="M1138">
        <v>1.4245000000000001</v>
      </c>
      <c r="N1138">
        <v>2.58E-2</v>
      </c>
      <c r="O1138">
        <v>-2.2800000000000001E-2</v>
      </c>
      <c r="P1138">
        <v>-4.1000000000000003E-3</v>
      </c>
      <c r="Q1138" s="13">
        <v>-6.4999999999999997E-3</v>
      </c>
      <c r="R1138" s="13">
        <v>5.45E-2</v>
      </c>
      <c r="S1138" s="13">
        <v>-0.70989999999999998</v>
      </c>
      <c r="T1138">
        <v>0.1394</v>
      </c>
      <c r="U1138" s="13">
        <v>-2E-3</v>
      </c>
      <c r="V1138" s="13">
        <v>-8.3000000000000001E-3</v>
      </c>
      <c r="AC1138"/>
      <c r="AD1138" s="14"/>
    </row>
    <row r="1139" spans="1:30" x14ac:dyDescent="0.2">
      <c r="A1139" t="s">
        <v>137</v>
      </c>
      <c r="C1139">
        <v>52.113</v>
      </c>
      <c r="D1139">
        <v>34.999200000000002</v>
      </c>
      <c r="E1139">
        <v>1E-4</v>
      </c>
      <c r="F1139">
        <v>-44.045000000000002</v>
      </c>
      <c r="G1139">
        <v>-1.72E-2</v>
      </c>
      <c r="H1139">
        <v>-1.0035000000000001</v>
      </c>
      <c r="I1139">
        <v>-4.5900000000000003E-2</v>
      </c>
      <c r="J1139">
        <v>1.6853</v>
      </c>
      <c r="K1139">
        <v>0.24479999999999999</v>
      </c>
      <c r="L1139">
        <v>-0.60580000000000001</v>
      </c>
      <c r="M1139">
        <v>1.4245000000000001</v>
      </c>
      <c r="N1139">
        <v>2.58E-2</v>
      </c>
      <c r="O1139">
        <v>-3.5799999999999998E-2</v>
      </c>
      <c r="P1139">
        <v>-4.1000000000000003E-3</v>
      </c>
      <c r="Q1139" s="13">
        <v>-1.8599999999999998E-2</v>
      </c>
      <c r="R1139" s="13">
        <v>8.1000000000000003E-2</v>
      </c>
      <c r="S1139" s="13">
        <v>-0.91559999999999997</v>
      </c>
      <c r="T1139">
        <v>0.1351</v>
      </c>
      <c r="U1139" s="13">
        <v>8.9999999999999998E-4</v>
      </c>
      <c r="V1139" s="13">
        <v>-8.3000000000000001E-3</v>
      </c>
      <c r="AC1139"/>
      <c r="AD1139" s="14"/>
    </row>
    <row r="1140" spans="1:30" x14ac:dyDescent="0.2">
      <c r="A1140" t="s">
        <v>137</v>
      </c>
      <c r="C1140">
        <v>52.363</v>
      </c>
      <c r="D1140">
        <v>34.999200000000002</v>
      </c>
      <c r="E1140">
        <v>1E-4</v>
      </c>
      <c r="F1140">
        <v>-43.542000000000002</v>
      </c>
      <c r="G1140">
        <v>7.4000000000000003E-3</v>
      </c>
      <c r="H1140">
        <v>-1.0565</v>
      </c>
      <c r="I1140">
        <v>-2.35E-2</v>
      </c>
      <c r="J1140">
        <v>1.8364</v>
      </c>
      <c r="K1140">
        <v>0.24479999999999999</v>
      </c>
      <c r="L1140">
        <v>-0.60580000000000001</v>
      </c>
      <c r="M1140">
        <v>1.4245000000000001</v>
      </c>
      <c r="N1140">
        <v>2.9000000000000001E-2</v>
      </c>
      <c r="O1140">
        <v>-3.2599999999999997E-2</v>
      </c>
      <c r="P1140">
        <v>6.1000000000000004E-3</v>
      </c>
      <c r="Q1140" s="13">
        <v>-2.0400000000000001E-2</v>
      </c>
      <c r="R1140" s="13">
        <v>7.8399999999999997E-2</v>
      </c>
      <c r="S1140" s="13">
        <v>-0.88619999999999999</v>
      </c>
      <c r="T1140">
        <v>0.1394</v>
      </c>
      <c r="U1140" s="13">
        <v>8.9999999999999998E-4</v>
      </c>
      <c r="V1140" s="13">
        <v>-8.3000000000000001E-3</v>
      </c>
      <c r="AC1140"/>
      <c r="AD1140" s="14"/>
    </row>
    <row r="1141" spans="1:30" x14ac:dyDescent="0.2">
      <c r="A1141" t="s">
        <v>137</v>
      </c>
      <c r="C1141">
        <v>52.613</v>
      </c>
      <c r="D1141">
        <v>34.999200000000002</v>
      </c>
      <c r="E1141">
        <v>1E-4</v>
      </c>
      <c r="F1141">
        <v>-43.031999999999996</v>
      </c>
      <c r="G1141">
        <v>-1.32E-2</v>
      </c>
      <c r="H1141">
        <v>-1.3369</v>
      </c>
      <c r="I1141">
        <v>-4.1799999999999997E-2</v>
      </c>
      <c r="J1141">
        <v>1.7050000000000001</v>
      </c>
      <c r="K1141">
        <v>0.2767</v>
      </c>
      <c r="L1141">
        <v>-0.6008</v>
      </c>
      <c r="M1141">
        <v>1.4245000000000001</v>
      </c>
      <c r="N1141">
        <v>2.9000000000000001E-2</v>
      </c>
      <c r="O1141">
        <v>-2.5999999999999999E-2</v>
      </c>
      <c r="P1141">
        <v>1E-3</v>
      </c>
      <c r="Q1141" s="13">
        <v>-1.17E-2</v>
      </c>
      <c r="R1141" s="13">
        <v>5.7099999999999998E-2</v>
      </c>
      <c r="S1141" s="13">
        <v>-0.70989999999999998</v>
      </c>
      <c r="T1141">
        <v>0.1333</v>
      </c>
      <c r="U1141" s="13">
        <v>8.9999999999999998E-4</v>
      </c>
      <c r="V1141" s="13">
        <v>-8.8000000000000005E-3</v>
      </c>
      <c r="AC1141"/>
      <c r="AD1141" s="14"/>
    </row>
    <row r="1142" spans="1:30" x14ac:dyDescent="0.2">
      <c r="A1142" t="s">
        <v>137</v>
      </c>
      <c r="C1142">
        <v>52.863</v>
      </c>
      <c r="D1142">
        <v>34.999200000000002</v>
      </c>
      <c r="E1142">
        <v>1E-4</v>
      </c>
      <c r="F1142">
        <v>-42.52</v>
      </c>
      <c r="G1142">
        <v>3.2000000000000002E-3</v>
      </c>
      <c r="H1142">
        <v>-1.8294999999999999</v>
      </c>
      <c r="I1142">
        <v>-3.3599999999999998E-2</v>
      </c>
      <c r="J1142">
        <v>1.5933999999999999</v>
      </c>
      <c r="K1142">
        <v>0.21290000000000001</v>
      </c>
      <c r="L1142">
        <v>-0.6008</v>
      </c>
      <c r="M1142">
        <v>1.3581000000000001</v>
      </c>
      <c r="N1142">
        <v>2.9000000000000001E-2</v>
      </c>
      <c r="O1142">
        <v>-2.5999999999999999E-2</v>
      </c>
      <c r="P1142">
        <v>1E-3</v>
      </c>
      <c r="Q1142" s="13">
        <v>-1.17E-2</v>
      </c>
      <c r="R1142" s="13">
        <v>5.9799999999999999E-2</v>
      </c>
      <c r="S1142" s="13">
        <v>-0.62170000000000003</v>
      </c>
      <c r="T1142">
        <v>0.1205</v>
      </c>
      <c r="U1142" s="13">
        <v>8.9999999999999998E-4</v>
      </c>
      <c r="V1142" s="13">
        <v>-8.3000000000000001E-3</v>
      </c>
      <c r="AC1142"/>
      <c r="AD1142" s="14"/>
    </row>
    <row r="1143" spans="1:30" x14ac:dyDescent="0.2">
      <c r="A1143" t="s">
        <v>137</v>
      </c>
      <c r="C1143">
        <v>53.113</v>
      </c>
      <c r="D1143">
        <v>34.999200000000002</v>
      </c>
      <c r="E1143">
        <v>1E-4</v>
      </c>
      <c r="F1143">
        <v>-42.01</v>
      </c>
      <c r="G1143">
        <v>3.7900000000000003E-2</v>
      </c>
      <c r="H1143">
        <v>-1.6931</v>
      </c>
      <c r="I1143">
        <v>9.1999999999999998E-3</v>
      </c>
      <c r="J1143">
        <v>0.79869999999999997</v>
      </c>
      <c r="K1143">
        <v>0.18099999999999999</v>
      </c>
      <c r="L1143">
        <v>-0.59830000000000005</v>
      </c>
      <c r="M1143">
        <v>1.4245000000000001</v>
      </c>
      <c r="N1143">
        <v>2.9000000000000001E-2</v>
      </c>
      <c r="O1143">
        <v>-3.5799999999999998E-2</v>
      </c>
      <c r="P1143">
        <v>1E-3</v>
      </c>
      <c r="Q1143" s="13">
        <v>-1.17E-2</v>
      </c>
      <c r="R1143" s="13">
        <v>6.3700000000000007E-2</v>
      </c>
      <c r="S1143" s="13">
        <v>-0.70989999999999998</v>
      </c>
      <c r="T1143">
        <v>0.12130000000000001</v>
      </c>
      <c r="U1143" s="13">
        <v>0</v>
      </c>
      <c r="V1143" s="13">
        <v>-9.2999999999999992E-3</v>
      </c>
      <c r="AC1143"/>
      <c r="AD1143" s="14"/>
    </row>
    <row r="1144" spans="1:30" x14ac:dyDescent="0.2">
      <c r="A1144" t="s">
        <v>137</v>
      </c>
      <c r="C1144">
        <v>53.363</v>
      </c>
      <c r="D1144">
        <v>34.999200000000002</v>
      </c>
      <c r="E1144">
        <v>1E-4</v>
      </c>
      <c r="F1144">
        <v>-41.505000000000003</v>
      </c>
      <c r="G1144">
        <v>1.95E-2</v>
      </c>
      <c r="H1144">
        <v>-1.534</v>
      </c>
      <c r="I1144">
        <v>-1.7299999999999999E-2</v>
      </c>
      <c r="J1144">
        <v>0.4047</v>
      </c>
      <c r="K1144">
        <v>0.24479999999999999</v>
      </c>
      <c r="L1144">
        <v>-0.59830000000000005</v>
      </c>
      <c r="M1144">
        <v>1.4245000000000001</v>
      </c>
      <c r="N1144">
        <v>2.58E-2</v>
      </c>
      <c r="O1144">
        <v>-3.5799999999999998E-2</v>
      </c>
      <c r="P1144">
        <v>6.1000000000000004E-3</v>
      </c>
      <c r="Q1144" s="13">
        <v>-1.17E-2</v>
      </c>
      <c r="R1144" s="13">
        <v>6.1100000000000002E-2</v>
      </c>
      <c r="S1144" s="13">
        <v>-0.68049999999999999</v>
      </c>
      <c r="T1144">
        <v>0.123</v>
      </c>
      <c r="U1144" s="13">
        <v>-1E-3</v>
      </c>
      <c r="V1144" s="13">
        <v>-9.2999999999999992E-3</v>
      </c>
      <c r="AC1144"/>
      <c r="AD1144" s="14"/>
    </row>
    <row r="1145" spans="1:30" x14ac:dyDescent="0.2">
      <c r="A1145" t="s">
        <v>137</v>
      </c>
      <c r="C1145">
        <v>53.613</v>
      </c>
      <c r="D1145">
        <v>34.999200000000002</v>
      </c>
      <c r="E1145">
        <v>1E-4</v>
      </c>
      <c r="F1145">
        <v>-41.000999999999998</v>
      </c>
      <c r="G1145">
        <v>3.2000000000000002E-3</v>
      </c>
      <c r="H1145">
        <v>-1.7688999999999999</v>
      </c>
      <c r="I1145">
        <v>-3.3700000000000001E-2</v>
      </c>
      <c r="J1145">
        <v>0.77900000000000003</v>
      </c>
      <c r="K1145">
        <v>0.21290000000000001</v>
      </c>
      <c r="L1145">
        <v>-0.59830000000000005</v>
      </c>
      <c r="M1145">
        <v>1.3581000000000001</v>
      </c>
      <c r="N1145">
        <v>2.9000000000000001E-2</v>
      </c>
      <c r="O1145">
        <v>-2.93E-2</v>
      </c>
      <c r="P1145">
        <v>6.1000000000000004E-3</v>
      </c>
      <c r="Q1145" s="13">
        <v>-1.17E-2</v>
      </c>
      <c r="R1145" s="13">
        <v>6.5000000000000002E-2</v>
      </c>
      <c r="S1145" s="13">
        <v>-0.65110000000000001</v>
      </c>
      <c r="T1145">
        <v>0.1222</v>
      </c>
      <c r="U1145" s="13">
        <v>-5.0000000000000001E-4</v>
      </c>
      <c r="V1145" s="13">
        <v>-9.7000000000000003E-3</v>
      </c>
      <c r="AC1145"/>
      <c r="AD1145" s="14"/>
    </row>
    <row r="1146" spans="1:30" x14ac:dyDescent="0.2">
      <c r="A1146" t="s">
        <v>137</v>
      </c>
      <c r="C1146">
        <v>53.863</v>
      </c>
      <c r="D1146">
        <v>34.999200000000002</v>
      </c>
      <c r="E1146">
        <v>1E-4</v>
      </c>
      <c r="F1146">
        <v>-40.494999999999997</v>
      </c>
      <c r="G1146">
        <v>-2.3300000000000001E-2</v>
      </c>
      <c r="H1146">
        <v>-1.2915000000000001</v>
      </c>
      <c r="I1146">
        <v>-5.4199999999999998E-2</v>
      </c>
      <c r="J1146">
        <v>0.92349999999999999</v>
      </c>
      <c r="K1146">
        <v>0.18099999999999999</v>
      </c>
      <c r="L1146">
        <v>-0.60329999999999995</v>
      </c>
      <c r="M1146">
        <v>1.4245000000000001</v>
      </c>
      <c r="N1146">
        <v>2.2499999999999999E-2</v>
      </c>
      <c r="O1146">
        <v>-2.93E-2</v>
      </c>
      <c r="P1146">
        <v>1E-3</v>
      </c>
      <c r="Q1146" s="13">
        <v>-6.4999999999999997E-3</v>
      </c>
      <c r="R1146" s="13">
        <v>4.65E-2</v>
      </c>
      <c r="S1146" s="13">
        <v>-0.56289999999999996</v>
      </c>
      <c r="T1146">
        <v>0.1265</v>
      </c>
      <c r="U1146" s="13">
        <v>0</v>
      </c>
      <c r="V1146" s="13">
        <v>-1.0699999999999999E-2</v>
      </c>
      <c r="AC1146"/>
      <c r="AD1146" s="14"/>
    </row>
    <row r="1147" spans="1:30" x14ac:dyDescent="0.2">
      <c r="A1147" t="s">
        <v>137</v>
      </c>
      <c r="C1147">
        <v>54.113</v>
      </c>
      <c r="D1147">
        <v>34.999200000000002</v>
      </c>
      <c r="E1147">
        <v>1E-4</v>
      </c>
      <c r="F1147">
        <v>-39.994999999999997</v>
      </c>
      <c r="G1147">
        <v>-8.9999999999999993E-3</v>
      </c>
      <c r="H1147">
        <v>-1.0035000000000001</v>
      </c>
      <c r="I1147">
        <v>-3.78E-2</v>
      </c>
      <c r="J1147">
        <v>1.2649999999999999</v>
      </c>
      <c r="K1147">
        <v>0.24479999999999999</v>
      </c>
      <c r="L1147">
        <v>-0.60580000000000001</v>
      </c>
      <c r="M1147">
        <v>1.3581000000000001</v>
      </c>
      <c r="N1147">
        <v>3.2300000000000002E-2</v>
      </c>
      <c r="O1147">
        <v>-3.9100000000000003E-2</v>
      </c>
      <c r="P1147">
        <v>1E-3</v>
      </c>
      <c r="Q1147" s="13">
        <v>-8.3000000000000001E-3</v>
      </c>
      <c r="R1147" s="13">
        <v>5.1799999999999999E-2</v>
      </c>
      <c r="S1147" s="13">
        <v>-0.47470000000000001</v>
      </c>
      <c r="T1147">
        <v>0.1351</v>
      </c>
      <c r="U1147" s="13">
        <v>4.0000000000000002E-4</v>
      </c>
      <c r="V1147" s="13">
        <v>-9.7000000000000003E-3</v>
      </c>
      <c r="AC1147"/>
      <c r="AD1147" s="14"/>
    </row>
    <row r="1148" spans="1:30" x14ac:dyDescent="0.2">
      <c r="A1148" t="s">
        <v>137</v>
      </c>
      <c r="C1148">
        <v>54.363</v>
      </c>
      <c r="D1148">
        <v>34.999200000000002</v>
      </c>
      <c r="E1148">
        <v>1E-4</v>
      </c>
      <c r="F1148">
        <v>-39.494999999999997</v>
      </c>
      <c r="G1148">
        <v>-2.12E-2</v>
      </c>
      <c r="H1148">
        <v>-1.1020000000000001</v>
      </c>
      <c r="I1148">
        <v>-4.3900000000000002E-2</v>
      </c>
      <c r="J1148">
        <v>1.7641</v>
      </c>
      <c r="K1148">
        <v>0.24479999999999999</v>
      </c>
      <c r="L1148">
        <v>-0.61070000000000002</v>
      </c>
      <c r="M1148">
        <v>1.3581000000000001</v>
      </c>
      <c r="N1148">
        <v>2.9000000000000001E-2</v>
      </c>
      <c r="O1148">
        <v>-3.2599999999999997E-2</v>
      </c>
      <c r="P1148">
        <v>1E-3</v>
      </c>
      <c r="Q1148" s="13">
        <v>-1.8599999999999998E-2</v>
      </c>
      <c r="R1148" s="13">
        <v>7.8399999999999997E-2</v>
      </c>
      <c r="S1148" s="13">
        <v>-0.79810000000000003</v>
      </c>
      <c r="T1148">
        <v>0.14019999999999999</v>
      </c>
      <c r="U1148" s="13">
        <v>0</v>
      </c>
      <c r="V1148" s="13">
        <v>-1.0200000000000001E-2</v>
      </c>
      <c r="AC1148"/>
      <c r="AD1148" s="14"/>
    </row>
    <row r="1149" spans="1:30" x14ac:dyDescent="0.2">
      <c r="A1149" t="s">
        <v>137</v>
      </c>
      <c r="C1149">
        <v>54.613</v>
      </c>
      <c r="D1149">
        <v>34.999200000000002</v>
      </c>
      <c r="E1149">
        <v>1E-4</v>
      </c>
      <c r="F1149">
        <v>-38.994999999999997</v>
      </c>
      <c r="G1149">
        <v>-8.0000000000000004E-4</v>
      </c>
      <c r="H1149">
        <v>-1.0111000000000001</v>
      </c>
      <c r="I1149">
        <v>-2.9600000000000001E-2</v>
      </c>
      <c r="J1149">
        <v>1.6919</v>
      </c>
      <c r="K1149">
        <v>0.21290000000000001</v>
      </c>
      <c r="L1149">
        <v>-0.60819999999999996</v>
      </c>
      <c r="M1149">
        <v>1.4245000000000001</v>
      </c>
      <c r="N1149">
        <v>2.58E-2</v>
      </c>
      <c r="O1149">
        <v>-3.9100000000000003E-2</v>
      </c>
      <c r="P1149">
        <v>1.12E-2</v>
      </c>
      <c r="Q1149" s="13">
        <v>-1.5100000000000001E-2</v>
      </c>
      <c r="R1149" s="13">
        <v>7.17E-2</v>
      </c>
      <c r="S1149" s="13">
        <v>-0.73929999999999996</v>
      </c>
      <c r="T1149">
        <v>0.13589999999999999</v>
      </c>
      <c r="U1149" s="13">
        <v>-1.5E-3</v>
      </c>
      <c r="V1149" s="13">
        <v>-1.12E-2</v>
      </c>
      <c r="AC1149"/>
      <c r="AD1149" s="14"/>
    </row>
    <row r="1150" spans="1:30" x14ac:dyDescent="0.2">
      <c r="A1150" t="s">
        <v>137</v>
      </c>
      <c r="C1150">
        <v>54.863</v>
      </c>
      <c r="D1150">
        <v>34.999200000000002</v>
      </c>
      <c r="E1150">
        <v>1E-4</v>
      </c>
      <c r="F1150">
        <v>-38.494999999999997</v>
      </c>
      <c r="G1150">
        <v>9.2999999999999992E-3</v>
      </c>
      <c r="H1150">
        <v>-1.39</v>
      </c>
      <c r="I1150">
        <v>-1.32E-2</v>
      </c>
      <c r="J1150">
        <v>1.7181999999999999</v>
      </c>
      <c r="K1150">
        <v>0.21290000000000001</v>
      </c>
      <c r="L1150">
        <v>-0.60819999999999996</v>
      </c>
      <c r="M1150">
        <v>1.4245000000000001</v>
      </c>
      <c r="N1150">
        <v>2.58E-2</v>
      </c>
      <c r="O1150">
        <v>-3.5799999999999998E-2</v>
      </c>
      <c r="P1150">
        <v>6.1000000000000004E-3</v>
      </c>
      <c r="Q1150" s="13">
        <v>-0.01</v>
      </c>
      <c r="R1150" s="13">
        <v>5.5800000000000002E-2</v>
      </c>
      <c r="S1150" s="13">
        <v>-0.65110000000000001</v>
      </c>
      <c r="T1150">
        <v>0.129</v>
      </c>
      <c r="U1150" s="13">
        <v>-1.5E-3</v>
      </c>
      <c r="V1150" s="13">
        <v>-1.2200000000000001E-2</v>
      </c>
      <c r="AC1150"/>
      <c r="AD1150" s="14"/>
    </row>
    <row r="1151" spans="1:30" x14ac:dyDescent="0.2">
      <c r="A1151" t="s">
        <v>137</v>
      </c>
      <c r="C1151">
        <v>55.113</v>
      </c>
      <c r="D1151">
        <v>34.999200000000002</v>
      </c>
      <c r="E1151">
        <v>1E-4</v>
      </c>
      <c r="F1151">
        <v>-37.994999999999997</v>
      </c>
      <c r="G1151">
        <v>-5.0000000000000001E-3</v>
      </c>
      <c r="H1151">
        <v>-1.7538</v>
      </c>
      <c r="I1151">
        <v>-3.9800000000000002E-2</v>
      </c>
      <c r="J1151">
        <v>1.3504</v>
      </c>
      <c r="K1151">
        <v>0.2767</v>
      </c>
      <c r="L1151">
        <v>-0.6008</v>
      </c>
      <c r="M1151">
        <v>1.3581000000000001</v>
      </c>
      <c r="N1151">
        <v>3.2300000000000002E-2</v>
      </c>
      <c r="O1151">
        <v>-3.5799999999999998E-2</v>
      </c>
      <c r="P1151">
        <v>1.12E-2</v>
      </c>
      <c r="Q1151" s="13">
        <v>-0.01</v>
      </c>
      <c r="R1151" s="13">
        <v>5.45E-2</v>
      </c>
      <c r="S1151" s="13">
        <v>-0.59230000000000005</v>
      </c>
      <c r="T1151">
        <v>0.1187</v>
      </c>
      <c r="U1151" s="13">
        <v>1.4E-3</v>
      </c>
      <c r="V1151" s="13">
        <v>-1.4200000000000001E-2</v>
      </c>
      <c r="AC1151"/>
      <c r="AD1151" s="14"/>
    </row>
    <row r="1152" spans="1:30" x14ac:dyDescent="0.2">
      <c r="A1152" t="s">
        <v>137</v>
      </c>
      <c r="C1152">
        <v>55.363</v>
      </c>
      <c r="D1152">
        <v>34.999200000000002</v>
      </c>
      <c r="E1152">
        <v>1E-4</v>
      </c>
      <c r="F1152">
        <v>-37.494999999999997</v>
      </c>
      <c r="G1152">
        <v>9.4000000000000004E-3</v>
      </c>
      <c r="H1152">
        <v>-1.7537</v>
      </c>
      <c r="I1152">
        <v>-1.9400000000000001E-2</v>
      </c>
      <c r="J1152">
        <v>0.82499999999999996</v>
      </c>
      <c r="K1152">
        <v>0.18099999999999999</v>
      </c>
      <c r="L1152">
        <v>-0.60329999999999995</v>
      </c>
      <c r="M1152">
        <v>1.3581000000000001</v>
      </c>
      <c r="N1152">
        <v>2.58E-2</v>
      </c>
      <c r="O1152">
        <v>-3.5799999999999998E-2</v>
      </c>
      <c r="P1152">
        <v>1E-3</v>
      </c>
      <c r="Q1152" s="13">
        <v>-0.01</v>
      </c>
      <c r="R1152" s="13">
        <v>5.45E-2</v>
      </c>
      <c r="S1152" s="13">
        <v>-0.73929999999999996</v>
      </c>
      <c r="T1152">
        <v>0.1187</v>
      </c>
      <c r="U1152" s="13">
        <v>8.9999999999999998E-4</v>
      </c>
      <c r="V1152" s="13">
        <v>-1.46E-2</v>
      </c>
      <c r="AC1152"/>
      <c r="AD1152" s="14"/>
    </row>
    <row r="1153" spans="1:30" x14ac:dyDescent="0.2">
      <c r="A1153" t="s">
        <v>137</v>
      </c>
      <c r="C1153">
        <v>55.613</v>
      </c>
      <c r="D1153">
        <v>34.999200000000002</v>
      </c>
      <c r="E1153">
        <v>1E-4</v>
      </c>
      <c r="F1153">
        <v>-36.994999999999997</v>
      </c>
      <c r="G1153">
        <v>-1.3100000000000001E-2</v>
      </c>
      <c r="H1153">
        <v>-1.4278999999999999</v>
      </c>
      <c r="I1153">
        <v>-3.9800000000000002E-2</v>
      </c>
      <c r="J1153">
        <v>0.2142</v>
      </c>
      <c r="K1153">
        <v>0.14910000000000001</v>
      </c>
      <c r="L1153">
        <v>-0.60329999999999995</v>
      </c>
      <c r="M1153">
        <v>1.3581000000000001</v>
      </c>
      <c r="N1153">
        <v>3.2300000000000002E-2</v>
      </c>
      <c r="O1153">
        <v>-2.93E-2</v>
      </c>
      <c r="P1153">
        <v>1E-3</v>
      </c>
      <c r="Q1153" s="13">
        <v>-1.17E-2</v>
      </c>
      <c r="R1153" s="13">
        <v>5.3199999999999997E-2</v>
      </c>
      <c r="S1153" s="13">
        <v>-0.56289999999999996</v>
      </c>
      <c r="T1153">
        <v>0.1179</v>
      </c>
      <c r="U1153" s="13">
        <v>4.0000000000000002E-4</v>
      </c>
      <c r="V1153" s="13">
        <v>-1.7100000000000001E-2</v>
      </c>
      <c r="AC1153"/>
      <c r="AD1153" s="14"/>
    </row>
    <row r="1154" spans="1:30" x14ac:dyDescent="0.2">
      <c r="A1154" t="s">
        <v>137</v>
      </c>
      <c r="C1154">
        <v>55.863</v>
      </c>
      <c r="D1154">
        <v>34.999200000000002</v>
      </c>
      <c r="E1154">
        <v>1E-4</v>
      </c>
      <c r="F1154">
        <v>-36.500999999999998</v>
      </c>
      <c r="G1154">
        <v>-2.53E-2</v>
      </c>
      <c r="H1154">
        <v>-1.7991999999999999</v>
      </c>
      <c r="I1154">
        <v>-5.4199999999999998E-2</v>
      </c>
      <c r="J1154">
        <v>0.871</v>
      </c>
      <c r="K1154">
        <v>0.24479999999999999</v>
      </c>
      <c r="L1154">
        <v>-0.60329999999999995</v>
      </c>
      <c r="M1154">
        <v>1.4245000000000001</v>
      </c>
      <c r="N1154">
        <v>3.2300000000000002E-2</v>
      </c>
      <c r="O1154">
        <v>-4.2299999999999997E-2</v>
      </c>
      <c r="P1154">
        <v>1E-3</v>
      </c>
      <c r="Q1154" s="13">
        <v>-8.3000000000000001E-3</v>
      </c>
      <c r="R1154" s="13">
        <v>5.9799999999999999E-2</v>
      </c>
      <c r="S1154" s="13">
        <v>-0.76870000000000005</v>
      </c>
      <c r="T1154">
        <v>0.1179</v>
      </c>
      <c r="U1154" s="13">
        <v>-1E-3</v>
      </c>
      <c r="V1154" s="13">
        <v>-1.8100000000000002E-2</v>
      </c>
      <c r="AC1154"/>
      <c r="AD1154" s="14"/>
    </row>
    <row r="1155" spans="1:30" x14ac:dyDescent="0.2">
      <c r="A1155" t="s">
        <v>137</v>
      </c>
      <c r="C1155">
        <v>56.113</v>
      </c>
      <c r="D1155">
        <v>34.999200000000002</v>
      </c>
      <c r="E1155">
        <v>1E-4</v>
      </c>
      <c r="F1155">
        <v>-36.005000000000003</v>
      </c>
      <c r="G1155">
        <v>-2.3400000000000001E-2</v>
      </c>
      <c r="H1155">
        <v>-1.1398999999999999</v>
      </c>
      <c r="I1155">
        <v>-5.0099999999999999E-2</v>
      </c>
      <c r="J1155">
        <v>0.76590000000000003</v>
      </c>
      <c r="K1155">
        <v>0.2767</v>
      </c>
      <c r="L1155">
        <v>-0.59830000000000005</v>
      </c>
      <c r="M1155">
        <v>1.4245000000000001</v>
      </c>
      <c r="N1155">
        <v>2.9000000000000001E-2</v>
      </c>
      <c r="O1155">
        <v>-3.5799999999999998E-2</v>
      </c>
      <c r="P1155">
        <v>6.1000000000000004E-3</v>
      </c>
      <c r="Q1155" s="13">
        <v>-6.4999999999999997E-3</v>
      </c>
      <c r="R1155" s="13">
        <v>4.3799999999999999E-2</v>
      </c>
      <c r="S1155" s="13">
        <v>-0.56289999999999996</v>
      </c>
      <c r="T1155">
        <v>0.123</v>
      </c>
      <c r="U1155" s="13">
        <v>-1E-3</v>
      </c>
      <c r="V1155" s="13">
        <v>-1.8599999999999998E-2</v>
      </c>
      <c r="AC1155"/>
      <c r="AD1155" s="14"/>
    </row>
    <row r="1156" spans="1:30" x14ac:dyDescent="0.2">
      <c r="A1156" t="s">
        <v>137</v>
      </c>
      <c r="C1156">
        <v>56.363</v>
      </c>
      <c r="D1156">
        <v>34.999200000000002</v>
      </c>
      <c r="E1156">
        <v>1E-4</v>
      </c>
      <c r="F1156">
        <v>-35.505000000000003</v>
      </c>
      <c r="G1156">
        <v>-8.9999999999999998E-4</v>
      </c>
      <c r="H1156">
        <v>-0.95050000000000001</v>
      </c>
      <c r="I1156">
        <v>-3.78E-2</v>
      </c>
      <c r="J1156">
        <v>1.2912999999999999</v>
      </c>
      <c r="K1156">
        <v>0.18099999999999999</v>
      </c>
      <c r="L1156">
        <v>-0.6008</v>
      </c>
      <c r="M1156">
        <v>1.4245000000000001</v>
      </c>
      <c r="N1156">
        <v>2.58E-2</v>
      </c>
      <c r="O1156">
        <v>-3.9100000000000003E-2</v>
      </c>
      <c r="P1156">
        <v>1E-3</v>
      </c>
      <c r="Q1156" s="13">
        <v>-1.17E-2</v>
      </c>
      <c r="R1156" s="13">
        <v>5.0500000000000003E-2</v>
      </c>
      <c r="S1156" s="13">
        <v>-0.62170000000000003</v>
      </c>
      <c r="T1156">
        <v>0.1308</v>
      </c>
      <c r="U1156" s="13">
        <v>4.0000000000000002E-4</v>
      </c>
      <c r="V1156" s="13">
        <v>-0.02</v>
      </c>
      <c r="AC1156"/>
      <c r="AD1156" s="14"/>
    </row>
    <row r="1157" spans="1:30" x14ac:dyDescent="0.2">
      <c r="A1157" t="s">
        <v>137</v>
      </c>
      <c r="C1157">
        <v>56.613</v>
      </c>
      <c r="D1157">
        <v>34.999200000000002</v>
      </c>
      <c r="E1157">
        <v>1E-4</v>
      </c>
      <c r="F1157">
        <v>-35.005000000000003</v>
      </c>
      <c r="G1157">
        <v>-1.11E-2</v>
      </c>
      <c r="H1157">
        <v>-1.1095999999999999</v>
      </c>
      <c r="I1157">
        <v>-4.3900000000000002E-2</v>
      </c>
      <c r="J1157">
        <v>1.7181999999999999</v>
      </c>
      <c r="K1157">
        <v>0.21290000000000001</v>
      </c>
      <c r="L1157">
        <v>-0.59830000000000005</v>
      </c>
      <c r="M1157">
        <v>1.3581000000000001</v>
      </c>
      <c r="N1157">
        <v>2.9000000000000001E-2</v>
      </c>
      <c r="O1157">
        <v>-4.2299999999999997E-2</v>
      </c>
      <c r="P1157">
        <v>1E-3</v>
      </c>
      <c r="Q1157" s="13">
        <v>-1.6899999999999998E-2</v>
      </c>
      <c r="R1157" s="13">
        <v>7.2999999999999995E-2</v>
      </c>
      <c r="S1157" s="13">
        <v>-0.79810000000000003</v>
      </c>
      <c r="T1157">
        <v>0.13420000000000001</v>
      </c>
      <c r="U1157" s="13">
        <v>-1E-3</v>
      </c>
      <c r="V1157" s="13">
        <v>-2.1000000000000001E-2</v>
      </c>
      <c r="AC1157"/>
      <c r="AD1157" s="14"/>
    </row>
    <row r="1158" spans="1:30" x14ac:dyDescent="0.2">
      <c r="A1158" t="s">
        <v>137</v>
      </c>
      <c r="C1158">
        <v>56.863</v>
      </c>
      <c r="D1158">
        <v>34.999200000000002</v>
      </c>
      <c r="E1158">
        <v>1E-4</v>
      </c>
      <c r="F1158">
        <v>-34.512999999999998</v>
      </c>
      <c r="G1158">
        <v>-2.1299999999999999E-2</v>
      </c>
      <c r="H1158">
        <v>-0.98839999999999995</v>
      </c>
      <c r="I1158">
        <v>-4.3999999999999997E-2</v>
      </c>
      <c r="J1158">
        <v>1.6525000000000001</v>
      </c>
      <c r="K1158">
        <v>0.21290000000000001</v>
      </c>
      <c r="L1158">
        <v>-0.59830000000000005</v>
      </c>
      <c r="M1158">
        <v>1.3581000000000001</v>
      </c>
      <c r="N1158">
        <v>3.2300000000000002E-2</v>
      </c>
      <c r="O1158">
        <v>-3.5799999999999998E-2</v>
      </c>
      <c r="P1158">
        <v>1E-3</v>
      </c>
      <c r="Q1158" s="13">
        <v>-2.0299999999999999E-2</v>
      </c>
      <c r="R1158" s="13">
        <v>6.9099999999999995E-2</v>
      </c>
      <c r="S1158" s="13">
        <v>-0.76870000000000005</v>
      </c>
      <c r="T1158">
        <v>0.13250000000000001</v>
      </c>
      <c r="U1158" s="13">
        <v>0</v>
      </c>
      <c r="V1158" s="13">
        <v>-2.2499999999999999E-2</v>
      </c>
      <c r="AC1158"/>
      <c r="AD1158" s="14"/>
    </row>
    <row r="1159" spans="1:30" x14ac:dyDescent="0.2">
      <c r="A1159" t="s">
        <v>137</v>
      </c>
      <c r="C1159">
        <v>57.113</v>
      </c>
      <c r="D1159">
        <v>34.999200000000002</v>
      </c>
      <c r="E1159">
        <v>1E-4</v>
      </c>
      <c r="F1159">
        <v>-34.015000000000001</v>
      </c>
      <c r="G1159">
        <v>-1.11E-2</v>
      </c>
      <c r="H1159">
        <v>-1.2686999999999999</v>
      </c>
      <c r="I1159">
        <v>-3.9899999999999998E-2</v>
      </c>
      <c r="J1159">
        <v>1.5343</v>
      </c>
      <c r="K1159">
        <v>0.18099999999999999</v>
      </c>
      <c r="L1159">
        <v>-0.59830000000000005</v>
      </c>
      <c r="M1159">
        <v>1.3581000000000001</v>
      </c>
      <c r="N1159">
        <v>2.9000000000000001E-2</v>
      </c>
      <c r="O1159">
        <v>-4.5600000000000002E-2</v>
      </c>
      <c r="P1159">
        <v>1E-3</v>
      </c>
      <c r="Q1159" s="13">
        <v>-8.3000000000000001E-3</v>
      </c>
      <c r="R1159" s="13">
        <v>5.7099999999999998E-2</v>
      </c>
      <c r="S1159" s="13">
        <v>-0.70989999999999998</v>
      </c>
      <c r="T1159">
        <v>0.12989999999999999</v>
      </c>
      <c r="U1159" s="13">
        <v>0</v>
      </c>
      <c r="V1159" s="13">
        <v>-2.2499999999999999E-2</v>
      </c>
      <c r="AC1159"/>
      <c r="AD1159" s="14"/>
    </row>
    <row r="1160" spans="1:30" x14ac:dyDescent="0.2">
      <c r="A1160" t="s">
        <v>137</v>
      </c>
      <c r="C1160">
        <v>57.363</v>
      </c>
      <c r="D1160">
        <v>34.999200000000002</v>
      </c>
      <c r="E1160">
        <v>1E-4</v>
      </c>
      <c r="F1160">
        <v>-33.518000000000001</v>
      </c>
      <c r="G1160">
        <v>-2.7400000000000001E-2</v>
      </c>
      <c r="H1160">
        <v>-1.6779999999999999</v>
      </c>
      <c r="I1160">
        <v>-5.6099999999999997E-2</v>
      </c>
      <c r="J1160">
        <v>1.2649999999999999</v>
      </c>
      <c r="K1160">
        <v>0.24479999999999999</v>
      </c>
      <c r="L1160">
        <v>-0.59089999999999998</v>
      </c>
      <c r="M1160">
        <v>1.4245000000000001</v>
      </c>
      <c r="N1160">
        <v>3.2300000000000002E-2</v>
      </c>
      <c r="O1160">
        <v>-4.2299999999999997E-2</v>
      </c>
      <c r="P1160">
        <v>1.12E-2</v>
      </c>
      <c r="Q1160" s="13">
        <v>-6.4999999999999997E-3</v>
      </c>
      <c r="R1160" s="13">
        <v>5.3100000000000001E-2</v>
      </c>
      <c r="S1160" s="13">
        <v>-0.65110000000000001</v>
      </c>
      <c r="T1160">
        <v>0.1153</v>
      </c>
      <c r="U1160" s="13">
        <v>1.4E-3</v>
      </c>
      <c r="V1160" s="13">
        <v>-2.3E-2</v>
      </c>
      <c r="AC1160"/>
      <c r="AD1160" s="14"/>
    </row>
    <row r="1161" spans="1:30" x14ac:dyDescent="0.2">
      <c r="A1161" t="s">
        <v>137</v>
      </c>
      <c r="C1161">
        <v>57.613</v>
      </c>
      <c r="D1161">
        <v>34.999200000000002</v>
      </c>
      <c r="E1161">
        <v>1E-4</v>
      </c>
      <c r="F1161">
        <v>-33.024999999999999</v>
      </c>
      <c r="G1161">
        <v>3.2000000000000002E-3</v>
      </c>
      <c r="H1161">
        <v>-1.6855</v>
      </c>
      <c r="I1161">
        <v>-1.9400000000000001E-2</v>
      </c>
      <c r="J1161">
        <v>0.76590000000000003</v>
      </c>
      <c r="K1161">
        <v>0.18099999999999999</v>
      </c>
      <c r="L1161">
        <v>-0.5958</v>
      </c>
      <c r="M1161">
        <v>1.4245000000000001</v>
      </c>
      <c r="N1161">
        <v>3.2300000000000002E-2</v>
      </c>
      <c r="O1161">
        <v>-4.2299999999999997E-2</v>
      </c>
      <c r="P1161">
        <v>6.1000000000000004E-3</v>
      </c>
      <c r="Q1161" s="13">
        <v>-8.3000000000000001E-3</v>
      </c>
      <c r="R1161" s="13">
        <v>5.45E-2</v>
      </c>
      <c r="S1161" s="13">
        <v>-0.68049999999999999</v>
      </c>
      <c r="T1161">
        <v>0.1144</v>
      </c>
      <c r="U1161" s="13">
        <v>8.9999999999999998E-4</v>
      </c>
      <c r="V1161" s="13">
        <v>-2.3E-2</v>
      </c>
      <c r="AC1161"/>
      <c r="AD1161" s="14"/>
    </row>
    <row r="1162" spans="1:30" x14ac:dyDescent="0.2">
      <c r="A1162" t="s">
        <v>137</v>
      </c>
      <c r="C1162">
        <v>57.863</v>
      </c>
      <c r="D1162">
        <v>34.999200000000002</v>
      </c>
      <c r="E1162">
        <v>1E-4</v>
      </c>
      <c r="F1162">
        <v>-32.524999999999999</v>
      </c>
      <c r="G1162">
        <v>9.2999999999999992E-3</v>
      </c>
      <c r="H1162">
        <v>-1.2383999999999999</v>
      </c>
      <c r="I1162">
        <v>-1.32E-2</v>
      </c>
      <c r="J1162">
        <v>0.17480000000000001</v>
      </c>
      <c r="K1162">
        <v>0.24479999999999999</v>
      </c>
      <c r="L1162">
        <v>-0.58340000000000003</v>
      </c>
      <c r="M1162">
        <v>1.3581000000000001</v>
      </c>
      <c r="N1162">
        <v>3.5499999999999997E-2</v>
      </c>
      <c r="O1162">
        <v>-4.2299999999999997E-2</v>
      </c>
      <c r="P1162">
        <v>6.1000000000000004E-3</v>
      </c>
      <c r="Q1162" s="13">
        <v>-8.2000000000000007E-3</v>
      </c>
      <c r="R1162" s="13">
        <v>4.9099999999999998E-2</v>
      </c>
      <c r="S1162" s="13">
        <v>-0.59230000000000005</v>
      </c>
      <c r="T1162">
        <v>0.1119</v>
      </c>
      <c r="U1162" s="13">
        <v>0</v>
      </c>
      <c r="V1162" s="13">
        <v>-2.3E-2</v>
      </c>
      <c r="AC1162"/>
      <c r="AD1162" s="14"/>
    </row>
    <row r="1163" spans="1:30" x14ac:dyDescent="0.2">
      <c r="A1163" t="s">
        <v>137</v>
      </c>
      <c r="C1163">
        <v>58.113</v>
      </c>
      <c r="D1163">
        <v>34.999200000000002</v>
      </c>
      <c r="E1163">
        <v>1E-4</v>
      </c>
      <c r="F1163">
        <v>-32.024999999999999</v>
      </c>
      <c r="G1163">
        <v>-7.0000000000000001E-3</v>
      </c>
      <c r="H1163">
        <v>-1.6628000000000001</v>
      </c>
      <c r="I1163">
        <v>-3.78E-2</v>
      </c>
      <c r="J1163">
        <v>0.83809999999999996</v>
      </c>
      <c r="K1163">
        <v>0.18099999999999999</v>
      </c>
      <c r="L1163">
        <v>-0.59089999999999998</v>
      </c>
      <c r="M1163">
        <v>1.3581000000000001</v>
      </c>
      <c r="N1163">
        <v>3.5499999999999997E-2</v>
      </c>
      <c r="O1163">
        <v>-4.5600000000000002E-2</v>
      </c>
      <c r="P1163">
        <v>1E-3</v>
      </c>
      <c r="Q1163" s="13">
        <v>-0.01</v>
      </c>
      <c r="R1163" s="13">
        <v>5.9799999999999999E-2</v>
      </c>
      <c r="S1163" s="13">
        <v>-0.70989999999999998</v>
      </c>
      <c r="T1163">
        <v>0.1162</v>
      </c>
      <c r="U1163" s="13">
        <v>-5.0000000000000001E-4</v>
      </c>
      <c r="V1163" s="13">
        <v>-2.35E-2</v>
      </c>
      <c r="AC1163"/>
      <c r="AD1163" s="14"/>
    </row>
    <row r="1164" spans="1:30" x14ac:dyDescent="0.2">
      <c r="A1164" t="s">
        <v>137</v>
      </c>
      <c r="C1164">
        <v>58.363</v>
      </c>
      <c r="D1164">
        <v>34.999200000000002</v>
      </c>
      <c r="E1164">
        <v>1E-4</v>
      </c>
      <c r="F1164">
        <v>-31.524999999999999</v>
      </c>
      <c r="G1164">
        <v>-5.0000000000000001E-3</v>
      </c>
      <c r="H1164">
        <v>-1.0186999999999999</v>
      </c>
      <c r="I1164">
        <v>-2.9600000000000001E-2</v>
      </c>
      <c r="J1164">
        <v>0.76590000000000003</v>
      </c>
      <c r="K1164">
        <v>0.21290000000000001</v>
      </c>
      <c r="L1164">
        <v>-0.58589999999999998</v>
      </c>
      <c r="M1164">
        <v>1.4245000000000001</v>
      </c>
      <c r="N1164">
        <v>3.5499999999999997E-2</v>
      </c>
      <c r="O1164">
        <v>-5.21E-2</v>
      </c>
      <c r="P1164">
        <v>6.1000000000000004E-3</v>
      </c>
      <c r="Q1164" s="13">
        <v>-1.17E-2</v>
      </c>
      <c r="R1164" s="13">
        <v>4.7800000000000002E-2</v>
      </c>
      <c r="S1164" s="13">
        <v>-0.65110000000000001</v>
      </c>
      <c r="T1164">
        <v>0.123</v>
      </c>
      <c r="U1164" s="13">
        <v>8.9999999999999998E-4</v>
      </c>
      <c r="V1164" s="13">
        <v>-2.5399999999999999E-2</v>
      </c>
      <c r="AC1164"/>
      <c r="AD1164" s="14"/>
    </row>
    <row r="1165" spans="1:30" x14ac:dyDescent="0.2">
      <c r="A1165" t="s">
        <v>137</v>
      </c>
      <c r="C1165">
        <v>58.613</v>
      </c>
      <c r="D1165">
        <v>34.999200000000002</v>
      </c>
      <c r="E1165">
        <v>1E-4</v>
      </c>
      <c r="F1165">
        <v>-31.024999999999999</v>
      </c>
      <c r="G1165">
        <v>-6.8999999999999999E-3</v>
      </c>
      <c r="H1165">
        <v>-0.92020000000000002</v>
      </c>
      <c r="I1165">
        <v>-3.3700000000000001E-2</v>
      </c>
      <c r="J1165">
        <v>1.3767</v>
      </c>
      <c r="K1165">
        <v>0.2767</v>
      </c>
      <c r="L1165">
        <v>-0.58589999999999998</v>
      </c>
      <c r="M1165">
        <v>1.4245000000000001</v>
      </c>
      <c r="N1165">
        <v>3.8800000000000001E-2</v>
      </c>
      <c r="O1165">
        <v>-5.21E-2</v>
      </c>
      <c r="P1165">
        <v>1E-3</v>
      </c>
      <c r="Q1165" s="13">
        <v>-8.3000000000000001E-3</v>
      </c>
      <c r="R1165" s="13">
        <v>5.0500000000000003E-2</v>
      </c>
      <c r="S1165" s="13">
        <v>-0.59230000000000005</v>
      </c>
      <c r="T1165">
        <v>0.13159999999999999</v>
      </c>
      <c r="U1165" s="13">
        <v>8.9999999999999998E-4</v>
      </c>
      <c r="V1165" s="13">
        <v>-2.5399999999999999E-2</v>
      </c>
      <c r="AC1165"/>
      <c r="AD1165" s="14"/>
    </row>
    <row r="1166" spans="1:30" x14ac:dyDescent="0.2">
      <c r="A1166" t="s">
        <v>137</v>
      </c>
      <c r="C1166">
        <v>58.863</v>
      </c>
      <c r="D1166">
        <v>34.999200000000002</v>
      </c>
      <c r="E1166">
        <v>1E-4</v>
      </c>
      <c r="F1166">
        <v>-30.524999999999999</v>
      </c>
      <c r="G1166">
        <v>-1.5100000000000001E-2</v>
      </c>
      <c r="H1166">
        <v>-0.98080000000000001</v>
      </c>
      <c r="I1166">
        <v>-4.3900000000000002E-2</v>
      </c>
      <c r="J1166">
        <v>1.6525000000000001</v>
      </c>
      <c r="K1166">
        <v>0.21290000000000001</v>
      </c>
      <c r="L1166">
        <v>-0.59089999999999998</v>
      </c>
      <c r="M1166">
        <v>1.4245000000000001</v>
      </c>
      <c r="N1166">
        <v>3.2300000000000002E-2</v>
      </c>
      <c r="O1166">
        <v>-4.5600000000000002E-2</v>
      </c>
      <c r="P1166">
        <v>6.1000000000000004E-3</v>
      </c>
      <c r="Q1166" s="13">
        <v>-1.17E-2</v>
      </c>
      <c r="R1166" s="13">
        <v>7.17E-2</v>
      </c>
      <c r="S1166" s="13">
        <v>-0.88619999999999999</v>
      </c>
      <c r="T1166">
        <v>0.1308</v>
      </c>
      <c r="U1166" s="13">
        <v>-5.0000000000000001E-4</v>
      </c>
      <c r="V1166" s="13">
        <v>-2.5899999999999999E-2</v>
      </c>
      <c r="AC1166"/>
      <c r="AD1166" s="14"/>
    </row>
    <row r="1167" spans="1:30" x14ac:dyDescent="0.2">
      <c r="A1167" t="s">
        <v>137</v>
      </c>
      <c r="C1167">
        <v>59.113</v>
      </c>
      <c r="D1167">
        <v>34.999200000000002</v>
      </c>
      <c r="E1167">
        <v>1E-4</v>
      </c>
      <c r="F1167">
        <v>-30.024999999999999</v>
      </c>
      <c r="G1167">
        <v>9.2999999999999992E-3</v>
      </c>
      <c r="H1167">
        <v>-1.0262</v>
      </c>
      <c r="I1167">
        <v>-2.1399999999999999E-2</v>
      </c>
      <c r="J1167">
        <v>1.7379</v>
      </c>
      <c r="K1167">
        <v>0.18099999999999999</v>
      </c>
      <c r="L1167">
        <v>-0.58840000000000003</v>
      </c>
      <c r="M1167">
        <v>1.4245000000000001</v>
      </c>
      <c r="N1167">
        <v>3.5499999999999997E-2</v>
      </c>
      <c r="O1167">
        <v>-4.8899999999999999E-2</v>
      </c>
      <c r="P1167">
        <v>-4.1000000000000003E-3</v>
      </c>
      <c r="Q1167" s="13">
        <v>-1.52E-2</v>
      </c>
      <c r="R1167" s="13">
        <v>6.3700000000000007E-2</v>
      </c>
      <c r="S1167" s="13">
        <v>-0.73929999999999996</v>
      </c>
      <c r="T1167">
        <v>0.13250000000000001</v>
      </c>
      <c r="U1167" s="13">
        <v>0</v>
      </c>
      <c r="V1167" s="13">
        <v>-2.7900000000000001E-2</v>
      </c>
      <c r="AC1167"/>
      <c r="AD1167" s="14"/>
    </row>
    <row r="1168" spans="1:30" x14ac:dyDescent="0.2">
      <c r="A1168" t="s">
        <v>137</v>
      </c>
      <c r="C1168">
        <v>59.363</v>
      </c>
      <c r="D1168">
        <v>34.999200000000002</v>
      </c>
      <c r="E1168">
        <v>1E-4</v>
      </c>
      <c r="F1168">
        <v>-29.524999999999999</v>
      </c>
      <c r="G1168">
        <v>1.14E-2</v>
      </c>
      <c r="H1168">
        <v>-1.2157</v>
      </c>
      <c r="I1168">
        <v>-1.7299999999999999E-2</v>
      </c>
      <c r="J1168">
        <v>1.4226000000000001</v>
      </c>
      <c r="K1168">
        <v>0.24479999999999999</v>
      </c>
      <c r="L1168">
        <v>-0.59830000000000005</v>
      </c>
      <c r="M1168">
        <v>1.4245000000000001</v>
      </c>
      <c r="N1168">
        <v>4.5400000000000003E-2</v>
      </c>
      <c r="O1168">
        <v>-5.21E-2</v>
      </c>
      <c r="P1168">
        <v>6.1000000000000004E-3</v>
      </c>
      <c r="Q1168" s="13">
        <v>-6.4999999999999997E-3</v>
      </c>
      <c r="R1168" s="13">
        <v>5.5800000000000002E-2</v>
      </c>
      <c r="S1168" s="13">
        <v>-0.68049999999999999</v>
      </c>
      <c r="T1168">
        <v>0.1333</v>
      </c>
      <c r="U1168" s="13">
        <v>4.0000000000000002E-4</v>
      </c>
      <c r="V1168" s="13">
        <v>-2.8400000000000002E-2</v>
      </c>
      <c r="AC1168"/>
      <c r="AD1168" s="14"/>
    </row>
    <row r="1169" spans="1:30" x14ac:dyDescent="0.2">
      <c r="A1169" t="s">
        <v>137</v>
      </c>
      <c r="C1169">
        <v>59.613</v>
      </c>
      <c r="D1169">
        <v>34.999200000000002</v>
      </c>
      <c r="E1169">
        <v>1E-4</v>
      </c>
      <c r="F1169">
        <v>-29.024999999999999</v>
      </c>
      <c r="G1169">
        <v>-1.11E-2</v>
      </c>
      <c r="H1169">
        <v>-1.6476</v>
      </c>
      <c r="I1169">
        <v>-3.7699999999999997E-2</v>
      </c>
      <c r="J1169">
        <v>1.2649999999999999</v>
      </c>
      <c r="K1169">
        <v>0.18099999999999999</v>
      </c>
      <c r="L1169">
        <v>-0.59830000000000005</v>
      </c>
      <c r="M1169">
        <v>1.4245000000000001</v>
      </c>
      <c r="N1169">
        <v>4.2099999999999999E-2</v>
      </c>
      <c r="O1169">
        <v>-5.5399999999999998E-2</v>
      </c>
      <c r="P1169">
        <v>1E-3</v>
      </c>
      <c r="Q1169" s="13">
        <v>-8.2000000000000007E-3</v>
      </c>
      <c r="R1169" s="13">
        <v>5.45E-2</v>
      </c>
      <c r="S1169" s="13">
        <v>-0.62170000000000003</v>
      </c>
      <c r="T1169">
        <v>0.1205</v>
      </c>
      <c r="U1169" s="13">
        <v>4.0000000000000002E-4</v>
      </c>
      <c r="V1169" s="13">
        <v>-2.98E-2</v>
      </c>
      <c r="AC1169"/>
      <c r="AD1169" s="14"/>
    </row>
    <row r="1170" spans="1:30" x14ac:dyDescent="0.2">
      <c r="A1170" t="s">
        <v>137</v>
      </c>
      <c r="C1170">
        <v>59.863</v>
      </c>
      <c r="D1170">
        <v>34.999200000000002</v>
      </c>
      <c r="E1170">
        <v>1E-4</v>
      </c>
      <c r="F1170">
        <v>-28.524999999999999</v>
      </c>
      <c r="G1170">
        <v>-7.1000000000000004E-3</v>
      </c>
      <c r="H1170">
        <v>-1.5490999999999999</v>
      </c>
      <c r="I1170">
        <v>-3.9800000000000002E-2</v>
      </c>
      <c r="J1170">
        <v>0.66739999999999999</v>
      </c>
      <c r="K1170">
        <v>0.2767</v>
      </c>
      <c r="L1170">
        <v>-0.59340000000000004</v>
      </c>
      <c r="M1170">
        <v>1.4245000000000001</v>
      </c>
      <c r="N1170">
        <v>3.2300000000000002E-2</v>
      </c>
      <c r="O1170">
        <v>-6.1899999999999997E-2</v>
      </c>
      <c r="P1170">
        <v>1E-3</v>
      </c>
      <c r="Q1170" s="13">
        <v>-6.4999999999999997E-3</v>
      </c>
      <c r="R1170" s="13">
        <v>5.0500000000000003E-2</v>
      </c>
      <c r="S1170" s="13">
        <v>-0.70989999999999998</v>
      </c>
      <c r="T1170">
        <v>0.1179</v>
      </c>
      <c r="U1170" s="13">
        <v>4.0000000000000002E-4</v>
      </c>
      <c r="V1170" s="13">
        <v>-2.8899999999999999E-2</v>
      </c>
      <c r="AC1170"/>
      <c r="AD1170" s="14"/>
    </row>
    <row r="1171" spans="1:30" x14ac:dyDescent="0.2">
      <c r="A1171" t="s">
        <v>137</v>
      </c>
      <c r="C1171">
        <v>60.113</v>
      </c>
      <c r="D1171">
        <v>34.999200000000002</v>
      </c>
      <c r="E1171">
        <v>1E-4</v>
      </c>
      <c r="F1171">
        <v>-28.023</v>
      </c>
      <c r="G1171">
        <v>7.1999999999999998E-3</v>
      </c>
      <c r="H1171">
        <v>-1.2307999999999999</v>
      </c>
      <c r="I1171">
        <v>-1.5299999999999999E-2</v>
      </c>
      <c r="J1171">
        <v>0.2208</v>
      </c>
      <c r="K1171">
        <v>0.18099999999999999</v>
      </c>
      <c r="L1171">
        <v>-0.59089999999999998</v>
      </c>
      <c r="M1171">
        <v>1.3581000000000001</v>
      </c>
      <c r="N1171">
        <v>3.5499999999999997E-2</v>
      </c>
      <c r="O1171">
        <v>-5.8599999999999999E-2</v>
      </c>
      <c r="P1171">
        <v>-4.1000000000000003E-3</v>
      </c>
      <c r="Q1171" s="13">
        <v>-6.4999999999999997E-3</v>
      </c>
      <c r="R1171" s="13">
        <v>5.1799999999999999E-2</v>
      </c>
      <c r="S1171" s="13">
        <v>-0.62170000000000003</v>
      </c>
      <c r="T1171">
        <v>0.1205</v>
      </c>
      <c r="U1171" s="13">
        <v>0</v>
      </c>
      <c r="V1171" s="13">
        <v>-3.1300000000000001E-2</v>
      </c>
      <c r="AC1171"/>
      <c r="AD1171" s="14"/>
    </row>
    <row r="1172" spans="1:30" x14ac:dyDescent="0.2">
      <c r="A1172" t="s">
        <v>137</v>
      </c>
      <c r="C1172">
        <v>60.363</v>
      </c>
      <c r="D1172">
        <v>34.999200000000002</v>
      </c>
      <c r="E1172">
        <v>1E-4</v>
      </c>
      <c r="F1172">
        <v>-27.52</v>
      </c>
      <c r="G1172">
        <v>-1.52E-2</v>
      </c>
      <c r="H1172">
        <v>-1.5187999999999999</v>
      </c>
      <c r="I1172">
        <v>-4.3799999999999999E-2</v>
      </c>
      <c r="J1172">
        <v>0.78559999999999997</v>
      </c>
      <c r="K1172">
        <v>0.24479999999999999</v>
      </c>
      <c r="L1172">
        <v>-0.59830000000000005</v>
      </c>
      <c r="M1172">
        <v>1.3581000000000001</v>
      </c>
      <c r="N1172">
        <v>3.8800000000000001E-2</v>
      </c>
      <c r="O1172">
        <v>-5.8599999999999999E-2</v>
      </c>
      <c r="P1172">
        <v>6.1000000000000004E-3</v>
      </c>
      <c r="Q1172" s="13">
        <v>-9.9000000000000008E-3</v>
      </c>
      <c r="R1172" s="13">
        <v>5.45E-2</v>
      </c>
      <c r="S1172" s="13">
        <v>-0.70989999999999998</v>
      </c>
      <c r="T1172">
        <v>0.1153</v>
      </c>
      <c r="U1172" s="13">
        <v>4.0000000000000002E-4</v>
      </c>
      <c r="V1172" s="13">
        <v>-3.1300000000000001E-2</v>
      </c>
      <c r="AC1172"/>
      <c r="AD1172" s="14"/>
    </row>
    <row r="1173" spans="1:30" x14ac:dyDescent="0.2">
      <c r="A1173" t="s">
        <v>137</v>
      </c>
      <c r="C1173">
        <v>60.613</v>
      </c>
      <c r="D1173">
        <v>34.999200000000002</v>
      </c>
      <c r="E1173">
        <v>1E-4</v>
      </c>
      <c r="F1173">
        <v>-27.015000000000001</v>
      </c>
      <c r="G1173">
        <v>-2.8999999999999998E-3</v>
      </c>
      <c r="H1173">
        <v>-1.0111000000000001</v>
      </c>
      <c r="I1173">
        <v>-3.1699999999999999E-2</v>
      </c>
      <c r="J1173">
        <v>0.83160000000000001</v>
      </c>
      <c r="K1173">
        <v>0.18099999999999999</v>
      </c>
      <c r="L1173">
        <v>-0.61070000000000002</v>
      </c>
      <c r="M1173">
        <v>1.3581000000000001</v>
      </c>
      <c r="N1173">
        <v>5.1900000000000002E-2</v>
      </c>
      <c r="O1173">
        <v>-4.8899999999999999E-2</v>
      </c>
      <c r="P1173">
        <v>1E-3</v>
      </c>
      <c r="Q1173" s="13">
        <v>-0.01</v>
      </c>
      <c r="R1173" s="13">
        <v>4.3799999999999999E-2</v>
      </c>
      <c r="S1173" s="13">
        <v>-0.65110000000000001</v>
      </c>
      <c r="T1173">
        <v>0.1265</v>
      </c>
      <c r="U1173" s="13">
        <v>-1E-3</v>
      </c>
      <c r="V1173" s="13">
        <v>-3.2300000000000002E-2</v>
      </c>
      <c r="AC1173"/>
      <c r="AD1173" s="14"/>
    </row>
    <row r="1174" spans="1:30" x14ac:dyDescent="0.2">
      <c r="A1174" t="s">
        <v>137</v>
      </c>
      <c r="C1174">
        <v>60.863</v>
      </c>
      <c r="D1174">
        <v>34.999200000000002</v>
      </c>
      <c r="E1174">
        <v>1E-4</v>
      </c>
      <c r="F1174">
        <v>-26.515000000000001</v>
      </c>
      <c r="G1174">
        <v>-2.8999999999999998E-3</v>
      </c>
      <c r="H1174">
        <v>-0.8216</v>
      </c>
      <c r="I1174">
        <v>-3.3700000000000001E-2</v>
      </c>
      <c r="J1174">
        <v>1.2716000000000001</v>
      </c>
      <c r="K1174">
        <v>0.24479999999999999</v>
      </c>
      <c r="L1174">
        <v>-0.6008</v>
      </c>
      <c r="M1174">
        <v>1.4245000000000001</v>
      </c>
      <c r="N1174">
        <v>4.2099999999999999E-2</v>
      </c>
      <c r="O1174">
        <v>-5.5399999999999998E-2</v>
      </c>
      <c r="P1174">
        <v>6.1000000000000004E-3</v>
      </c>
      <c r="Q1174" s="13">
        <v>-8.2000000000000007E-3</v>
      </c>
      <c r="R1174" s="13">
        <v>5.1799999999999999E-2</v>
      </c>
      <c r="S1174" s="13">
        <v>-0.68049999999999999</v>
      </c>
      <c r="T1174">
        <v>0.12989999999999999</v>
      </c>
      <c r="U1174" s="13">
        <v>-1E-3</v>
      </c>
      <c r="V1174" s="13">
        <v>-3.2300000000000002E-2</v>
      </c>
      <c r="AC1174"/>
      <c r="AD1174" s="14"/>
    </row>
    <row r="1175" spans="1:30" x14ac:dyDescent="0.2">
      <c r="A1175" t="s">
        <v>137</v>
      </c>
      <c r="C1175">
        <v>61.113</v>
      </c>
      <c r="D1175">
        <v>34.999200000000002</v>
      </c>
      <c r="E1175">
        <v>1E-4</v>
      </c>
      <c r="F1175">
        <v>-26.015000000000001</v>
      </c>
      <c r="G1175">
        <v>-2.1299999999999999E-2</v>
      </c>
      <c r="H1175">
        <v>-1.0111000000000001</v>
      </c>
      <c r="I1175">
        <v>-5.4100000000000002E-2</v>
      </c>
      <c r="J1175">
        <v>1.5868</v>
      </c>
      <c r="K1175">
        <v>0.14910000000000001</v>
      </c>
      <c r="L1175">
        <v>-0.60580000000000001</v>
      </c>
      <c r="M1175">
        <v>1.4245000000000001</v>
      </c>
      <c r="N1175">
        <v>3.8800000000000001E-2</v>
      </c>
      <c r="O1175">
        <v>-4.8899999999999999E-2</v>
      </c>
      <c r="P1175">
        <v>1.12E-2</v>
      </c>
      <c r="Q1175" s="13">
        <v>-1.17E-2</v>
      </c>
      <c r="R1175" s="13">
        <v>6.7799999999999999E-2</v>
      </c>
      <c r="S1175" s="13">
        <v>-0.82740000000000002</v>
      </c>
      <c r="T1175">
        <v>0.1351</v>
      </c>
      <c r="U1175" s="13">
        <v>0</v>
      </c>
      <c r="V1175" s="13">
        <v>-3.2800000000000003E-2</v>
      </c>
      <c r="AC1175"/>
      <c r="AD1175" s="14"/>
    </row>
    <row r="1176" spans="1:30" x14ac:dyDescent="0.2">
      <c r="A1176" t="s">
        <v>137</v>
      </c>
      <c r="C1176">
        <v>61.363</v>
      </c>
      <c r="D1176">
        <v>34.999200000000002</v>
      </c>
      <c r="E1176">
        <v>1E-4</v>
      </c>
      <c r="F1176">
        <v>-25.515000000000001</v>
      </c>
      <c r="G1176">
        <v>-1.52E-2</v>
      </c>
      <c r="H1176">
        <v>-1.0792999999999999</v>
      </c>
      <c r="I1176">
        <v>-3.78E-2</v>
      </c>
      <c r="J1176">
        <v>1.6853</v>
      </c>
      <c r="K1176">
        <v>0.24479999999999999</v>
      </c>
      <c r="L1176">
        <v>-0.60819999999999996</v>
      </c>
      <c r="M1176">
        <v>1.4245000000000001</v>
      </c>
      <c r="N1176">
        <v>4.2099999999999999E-2</v>
      </c>
      <c r="O1176">
        <v>-4.8899999999999999E-2</v>
      </c>
      <c r="P1176">
        <v>1E-3</v>
      </c>
      <c r="Q1176" s="13">
        <v>-8.2000000000000007E-3</v>
      </c>
      <c r="R1176" s="13">
        <v>6.3799999999999996E-2</v>
      </c>
      <c r="S1176" s="13">
        <v>-0.70989999999999998</v>
      </c>
      <c r="T1176">
        <v>0.13250000000000001</v>
      </c>
      <c r="U1176" s="13">
        <v>1.9E-3</v>
      </c>
      <c r="V1176" s="13">
        <v>-3.2800000000000003E-2</v>
      </c>
      <c r="AC1176"/>
      <c r="AD1176" s="14"/>
    </row>
    <row r="1177" spans="1:30" x14ac:dyDescent="0.2">
      <c r="A1177" t="s">
        <v>137</v>
      </c>
      <c r="C1177">
        <v>61.613</v>
      </c>
      <c r="D1177">
        <v>34.999200000000002</v>
      </c>
      <c r="E1177">
        <v>1E-4</v>
      </c>
      <c r="F1177">
        <v>-25.015000000000001</v>
      </c>
      <c r="G1177">
        <v>-1.5100000000000001E-2</v>
      </c>
      <c r="H1177">
        <v>-1.2233000000000001</v>
      </c>
      <c r="I1177">
        <v>-4.3900000000000002E-2</v>
      </c>
      <c r="J1177">
        <v>1.3174999999999999</v>
      </c>
      <c r="K1177">
        <v>0.24479999999999999</v>
      </c>
      <c r="L1177">
        <v>-0.60819999999999996</v>
      </c>
      <c r="M1177">
        <v>1.3581000000000001</v>
      </c>
      <c r="N1177">
        <v>3.8800000000000001E-2</v>
      </c>
      <c r="O1177">
        <v>-6.1899999999999997E-2</v>
      </c>
      <c r="P1177">
        <v>1E-3</v>
      </c>
      <c r="Q1177" s="13">
        <v>-8.2000000000000007E-3</v>
      </c>
      <c r="R1177" s="13">
        <v>5.0500000000000003E-2</v>
      </c>
      <c r="S1177" s="13">
        <v>-0.68049999999999999</v>
      </c>
      <c r="T1177">
        <v>0.13159999999999999</v>
      </c>
      <c r="U1177" s="13">
        <v>4.0000000000000002E-4</v>
      </c>
      <c r="V1177" s="13">
        <v>-3.2800000000000003E-2</v>
      </c>
      <c r="AC1177"/>
      <c r="AD1177" s="14"/>
    </row>
    <row r="1178" spans="1:30" x14ac:dyDescent="0.2">
      <c r="A1178" t="s">
        <v>137</v>
      </c>
      <c r="C1178">
        <v>61.863</v>
      </c>
      <c r="D1178">
        <v>34.999200000000002</v>
      </c>
      <c r="E1178">
        <v>1E-4</v>
      </c>
      <c r="F1178">
        <v>-24.515000000000001</v>
      </c>
      <c r="G1178">
        <v>-1.11E-2</v>
      </c>
      <c r="H1178">
        <v>-1.5187999999999999</v>
      </c>
      <c r="I1178">
        <v>-4.1799999999999997E-2</v>
      </c>
      <c r="J1178">
        <v>1.0613999999999999</v>
      </c>
      <c r="K1178">
        <v>0.21290000000000001</v>
      </c>
      <c r="L1178">
        <v>-0.61319999999999997</v>
      </c>
      <c r="M1178">
        <v>1.2917000000000001</v>
      </c>
      <c r="N1178">
        <v>3.8800000000000001E-2</v>
      </c>
      <c r="O1178">
        <v>-5.21E-2</v>
      </c>
      <c r="P1178">
        <v>1E-3</v>
      </c>
      <c r="Q1178" s="13">
        <v>-8.2000000000000007E-3</v>
      </c>
      <c r="R1178" s="13">
        <v>5.4399999999999997E-2</v>
      </c>
      <c r="S1178" s="13">
        <v>-0.62170000000000003</v>
      </c>
      <c r="T1178">
        <v>0.1196</v>
      </c>
      <c r="U1178" s="13">
        <v>1.4E-3</v>
      </c>
      <c r="V1178" s="13">
        <v>-3.3300000000000003E-2</v>
      </c>
      <c r="AC1178"/>
      <c r="AD1178" s="14"/>
    </row>
    <row r="1179" spans="1:30" x14ac:dyDescent="0.2">
      <c r="A1179" t="s">
        <v>137</v>
      </c>
      <c r="C1179">
        <v>62.113</v>
      </c>
      <c r="D1179">
        <v>34.999200000000002</v>
      </c>
      <c r="E1179">
        <v>1E-4</v>
      </c>
      <c r="F1179">
        <v>-24.015000000000001</v>
      </c>
      <c r="G1179">
        <v>-5.0000000000000001E-3</v>
      </c>
      <c r="H1179">
        <v>-1.5416000000000001</v>
      </c>
      <c r="I1179">
        <v>-3.1600000000000003E-2</v>
      </c>
      <c r="J1179">
        <v>0.68710000000000004</v>
      </c>
      <c r="K1179">
        <v>0.2767</v>
      </c>
      <c r="L1179">
        <v>-0.61570000000000003</v>
      </c>
      <c r="M1179">
        <v>1.3581000000000001</v>
      </c>
      <c r="N1179">
        <v>3.5499999999999997E-2</v>
      </c>
      <c r="O1179">
        <v>-6.5100000000000005E-2</v>
      </c>
      <c r="P1179">
        <v>6.1000000000000004E-3</v>
      </c>
      <c r="Q1179" s="13">
        <v>-8.3000000000000001E-3</v>
      </c>
      <c r="R1179" s="13">
        <v>5.0500000000000003E-2</v>
      </c>
      <c r="S1179" s="13">
        <v>-0.70989999999999998</v>
      </c>
      <c r="T1179">
        <v>0.12479999999999999</v>
      </c>
      <c r="U1179" s="13">
        <v>-5.0000000000000001E-4</v>
      </c>
      <c r="V1179" s="13">
        <v>-3.3300000000000003E-2</v>
      </c>
      <c r="AC1179"/>
      <c r="AD1179" s="14"/>
    </row>
    <row r="1180" spans="1:30" x14ac:dyDescent="0.2">
      <c r="A1180" t="s">
        <v>137</v>
      </c>
      <c r="C1180">
        <v>62.363</v>
      </c>
      <c r="D1180">
        <v>34.999200000000002</v>
      </c>
      <c r="E1180">
        <v>1E-4</v>
      </c>
      <c r="F1180">
        <v>-23.515000000000001</v>
      </c>
      <c r="G1180">
        <v>-2.8999999999999998E-3</v>
      </c>
      <c r="H1180">
        <v>-1.0868</v>
      </c>
      <c r="I1180">
        <v>-2.9600000000000001E-2</v>
      </c>
      <c r="J1180">
        <v>0.2142</v>
      </c>
      <c r="K1180">
        <v>0.18099999999999999</v>
      </c>
      <c r="L1180">
        <v>-0.61570000000000003</v>
      </c>
      <c r="M1180">
        <v>1.3581000000000001</v>
      </c>
      <c r="N1180">
        <v>4.2099999999999999E-2</v>
      </c>
      <c r="O1180">
        <v>-5.21E-2</v>
      </c>
      <c r="P1180">
        <v>6.1000000000000004E-3</v>
      </c>
      <c r="Q1180" s="13">
        <v>-9.9000000000000008E-3</v>
      </c>
      <c r="R1180" s="13">
        <v>4.9099999999999998E-2</v>
      </c>
      <c r="S1180" s="13">
        <v>-0.65110000000000001</v>
      </c>
      <c r="T1180">
        <v>0.1187</v>
      </c>
      <c r="U1180" s="13">
        <v>-1E-3</v>
      </c>
      <c r="V1180" s="13">
        <v>-3.4200000000000001E-2</v>
      </c>
      <c r="AC1180"/>
      <c r="AD1180" s="14"/>
    </row>
    <row r="1181" spans="1:30" x14ac:dyDescent="0.2">
      <c r="A1181" t="s">
        <v>137</v>
      </c>
      <c r="C1181">
        <v>62.613</v>
      </c>
      <c r="D1181">
        <v>34.999200000000002</v>
      </c>
      <c r="E1181">
        <v>1E-4</v>
      </c>
      <c r="F1181">
        <v>-23.023</v>
      </c>
      <c r="G1181">
        <v>-3.3599999999999998E-2</v>
      </c>
      <c r="H1181">
        <v>-1.4884999999999999</v>
      </c>
      <c r="I1181">
        <v>-5.8200000000000002E-2</v>
      </c>
      <c r="J1181">
        <v>0.8972</v>
      </c>
      <c r="K1181">
        <v>0.14910000000000001</v>
      </c>
      <c r="L1181">
        <v>-0.61570000000000003</v>
      </c>
      <c r="M1181">
        <v>1.3581000000000001</v>
      </c>
      <c r="N1181">
        <v>3.5499999999999997E-2</v>
      </c>
      <c r="O1181">
        <v>-5.5399999999999998E-2</v>
      </c>
      <c r="P1181">
        <v>6.1000000000000004E-3</v>
      </c>
      <c r="Q1181" s="13">
        <v>-1.34E-2</v>
      </c>
      <c r="R1181" s="13">
        <v>5.4399999999999997E-2</v>
      </c>
      <c r="S1181" s="13">
        <v>-0.68049999999999999</v>
      </c>
      <c r="T1181">
        <v>0.12559999999999999</v>
      </c>
      <c r="U1181" s="13">
        <v>-5.0000000000000001E-4</v>
      </c>
      <c r="V1181" s="13">
        <v>-3.3700000000000001E-2</v>
      </c>
      <c r="AC1181"/>
      <c r="AD1181" s="14"/>
    </row>
    <row r="1182" spans="1:30" x14ac:dyDescent="0.2">
      <c r="A1182" t="s">
        <v>137</v>
      </c>
      <c r="C1182">
        <v>62.863</v>
      </c>
      <c r="D1182">
        <v>34.999200000000002</v>
      </c>
      <c r="E1182">
        <v>1E-4</v>
      </c>
      <c r="F1182">
        <v>-22.524999999999999</v>
      </c>
      <c r="G1182">
        <v>-3.15E-2</v>
      </c>
      <c r="H1182">
        <v>-0.85950000000000004</v>
      </c>
      <c r="I1182">
        <v>-6.0199999999999997E-2</v>
      </c>
      <c r="J1182">
        <v>0.83809999999999996</v>
      </c>
      <c r="K1182">
        <v>0.24479999999999999</v>
      </c>
      <c r="L1182">
        <v>-0.61570000000000003</v>
      </c>
      <c r="M1182">
        <v>1.3581000000000001</v>
      </c>
      <c r="N1182">
        <v>4.5400000000000003E-2</v>
      </c>
      <c r="O1182">
        <v>-5.8599999999999999E-2</v>
      </c>
      <c r="P1182">
        <v>6.1000000000000004E-3</v>
      </c>
      <c r="Q1182" s="13">
        <v>-6.4999999999999997E-3</v>
      </c>
      <c r="R1182" s="13">
        <v>4.2500000000000003E-2</v>
      </c>
      <c r="S1182" s="13">
        <v>-0.65110000000000001</v>
      </c>
      <c r="T1182">
        <v>0.12559999999999999</v>
      </c>
      <c r="U1182" s="13">
        <v>4.0000000000000002E-4</v>
      </c>
      <c r="V1182" s="13">
        <v>-3.5200000000000002E-2</v>
      </c>
      <c r="AC1182"/>
      <c r="AD1182" s="14"/>
    </row>
    <row r="1183" spans="1:30" x14ac:dyDescent="0.2">
      <c r="A1183" t="s">
        <v>137</v>
      </c>
      <c r="C1183">
        <v>63.113</v>
      </c>
      <c r="D1183">
        <v>34.999200000000002</v>
      </c>
      <c r="E1183">
        <v>1E-4</v>
      </c>
      <c r="F1183">
        <v>-22.032</v>
      </c>
      <c r="G1183">
        <v>-1.72E-2</v>
      </c>
      <c r="H1183">
        <v>-0.88229999999999997</v>
      </c>
      <c r="I1183">
        <v>-4.3900000000000002E-2</v>
      </c>
      <c r="J1183">
        <v>1.357</v>
      </c>
      <c r="K1183">
        <v>0.24479999999999999</v>
      </c>
      <c r="L1183">
        <v>-0.60819999999999996</v>
      </c>
      <c r="M1183">
        <v>1.4245000000000001</v>
      </c>
      <c r="N1183">
        <v>4.2099999999999999E-2</v>
      </c>
      <c r="O1183">
        <v>-5.5399999999999998E-2</v>
      </c>
      <c r="P1183">
        <v>1.12E-2</v>
      </c>
      <c r="Q1183" s="13">
        <v>-8.2000000000000007E-3</v>
      </c>
      <c r="R1183" s="13">
        <v>5.3100000000000001E-2</v>
      </c>
      <c r="S1183" s="13">
        <v>-0.62170000000000003</v>
      </c>
      <c r="T1183">
        <v>0.1333</v>
      </c>
      <c r="U1183" s="13">
        <v>0</v>
      </c>
      <c r="V1183" s="13">
        <v>-3.5200000000000002E-2</v>
      </c>
      <c r="AC1183"/>
      <c r="AD1183" s="14"/>
    </row>
    <row r="1184" spans="1:30" x14ac:dyDescent="0.2">
      <c r="A1184" t="s">
        <v>137</v>
      </c>
      <c r="C1184">
        <v>63.363</v>
      </c>
      <c r="D1184">
        <v>34.999200000000002</v>
      </c>
      <c r="E1184">
        <v>1E-4</v>
      </c>
      <c r="F1184">
        <v>-21.536000000000001</v>
      </c>
      <c r="G1184">
        <v>-2.75E-2</v>
      </c>
      <c r="H1184">
        <v>-0.98839999999999995</v>
      </c>
      <c r="I1184">
        <v>-5.6099999999999997E-2</v>
      </c>
      <c r="J1184">
        <v>1.4685999999999999</v>
      </c>
      <c r="K1184">
        <v>0.24479999999999999</v>
      </c>
      <c r="L1184">
        <v>-0.60580000000000001</v>
      </c>
      <c r="M1184">
        <v>1.3581000000000001</v>
      </c>
      <c r="N1184">
        <v>5.5199999999999999E-2</v>
      </c>
      <c r="O1184">
        <v>-6.1899999999999997E-2</v>
      </c>
      <c r="P1184">
        <v>6.1000000000000004E-3</v>
      </c>
      <c r="Q1184" s="13">
        <v>-1.17E-2</v>
      </c>
      <c r="R1184" s="13">
        <v>6.6400000000000001E-2</v>
      </c>
      <c r="S1184" s="13">
        <v>-0.73929999999999996</v>
      </c>
      <c r="T1184">
        <v>0.1265</v>
      </c>
      <c r="U1184" s="13">
        <v>8.9999999999999998E-4</v>
      </c>
      <c r="V1184" s="13">
        <v>-3.3300000000000003E-2</v>
      </c>
      <c r="AC1184"/>
      <c r="AD1184" s="14"/>
    </row>
    <row r="1185" spans="1:30" x14ac:dyDescent="0.2">
      <c r="A1185" t="s">
        <v>137</v>
      </c>
      <c r="C1185">
        <v>63.613</v>
      </c>
      <c r="D1185">
        <v>34.999200000000002</v>
      </c>
      <c r="E1185">
        <v>1E-4</v>
      </c>
      <c r="F1185">
        <v>-21.042999999999999</v>
      </c>
      <c r="G1185">
        <v>-8.0000000000000004E-4</v>
      </c>
      <c r="H1185">
        <v>-1.1854</v>
      </c>
      <c r="I1185">
        <v>-3.1600000000000003E-2</v>
      </c>
      <c r="J1185">
        <v>1.6328</v>
      </c>
      <c r="K1185">
        <v>0.21290000000000001</v>
      </c>
      <c r="L1185">
        <v>-0.61070000000000002</v>
      </c>
      <c r="M1185">
        <v>1.4245000000000001</v>
      </c>
      <c r="N1185">
        <v>3.8800000000000001E-2</v>
      </c>
      <c r="O1185">
        <v>-5.8599999999999999E-2</v>
      </c>
      <c r="P1185">
        <v>1E-3</v>
      </c>
      <c r="Q1185" s="13">
        <v>-1.34E-2</v>
      </c>
      <c r="R1185" s="13">
        <v>5.9799999999999999E-2</v>
      </c>
      <c r="S1185" s="13">
        <v>-0.68049999999999999</v>
      </c>
      <c r="T1185">
        <v>0.12479999999999999</v>
      </c>
      <c r="U1185" s="13">
        <v>-1E-3</v>
      </c>
      <c r="V1185" s="13">
        <v>-3.5700000000000003E-2</v>
      </c>
      <c r="AC1185"/>
      <c r="AD1185" s="14"/>
    </row>
    <row r="1186" spans="1:30" x14ac:dyDescent="0.2">
      <c r="A1186" t="s">
        <v>137</v>
      </c>
      <c r="C1186">
        <v>63.863</v>
      </c>
      <c r="D1186">
        <v>34.999200000000002</v>
      </c>
      <c r="E1186">
        <v>1E-4</v>
      </c>
      <c r="F1186">
        <v>-20.545000000000002</v>
      </c>
      <c r="G1186">
        <v>-2.7400000000000001E-2</v>
      </c>
      <c r="H1186">
        <v>-1.2233000000000001</v>
      </c>
      <c r="I1186">
        <v>-0.05</v>
      </c>
      <c r="J1186">
        <v>1.1336999999999999</v>
      </c>
      <c r="K1186">
        <v>0.21290000000000001</v>
      </c>
      <c r="L1186">
        <v>-0.60819999999999996</v>
      </c>
      <c r="M1186">
        <v>1.3581000000000001</v>
      </c>
      <c r="N1186">
        <v>4.5400000000000003E-2</v>
      </c>
      <c r="O1186">
        <v>-6.1899999999999997E-2</v>
      </c>
      <c r="P1186">
        <v>1.12E-2</v>
      </c>
      <c r="Q1186" s="13">
        <v>-8.2000000000000007E-3</v>
      </c>
      <c r="R1186" s="13">
        <v>4.7800000000000002E-2</v>
      </c>
      <c r="S1186" s="13">
        <v>-0.62170000000000003</v>
      </c>
      <c r="T1186">
        <v>0.12479999999999999</v>
      </c>
      <c r="U1186" s="13">
        <v>4.0000000000000002E-4</v>
      </c>
      <c r="V1186" s="13">
        <v>-3.4200000000000001E-2</v>
      </c>
      <c r="AC1186"/>
      <c r="AD1186" s="14"/>
    </row>
    <row r="1187" spans="1:30" x14ac:dyDescent="0.2">
      <c r="A1187" t="s">
        <v>137</v>
      </c>
      <c r="C1187">
        <v>64.113</v>
      </c>
      <c r="D1187">
        <v>34.999200000000002</v>
      </c>
      <c r="E1187">
        <v>1E-4</v>
      </c>
      <c r="F1187">
        <v>-20.047999999999998</v>
      </c>
      <c r="G1187">
        <v>-2.5399999999999999E-2</v>
      </c>
      <c r="H1187">
        <v>-1.5719000000000001</v>
      </c>
      <c r="I1187">
        <v>-0.05</v>
      </c>
      <c r="J1187">
        <v>0.96289999999999998</v>
      </c>
      <c r="K1187">
        <v>0.21290000000000001</v>
      </c>
      <c r="L1187">
        <v>-0.60819999999999996</v>
      </c>
      <c r="M1187">
        <v>1.4245000000000001</v>
      </c>
      <c r="N1187">
        <v>6.5000000000000002E-2</v>
      </c>
      <c r="O1187">
        <v>-5.21E-2</v>
      </c>
      <c r="P1187">
        <v>-4.1000000000000003E-3</v>
      </c>
      <c r="Q1187" s="13">
        <v>-1.17E-2</v>
      </c>
      <c r="R1187" s="13">
        <v>5.3100000000000001E-2</v>
      </c>
      <c r="S1187" s="13">
        <v>-0.65110000000000001</v>
      </c>
      <c r="T1187">
        <v>0.1119</v>
      </c>
      <c r="U1187" s="13">
        <v>4.0000000000000002E-4</v>
      </c>
      <c r="V1187" s="13">
        <v>-3.5200000000000002E-2</v>
      </c>
      <c r="AC1187"/>
      <c r="AD1187" s="14"/>
    </row>
    <row r="1188" spans="1:30" x14ac:dyDescent="0.2">
      <c r="A1188" t="s">
        <v>137</v>
      </c>
      <c r="C1188">
        <v>64.363</v>
      </c>
      <c r="D1188">
        <v>34.999200000000002</v>
      </c>
      <c r="E1188">
        <v>1E-4</v>
      </c>
      <c r="F1188">
        <v>-19.555</v>
      </c>
      <c r="G1188">
        <v>-1.9300000000000001E-2</v>
      </c>
      <c r="H1188">
        <v>-1.4355</v>
      </c>
      <c r="I1188">
        <v>-5.1999999999999998E-2</v>
      </c>
      <c r="J1188">
        <v>0.49009999999999998</v>
      </c>
      <c r="K1188">
        <v>0.21290000000000001</v>
      </c>
      <c r="L1188">
        <v>-0.60329999999999995</v>
      </c>
      <c r="M1188">
        <v>1.3581000000000001</v>
      </c>
      <c r="N1188">
        <v>4.5400000000000003E-2</v>
      </c>
      <c r="O1188">
        <v>-5.21E-2</v>
      </c>
      <c r="P1188">
        <v>-9.1999999999999998E-3</v>
      </c>
      <c r="Q1188" s="13">
        <v>-0.01</v>
      </c>
      <c r="R1188" s="13">
        <v>5.0500000000000003E-2</v>
      </c>
      <c r="S1188" s="13">
        <v>-0.70989999999999998</v>
      </c>
      <c r="T1188">
        <v>0.1179</v>
      </c>
      <c r="U1188" s="13">
        <v>1.4E-3</v>
      </c>
      <c r="V1188" s="13">
        <v>-3.4700000000000002E-2</v>
      </c>
      <c r="AC1188"/>
      <c r="AD1188" s="14"/>
    </row>
    <row r="1189" spans="1:30" x14ac:dyDescent="0.2">
      <c r="A1189" t="s">
        <v>137</v>
      </c>
      <c r="C1189">
        <v>64.613</v>
      </c>
      <c r="D1189">
        <v>34.999200000000002</v>
      </c>
      <c r="E1189">
        <v>1E-4</v>
      </c>
      <c r="F1189">
        <v>-19.055</v>
      </c>
      <c r="G1189">
        <v>-4.1700000000000001E-2</v>
      </c>
      <c r="H1189">
        <v>-1.1095999999999999</v>
      </c>
      <c r="I1189">
        <v>-5.8200000000000002E-2</v>
      </c>
      <c r="J1189">
        <v>0.24049999999999999</v>
      </c>
      <c r="K1189">
        <v>0.24479999999999999</v>
      </c>
      <c r="L1189">
        <v>-0.60329999999999995</v>
      </c>
      <c r="M1189">
        <v>1.3581000000000001</v>
      </c>
      <c r="N1189">
        <v>4.5400000000000003E-2</v>
      </c>
      <c r="O1189">
        <v>-5.8599999999999999E-2</v>
      </c>
      <c r="P1189">
        <v>6.1000000000000004E-3</v>
      </c>
      <c r="Q1189" s="13">
        <v>-1.17E-2</v>
      </c>
      <c r="R1189" s="13">
        <v>4.1200000000000001E-2</v>
      </c>
      <c r="S1189" s="13">
        <v>-0.59230000000000005</v>
      </c>
      <c r="T1189">
        <v>0.1196</v>
      </c>
      <c r="U1189" s="13">
        <v>8.9999999999999998E-4</v>
      </c>
      <c r="V1189" s="13">
        <v>-3.5700000000000003E-2</v>
      </c>
      <c r="AC1189"/>
      <c r="AD1189" s="14"/>
    </row>
    <row r="1190" spans="1:30" x14ac:dyDescent="0.2">
      <c r="A1190" t="s">
        <v>137</v>
      </c>
      <c r="C1190">
        <v>64.863</v>
      </c>
      <c r="D1190">
        <v>34.999200000000002</v>
      </c>
      <c r="E1190">
        <v>1E-4</v>
      </c>
      <c r="F1190">
        <v>-18.556000000000001</v>
      </c>
      <c r="G1190">
        <v>-5.3999999999999999E-2</v>
      </c>
      <c r="H1190">
        <v>-1.3142</v>
      </c>
      <c r="I1190">
        <v>-7.6499999999999999E-2</v>
      </c>
      <c r="J1190">
        <v>0.83809999999999996</v>
      </c>
      <c r="K1190">
        <v>0.24479999999999999</v>
      </c>
      <c r="L1190">
        <v>-0.6008</v>
      </c>
      <c r="M1190">
        <v>1.2917000000000001</v>
      </c>
      <c r="N1190">
        <v>4.5400000000000003E-2</v>
      </c>
      <c r="O1190">
        <v>-5.5399999999999998E-2</v>
      </c>
      <c r="P1190">
        <v>1E-3</v>
      </c>
      <c r="Q1190" s="13">
        <v>-8.2000000000000007E-3</v>
      </c>
      <c r="R1190" s="13">
        <v>4.9099999999999998E-2</v>
      </c>
      <c r="S1190" s="13">
        <v>-0.70989999999999998</v>
      </c>
      <c r="T1190">
        <v>0.123</v>
      </c>
      <c r="U1190" s="13">
        <v>-5.0000000000000001E-4</v>
      </c>
      <c r="V1190" s="13">
        <v>-3.4200000000000001E-2</v>
      </c>
      <c r="AC1190"/>
      <c r="AD1190" s="14"/>
    </row>
    <row r="1191" spans="1:30" x14ac:dyDescent="0.2">
      <c r="A1191" t="s">
        <v>137</v>
      </c>
      <c r="C1191">
        <v>65.113</v>
      </c>
      <c r="D1191">
        <v>34.999200000000002</v>
      </c>
      <c r="E1191">
        <v>1E-4</v>
      </c>
      <c r="F1191">
        <v>-18.058</v>
      </c>
      <c r="G1191">
        <v>-1.5100000000000001E-2</v>
      </c>
      <c r="H1191">
        <v>-0.88980000000000004</v>
      </c>
      <c r="I1191">
        <v>-3.78E-2</v>
      </c>
      <c r="J1191">
        <v>0.95630000000000004</v>
      </c>
      <c r="K1191">
        <v>0.24479999999999999</v>
      </c>
      <c r="L1191">
        <v>-0.59330000000000005</v>
      </c>
      <c r="M1191">
        <v>1.3581000000000001</v>
      </c>
      <c r="N1191">
        <v>4.8599999999999997E-2</v>
      </c>
      <c r="O1191">
        <v>-5.5399999999999998E-2</v>
      </c>
      <c r="P1191">
        <v>6.1000000000000004E-3</v>
      </c>
      <c r="Q1191" s="13">
        <v>-9.9000000000000008E-3</v>
      </c>
      <c r="R1191" s="13">
        <v>4.65E-2</v>
      </c>
      <c r="S1191" s="13">
        <v>-0.53349999999999997</v>
      </c>
      <c r="T1191">
        <v>0.1273</v>
      </c>
      <c r="U1191" s="13">
        <v>-1E-3</v>
      </c>
      <c r="V1191" s="13">
        <v>-3.4700000000000002E-2</v>
      </c>
      <c r="AC1191"/>
      <c r="AD1191" s="14"/>
    </row>
    <row r="1192" spans="1:30" x14ac:dyDescent="0.2">
      <c r="A1192" t="s">
        <v>137</v>
      </c>
      <c r="C1192">
        <v>65.363</v>
      </c>
      <c r="D1192">
        <v>34.999200000000002</v>
      </c>
      <c r="E1192">
        <v>1E-4</v>
      </c>
      <c r="F1192">
        <v>-17.562000000000001</v>
      </c>
      <c r="G1192">
        <v>-1.11E-2</v>
      </c>
      <c r="H1192">
        <v>-0.74580000000000002</v>
      </c>
      <c r="I1192">
        <v>-3.9800000000000002E-2</v>
      </c>
      <c r="J1192">
        <v>1.2912999999999999</v>
      </c>
      <c r="K1192">
        <v>0.2767</v>
      </c>
      <c r="L1192">
        <v>-0.59330000000000005</v>
      </c>
      <c r="M1192">
        <v>1.3581000000000001</v>
      </c>
      <c r="N1192">
        <v>4.8599999999999997E-2</v>
      </c>
      <c r="O1192">
        <v>-7.1599999999999997E-2</v>
      </c>
      <c r="P1192">
        <v>1E-3</v>
      </c>
      <c r="Q1192" s="13">
        <v>-8.2000000000000007E-3</v>
      </c>
      <c r="R1192" s="13">
        <v>5.1799999999999999E-2</v>
      </c>
      <c r="S1192" s="13">
        <v>-0.65110000000000001</v>
      </c>
      <c r="T1192">
        <v>0.13420000000000001</v>
      </c>
      <c r="U1192" s="13">
        <v>4.0000000000000002E-4</v>
      </c>
      <c r="V1192" s="13">
        <v>-3.4200000000000001E-2</v>
      </c>
      <c r="AC1192"/>
      <c r="AD1192" s="14"/>
    </row>
    <row r="1193" spans="1:30" x14ac:dyDescent="0.2">
      <c r="A1193" t="s">
        <v>137</v>
      </c>
      <c r="C1193">
        <v>65.613</v>
      </c>
      <c r="D1193">
        <v>34.999200000000002</v>
      </c>
      <c r="E1193">
        <v>1E-4</v>
      </c>
      <c r="F1193">
        <v>-17.065000000000001</v>
      </c>
      <c r="G1193">
        <v>-2.7400000000000001E-2</v>
      </c>
      <c r="H1193">
        <v>-1.0414000000000001</v>
      </c>
      <c r="I1193">
        <v>-5.62E-2</v>
      </c>
      <c r="J1193">
        <v>1.5145999999999999</v>
      </c>
      <c r="K1193">
        <v>0.24479999999999999</v>
      </c>
      <c r="L1193">
        <v>-0.58340000000000003</v>
      </c>
      <c r="M1193">
        <v>1.3581000000000001</v>
      </c>
      <c r="N1193">
        <v>6.5000000000000002E-2</v>
      </c>
      <c r="O1193">
        <v>-8.14E-2</v>
      </c>
      <c r="P1193">
        <v>-4.1000000000000003E-3</v>
      </c>
      <c r="Q1193" s="13">
        <v>-1.34E-2</v>
      </c>
      <c r="R1193" s="13">
        <v>6.7699999999999996E-2</v>
      </c>
      <c r="S1193" s="13">
        <v>-0.76870000000000005</v>
      </c>
      <c r="T1193">
        <v>0.13159999999999999</v>
      </c>
      <c r="U1193" s="13">
        <v>-5.0000000000000001E-4</v>
      </c>
      <c r="V1193" s="13">
        <v>-3.3300000000000003E-2</v>
      </c>
      <c r="AC1193"/>
      <c r="AD1193" s="14"/>
    </row>
    <row r="1194" spans="1:30" x14ac:dyDescent="0.2">
      <c r="A1194" t="s">
        <v>137</v>
      </c>
      <c r="C1194">
        <v>65.863</v>
      </c>
      <c r="D1194">
        <v>34.999200000000002</v>
      </c>
      <c r="E1194">
        <v>1E-4</v>
      </c>
      <c r="F1194">
        <v>-16.565000000000001</v>
      </c>
      <c r="G1194">
        <v>3.2000000000000002E-3</v>
      </c>
      <c r="H1194">
        <v>-1.1551</v>
      </c>
      <c r="I1194">
        <v>-2.75E-2</v>
      </c>
      <c r="J1194">
        <v>1.5145999999999999</v>
      </c>
      <c r="K1194">
        <v>0.24479999999999999</v>
      </c>
      <c r="L1194">
        <v>-0.59089999999999998</v>
      </c>
      <c r="M1194">
        <v>1.3581000000000001</v>
      </c>
      <c r="N1194">
        <v>6.5000000000000002E-2</v>
      </c>
      <c r="O1194">
        <v>-9.11E-2</v>
      </c>
      <c r="P1194">
        <v>1E-3</v>
      </c>
      <c r="Q1194" s="13">
        <v>-1.17E-2</v>
      </c>
      <c r="R1194" s="13">
        <v>5.3100000000000001E-2</v>
      </c>
      <c r="S1194" s="13">
        <v>-0.65110000000000001</v>
      </c>
      <c r="T1194">
        <v>0.12559999999999999</v>
      </c>
      <c r="U1194" s="13">
        <v>-5.0000000000000001E-4</v>
      </c>
      <c r="V1194" s="13">
        <v>-3.5200000000000002E-2</v>
      </c>
      <c r="AC1194"/>
      <c r="AD1194" s="14"/>
    </row>
    <row r="1195" spans="1:30" x14ac:dyDescent="0.2">
      <c r="A1195" t="s">
        <v>137</v>
      </c>
      <c r="C1195">
        <v>66.113</v>
      </c>
      <c r="D1195">
        <v>34.999200000000002</v>
      </c>
      <c r="E1195">
        <v>1E-4</v>
      </c>
      <c r="F1195">
        <v>-16.059999999999999</v>
      </c>
      <c r="G1195">
        <v>-9.1000000000000004E-3</v>
      </c>
      <c r="H1195">
        <v>-1.2915000000000001</v>
      </c>
      <c r="I1195">
        <v>-3.1600000000000003E-2</v>
      </c>
      <c r="J1195">
        <v>1.1140000000000001</v>
      </c>
      <c r="K1195">
        <v>0.18099999999999999</v>
      </c>
      <c r="L1195">
        <v>-0.58589999999999998</v>
      </c>
      <c r="M1195">
        <v>1.4245000000000001</v>
      </c>
      <c r="N1195">
        <v>7.1499999999999994E-2</v>
      </c>
      <c r="O1195">
        <v>-8.7900000000000006E-2</v>
      </c>
      <c r="P1195">
        <v>1E-3</v>
      </c>
      <c r="Q1195" s="13">
        <v>-4.7999999999999996E-3</v>
      </c>
      <c r="R1195" s="13">
        <v>4.3900000000000002E-2</v>
      </c>
      <c r="S1195" s="13">
        <v>-0.56289999999999996</v>
      </c>
      <c r="T1195">
        <v>0.1239</v>
      </c>
      <c r="U1195" s="13">
        <v>8.9999999999999998E-4</v>
      </c>
      <c r="V1195" s="13">
        <v>-3.5700000000000003E-2</v>
      </c>
      <c r="AC1195"/>
      <c r="AD1195" s="14"/>
    </row>
    <row r="1196" spans="1:30" x14ac:dyDescent="0.2">
      <c r="A1196" t="s">
        <v>137</v>
      </c>
      <c r="C1196">
        <v>66.363</v>
      </c>
      <c r="D1196">
        <v>34.999200000000002</v>
      </c>
      <c r="E1196">
        <v>1E-4</v>
      </c>
      <c r="F1196">
        <v>-15.557</v>
      </c>
      <c r="G1196">
        <v>-2.8999999999999998E-3</v>
      </c>
      <c r="H1196">
        <v>-1.4505999999999999</v>
      </c>
      <c r="I1196">
        <v>-3.78E-2</v>
      </c>
      <c r="J1196">
        <v>0.77249999999999996</v>
      </c>
      <c r="K1196">
        <v>0.24479999999999999</v>
      </c>
      <c r="L1196">
        <v>-0.57840000000000003</v>
      </c>
      <c r="M1196">
        <v>1.4245000000000001</v>
      </c>
      <c r="N1196">
        <v>7.4800000000000005E-2</v>
      </c>
      <c r="O1196">
        <v>-7.8100000000000003E-2</v>
      </c>
      <c r="P1196">
        <v>-9.1999999999999998E-3</v>
      </c>
      <c r="Q1196" s="13">
        <v>-6.4999999999999997E-3</v>
      </c>
      <c r="R1196" s="13">
        <v>5.45E-2</v>
      </c>
      <c r="S1196" s="13">
        <v>-0.68049999999999999</v>
      </c>
      <c r="T1196">
        <v>0.11020000000000001</v>
      </c>
      <c r="U1196" s="13">
        <v>8.9999999999999998E-4</v>
      </c>
      <c r="V1196" s="13">
        <v>-3.4200000000000001E-2</v>
      </c>
      <c r="AC1196"/>
      <c r="AD1196" s="14"/>
    </row>
    <row r="1197" spans="1:30" x14ac:dyDescent="0.2">
      <c r="A1197" t="s">
        <v>137</v>
      </c>
      <c r="C1197">
        <v>66.613</v>
      </c>
      <c r="D1197">
        <v>34.999200000000002</v>
      </c>
      <c r="E1197">
        <v>1E-4</v>
      </c>
      <c r="F1197">
        <v>-15.055</v>
      </c>
      <c r="G1197">
        <v>-2.8999999999999998E-3</v>
      </c>
      <c r="H1197">
        <v>-1.4051</v>
      </c>
      <c r="I1197">
        <v>-2.1499999999999998E-2</v>
      </c>
      <c r="J1197">
        <v>0.54259999999999997</v>
      </c>
      <c r="K1197">
        <v>0.21290000000000001</v>
      </c>
      <c r="L1197">
        <v>-0.59340000000000004</v>
      </c>
      <c r="M1197">
        <v>1.3581000000000001</v>
      </c>
      <c r="N1197">
        <v>7.4800000000000005E-2</v>
      </c>
      <c r="O1197">
        <v>-8.14E-2</v>
      </c>
      <c r="P1197">
        <v>6.1000000000000004E-3</v>
      </c>
      <c r="Q1197" s="13">
        <v>-8.2000000000000007E-3</v>
      </c>
      <c r="R1197" s="13">
        <v>5.0500000000000003E-2</v>
      </c>
      <c r="S1197" s="13">
        <v>-0.68049999999999999</v>
      </c>
      <c r="T1197">
        <v>0.1196</v>
      </c>
      <c r="U1197" s="13">
        <v>-1E-3</v>
      </c>
      <c r="V1197" s="13">
        <v>-3.4200000000000001E-2</v>
      </c>
      <c r="AC1197"/>
      <c r="AD1197" s="14"/>
    </row>
    <row r="1198" spans="1:30" x14ac:dyDescent="0.2">
      <c r="A1198" t="s">
        <v>137</v>
      </c>
      <c r="C1198">
        <v>66.863</v>
      </c>
      <c r="D1198">
        <v>34.999200000000002</v>
      </c>
      <c r="E1198">
        <v>1E-4</v>
      </c>
      <c r="F1198">
        <v>-14.553000000000001</v>
      </c>
      <c r="G1198">
        <v>-1.11E-2</v>
      </c>
      <c r="H1198">
        <v>-0.95799999999999996</v>
      </c>
      <c r="I1198">
        <v>-3.5700000000000003E-2</v>
      </c>
      <c r="J1198">
        <v>0.22739999999999999</v>
      </c>
      <c r="K1198">
        <v>0.24479999999999999</v>
      </c>
      <c r="L1198">
        <v>-0.58589999999999998</v>
      </c>
      <c r="M1198">
        <v>1.3581000000000001</v>
      </c>
      <c r="N1198">
        <v>7.4800000000000005E-2</v>
      </c>
      <c r="O1198">
        <v>-8.14E-2</v>
      </c>
      <c r="P1198">
        <v>1.6400000000000001E-2</v>
      </c>
      <c r="Q1198" s="13">
        <v>-4.7999999999999996E-3</v>
      </c>
      <c r="R1198" s="13">
        <v>4.3799999999999999E-2</v>
      </c>
      <c r="S1198" s="13">
        <v>-0.53349999999999997</v>
      </c>
      <c r="T1198">
        <v>0.1153</v>
      </c>
      <c r="U1198" s="13">
        <v>4.0000000000000002E-4</v>
      </c>
      <c r="V1198" s="13">
        <v>-3.3300000000000003E-2</v>
      </c>
      <c r="AC1198"/>
      <c r="AD1198" s="14"/>
    </row>
    <row r="1199" spans="1:30" x14ac:dyDescent="0.2">
      <c r="A1199" t="s">
        <v>137</v>
      </c>
      <c r="C1199">
        <v>67.113</v>
      </c>
      <c r="D1199">
        <v>34.999200000000002</v>
      </c>
      <c r="E1199">
        <v>1E-4</v>
      </c>
      <c r="F1199">
        <v>-14.045999999999999</v>
      </c>
      <c r="G1199">
        <v>-2.7400000000000001E-2</v>
      </c>
      <c r="H1199">
        <v>-1.2233000000000001</v>
      </c>
      <c r="I1199">
        <v>-0.05</v>
      </c>
      <c r="J1199">
        <v>0.90380000000000005</v>
      </c>
      <c r="K1199">
        <v>0.21290000000000001</v>
      </c>
      <c r="L1199">
        <v>-0.59089999999999998</v>
      </c>
      <c r="M1199">
        <v>1.3581000000000001</v>
      </c>
      <c r="N1199">
        <v>8.4599999999999995E-2</v>
      </c>
      <c r="O1199">
        <v>-8.14E-2</v>
      </c>
      <c r="P1199">
        <v>1E-3</v>
      </c>
      <c r="Q1199" s="13">
        <v>-8.2000000000000007E-3</v>
      </c>
      <c r="R1199" s="13">
        <v>5.45E-2</v>
      </c>
      <c r="S1199" s="13">
        <v>-0.59230000000000005</v>
      </c>
      <c r="T1199">
        <v>0.12559999999999999</v>
      </c>
      <c r="U1199" s="13">
        <v>4.0000000000000002E-4</v>
      </c>
      <c r="V1199" s="13">
        <v>-3.3700000000000001E-2</v>
      </c>
      <c r="AC1199"/>
      <c r="AD1199" s="14"/>
    </row>
    <row r="1200" spans="1:30" x14ac:dyDescent="0.2">
      <c r="A1200" t="s">
        <v>137</v>
      </c>
      <c r="C1200">
        <v>67.363</v>
      </c>
      <c r="D1200">
        <v>34.999200000000002</v>
      </c>
      <c r="E1200">
        <v>1E-4</v>
      </c>
      <c r="F1200">
        <v>-13.54</v>
      </c>
      <c r="G1200">
        <v>-1.11E-2</v>
      </c>
      <c r="H1200">
        <v>-0.75339999999999996</v>
      </c>
      <c r="I1200">
        <v>-3.5700000000000003E-2</v>
      </c>
      <c r="J1200">
        <v>0.98919999999999997</v>
      </c>
      <c r="K1200">
        <v>0.24479999999999999</v>
      </c>
      <c r="L1200">
        <v>-0.58589999999999998</v>
      </c>
      <c r="M1200">
        <v>1.2253000000000001</v>
      </c>
      <c r="N1200">
        <v>7.1499999999999994E-2</v>
      </c>
      <c r="O1200">
        <v>-8.14E-2</v>
      </c>
      <c r="P1200">
        <v>-4.1000000000000003E-3</v>
      </c>
      <c r="Q1200" s="13">
        <v>-1.34E-2</v>
      </c>
      <c r="R1200" s="13">
        <v>4.65E-2</v>
      </c>
      <c r="S1200" s="13">
        <v>-0.59230000000000005</v>
      </c>
      <c r="T1200">
        <v>0.129</v>
      </c>
      <c r="U1200" s="13">
        <v>1.4E-3</v>
      </c>
      <c r="V1200" s="13">
        <v>-3.3700000000000001E-2</v>
      </c>
      <c r="AC1200"/>
      <c r="AD1200" s="14"/>
    </row>
    <row r="1201" spans="1:30" x14ac:dyDescent="0.2">
      <c r="A1201" t="s">
        <v>137</v>
      </c>
      <c r="C1201">
        <v>67.613</v>
      </c>
      <c r="D1201">
        <v>34.999200000000002</v>
      </c>
      <c r="E1201">
        <v>1E-4</v>
      </c>
      <c r="F1201">
        <v>-13.032</v>
      </c>
      <c r="G1201">
        <v>-5.0000000000000001E-3</v>
      </c>
      <c r="H1201">
        <v>-0.67759999999999998</v>
      </c>
      <c r="I1201">
        <v>-2.3400000000000001E-2</v>
      </c>
      <c r="J1201">
        <v>1.2782</v>
      </c>
      <c r="K1201">
        <v>0.21290000000000001</v>
      </c>
      <c r="L1201">
        <v>-0.59089999999999998</v>
      </c>
      <c r="M1201">
        <v>1.2917000000000001</v>
      </c>
      <c r="N1201">
        <v>9.11E-2</v>
      </c>
      <c r="O1201">
        <v>-9.7600000000000006E-2</v>
      </c>
      <c r="P1201">
        <v>1E-3</v>
      </c>
      <c r="Q1201" s="13">
        <v>-1.17E-2</v>
      </c>
      <c r="R1201" s="13">
        <v>5.3100000000000001E-2</v>
      </c>
      <c r="S1201" s="13">
        <v>-0.62170000000000003</v>
      </c>
      <c r="T1201">
        <v>0.1351</v>
      </c>
      <c r="U1201" s="13">
        <v>4.0000000000000002E-4</v>
      </c>
      <c r="V1201" s="13">
        <v>-3.3300000000000003E-2</v>
      </c>
      <c r="AC1201"/>
      <c r="AD1201" s="14"/>
    </row>
    <row r="1202" spans="1:30" x14ac:dyDescent="0.2">
      <c r="A1202" t="s">
        <v>137</v>
      </c>
      <c r="C1202">
        <v>67.863</v>
      </c>
      <c r="D1202">
        <v>34.999200000000002</v>
      </c>
      <c r="E1202">
        <v>1E-4</v>
      </c>
      <c r="F1202">
        <v>-12.52</v>
      </c>
      <c r="G1202">
        <v>-2.53E-2</v>
      </c>
      <c r="H1202">
        <v>-0.99590000000000001</v>
      </c>
      <c r="I1202">
        <v>-5.4199999999999998E-2</v>
      </c>
      <c r="J1202">
        <v>1.5014000000000001</v>
      </c>
      <c r="K1202">
        <v>0.24479999999999999</v>
      </c>
      <c r="L1202">
        <v>-0.58589999999999998</v>
      </c>
      <c r="M1202">
        <v>1.3581000000000001</v>
      </c>
      <c r="N1202">
        <v>8.1299999999999997E-2</v>
      </c>
      <c r="O1202">
        <v>-0.1074</v>
      </c>
      <c r="P1202">
        <v>1E-3</v>
      </c>
      <c r="Q1202" s="13">
        <v>-1.34E-2</v>
      </c>
      <c r="R1202" s="13">
        <v>6.5100000000000005E-2</v>
      </c>
      <c r="S1202" s="13">
        <v>-0.73929999999999996</v>
      </c>
      <c r="T1202">
        <v>0.13250000000000001</v>
      </c>
      <c r="U1202" s="13">
        <v>8.9999999999999998E-4</v>
      </c>
      <c r="V1202" s="13">
        <v>-3.3300000000000003E-2</v>
      </c>
      <c r="AC1202"/>
      <c r="AD1202" s="14"/>
    </row>
    <row r="1203" spans="1:30" x14ac:dyDescent="0.2">
      <c r="A1203" t="s">
        <v>137</v>
      </c>
      <c r="C1203">
        <v>68.113</v>
      </c>
      <c r="D1203">
        <v>34.999200000000002</v>
      </c>
      <c r="E1203">
        <v>1E-4</v>
      </c>
      <c r="F1203">
        <v>-12.012</v>
      </c>
      <c r="G1203">
        <v>-8.9999999999999998E-4</v>
      </c>
      <c r="H1203">
        <v>-1.1551</v>
      </c>
      <c r="I1203">
        <v>-2.5499999999999998E-2</v>
      </c>
      <c r="J1203">
        <v>1.3897999999999999</v>
      </c>
      <c r="K1203">
        <v>0.24479999999999999</v>
      </c>
      <c r="L1203">
        <v>-0.59089999999999998</v>
      </c>
      <c r="M1203">
        <v>1.2253000000000001</v>
      </c>
      <c r="N1203">
        <v>8.7900000000000006E-2</v>
      </c>
      <c r="O1203">
        <v>-0.1009</v>
      </c>
      <c r="P1203">
        <v>6.1000000000000004E-3</v>
      </c>
      <c r="Q1203" s="13">
        <v>-8.3000000000000001E-3</v>
      </c>
      <c r="R1203" s="13">
        <v>5.3100000000000001E-2</v>
      </c>
      <c r="S1203" s="13">
        <v>-0.62170000000000003</v>
      </c>
      <c r="T1203">
        <v>0.12130000000000001</v>
      </c>
      <c r="U1203" s="13">
        <v>-5.0000000000000001E-4</v>
      </c>
      <c r="V1203" s="13">
        <v>-3.2800000000000003E-2</v>
      </c>
      <c r="AC1203"/>
      <c r="AD1203" s="14"/>
    </row>
    <row r="1204" spans="1:30" x14ac:dyDescent="0.2">
      <c r="A1204" t="s">
        <v>137</v>
      </c>
      <c r="C1204">
        <v>68.363</v>
      </c>
      <c r="D1204">
        <v>34.999200000000002</v>
      </c>
      <c r="E1204">
        <v>1E-4</v>
      </c>
      <c r="F1204">
        <v>-11.505000000000001</v>
      </c>
      <c r="G1204">
        <v>-3.0000000000000001E-3</v>
      </c>
      <c r="H1204">
        <v>-1.3293999999999999</v>
      </c>
      <c r="I1204">
        <v>-2.3400000000000001E-2</v>
      </c>
      <c r="J1204">
        <v>1.1271</v>
      </c>
      <c r="K1204">
        <v>0.21290000000000001</v>
      </c>
      <c r="L1204">
        <v>-0.58840000000000003</v>
      </c>
      <c r="M1204">
        <v>1.2253000000000001</v>
      </c>
      <c r="N1204">
        <v>8.1299999999999997E-2</v>
      </c>
      <c r="O1204">
        <v>-0.1009</v>
      </c>
      <c r="P1204">
        <v>1E-3</v>
      </c>
      <c r="Q1204" s="13">
        <v>-6.4999999999999997E-3</v>
      </c>
      <c r="R1204" s="13">
        <v>4.3900000000000002E-2</v>
      </c>
      <c r="S1204" s="13">
        <v>-0.56289999999999996</v>
      </c>
      <c r="T1204">
        <v>0.12470000000000001</v>
      </c>
      <c r="U1204" s="13">
        <v>-1E-3</v>
      </c>
      <c r="V1204" s="13">
        <v>-3.3300000000000003E-2</v>
      </c>
      <c r="AC1204"/>
      <c r="AD1204" s="14"/>
    </row>
    <row r="1205" spans="1:30" x14ac:dyDescent="0.2">
      <c r="A1205" t="s">
        <v>137</v>
      </c>
      <c r="C1205">
        <v>68.613</v>
      </c>
      <c r="D1205">
        <v>34.999200000000002</v>
      </c>
      <c r="E1205">
        <v>1E-4</v>
      </c>
      <c r="F1205">
        <v>-10.997999999999999</v>
      </c>
      <c r="G1205">
        <v>-3.15E-2</v>
      </c>
      <c r="H1205">
        <v>-1.3445</v>
      </c>
      <c r="I1205">
        <v>-5.1999999999999998E-2</v>
      </c>
      <c r="J1205">
        <v>0.64770000000000005</v>
      </c>
      <c r="K1205">
        <v>0.21290000000000001</v>
      </c>
      <c r="L1205">
        <v>-0.58840000000000003</v>
      </c>
      <c r="M1205">
        <v>1.2253000000000001</v>
      </c>
      <c r="N1205">
        <v>9.4399999999999998E-2</v>
      </c>
      <c r="O1205">
        <v>-9.4399999999999998E-2</v>
      </c>
      <c r="P1205">
        <v>-4.1000000000000003E-3</v>
      </c>
      <c r="Q1205" s="13">
        <v>-8.2000000000000007E-3</v>
      </c>
      <c r="R1205" s="13">
        <v>5.0500000000000003E-2</v>
      </c>
      <c r="S1205" s="13">
        <v>-0.56289999999999996</v>
      </c>
      <c r="T1205">
        <v>0.1076</v>
      </c>
      <c r="U1205" s="13">
        <v>-1E-3</v>
      </c>
      <c r="V1205" s="13">
        <v>-3.2800000000000003E-2</v>
      </c>
      <c r="AC1205"/>
      <c r="AD1205" s="14"/>
    </row>
    <row r="1206" spans="1:30" x14ac:dyDescent="0.2">
      <c r="A1206" t="s">
        <v>137</v>
      </c>
      <c r="C1206">
        <v>68.863</v>
      </c>
      <c r="D1206">
        <v>34.999200000000002</v>
      </c>
      <c r="E1206">
        <v>1E-4</v>
      </c>
      <c r="F1206">
        <v>-10.494999999999999</v>
      </c>
      <c r="G1206">
        <v>3.2000000000000002E-3</v>
      </c>
      <c r="H1206">
        <v>-1.337</v>
      </c>
      <c r="I1206">
        <v>-1.5299999999999999E-2</v>
      </c>
      <c r="J1206">
        <v>0.46379999999999999</v>
      </c>
      <c r="K1206">
        <v>0.24479999999999999</v>
      </c>
      <c r="L1206">
        <v>-0.58089999999999997</v>
      </c>
      <c r="M1206">
        <v>1.2253000000000001</v>
      </c>
      <c r="N1206">
        <v>8.4599999999999995E-2</v>
      </c>
      <c r="O1206">
        <v>-9.11E-2</v>
      </c>
      <c r="P1206">
        <v>-4.1000000000000003E-3</v>
      </c>
      <c r="Q1206" s="13">
        <v>-8.2000000000000007E-3</v>
      </c>
      <c r="R1206" s="13">
        <v>5.1799999999999999E-2</v>
      </c>
      <c r="S1206" s="13">
        <v>-0.53349999999999997</v>
      </c>
      <c r="T1206">
        <v>0.1162</v>
      </c>
      <c r="U1206" s="13">
        <v>0</v>
      </c>
      <c r="V1206" s="13">
        <v>-3.2300000000000002E-2</v>
      </c>
      <c r="AC1206"/>
      <c r="AD1206" s="14"/>
    </row>
    <row r="1207" spans="1:30" x14ac:dyDescent="0.2">
      <c r="A1207" t="s">
        <v>137</v>
      </c>
      <c r="C1207">
        <v>69.113</v>
      </c>
      <c r="D1207">
        <v>34.999200000000002</v>
      </c>
      <c r="E1207">
        <v>1E-4</v>
      </c>
      <c r="F1207">
        <v>-9.9949999999999992</v>
      </c>
      <c r="G1207">
        <v>-2.7400000000000001E-2</v>
      </c>
      <c r="H1207">
        <v>-0.89739999999999998</v>
      </c>
      <c r="I1207">
        <v>-4.5900000000000003E-2</v>
      </c>
      <c r="J1207">
        <v>0.24049999999999999</v>
      </c>
      <c r="K1207">
        <v>0.2767</v>
      </c>
      <c r="L1207">
        <v>-0.58340000000000003</v>
      </c>
      <c r="M1207">
        <v>1.2253000000000001</v>
      </c>
      <c r="N1207">
        <v>9.7699999999999995E-2</v>
      </c>
      <c r="O1207">
        <v>-0.1009</v>
      </c>
      <c r="P1207">
        <v>1E-3</v>
      </c>
      <c r="Q1207" s="13">
        <v>-3.0999999999999999E-3</v>
      </c>
      <c r="R1207" s="13">
        <v>3.9800000000000002E-2</v>
      </c>
      <c r="S1207" s="13">
        <v>-0.50409999999999999</v>
      </c>
      <c r="T1207">
        <v>0.1144</v>
      </c>
      <c r="U1207" s="13">
        <v>0</v>
      </c>
      <c r="V1207" s="13">
        <v>-3.2800000000000003E-2</v>
      </c>
      <c r="AC1207"/>
      <c r="AD1207" s="14"/>
    </row>
    <row r="1208" spans="1:30" x14ac:dyDescent="0.2">
      <c r="A1208" t="s">
        <v>137</v>
      </c>
      <c r="C1208">
        <v>69.363</v>
      </c>
      <c r="D1208">
        <v>34.999200000000002</v>
      </c>
      <c r="E1208">
        <v>1E-4</v>
      </c>
      <c r="F1208">
        <v>-9.4949999999999992</v>
      </c>
      <c r="G1208">
        <v>-1.72E-2</v>
      </c>
      <c r="H1208">
        <v>-1.1854</v>
      </c>
      <c r="I1208">
        <v>-3.7699999999999997E-2</v>
      </c>
      <c r="J1208">
        <v>0.92349999999999999</v>
      </c>
      <c r="K1208">
        <v>0.21290000000000001</v>
      </c>
      <c r="L1208">
        <v>-0.58089999999999997</v>
      </c>
      <c r="M1208">
        <v>1.0924</v>
      </c>
      <c r="N1208">
        <v>9.4399999999999998E-2</v>
      </c>
      <c r="O1208">
        <v>-0.1041</v>
      </c>
      <c r="P1208">
        <v>6.1000000000000004E-3</v>
      </c>
      <c r="Q1208" s="13">
        <v>-6.4999999999999997E-3</v>
      </c>
      <c r="R1208" s="13">
        <v>4.9099999999999998E-2</v>
      </c>
      <c r="S1208" s="13">
        <v>-0.65110000000000001</v>
      </c>
      <c r="T1208">
        <v>0.12559999999999999</v>
      </c>
      <c r="U1208" s="13">
        <v>0</v>
      </c>
      <c r="V1208" s="13">
        <v>-3.2300000000000002E-2</v>
      </c>
      <c r="AC1208"/>
      <c r="AD1208" s="14"/>
    </row>
    <row r="1209" spans="1:30" x14ac:dyDescent="0.2">
      <c r="A1209" t="s">
        <v>137</v>
      </c>
      <c r="C1209">
        <v>69.613</v>
      </c>
      <c r="D1209">
        <v>34.999200000000002</v>
      </c>
      <c r="E1209">
        <v>1E-4</v>
      </c>
      <c r="F1209">
        <v>-8.9949999999999992</v>
      </c>
      <c r="G1209">
        <v>-8.9999999999999998E-4</v>
      </c>
      <c r="H1209">
        <v>-0.71550000000000002</v>
      </c>
      <c r="I1209">
        <v>-1.5299999999999999E-2</v>
      </c>
      <c r="J1209">
        <v>0.97599999999999998</v>
      </c>
      <c r="K1209">
        <v>0.2767</v>
      </c>
      <c r="L1209">
        <v>-0.58089999999999997</v>
      </c>
      <c r="M1209">
        <v>1.2917000000000001</v>
      </c>
      <c r="N1209">
        <v>9.11E-2</v>
      </c>
      <c r="O1209">
        <v>-0.1106</v>
      </c>
      <c r="P1209">
        <v>6.1000000000000004E-3</v>
      </c>
      <c r="Q1209" s="13">
        <v>-8.2000000000000007E-3</v>
      </c>
      <c r="R1209" s="13">
        <v>4.3799999999999999E-2</v>
      </c>
      <c r="S1209" s="13">
        <v>-0.53349999999999997</v>
      </c>
      <c r="T1209">
        <v>0.12479999999999999</v>
      </c>
      <c r="U1209" s="13">
        <v>4.0000000000000002E-4</v>
      </c>
      <c r="V1209" s="13">
        <v>-3.2800000000000003E-2</v>
      </c>
      <c r="AC1209"/>
      <c r="AD1209" s="14"/>
    </row>
    <row r="1210" spans="1:30" x14ac:dyDescent="0.2">
      <c r="A1210" t="s">
        <v>137</v>
      </c>
      <c r="C1210">
        <v>69.863</v>
      </c>
      <c r="D1210">
        <v>34.999200000000002</v>
      </c>
      <c r="E1210">
        <v>1E-4</v>
      </c>
      <c r="F1210">
        <v>-8.4939999999999998</v>
      </c>
      <c r="G1210">
        <v>-4.8999999999999998E-3</v>
      </c>
      <c r="H1210">
        <v>-0.73070000000000002</v>
      </c>
      <c r="I1210">
        <v>-3.1699999999999999E-2</v>
      </c>
      <c r="J1210">
        <v>1.3307</v>
      </c>
      <c r="K1210">
        <v>0.24479999999999999</v>
      </c>
      <c r="L1210">
        <v>-0.58340000000000003</v>
      </c>
      <c r="M1210">
        <v>1.2917000000000001</v>
      </c>
      <c r="N1210">
        <v>0.1042</v>
      </c>
      <c r="O1210">
        <v>-0.1139</v>
      </c>
      <c r="P1210">
        <v>6.1000000000000004E-3</v>
      </c>
      <c r="Q1210" s="13">
        <v>-8.2000000000000007E-3</v>
      </c>
      <c r="R1210" s="13">
        <v>5.8400000000000001E-2</v>
      </c>
      <c r="S1210" s="13">
        <v>-0.70989999999999998</v>
      </c>
      <c r="T1210">
        <v>0.13159999999999999</v>
      </c>
      <c r="U1210" s="13">
        <v>4.0000000000000002E-4</v>
      </c>
      <c r="V1210" s="13">
        <v>-3.2300000000000002E-2</v>
      </c>
      <c r="AC1210"/>
      <c r="AD1210" s="14"/>
    </row>
    <row r="1211" spans="1:30" x14ac:dyDescent="0.2">
      <c r="A1211" t="s">
        <v>137</v>
      </c>
      <c r="C1211">
        <v>70.113</v>
      </c>
      <c r="D1211">
        <v>34.999200000000002</v>
      </c>
      <c r="E1211">
        <v>1E-4</v>
      </c>
      <c r="F1211">
        <v>-7.9950000000000001</v>
      </c>
      <c r="G1211">
        <v>-2.1299999999999999E-2</v>
      </c>
      <c r="H1211">
        <v>-0.89739999999999998</v>
      </c>
      <c r="I1211">
        <v>-3.9899999999999998E-2</v>
      </c>
      <c r="J1211">
        <v>1.357</v>
      </c>
      <c r="K1211">
        <v>0.21290000000000001</v>
      </c>
      <c r="L1211">
        <v>-0.57099999999999995</v>
      </c>
      <c r="M1211">
        <v>1.2917000000000001</v>
      </c>
      <c r="N1211">
        <v>0.114</v>
      </c>
      <c r="O1211">
        <v>-0.1074</v>
      </c>
      <c r="P1211">
        <v>1E-3</v>
      </c>
      <c r="Q1211" s="13">
        <v>-1.5100000000000001E-2</v>
      </c>
      <c r="R1211" s="13">
        <v>6.2399999999999997E-2</v>
      </c>
      <c r="S1211" s="13">
        <v>-0.68049999999999999</v>
      </c>
      <c r="T1211">
        <v>0.12820000000000001</v>
      </c>
      <c r="U1211" s="13">
        <v>-5.0000000000000001E-4</v>
      </c>
      <c r="V1211" s="13">
        <v>-3.2800000000000003E-2</v>
      </c>
      <c r="AC1211"/>
      <c r="AD1211" s="14"/>
    </row>
    <row r="1212" spans="1:30" x14ac:dyDescent="0.2">
      <c r="A1212" t="s">
        <v>137</v>
      </c>
      <c r="C1212">
        <v>70.363</v>
      </c>
      <c r="D1212">
        <v>34.999200000000002</v>
      </c>
      <c r="E1212">
        <v>1E-4</v>
      </c>
      <c r="F1212">
        <v>-7.4950000000000001</v>
      </c>
      <c r="G1212">
        <v>1.14E-2</v>
      </c>
      <c r="H1212">
        <v>-1.2763</v>
      </c>
      <c r="I1212">
        <v>-7.1000000000000004E-3</v>
      </c>
      <c r="J1212">
        <v>1.4752000000000001</v>
      </c>
      <c r="K1212">
        <v>0.24479999999999999</v>
      </c>
      <c r="L1212">
        <v>-0.57350000000000001</v>
      </c>
      <c r="M1212">
        <v>1.2253000000000001</v>
      </c>
      <c r="N1212">
        <v>0.114</v>
      </c>
      <c r="O1212">
        <v>-0.1139</v>
      </c>
      <c r="P1212">
        <v>1E-3</v>
      </c>
      <c r="Q1212" s="13">
        <v>-8.3000000000000001E-3</v>
      </c>
      <c r="R1212" s="13">
        <v>5.5800000000000002E-2</v>
      </c>
      <c r="S1212" s="13">
        <v>-0.65110000000000001</v>
      </c>
      <c r="T1212">
        <v>0.12470000000000001</v>
      </c>
      <c r="U1212" s="13">
        <v>1.9E-3</v>
      </c>
      <c r="V1212" s="13">
        <v>-3.2800000000000003E-2</v>
      </c>
      <c r="AC1212"/>
      <c r="AD1212" s="14"/>
    </row>
    <row r="1213" spans="1:30" x14ac:dyDescent="0.2">
      <c r="A1213" t="s">
        <v>137</v>
      </c>
      <c r="C1213">
        <v>70.613</v>
      </c>
      <c r="D1213">
        <v>34.999200000000002</v>
      </c>
      <c r="E1213">
        <v>1E-4</v>
      </c>
      <c r="F1213">
        <v>-6.9960000000000004</v>
      </c>
      <c r="G1213">
        <v>1.7500000000000002E-2</v>
      </c>
      <c r="H1213">
        <v>-1.2686999999999999</v>
      </c>
      <c r="I1213">
        <v>-3.2000000000000002E-3</v>
      </c>
      <c r="J1213">
        <v>0.96950000000000003</v>
      </c>
      <c r="K1213">
        <v>0.2767</v>
      </c>
      <c r="L1213">
        <v>-0.5635</v>
      </c>
      <c r="M1213">
        <v>1.2253000000000001</v>
      </c>
      <c r="N1213">
        <v>0.1172</v>
      </c>
      <c r="O1213">
        <v>-0.1106</v>
      </c>
      <c r="P1213">
        <v>6.1000000000000004E-3</v>
      </c>
      <c r="Q1213" s="13">
        <v>-3.0999999999999999E-3</v>
      </c>
      <c r="R1213" s="13">
        <v>4.1200000000000001E-2</v>
      </c>
      <c r="S1213" s="13">
        <v>-0.56289999999999996</v>
      </c>
      <c r="T1213">
        <v>0.1205</v>
      </c>
      <c r="U1213" s="13">
        <v>4.0000000000000002E-4</v>
      </c>
      <c r="V1213" s="13">
        <v>-3.2300000000000002E-2</v>
      </c>
      <c r="AC1213"/>
      <c r="AD1213" s="14"/>
    </row>
    <row r="1214" spans="1:30" x14ac:dyDescent="0.2">
      <c r="A1214" t="s">
        <v>137</v>
      </c>
      <c r="C1214">
        <v>70.863</v>
      </c>
      <c r="D1214">
        <v>34.999200000000002</v>
      </c>
      <c r="E1214">
        <v>1E-4</v>
      </c>
      <c r="F1214">
        <v>-6.4980000000000002</v>
      </c>
      <c r="G1214">
        <v>-3.15E-2</v>
      </c>
      <c r="H1214">
        <v>-1.4052</v>
      </c>
      <c r="I1214">
        <v>-5.1999999999999998E-2</v>
      </c>
      <c r="J1214">
        <v>0.57540000000000002</v>
      </c>
      <c r="K1214">
        <v>0.2767</v>
      </c>
      <c r="L1214">
        <v>-0.56599999999999995</v>
      </c>
      <c r="M1214">
        <v>1.2917000000000001</v>
      </c>
      <c r="N1214">
        <v>0.1205</v>
      </c>
      <c r="O1214">
        <v>-0.1106</v>
      </c>
      <c r="P1214">
        <v>6.1000000000000004E-3</v>
      </c>
      <c r="Q1214" s="13">
        <v>-8.2000000000000007E-3</v>
      </c>
      <c r="R1214" s="13">
        <v>4.7800000000000002E-2</v>
      </c>
      <c r="S1214" s="13">
        <v>-0.70989999999999998</v>
      </c>
      <c r="T1214">
        <v>0.11020000000000001</v>
      </c>
      <c r="U1214" s="13">
        <v>-1E-3</v>
      </c>
      <c r="V1214" s="13">
        <v>-3.1800000000000002E-2</v>
      </c>
      <c r="AC1214"/>
      <c r="AD1214" s="14"/>
    </row>
    <row r="1215" spans="1:30" x14ac:dyDescent="0.2">
      <c r="A1215" t="s">
        <v>137</v>
      </c>
      <c r="C1215">
        <v>71.113</v>
      </c>
      <c r="D1215">
        <v>34.999200000000002</v>
      </c>
      <c r="E1215">
        <v>1E-4</v>
      </c>
      <c r="F1215">
        <v>-6.0039999999999996</v>
      </c>
      <c r="G1215">
        <v>2.1700000000000001E-2</v>
      </c>
      <c r="H1215">
        <v>-1.2536</v>
      </c>
      <c r="I1215">
        <v>-3.0999999999999999E-3</v>
      </c>
      <c r="J1215">
        <v>0.36530000000000001</v>
      </c>
      <c r="K1215">
        <v>0.2767</v>
      </c>
      <c r="L1215">
        <v>-0.56850000000000001</v>
      </c>
      <c r="M1215">
        <v>1.3581000000000001</v>
      </c>
      <c r="N1215">
        <v>0.1205</v>
      </c>
      <c r="O1215">
        <v>-0.1106</v>
      </c>
      <c r="P1215">
        <v>1E-3</v>
      </c>
      <c r="Q1215" s="13">
        <v>-1.52E-2</v>
      </c>
      <c r="R1215" s="13">
        <v>4.9200000000000001E-2</v>
      </c>
      <c r="S1215" s="13">
        <v>-0.70989999999999998</v>
      </c>
      <c r="T1215">
        <v>0.12130000000000001</v>
      </c>
      <c r="U1215" s="13">
        <v>-1E-3</v>
      </c>
      <c r="V1215" s="13">
        <v>-3.2800000000000003E-2</v>
      </c>
      <c r="AC1215"/>
      <c r="AD1215" s="14"/>
    </row>
    <row r="1216" spans="1:30" x14ac:dyDescent="0.2">
      <c r="A1216" t="s">
        <v>137</v>
      </c>
      <c r="C1216">
        <v>71.363</v>
      </c>
      <c r="D1216">
        <v>34.999200000000002</v>
      </c>
      <c r="E1216">
        <v>1E-4</v>
      </c>
      <c r="F1216">
        <v>-5.5049999999999999</v>
      </c>
      <c r="G1216">
        <v>-1.7299999999999999E-2</v>
      </c>
      <c r="H1216">
        <v>-0.88980000000000004</v>
      </c>
      <c r="I1216">
        <v>-3.1699999999999999E-2</v>
      </c>
      <c r="J1216">
        <v>0.29299999999999998</v>
      </c>
      <c r="K1216">
        <v>0.24479999999999999</v>
      </c>
      <c r="L1216">
        <v>-0.56100000000000005</v>
      </c>
      <c r="M1216">
        <v>1.3581000000000001</v>
      </c>
      <c r="N1216">
        <v>0.1074</v>
      </c>
      <c r="O1216">
        <v>-0.1139</v>
      </c>
      <c r="P1216">
        <v>1E-3</v>
      </c>
      <c r="Q1216" s="13">
        <v>-4.7999999999999996E-3</v>
      </c>
      <c r="R1216" s="13">
        <v>4.2500000000000003E-2</v>
      </c>
      <c r="S1216" s="13">
        <v>-0.65110000000000001</v>
      </c>
      <c r="T1216">
        <v>0.1144</v>
      </c>
      <c r="U1216" s="13">
        <v>0</v>
      </c>
      <c r="V1216" s="13">
        <v>-3.2800000000000003E-2</v>
      </c>
      <c r="AC1216"/>
      <c r="AD1216" s="14"/>
    </row>
    <row r="1217" spans="1:30" x14ac:dyDescent="0.2">
      <c r="A1217" t="s">
        <v>137</v>
      </c>
      <c r="C1217">
        <v>71.613</v>
      </c>
      <c r="D1217">
        <v>34.999200000000002</v>
      </c>
      <c r="E1217">
        <v>1E-4</v>
      </c>
      <c r="F1217">
        <v>-5.0049999999999999</v>
      </c>
      <c r="G1217">
        <v>-3.5499999999999997E-2</v>
      </c>
      <c r="H1217">
        <v>-1.1095999999999999</v>
      </c>
      <c r="I1217">
        <v>-5.1999999999999998E-2</v>
      </c>
      <c r="J1217">
        <v>0.99570000000000003</v>
      </c>
      <c r="K1217">
        <v>0.2767</v>
      </c>
      <c r="L1217">
        <v>-0.56100000000000005</v>
      </c>
      <c r="M1217">
        <v>1.2917000000000001</v>
      </c>
      <c r="N1217">
        <v>0.1205</v>
      </c>
      <c r="O1217">
        <v>-0.12039999999999999</v>
      </c>
      <c r="P1217">
        <v>6.1000000000000004E-3</v>
      </c>
      <c r="Q1217" s="13">
        <v>-4.7999999999999996E-3</v>
      </c>
      <c r="R1217" s="13">
        <v>4.7800000000000002E-2</v>
      </c>
      <c r="S1217" s="13">
        <v>-0.53349999999999997</v>
      </c>
      <c r="T1217">
        <v>0.1239</v>
      </c>
      <c r="U1217" s="13">
        <v>-5.0000000000000001E-4</v>
      </c>
      <c r="V1217" s="13">
        <v>-3.1300000000000001E-2</v>
      </c>
      <c r="AC1217"/>
      <c r="AD1217" s="14"/>
    </row>
    <row r="1218" spans="1:30" x14ac:dyDescent="0.2">
      <c r="A1218" t="s">
        <v>137</v>
      </c>
      <c r="C1218">
        <v>71.863</v>
      </c>
      <c r="D1218">
        <v>34.999200000000002</v>
      </c>
      <c r="E1218">
        <v>1E-4</v>
      </c>
      <c r="F1218">
        <v>-4.5119999999999996</v>
      </c>
      <c r="G1218">
        <v>1.1000000000000001E-3</v>
      </c>
      <c r="H1218">
        <v>-0.60189999999999999</v>
      </c>
      <c r="I1218">
        <v>-9.1999999999999998E-3</v>
      </c>
      <c r="J1218">
        <v>1.0286</v>
      </c>
      <c r="K1218">
        <v>0.21290000000000001</v>
      </c>
      <c r="L1218">
        <v>-0.5585</v>
      </c>
      <c r="M1218">
        <v>1.0924</v>
      </c>
      <c r="N1218">
        <v>0.127</v>
      </c>
      <c r="O1218">
        <v>-0.1236</v>
      </c>
      <c r="P1218">
        <v>1E-3</v>
      </c>
      <c r="Q1218" s="13">
        <v>-8.2000000000000007E-3</v>
      </c>
      <c r="R1218" s="13">
        <v>4.65E-2</v>
      </c>
      <c r="S1218" s="13">
        <v>-0.62170000000000003</v>
      </c>
      <c r="T1218">
        <v>0.12479999999999999</v>
      </c>
      <c r="U1218" s="13">
        <v>4.0000000000000002E-4</v>
      </c>
      <c r="V1218" s="13">
        <v>-3.1300000000000001E-2</v>
      </c>
      <c r="AC1218"/>
      <c r="AD1218" s="14"/>
    </row>
    <row r="1219" spans="1:30" x14ac:dyDescent="0.2">
      <c r="A1219" t="s">
        <v>137</v>
      </c>
      <c r="C1219">
        <v>72.113</v>
      </c>
      <c r="D1219">
        <v>34.999200000000002</v>
      </c>
      <c r="E1219">
        <v>1E-4</v>
      </c>
      <c r="F1219">
        <v>-4.0149999999999997</v>
      </c>
      <c r="G1219">
        <v>9.2999999999999992E-3</v>
      </c>
      <c r="H1219">
        <v>-0.67010000000000003</v>
      </c>
      <c r="I1219">
        <v>-1.9400000000000001E-2</v>
      </c>
      <c r="J1219">
        <v>1.3438000000000001</v>
      </c>
      <c r="K1219">
        <v>0.21290000000000001</v>
      </c>
      <c r="L1219">
        <v>-0.55359999999999998</v>
      </c>
      <c r="M1219">
        <v>1.1589</v>
      </c>
      <c r="N1219">
        <v>0.127</v>
      </c>
      <c r="O1219">
        <v>-0.12690000000000001</v>
      </c>
      <c r="P1219">
        <v>1E-3</v>
      </c>
      <c r="Q1219" s="13">
        <v>-0.01</v>
      </c>
      <c r="R1219" s="13">
        <v>5.1799999999999999E-2</v>
      </c>
      <c r="S1219" s="13">
        <v>-0.56289999999999996</v>
      </c>
      <c r="T1219">
        <v>0.12909999999999999</v>
      </c>
      <c r="U1219" s="13">
        <v>4.0000000000000002E-4</v>
      </c>
      <c r="V1219" s="13">
        <v>-3.1300000000000001E-2</v>
      </c>
      <c r="AC1219"/>
      <c r="AD1219" s="14"/>
    </row>
    <row r="1220" spans="1:30" x14ac:dyDescent="0.2">
      <c r="A1220" t="s">
        <v>137</v>
      </c>
      <c r="C1220">
        <v>72.363</v>
      </c>
      <c r="D1220">
        <v>34.999200000000002</v>
      </c>
      <c r="E1220">
        <v>1E-4</v>
      </c>
      <c r="F1220">
        <v>-3.5179999999999998</v>
      </c>
      <c r="G1220">
        <v>-1.7100000000000001E-2</v>
      </c>
      <c r="H1220">
        <v>-0.95040000000000002</v>
      </c>
      <c r="I1220">
        <v>-2.9600000000000001E-2</v>
      </c>
      <c r="J1220">
        <v>1.4095</v>
      </c>
      <c r="K1220">
        <v>0.21290000000000001</v>
      </c>
      <c r="L1220">
        <v>-0.55359999999999998</v>
      </c>
      <c r="M1220">
        <v>1.0924</v>
      </c>
      <c r="N1220">
        <v>0.1303</v>
      </c>
      <c r="O1220">
        <v>-0.1236</v>
      </c>
      <c r="P1220">
        <v>6.1000000000000004E-3</v>
      </c>
      <c r="Q1220" s="13">
        <v>-1.5100000000000001E-2</v>
      </c>
      <c r="R1220" s="13">
        <v>6.5100000000000005E-2</v>
      </c>
      <c r="S1220" s="13">
        <v>-0.65110000000000001</v>
      </c>
      <c r="T1220">
        <v>0.12039999999999999</v>
      </c>
      <c r="U1220" s="13">
        <v>-5.0000000000000001E-4</v>
      </c>
      <c r="V1220" s="13">
        <v>-3.2800000000000003E-2</v>
      </c>
      <c r="AC1220"/>
      <c r="AD1220" s="14"/>
    </row>
    <row r="1221" spans="1:30" x14ac:dyDescent="0.2">
      <c r="A1221" t="s">
        <v>137</v>
      </c>
      <c r="C1221">
        <v>72.613</v>
      </c>
      <c r="D1221">
        <v>34.999200000000002</v>
      </c>
      <c r="E1221">
        <v>1E-4</v>
      </c>
      <c r="F1221">
        <v>-3.0249999999999999</v>
      </c>
      <c r="G1221">
        <v>-2.8999999999999998E-3</v>
      </c>
      <c r="H1221">
        <v>-1.3142</v>
      </c>
      <c r="I1221">
        <v>-2.5499999999999998E-2</v>
      </c>
      <c r="J1221">
        <v>1.3307</v>
      </c>
      <c r="K1221">
        <v>0.24479999999999999</v>
      </c>
      <c r="L1221">
        <v>-0.55610000000000004</v>
      </c>
      <c r="M1221">
        <v>1.1589</v>
      </c>
      <c r="N1221">
        <v>0.127</v>
      </c>
      <c r="O1221">
        <v>-0.12039999999999999</v>
      </c>
      <c r="P1221">
        <v>1E-3</v>
      </c>
      <c r="Q1221" s="13">
        <v>-3.0999999999999999E-3</v>
      </c>
      <c r="R1221" s="13">
        <v>4.9099999999999998E-2</v>
      </c>
      <c r="S1221" s="13">
        <v>-0.47470000000000001</v>
      </c>
      <c r="T1221">
        <v>0.11360000000000001</v>
      </c>
      <c r="U1221" s="13">
        <v>4.0000000000000002E-4</v>
      </c>
      <c r="V1221" s="13">
        <v>-3.2300000000000002E-2</v>
      </c>
      <c r="AC1221"/>
      <c r="AD1221" s="14"/>
    </row>
    <row r="1222" spans="1:30" x14ac:dyDescent="0.2">
      <c r="A1222" t="s">
        <v>137</v>
      </c>
      <c r="C1222">
        <v>72.863</v>
      </c>
      <c r="D1222">
        <v>34.999200000000002</v>
      </c>
      <c r="E1222">
        <v>1E-4</v>
      </c>
      <c r="F1222">
        <v>-2.5249999999999999</v>
      </c>
      <c r="G1222">
        <v>1.7600000000000001E-2</v>
      </c>
      <c r="H1222">
        <v>-1.39</v>
      </c>
      <c r="I1222">
        <v>5.1999999999999998E-3</v>
      </c>
      <c r="J1222">
        <v>0.8972</v>
      </c>
      <c r="K1222">
        <v>0.2767</v>
      </c>
      <c r="L1222">
        <v>-0.54610000000000003</v>
      </c>
      <c r="M1222">
        <v>1.0924</v>
      </c>
      <c r="N1222">
        <v>0.127</v>
      </c>
      <c r="O1222">
        <v>-0.1236</v>
      </c>
      <c r="P1222">
        <v>6.1000000000000004E-3</v>
      </c>
      <c r="Q1222" s="13">
        <v>-3.0999999999999999E-3</v>
      </c>
      <c r="R1222" s="13">
        <v>3.0499999999999999E-2</v>
      </c>
      <c r="S1222" s="13">
        <v>-0.47470000000000001</v>
      </c>
      <c r="T1222">
        <v>0.11360000000000001</v>
      </c>
      <c r="U1222" s="13">
        <v>0</v>
      </c>
      <c r="V1222" s="13">
        <v>-3.1800000000000002E-2</v>
      </c>
      <c r="AC1222"/>
      <c r="AD1222" s="14"/>
    </row>
    <row r="1223" spans="1:30" x14ac:dyDescent="0.2">
      <c r="A1223" t="s">
        <v>137</v>
      </c>
      <c r="C1223">
        <v>73.113</v>
      </c>
      <c r="D1223">
        <v>34.999200000000002</v>
      </c>
      <c r="E1223">
        <v>1E-4</v>
      </c>
      <c r="F1223">
        <v>-2.0249999999999999</v>
      </c>
      <c r="G1223">
        <v>-3.15E-2</v>
      </c>
      <c r="H1223">
        <v>-1.5037</v>
      </c>
      <c r="I1223">
        <v>-5.62E-2</v>
      </c>
      <c r="J1223">
        <v>0.45069999999999999</v>
      </c>
      <c r="K1223">
        <v>0.24479999999999999</v>
      </c>
      <c r="L1223">
        <v>-0.5585</v>
      </c>
      <c r="M1223">
        <v>0.95960000000000001</v>
      </c>
      <c r="N1223">
        <v>0.127</v>
      </c>
      <c r="O1223">
        <v>-0.1236</v>
      </c>
      <c r="P1223">
        <v>6.1000000000000004E-3</v>
      </c>
      <c r="Q1223" s="13">
        <v>-0.01</v>
      </c>
      <c r="R1223" s="13">
        <v>4.5199999999999997E-2</v>
      </c>
      <c r="S1223" s="13">
        <v>-0.53349999999999997</v>
      </c>
      <c r="T1223">
        <v>0.10589999999999999</v>
      </c>
      <c r="U1223" s="13">
        <v>-1E-3</v>
      </c>
      <c r="V1223" s="13">
        <v>-3.2800000000000003E-2</v>
      </c>
      <c r="AC1223"/>
      <c r="AD1223" s="14"/>
    </row>
    <row r="1224" spans="1:30" x14ac:dyDescent="0.2">
      <c r="A1224" t="s">
        <v>137</v>
      </c>
      <c r="C1224">
        <v>73.363</v>
      </c>
      <c r="D1224">
        <v>34.999200000000002</v>
      </c>
      <c r="E1224">
        <v>1E-4</v>
      </c>
      <c r="F1224">
        <v>-1.5249999999999999</v>
      </c>
      <c r="G1224">
        <v>7.1999999999999998E-3</v>
      </c>
      <c r="H1224">
        <v>-1.2989999999999999</v>
      </c>
      <c r="I1224">
        <v>-5.0000000000000001E-3</v>
      </c>
      <c r="J1224">
        <v>0.28649999999999998</v>
      </c>
      <c r="K1224">
        <v>0.24479999999999999</v>
      </c>
      <c r="L1224">
        <v>-0.56100000000000005</v>
      </c>
      <c r="M1224">
        <v>1.1589</v>
      </c>
      <c r="N1224">
        <v>0.12379999999999999</v>
      </c>
      <c r="O1224">
        <v>-0.12690000000000001</v>
      </c>
      <c r="P1224">
        <v>6.1000000000000004E-3</v>
      </c>
      <c r="Q1224" s="13">
        <v>-0.01</v>
      </c>
      <c r="R1224" s="13">
        <v>4.65E-2</v>
      </c>
      <c r="S1224" s="13">
        <v>-0.50409999999999999</v>
      </c>
      <c r="T1224">
        <v>0.1162</v>
      </c>
      <c r="U1224" s="13">
        <v>0</v>
      </c>
      <c r="V1224" s="13">
        <v>-3.2300000000000002E-2</v>
      </c>
      <c r="AC1224"/>
      <c r="AD1224" s="14"/>
    </row>
    <row r="1225" spans="1:30" x14ac:dyDescent="0.2">
      <c r="A1225" t="s">
        <v>137</v>
      </c>
      <c r="C1225">
        <v>73.613</v>
      </c>
      <c r="D1225">
        <v>34.999200000000002</v>
      </c>
      <c r="E1225">
        <v>1E-4</v>
      </c>
      <c r="F1225">
        <v>-1.0249999999999999</v>
      </c>
      <c r="G1225">
        <v>-1.5100000000000001E-2</v>
      </c>
      <c r="H1225">
        <v>-0.85189999999999999</v>
      </c>
      <c r="I1225">
        <v>-2.9600000000000001E-2</v>
      </c>
      <c r="J1225">
        <v>0.2077</v>
      </c>
      <c r="K1225">
        <v>0.24479999999999999</v>
      </c>
      <c r="L1225">
        <v>-0.55110000000000003</v>
      </c>
      <c r="M1225">
        <v>1.1589</v>
      </c>
      <c r="N1225">
        <v>0.127</v>
      </c>
      <c r="O1225">
        <v>-0.13339999999999999</v>
      </c>
      <c r="P1225">
        <v>1E-3</v>
      </c>
      <c r="Q1225" s="13">
        <v>-3.0999999999999999E-3</v>
      </c>
      <c r="R1225" s="13">
        <v>3.85E-2</v>
      </c>
      <c r="S1225" s="13">
        <v>-0.47470000000000001</v>
      </c>
      <c r="T1225">
        <v>0.11700000000000001</v>
      </c>
      <c r="U1225" s="13">
        <v>4.0000000000000002E-4</v>
      </c>
      <c r="V1225" s="13">
        <v>-3.2300000000000002E-2</v>
      </c>
      <c r="AC1225"/>
      <c r="AD1225" s="14"/>
    </row>
    <row r="1226" spans="1:30" x14ac:dyDescent="0.2">
      <c r="A1226" t="s">
        <v>137</v>
      </c>
      <c r="C1226">
        <v>73.863</v>
      </c>
      <c r="D1226">
        <v>34.999200000000002</v>
      </c>
      <c r="E1226">
        <v>1E-4</v>
      </c>
      <c r="F1226">
        <v>-0.52600000000000002</v>
      </c>
      <c r="G1226">
        <v>-3.7600000000000001E-2</v>
      </c>
      <c r="H1226">
        <v>-1.0641</v>
      </c>
      <c r="I1226">
        <v>-6.4299999999999996E-2</v>
      </c>
      <c r="J1226">
        <v>1.0680000000000001</v>
      </c>
      <c r="K1226">
        <v>0.24479999999999999</v>
      </c>
      <c r="L1226">
        <v>-0.54859999999999998</v>
      </c>
      <c r="M1226">
        <v>1.026</v>
      </c>
      <c r="N1226">
        <v>0.1303</v>
      </c>
      <c r="O1226">
        <v>-0.13669999999999999</v>
      </c>
      <c r="P1226">
        <v>-4.1000000000000003E-3</v>
      </c>
      <c r="Q1226" s="13">
        <v>-6.4999999999999997E-3</v>
      </c>
      <c r="R1226" s="13">
        <v>4.5100000000000001E-2</v>
      </c>
      <c r="S1226" s="13">
        <v>-0.50409999999999999</v>
      </c>
      <c r="T1226">
        <v>0.12820000000000001</v>
      </c>
      <c r="U1226" s="13">
        <v>4.0000000000000002E-4</v>
      </c>
      <c r="V1226" s="13">
        <v>-3.2300000000000002E-2</v>
      </c>
      <c r="AC1226"/>
      <c r="AD1226" s="14"/>
    </row>
    <row r="1227" spans="1:30" x14ac:dyDescent="0.2">
      <c r="A1227" t="s">
        <v>137</v>
      </c>
      <c r="C1227">
        <v>74.113</v>
      </c>
      <c r="D1227">
        <v>34.999200000000002</v>
      </c>
      <c r="E1227">
        <v>1E-4</v>
      </c>
      <c r="F1227">
        <v>-2.5000000000000001E-2</v>
      </c>
      <c r="G1227">
        <v>9.4000000000000004E-3</v>
      </c>
      <c r="H1227">
        <v>-0.41239999999999999</v>
      </c>
      <c r="I1227">
        <v>-7.1999999999999998E-3</v>
      </c>
      <c r="J1227">
        <v>0.98919999999999997</v>
      </c>
      <c r="K1227">
        <v>0.24479999999999999</v>
      </c>
      <c r="L1227">
        <v>-0.55110000000000003</v>
      </c>
      <c r="M1227">
        <v>1.0924</v>
      </c>
      <c r="N1227">
        <v>0.1303</v>
      </c>
      <c r="O1227">
        <v>-0.14319999999999999</v>
      </c>
      <c r="P1227">
        <v>6.1000000000000004E-3</v>
      </c>
      <c r="Q1227" s="13">
        <v>-4.7999999999999996E-3</v>
      </c>
      <c r="R1227" s="13">
        <v>3.7199999999999997E-2</v>
      </c>
      <c r="S1227" s="13">
        <v>-0.44529999999999997</v>
      </c>
      <c r="T1227">
        <v>0.12909999999999999</v>
      </c>
      <c r="U1227" s="13">
        <v>4.0000000000000002E-4</v>
      </c>
      <c r="V1227" s="13">
        <v>-3.2300000000000002E-2</v>
      </c>
      <c r="AC1227"/>
      <c r="AD1227" s="14"/>
    </row>
    <row r="1228" spans="1:30" x14ac:dyDescent="0.2">
      <c r="A1228" t="s">
        <v>137</v>
      </c>
      <c r="C1228">
        <v>74.363</v>
      </c>
      <c r="D1228">
        <v>34.999200000000002</v>
      </c>
      <c r="E1228">
        <v>1E-4</v>
      </c>
      <c r="F1228">
        <v>0.47499999999999998</v>
      </c>
      <c r="G1228">
        <v>1.14E-2</v>
      </c>
      <c r="H1228">
        <v>-0.60940000000000005</v>
      </c>
      <c r="I1228">
        <v>-7.1999999999999998E-3</v>
      </c>
      <c r="J1228">
        <v>1.554</v>
      </c>
      <c r="K1228">
        <v>0.21290000000000001</v>
      </c>
      <c r="L1228">
        <v>-0.55359999999999998</v>
      </c>
      <c r="M1228">
        <v>0.95960000000000001</v>
      </c>
      <c r="N1228">
        <v>0.1303</v>
      </c>
      <c r="O1228">
        <v>-0.14649999999999999</v>
      </c>
      <c r="P1228">
        <v>-4.1000000000000003E-3</v>
      </c>
      <c r="Q1228" s="13">
        <v>-1.17E-2</v>
      </c>
      <c r="R1228" s="13">
        <v>5.1799999999999999E-2</v>
      </c>
      <c r="S1228" s="13">
        <v>-0.56289999999999996</v>
      </c>
      <c r="T1228">
        <v>0.13159999999999999</v>
      </c>
      <c r="U1228" s="13">
        <v>-5.0000000000000001E-4</v>
      </c>
      <c r="V1228" s="13">
        <v>-3.2300000000000002E-2</v>
      </c>
      <c r="AC1228"/>
      <c r="AD1228" s="14"/>
    </row>
    <row r="1229" spans="1:30" x14ac:dyDescent="0.2">
      <c r="A1229" t="s">
        <v>137</v>
      </c>
      <c r="C1229">
        <v>74.613</v>
      </c>
      <c r="D1229">
        <v>34.999200000000002</v>
      </c>
      <c r="E1229">
        <v>1E-4</v>
      </c>
      <c r="F1229">
        <v>0.97499999999999998</v>
      </c>
      <c r="G1229">
        <v>3.0999999999999999E-3</v>
      </c>
      <c r="H1229">
        <v>-0.91259999999999997</v>
      </c>
      <c r="I1229">
        <v>-1.7399999999999999E-2</v>
      </c>
      <c r="J1229">
        <v>1.3767</v>
      </c>
      <c r="K1229">
        <v>0.21290000000000001</v>
      </c>
      <c r="L1229">
        <v>-0.54369999999999996</v>
      </c>
      <c r="M1229">
        <v>0.95960000000000001</v>
      </c>
      <c r="N1229">
        <v>0.1303</v>
      </c>
      <c r="O1229">
        <v>-0.14649999999999999</v>
      </c>
      <c r="P1229">
        <v>-4.1000000000000003E-3</v>
      </c>
      <c r="Q1229" s="13">
        <v>-1.5100000000000001E-2</v>
      </c>
      <c r="R1229" s="13">
        <v>6.25E-2</v>
      </c>
      <c r="S1229" s="13">
        <v>-0.68049999999999999</v>
      </c>
      <c r="T1229">
        <v>0.12820000000000001</v>
      </c>
      <c r="U1229" s="13">
        <v>-1.5E-3</v>
      </c>
      <c r="V1229" s="13">
        <v>-3.1800000000000002E-2</v>
      </c>
      <c r="AC1229"/>
      <c r="AD1229" s="14"/>
    </row>
    <row r="1230" spans="1:30" x14ac:dyDescent="0.2">
      <c r="A1230" t="s">
        <v>137</v>
      </c>
      <c r="C1230">
        <v>74.863</v>
      </c>
      <c r="D1230">
        <v>34.999200000000002</v>
      </c>
      <c r="E1230">
        <v>1E-4</v>
      </c>
      <c r="F1230">
        <v>1.4750000000000001</v>
      </c>
      <c r="G1230">
        <v>1.14E-2</v>
      </c>
      <c r="H1230">
        <v>-1.2309000000000001</v>
      </c>
      <c r="I1230">
        <v>-1.1299999999999999E-2</v>
      </c>
      <c r="J1230">
        <v>1.3307</v>
      </c>
      <c r="K1230">
        <v>0.24479999999999999</v>
      </c>
      <c r="L1230">
        <v>-0.54369999999999996</v>
      </c>
      <c r="M1230">
        <v>1.0924</v>
      </c>
      <c r="N1230">
        <v>0.1303</v>
      </c>
      <c r="O1230">
        <v>-0.15620000000000001</v>
      </c>
      <c r="P1230">
        <v>-4.1000000000000003E-3</v>
      </c>
      <c r="Q1230" s="13">
        <v>-1.17E-2</v>
      </c>
      <c r="R1230" s="13">
        <v>4.7800000000000002E-2</v>
      </c>
      <c r="S1230" s="13">
        <v>-0.50409999999999999</v>
      </c>
      <c r="T1230">
        <v>0.11700000000000001</v>
      </c>
      <c r="U1230" s="13">
        <v>8.9999999999999998E-4</v>
      </c>
      <c r="V1230" s="13">
        <v>-3.2800000000000003E-2</v>
      </c>
      <c r="AC1230"/>
      <c r="AD1230" s="14"/>
    </row>
    <row r="1231" spans="1:30" x14ac:dyDescent="0.2">
      <c r="A1231" t="s">
        <v>137</v>
      </c>
      <c r="C1231">
        <v>75.113</v>
      </c>
      <c r="D1231">
        <v>34.999200000000002</v>
      </c>
      <c r="E1231">
        <v>1E-4</v>
      </c>
      <c r="F1231">
        <v>1.9750000000000001</v>
      </c>
      <c r="G1231">
        <v>1.9599999999999999E-2</v>
      </c>
      <c r="H1231">
        <v>-1.4961</v>
      </c>
      <c r="I1231">
        <v>1E-3</v>
      </c>
      <c r="J1231">
        <v>0.82499999999999996</v>
      </c>
      <c r="K1231">
        <v>0.21290000000000001</v>
      </c>
      <c r="L1231">
        <v>-0.53869999999999996</v>
      </c>
      <c r="M1231">
        <v>1.0924</v>
      </c>
      <c r="N1231">
        <v>0.1303</v>
      </c>
      <c r="O1231">
        <v>-0.1497</v>
      </c>
      <c r="P1231">
        <v>6.1000000000000004E-3</v>
      </c>
      <c r="Q1231" s="13">
        <v>-4.7999999999999996E-3</v>
      </c>
      <c r="R1231" s="13">
        <v>3.1800000000000002E-2</v>
      </c>
      <c r="S1231" s="13">
        <v>-0.32769999999999999</v>
      </c>
      <c r="T1231">
        <v>0.10589999999999999</v>
      </c>
      <c r="U1231" s="13">
        <v>-1E-3</v>
      </c>
      <c r="V1231" s="13">
        <v>-3.2300000000000002E-2</v>
      </c>
      <c r="AC1231"/>
      <c r="AD1231" s="14"/>
    </row>
    <row r="1232" spans="1:30" x14ac:dyDescent="0.2">
      <c r="A1232" t="s">
        <v>137</v>
      </c>
      <c r="C1232">
        <v>75.363</v>
      </c>
      <c r="D1232">
        <v>34.999200000000002</v>
      </c>
      <c r="E1232">
        <v>1E-4</v>
      </c>
      <c r="F1232">
        <v>2.4780000000000002</v>
      </c>
      <c r="G1232">
        <v>-2.3300000000000001E-2</v>
      </c>
      <c r="H1232">
        <v>-1.5794999999999999</v>
      </c>
      <c r="I1232">
        <v>-5.0099999999999999E-2</v>
      </c>
      <c r="J1232">
        <v>0.43099999999999999</v>
      </c>
      <c r="K1232">
        <v>0.24479999999999999</v>
      </c>
      <c r="L1232">
        <v>-0.54120000000000001</v>
      </c>
      <c r="M1232">
        <v>0.95960000000000001</v>
      </c>
      <c r="N1232">
        <v>0.1303</v>
      </c>
      <c r="O1232">
        <v>-0.153</v>
      </c>
      <c r="P1232">
        <v>-9.1999999999999998E-3</v>
      </c>
      <c r="Q1232" s="13">
        <v>-6.4999999999999997E-3</v>
      </c>
      <c r="R1232" s="13">
        <v>4.2500000000000003E-2</v>
      </c>
      <c r="S1232" s="13">
        <v>-0.50409999999999999</v>
      </c>
      <c r="T1232">
        <v>0.1033</v>
      </c>
      <c r="U1232" s="13">
        <v>-2E-3</v>
      </c>
      <c r="V1232" s="13">
        <v>-3.2800000000000003E-2</v>
      </c>
      <c r="AC1232"/>
      <c r="AD1232" s="14"/>
    </row>
    <row r="1233" spans="1:30" x14ac:dyDescent="0.2">
      <c r="A1233" t="s">
        <v>137</v>
      </c>
      <c r="C1233">
        <v>75.613</v>
      </c>
      <c r="D1233">
        <v>34.999200000000002</v>
      </c>
      <c r="E1233">
        <v>1E-4</v>
      </c>
      <c r="F1233">
        <v>2.9830000000000001</v>
      </c>
      <c r="G1233">
        <v>2.3599999999999999E-2</v>
      </c>
      <c r="H1233">
        <v>-1.246</v>
      </c>
      <c r="I1233">
        <v>5.1000000000000004E-3</v>
      </c>
      <c r="J1233">
        <v>6.9800000000000001E-2</v>
      </c>
      <c r="K1233">
        <v>0.24479999999999999</v>
      </c>
      <c r="L1233">
        <v>-0.55110000000000003</v>
      </c>
      <c r="M1233">
        <v>0.82679999999999998</v>
      </c>
      <c r="N1233">
        <v>0.1303</v>
      </c>
      <c r="O1233">
        <v>-0.153</v>
      </c>
      <c r="P1233">
        <v>1E-3</v>
      </c>
      <c r="Q1233" s="13">
        <v>-1.34E-2</v>
      </c>
      <c r="R1233" s="13">
        <v>4.7800000000000002E-2</v>
      </c>
      <c r="S1233" s="13">
        <v>-0.56289999999999996</v>
      </c>
      <c r="T1233">
        <v>0.10929999999999999</v>
      </c>
      <c r="U1233" s="13">
        <v>4.0000000000000002E-4</v>
      </c>
      <c r="V1233" s="13">
        <v>-3.2300000000000002E-2</v>
      </c>
      <c r="AC1233"/>
      <c r="AD1233" s="14"/>
    </row>
    <row r="1234" spans="1:30" x14ac:dyDescent="0.2">
      <c r="A1234" t="s">
        <v>137</v>
      </c>
      <c r="C1234">
        <v>75.863</v>
      </c>
      <c r="D1234">
        <v>34.999200000000002</v>
      </c>
      <c r="E1234">
        <v>1E-4</v>
      </c>
      <c r="F1234">
        <v>3.4849999999999999</v>
      </c>
      <c r="G1234">
        <v>7.3000000000000001E-3</v>
      </c>
      <c r="H1234">
        <v>-0.86709999999999998</v>
      </c>
      <c r="I1234">
        <v>-5.1000000000000004E-3</v>
      </c>
      <c r="J1234">
        <v>0.22739999999999999</v>
      </c>
      <c r="K1234">
        <v>0.21290000000000001</v>
      </c>
      <c r="L1234">
        <v>-0.55110000000000003</v>
      </c>
      <c r="M1234">
        <v>0.76039999999999996</v>
      </c>
      <c r="N1234">
        <v>0.1303</v>
      </c>
      <c r="O1234">
        <v>-0.15620000000000001</v>
      </c>
      <c r="P1234">
        <v>1E-3</v>
      </c>
      <c r="Q1234" s="13">
        <v>-8.3000000000000001E-3</v>
      </c>
      <c r="R1234" s="13">
        <v>3.9899999999999998E-2</v>
      </c>
      <c r="S1234" s="13">
        <v>-0.47470000000000001</v>
      </c>
      <c r="T1234">
        <v>0.11360000000000001</v>
      </c>
      <c r="U1234" s="13">
        <v>8.9999999999999998E-4</v>
      </c>
      <c r="V1234" s="13">
        <v>-3.2300000000000002E-2</v>
      </c>
      <c r="AC1234"/>
      <c r="AD1234" s="14"/>
    </row>
    <row r="1235" spans="1:30" x14ac:dyDescent="0.2">
      <c r="A1235" t="s">
        <v>137</v>
      </c>
      <c r="C1235">
        <v>76.113</v>
      </c>
      <c r="D1235">
        <v>34.999200000000002</v>
      </c>
      <c r="E1235">
        <v>1E-4</v>
      </c>
      <c r="F1235">
        <v>3.9849999999999999</v>
      </c>
      <c r="G1235">
        <v>-5.3999999999999999E-2</v>
      </c>
      <c r="H1235">
        <v>-0.95050000000000001</v>
      </c>
      <c r="I1235">
        <v>-7.4499999999999997E-2</v>
      </c>
      <c r="J1235">
        <v>0.98919999999999997</v>
      </c>
      <c r="K1235">
        <v>0.24479999999999999</v>
      </c>
      <c r="L1235">
        <v>-0.53869999999999996</v>
      </c>
      <c r="M1235">
        <v>0.82679999999999998</v>
      </c>
      <c r="N1235">
        <v>0.1303</v>
      </c>
      <c r="O1235">
        <v>-0.15620000000000001</v>
      </c>
      <c r="P1235">
        <v>1.12E-2</v>
      </c>
      <c r="Q1235" s="13">
        <v>-8.3000000000000001E-3</v>
      </c>
      <c r="R1235" s="13">
        <v>4.3799999999999999E-2</v>
      </c>
      <c r="S1235" s="13">
        <v>-0.53349999999999997</v>
      </c>
      <c r="T1235">
        <v>0.1265</v>
      </c>
      <c r="U1235" s="13">
        <v>4.0000000000000002E-4</v>
      </c>
      <c r="V1235" s="13">
        <v>-3.2800000000000003E-2</v>
      </c>
      <c r="AC1235"/>
      <c r="AD1235" s="14"/>
    </row>
    <row r="1236" spans="1:30" x14ac:dyDescent="0.2">
      <c r="A1236" t="s">
        <v>137</v>
      </c>
      <c r="C1236">
        <v>76.363</v>
      </c>
      <c r="D1236">
        <v>34.999200000000002</v>
      </c>
      <c r="E1236">
        <v>1E-4</v>
      </c>
      <c r="F1236">
        <v>4.4850000000000003</v>
      </c>
      <c r="G1236">
        <v>3.2000000000000002E-3</v>
      </c>
      <c r="H1236">
        <v>-0.48060000000000003</v>
      </c>
      <c r="I1236">
        <v>-9.1999999999999998E-3</v>
      </c>
      <c r="J1236">
        <v>1.1796</v>
      </c>
      <c r="K1236">
        <v>0.21290000000000001</v>
      </c>
      <c r="L1236">
        <v>-0.54359999999999997</v>
      </c>
      <c r="M1236">
        <v>0.89319999999999999</v>
      </c>
      <c r="N1236">
        <v>0.1303</v>
      </c>
      <c r="O1236">
        <v>-0.153</v>
      </c>
      <c r="P1236">
        <v>1E-3</v>
      </c>
      <c r="Q1236" s="13">
        <v>-6.6E-3</v>
      </c>
      <c r="R1236" s="13">
        <v>3.85E-2</v>
      </c>
      <c r="S1236" s="13">
        <v>-0.50409999999999999</v>
      </c>
      <c r="T1236">
        <v>0.13250000000000001</v>
      </c>
      <c r="U1236" s="13">
        <v>-5.0000000000000001E-4</v>
      </c>
      <c r="V1236" s="13">
        <v>-3.2300000000000002E-2</v>
      </c>
      <c r="AC1236"/>
      <c r="AD1236" s="14"/>
    </row>
    <row r="1237" spans="1:30" x14ac:dyDescent="0.2">
      <c r="A1237" t="s">
        <v>137</v>
      </c>
      <c r="C1237">
        <v>76.613</v>
      </c>
      <c r="D1237">
        <v>34.999200000000002</v>
      </c>
      <c r="E1237">
        <v>1E-4</v>
      </c>
      <c r="F1237">
        <v>4.9850000000000003</v>
      </c>
      <c r="G1237">
        <v>-8.9999999999999993E-3</v>
      </c>
      <c r="H1237">
        <v>-0.47299999999999998</v>
      </c>
      <c r="I1237">
        <v>-3.3599999999999998E-2</v>
      </c>
      <c r="J1237">
        <v>1.4948999999999999</v>
      </c>
      <c r="K1237">
        <v>0.24479999999999999</v>
      </c>
      <c r="L1237">
        <v>-0.54610000000000003</v>
      </c>
      <c r="M1237">
        <v>0.89319999999999999</v>
      </c>
      <c r="N1237">
        <v>0.1303</v>
      </c>
      <c r="O1237">
        <v>-0.1595</v>
      </c>
      <c r="P1237">
        <v>1E-3</v>
      </c>
      <c r="Q1237" s="13">
        <v>-0.01</v>
      </c>
      <c r="R1237" s="13">
        <v>5.1799999999999999E-2</v>
      </c>
      <c r="S1237" s="13">
        <v>-0.53349999999999997</v>
      </c>
      <c r="T1237">
        <v>0.1368</v>
      </c>
      <c r="U1237" s="13">
        <v>-1.5E-3</v>
      </c>
      <c r="V1237" s="13">
        <v>-3.2300000000000002E-2</v>
      </c>
      <c r="AC1237"/>
      <c r="AD1237" s="14"/>
    </row>
    <row r="1238" spans="1:30" x14ac:dyDescent="0.2">
      <c r="A1238" t="s">
        <v>137</v>
      </c>
      <c r="C1238">
        <v>76.863</v>
      </c>
      <c r="D1238">
        <v>34.999200000000002</v>
      </c>
      <c r="E1238">
        <v>1E-4</v>
      </c>
      <c r="F1238">
        <v>5.4850000000000003</v>
      </c>
      <c r="G1238">
        <v>-7.0000000000000001E-3</v>
      </c>
      <c r="H1238">
        <v>-0.88980000000000004</v>
      </c>
      <c r="I1238">
        <v>-2.5499999999999998E-2</v>
      </c>
      <c r="J1238">
        <v>1.5407999999999999</v>
      </c>
      <c r="K1238">
        <v>0.24479999999999999</v>
      </c>
      <c r="L1238">
        <v>-0.54610000000000003</v>
      </c>
      <c r="M1238">
        <v>0.89319999999999999</v>
      </c>
      <c r="N1238">
        <v>0.1303</v>
      </c>
      <c r="O1238">
        <v>-0.1595</v>
      </c>
      <c r="P1238">
        <v>1E-3</v>
      </c>
      <c r="Q1238" s="13">
        <v>-1.8599999999999998E-2</v>
      </c>
      <c r="R1238" s="13">
        <v>6.6400000000000001E-2</v>
      </c>
      <c r="S1238" s="13">
        <v>-0.79810000000000003</v>
      </c>
      <c r="T1238">
        <v>0.1273</v>
      </c>
      <c r="U1238" s="13">
        <v>8.9999999999999998E-4</v>
      </c>
      <c r="V1238" s="13">
        <v>-3.1800000000000002E-2</v>
      </c>
      <c r="AC1238"/>
      <c r="AD1238" s="14"/>
    </row>
    <row r="1239" spans="1:30" x14ac:dyDescent="0.2">
      <c r="A1239" t="s">
        <v>137</v>
      </c>
      <c r="C1239">
        <v>77.113</v>
      </c>
      <c r="D1239">
        <v>34.999200000000002</v>
      </c>
      <c r="E1239">
        <v>1E-4</v>
      </c>
      <c r="F1239">
        <v>5.9850000000000003</v>
      </c>
      <c r="G1239">
        <v>2.5700000000000001E-2</v>
      </c>
      <c r="H1239">
        <v>-1.2157</v>
      </c>
      <c r="I1239">
        <v>3.0999999999999999E-3</v>
      </c>
      <c r="J1239">
        <v>1.3044</v>
      </c>
      <c r="K1239">
        <v>0.24479999999999999</v>
      </c>
      <c r="L1239">
        <v>-0.54610000000000003</v>
      </c>
      <c r="M1239">
        <v>0.95960000000000001</v>
      </c>
      <c r="N1239">
        <v>0.1303</v>
      </c>
      <c r="O1239">
        <v>-0.16270000000000001</v>
      </c>
      <c r="P1239">
        <v>1E-3</v>
      </c>
      <c r="Q1239" s="13">
        <v>-8.3000000000000001E-3</v>
      </c>
      <c r="R1239" s="13">
        <v>4.7800000000000002E-2</v>
      </c>
      <c r="S1239" s="13">
        <v>-0.56289999999999996</v>
      </c>
      <c r="T1239">
        <v>0.11700000000000001</v>
      </c>
      <c r="U1239" s="13">
        <v>4.0000000000000002E-4</v>
      </c>
      <c r="V1239" s="13">
        <v>-3.2800000000000003E-2</v>
      </c>
      <c r="AC1239"/>
      <c r="AD1239" s="14"/>
    </row>
    <row r="1240" spans="1:30" x14ac:dyDescent="0.2">
      <c r="A1240" t="s">
        <v>137</v>
      </c>
      <c r="C1240">
        <v>77.363</v>
      </c>
      <c r="D1240">
        <v>34.999200000000002</v>
      </c>
      <c r="E1240">
        <v>1E-4</v>
      </c>
      <c r="F1240">
        <v>6.484</v>
      </c>
      <c r="G1240">
        <v>4.2000000000000003E-2</v>
      </c>
      <c r="H1240">
        <v>-1.5415000000000001</v>
      </c>
      <c r="I1240">
        <v>1.7399999999999999E-2</v>
      </c>
      <c r="J1240">
        <v>0.90380000000000005</v>
      </c>
      <c r="K1240">
        <v>0.24479999999999999</v>
      </c>
      <c r="L1240">
        <v>-0.54859999999999998</v>
      </c>
      <c r="M1240">
        <v>0.69399999999999995</v>
      </c>
      <c r="N1240">
        <v>0.1303</v>
      </c>
      <c r="O1240">
        <v>-0.16600000000000001</v>
      </c>
      <c r="P1240">
        <v>1E-3</v>
      </c>
      <c r="Q1240" s="13">
        <v>-4.7999999999999996E-3</v>
      </c>
      <c r="R1240" s="13">
        <v>2.92E-2</v>
      </c>
      <c r="S1240" s="13">
        <v>-0.47470000000000001</v>
      </c>
      <c r="T1240">
        <v>0.1084</v>
      </c>
      <c r="U1240" s="13">
        <v>8.9999999999999998E-4</v>
      </c>
      <c r="V1240" s="13">
        <v>-3.2800000000000003E-2</v>
      </c>
      <c r="AC1240"/>
      <c r="AD1240" s="14"/>
    </row>
    <row r="1241" spans="1:30" x14ac:dyDescent="0.2">
      <c r="A1241" t="s">
        <v>137</v>
      </c>
      <c r="C1241">
        <v>77.613</v>
      </c>
      <c r="D1241">
        <v>34.999200000000002</v>
      </c>
      <c r="E1241">
        <v>1E-4</v>
      </c>
      <c r="F1241">
        <v>6.9790000000000001</v>
      </c>
      <c r="G1241">
        <v>-2.1299999999999999E-2</v>
      </c>
      <c r="H1241">
        <v>-1.6779999999999999</v>
      </c>
      <c r="I1241">
        <v>-3.7699999999999997E-2</v>
      </c>
      <c r="J1241">
        <v>0.36530000000000001</v>
      </c>
      <c r="K1241">
        <v>0.21290000000000001</v>
      </c>
      <c r="L1241">
        <v>-0.55110000000000003</v>
      </c>
      <c r="M1241">
        <v>0.95960000000000001</v>
      </c>
      <c r="N1241">
        <v>0.1303</v>
      </c>
      <c r="O1241">
        <v>-0.1595</v>
      </c>
      <c r="P1241">
        <v>6.1000000000000004E-3</v>
      </c>
      <c r="Q1241" s="13">
        <v>-8.3000000000000001E-3</v>
      </c>
      <c r="R1241" s="13">
        <v>4.2500000000000003E-2</v>
      </c>
      <c r="S1241" s="13">
        <v>-0.44529999999999997</v>
      </c>
      <c r="T1241">
        <v>0.1016</v>
      </c>
      <c r="U1241" s="13">
        <v>4.0000000000000002E-4</v>
      </c>
      <c r="V1241" s="13">
        <v>-3.0800000000000001E-2</v>
      </c>
      <c r="AC1241"/>
      <c r="AD1241" s="14"/>
    </row>
    <row r="1242" spans="1:30" x14ac:dyDescent="0.2">
      <c r="A1242" t="s">
        <v>137</v>
      </c>
      <c r="C1242">
        <v>77.863</v>
      </c>
      <c r="D1242">
        <v>34.999200000000002</v>
      </c>
      <c r="E1242">
        <v>1E-4</v>
      </c>
      <c r="F1242">
        <v>7.4749999999999996</v>
      </c>
      <c r="G1242">
        <v>-1.3100000000000001E-2</v>
      </c>
      <c r="H1242">
        <v>-1.2686999999999999</v>
      </c>
      <c r="I1242">
        <v>-0.05</v>
      </c>
      <c r="J1242">
        <v>1.72E-2</v>
      </c>
      <c r="K1242">
        <v>0.24479999999999999</v>
      </c>
      <c r="L1242">
        <v>-0.54120000000000001</v>
      </c>
      <c r="M1242">
        <v>0.76039999999999996</v>
      </c>
      <c r="N1242">
        <v>0.1303</v>
      </c>
      <c r="O1242">
        <v>-0.1595</v>
      </c>
      <c r="P1242">
        <v>1E-3</v>
      </c>
      <c r="Q1242" s="13">
        <v>-1.17E-2</v>
      </c>
      <c r="R1242" s="13">
        <v>4.5199999999999997E-2</v>
      </c>
      <c r="S1242" s="13">
        <v>-0.59230000000000005</v>
      </c>
      <c r="T1242">
        <v>0.11020000000000001</v>
      </c>
      <c r="U1242" s="13">
        <v>-1E-3</v>
      </c>
      <c r="V1242" s="13">
        <v>-3.1800000000000002E-2</v>
      </c>
      <c r="AC1242"/>
      <c r="AD1242" s="14"/>
    </row>
    <row r="1243" spans="1:30" x14ac:dyDescent="0.2">
      <c r="A1243" t="s">
        <v>137</v>
      </c>
      <c r="C1243">
        <v>78.113</v>
      </c>
      <c r="D1243">
        <v>34.999200000000002</v>
      </c>
      <c r="E1243">
        <v>1E-4</v>
      </c>
      <c r="F1243">
        <v>7.968</v>
      </c>
      <c r="G1243">
        <v>5.1999999999999998E-3</v>
      </c>
      <c r="H1243">
        <v>-0.88980000000000004</v>
      </c>
      <c r="I1243">
        <v>-1.12E-2</v>
      </c>
      <c r="J1243">
        <v>0.18140000000000001</v>
      </c>
      <c r="K1243">
        <v>0.24479999999999999</v>
      </c>
      <c r="L1243">
        <v>-0.54610000000000003</v>
      </c>
      <c r="M1243">
        <v>0.69399999999999995</v>
      </c>
      <c r="N1243">
        <v>0.1303</v>
      </c>
      <c r="O1243">
        <v>-0.1595</v>
      </c>
      <c r="P1243">
        <v>1E-3</v>
      </c>
      <c r="Q1243" s="13">
        <v>-4.7999999999999996E-3</v>
      </c>
      <c r="R1243" s="13">
        <v>3.85E-2</v>
      </c>
      <c r="S1243" s="13">
        <v>-0.53349999999999997</v>
      </c>
      <c r="T1243">
        <v>0.11360000000000001</v>
      </c>
      <c r="U1243" s="13">
        <v>1.4E-3</v>
      </c>
      <c r="V1243" s="13">
        <v>-3.2300000000000002E-2</v>
      </c>
      <c r="AC1243"/>
      <c r="AD1243" s="14"/>
    </row>
    <row r="1244" spans="1:30" x14ac:dyDescent="0.2">
      <c r="A1244" t="s">
        <v>137</v>
      </c>
      <c r="C1244">
        <v>78.363</v>
      </c>
      <c r="D1244">
        <v>34.999200000000002</v>
      </c>
      <c r="E1244">
        <v>1E-4</v>
      </c>
      <c r="F1244">
        <v>8.4659999999999993</v>
      </c>
      <c r="G1244">
        <v>-6.4199999999999993E-2</v>
      </c>
      <c r="H1244">
        <v>-0.98080000000000001</v>
      </c>
      <c r="I1244">
        <v>-8.6800000000000002E-2</v>
      </c>
      <c r="J1244">
        <v>0.98919999999999997</v>
      </c>
      <c r="K1244">
        <v>0.18099999999999999</v>
      </c>
      <c r="L1244">
        <v>-0.54610000000000003</v>
      </c>
      <c r="M1244">
        <v>0.82679999999999998</v>
      </c>
      <c r="N1244">
        <v>0.1303</v>
      </c>
      <c r="O1244">
        <v>-0.16600000000000001</v>
      </c>
      <c r="P1244">
        <v>1E-3</v>
      </c>
      <c r="Q1244" s="13">
        <v>-8.3000000000000001E-3</v>
      </c>
      <c r="R1244" s="13">
        <v>4.1200000000000001E-2</v>
      </c>
      <c r="S1244" s="13">
        <v>-0.53349999999999997</v>
      </c>
      <c r="T1244">
        <v>0.12479999999999999</v>
      </c>
      <c r="U1244" s="13">
        <v>4.0000000000000002E-4</v>
      </c>
      <c r="V1244" s="13">
        <v>-3.2300000000000002E-2</v>
      </c>
      <c r="AC1244"/>
      <c r="AD1244" s="14"/>
    </row>
    <row r="1245" spans="1:30" x14ac:dyDescent="0.2">
      <c r="A1245" t="s">
        <v>137</v>
      </c>
      <c r="C1245">
        <v>78.613</v>
      </c>
      <c r="D1245">
        <v>34.999200000000002</v>
      </c>
      <c r="E1245">
        <v>1E-4</v>
      </c>
      <c r="F1245">
        <v>8.9580000000000002</v>
      </c>
      <c r="G1245">
        <v>3.1800000000000002E-2</v>
      </c>
      <c r="H1245">
        <v>-0.43509999999999999</v>
      </c>
      <c r="I1245">
        <v>1.1299999999999999E-2</v>
      </c>
      <c r="J1245">
        <v>1.1468</v>
      </c>
      <c r="K1245">
        <v>0.24479999999999999</v>
      </c>
      <c r="L1245">
        <v>-0.54369999999999996</v>
      </c>
      <c r="M1245">
        <v>0.76039999999999996</v>
      </c>
      <c r="N1245">
        <v>0.1303</v>
      </c>
      <c r="O1245">
        <v>-0.16600000000000001</v>
      </c>
      <c r="P1245">
        <v>6.1000000000000004E-3</v>
      </c>
      <c r="Q1245" s="13">
        <v>-4.7999999999999996E-3</v>
      </c>
      <c r="R1245" s="13">
        <v>3.7199999999999997E-2</v>
      </c>
      <c r="S1245" s="13">
        <v>-0.44529999999999997</v>
      </c>
      <c r="T1245">
        <v>0.13250000000000001</v>
      </c>
      <c r="U1245" s="13">
        <v>-5.0000000000000001E-4</v>
      </c>
      <c r="V1245" s="13">
        <v>-3.1300000000000001E-2</v>
      </c>
      <c r="AC1245"/>
      <c r="AD1245" s="14"/>
    </row>
    <row r="1246" spans="1:30" x14ac:dyDescent="0.2">
      <c r="A1246" t="s">
        <v>137</v>
      </c>
      <c r="C1246">
        <v>78.863</v>
      </c>
      <c r="D1246">
        <v>34.999200000000002</v>
      </c>
      <c r="E1246">
        <v>1E-4</v>
      </c>
      <c r="F1246">
        <v>9.4550000000000001</v>
      </c>
      <c r="G1246">
        <v>1.9599999999999999E-2</v>
      </c>
      <c r="H1246">
        <v>-0.45029999999999998</v>
      </c>
      <c r="I1246">
        <v>-5.1000000000000004E-3</v>
      </c>
      <c r="J1246">
        <v>1.5802</v>
      </c>
      <c r="K1246">
        <v>0.24479999999999999</v>
      </c>
      <c r="L1246">
        <v>-0.54359999999999997</v>
      </c>
      <c r="M1246">
        <v>0.69399999999999995</v>
      </c>
      <c r="N1246">
        <v>0.1303</v>
      </c>
      <c r="O1246">
        <v>-0.16270000000000001</v>
      </c>
      <c r="P1246">
        <v>1.12E-2</v>
      </c>
      <c r="Q1246" s="13">
        <v>-1.17E-2</v>
      </c>
      <c r="R1246" s="13">
        <v>5.45E-2</v>
      </c>
      <c r="S1246" s="13">
        <v>-0.56289999999999996</v>
      </c>
      <c r="T1246">
        <v>0.1308</v>
      </c>
      <c r="U1246" s="13">
        <v>4.0000000000000002E-4</v>
      </c>
      <c r="V1246" s="13">
        <v>-3.1300000000000001E-2</v>
      </c>
      <c r="AC1246"/>
      <c r="AD1246" s="14"/>
    </row>
    <row r="1247" spans="1:30" x14ac:dyDescent="0.2">
      <c r="A1247" t="s">
        <v>137</v>
      </c>
      <c r="C1247">
        <v>79.113</v>
      </c>
      <c r="D1247">
        <v>34.999200000000002</v>
      </c>
      <c r="E1247">
        <v>1E-4</v>
      </c>
      <c r="F1247">
        <v>9.9510000000000005</v>
      </c>
      <c r="G1247">
        <v>-8.0000000000000004E-4</v>
      </c>
      <c r="H1247">
        <v>-0.89739999999999998</v>
      </c>
      <c r="I1247">
        <v>-2.1399999999999999E-2</v>
      </c>
      <c r="J1247">
        <v>1.5803</v>
      </c>
      <c r="K1247">
        <v>0.21290000000000001</v>
      </c>
      <c r="L1247">
        <v>-0.53369999999999995</v>
      </c>
      <c r="M1247">
        <v>0.62760000000000005</v>
      </c>
      <c r="N1247">
        <v>0.1303</v>
      </c>
      <c r="O1247">
        <v>-0.17249999999999999</v>
      </c>
      <c r="P1247">
        <v>1E-3</v>
      </c>
      <c r="Q1247" s="13">
        <v>-1.5100000000000001E-2</v>
      </c>
      <c r="R1247" s="13">
        <v>7.0400000000000004E-2</v>
      </c>
      <c r="S1247" s="13">
        <v>-0.73929999999999996</v>
      </c>
      <c r="T1247">
        <v>0.12820000000000001</v>
      </c>
      <c r="U1247" s="13">
        <v>1.9E-3</v>
      </c>
      <c r="V1247" s="13">
        <v>-3.2300000000000002E-2</v>
      </c>
      <c r="AC1247"/>
      <c r="AD1247" s="14"/>
    </row>
    <row r="1248" spans="1:30" x14ac:dyDescent="0.2">
      <c r="A1248" t="s">
        <v>137</v>
      </c>
      <c r="C1248">
        <v>79.363</v>
      </c>
      <c r="D1248">
        <v>34.999200000000002</v>
      </c>
      <c r="E1248">
        <v>1E-4</v>
      </c>
      <c r="F1248">
        <v>10.446</v>
      </c>
      <c r="G1248">
        <v>1.95E-2</v>
      </c>
      <c r="H1248">
        <v>-1.2233000000000001</v>
      </c>
      <c r="I1248">
        <v>-1E-3</v>
      </c>
      <c r="J1248">
        <v>1.3897999999999999</v>
      </c>
      <c r="K1248">
        <v>0.24479999999999999</v>
      </c>
      <c r="L1248">
        <v>-0.54369999999999996</v>
      </c>
      <c r="M1248">
        <v>0.69399999999999995</v>
      </c>
      <c r="N1248">
        <v>0.1303</v>
      </c>
      <c r="O1248">
        <v>-0.16919999999999999</v>
      </c>
      <c r="P1248">
        <v>-4.1000000000000003E-3</v>
      </c>
      <c r="Q1248" s="13">
        <v>-0.01</v>
      </c>
      <c r="R1248" s="13">
        <v>5.0500000000000003E-2</v>
      </c>
      <c r="S1248" s="13">
        <v>-0.56289999999999996</v>
      </c>
      <c r="T1248">
        <v>0.1153</v>
      </c>
      <c r="U1248" s="13">
        <v>-1.5E-3</v>
      </c>
      <c r="V1248" s="13">
        <v>-3.2300000000000002E-2</v>
      </c>
      <c r="AC1248"/>
      <c r="AD1248" s="14"/>
    </row>
    <row r="1249" spans="1:30" x14ac:dyDescent="0.2">
      <c r="A1249" t="s">
        <v>137</v>
      </c>
      <c r="C1249">
        <v>79.613</v>
      </c>
      <c r="D1249">
        <v>34.999200000000002</v>
      </c>
      <c r="E1249">
        <v>1E-4</v>
      </c>
      <c r="F1249">
        <v>10.945</v>
      </c>
      <c r="G1249">
        <v>1.9599999999999999E-2</v>
      </c>
      <c r="H1249">
        <v>-1.6022000000000001</v>
      </c>
      <c r="I1249">
        <v>-1E-3</v>
      </c>
      <c r="J1249">
        <v>0.84470000000000001</v>
      </c>
      <c r="K1249">
        <v>0.2767</v>
      </c>
      <c r="L1249">
        <v>-0.54369999999999996</v>
      </c>
      <c r="M1249">
        <v>0.62760000000000005</v>
      </c>
      <c r="N1249">
        <v>0.1303</v>
      </c>
      <c r="O1249">
        <v>-0.17249999999999999</v>
      </c>
      <c r="P1249">
        <v>-4.1000000000000003E-3</v>
      </c>
      <c r="Q1249" s="13">
        <v>-1.2999999999999999E-3</v>
      </c>
      <c r="R1249" s="13">
        <v>3.1899999999999998E-2</v>
      </c>
      <c r="S1249" s="13">
        <v>-0.41589999999999999</v>
      </c>
      <c r="T1249">
        <v>0.1084</v>
      </c>
      <c r="U1249" s="13">
        <v>0</v>
      </c>
      <c r="V1249" s="13">
        <v>-3.1300000000000001E-2</v>
      </c>
      <c r="AC1249"/>
      <c r="AD1249" s="14"/>
    </row>
    <row r="1250" spans="1:30" x14ac:dyDescent="0.2">
      <c r="A1250" t="s">
        <v>137</v>
      </c>
      <c r="C1250">
        <v>79.863</v>
      </c>
      <c r="D1250">
        <v>34.999200000000002</v>
      </c>
      <c r="E1250">
        <v>1E-4</v>
      </c>
      <c r="F1250">
        <v>11.445</v>
      </c>
      <c r="G1250">
        <v>-8.0000000000000004E-4</v>
      </c>
      <c r="H1250">
        <v>-1.7385999999999999</v>
      </c>
      <c r="I1250">
        <v>-1.9400000000000001E-2</v>
      </c>
      <c r="J1250">
        <v>0.47689999999999999</v>
      </c>
      <c r="K1250">
        <v>0.24479999999999999</v>
      </c>
      <c r="L1250">
        <v>-0.54359999999999997</v>
      </c>
      <c r="M1250">
        <v>0.56120000000000003</v>
      </c>
      <c r="N1250">
        <v>0.1303</v>
      </c>
      <c r="O1250">
        <v>-0.17899999999999999</v>
      </c>
      <c r="P1250">
        <v>1E-3</v>
      </c>
      <c r="Q1250" s="13">
        <v>-4.7999999999999996E-3</v>
      </c>
      <c r="R1250" s="13">
        <v>3.85E-2</v>
      </c>
      <c r="S1250" s="13">
        <v>-0.47470000000000001</v>
      </c>
      <c r="T1250">
        <v>9.64E-2</v>
      </c>
      <c r="U1250" s="13">
        <v>-1.5E-3</v>
      </c>
      <c r="V1250" s="13">
        <v>-3.2300000000000002E-2</v>
      </c>
      <c r="AC1250"/>
      <c r="AD1250" s="14"/>
    </row>
    <row r="1251" spans="1:30" x14ac:dyDescent="0.2">
      <c r="A1251" t="s">
        <v>137</v>
      </c>
      <c r="C1251">
        <v>80.113</v>
      </c>
      <c r="D1251">
        <v>34.999200000000002</v>
      </c>
      <c r="E1251">
        <v>1E-4</v>
      </c>
      <c r="F1251">
        <v>11.942</v>
      </c>
      <c r="G1251">
        <v>-1.9300000000000001E-2</v>
      </c>
      <c r="H1251">
        <v>-1.2687999999999999</v>
      </c>
      <c r="I1251">
        <v>-4.5900000000000003E-2</v>
      </c>
      <c r="J1251">
        <v>-5.5E-2</v>
      </c>
      <c r="K1251">
        <v>0.2767</v>
      </c>
      <c r="L1251">
        <v>-0.54359999999999997</v>
      </c>
      <c r="M1251">
        <v>0.76039999999999996</v>
      </c>
      <c r="N1251">
        <v>0.1303</v>
      </c>
      <c r="O1251">
        <v>-0.16919999999999999</v>
      </c>
      <c r="P1251">
        <v>1E-3</v>
      </c>
      <c r="Q1251" s="13">
        <v>-0.01</v>
      </c>
      <c r="R1251" s="13">
        <v>5.1799999999999999E-2</v>
      </c>
      <c r="S1251" s="13">
        <v>-0.56289999999999996</v>
      </c>
      <c r="T1251">
        <v>0.1076</v>
      </c>
      <c r="U1251" s="13">
        <v>-1E-3</v>
      </c>
      <c r="V1251" s="13">
        <v>-3.2800000000000003E-2</v>
      </c>
      <c r="AC1251"/>
      <c r="AD1251" s="14"/>
    </row>
    <row r="1252" spans="1:30" x14ac:dyDescent="0.2">
      <c r="A1252" t="s">
        <v>137</v>
      </c>
      <c r="C1252">
        <v>80.363</v>
      </c>
      <c r="D1252">
        <v>34.999200000000002</v>
      </c>
      <c r="E1252">
        <v>1E-4</v>
      </c>
      <c r="F1252">
        <v>12.436</v>
      </c>
      <c r="G1252">
        <v>1.7500000000000002E-2</v>
      </c>
      <c r="H1252">
        <v>-0.86709999999999998</v>
      </c>
      <c r="I1252">
        <v>-3.0000000000000001E-3</v>
      </c>
      <c r="J1252">
        <v>0.12889999999999999</v>
      </c>
      <c r="K1252">
        <v>0.21290000000000001</v>
      </c>
      <c r="L1252">
        <v>-0.5585</v>
      </c>
      <c r="M1252">
        <v>0.69399999999999995</v>
      </c>
      <c r="N1252">
        <v>0.1303</v>
      </c>
      <c r="O1252">
        <v>-0.16919999999999999</v>
      </c>
      <c r="P1252">
        <v>1E-3</v>
      </c>
      <c r="Q1252" s="13">
        <v>-6.4999999999999997E-3</v>
      </c>
      <c r="R1252" s="13">
        <v>4.2500000000000003E-2</v>
      </c>
      <c r="S1252" s="13">
        <v>-0.47470000000000001</v>
      </c>
      <c r="T1252">
        <v>0.1119</v>
      </c>
      <c r="U1252" s="13">
        <v>8.9999999999999998E-4</v>
      </c>
      <c r="V1252" s="13">
        <v>-3.2300000000000002E-2</v>
      </c>
      <c r="AC1252"/>
      <c r="AD1252" s="14"/>
    </row>
    <row r="1253" spans="1:30" x14ac:dyDescent="0.2">
      <c r="A1253" t="s">
        <v>137</v>
      </c>
      <c r="C1253">
        <v>80.613</v>
      </c>
      <c r="D1253">
        <v>34.999200000000002</v>
      </c>
      <c r="E1253">
        <v>1E-4</v>
      </c>
      <c r="F1253">
        <v>12.936999999999999</v>
      </c>
      <c r="G1253">
        <v>-6.4100000000000004E-2</v>
      </c>
      <c r="H1253">
        <v>-0.98829999999999996</v>
      </c>
      <c r="I1253">
        <v>-7.8600000000000003E-2</v>
      </c>
      <c r="J1253">
        <v>0.98919999999999997</v>
      </c>
      <c r="K1253">
        <v>0.14910000000000001</v>
      </c>
      <c r="L1253">
        <v>-0.55610000000000004</v>
      </c>
      <c r="M1253">
        <v>0.49480000000000002</v>
      </c>
      <c r="N1253">
        <v>0.1303</v>
      </c>
      <c r="O1253">
        <v>-0.1757</v>
      </c>
      <c r="P1253">
        <v>1E-3</v>
      </c>
      <c r="Q1253" s="13">
        <v>-8.3000000000000001E-3</v>
      </c>
      <c r="R1253" s="13">
        <v>4.1200000000000001E-2</v>
      </c>
      <c r="S1253" s="13">
        <v>-0.50409999999999999</v>
      </c>
      <c r="T1253">
        <v>0.1196</v>
      </c>
      <c r="U1253" s="13">
        <v>8.9999999999999998E-4</v>
      </c>
      <c r="V1253" s="13">
        <v>-3.1300000000000001E-2</v>
      </c>
      <c r="AC1253"/>
      <c r="AD1253" s="14"/>
    </row>
    <row r="1254" spans="1:30" x14ac:dyDescent="0.2">
      <c r="A1254" t="s">
        <v>137</v>
      </c>
      <c r="C1254">
        <v>80.863</v>
      </c>
      <c r="D1254">
        <v>34.999200000000002</v>
      </c>
      <c r="E1254">
        <v>1E-4</v>
      </c>
      <c r="F1254">
        <v>13.436</v>
      </c>
      <c r="G1254">
        <v>3.3E-3</v>
      </c>
      <c r="H1254">
        <v>-0.52610000000000001</v>
      </c>
      <c r="I1254">
        <v>-1.5299999999999999E-2</v>
      </c>
      <c r="J1254">
        <v>1.1928000000000001</v>
      </c>
      <c r="K1254">
        <v>0.18099999999999999</v>
      </c>
      <c r="L1254">
        <v>-0.56100000000000005</v>
      </c>
      <c r="M1254">
        <v>0.69399999999999995</v>
      </c>
      <c r="N1254">
        <v>0.1303</v>
      </c>
      <c r="O1254">
        <v>-0.1757</v>
      </c>
      <c r="P1254">
        <v>1E-3</v>
      </c>
      <c r="Q1254" s="13">
        <v>-8.3000000000000001E-3</v>
      </c>
      <c r="R1254" s="13">
        <v>3.9800000000000002E-2</v>
      </c>
      <c r="S1254" s="13">
        <v>-0.56289999999999996</v>
      </c>
      <c r="T1254">
        <v>0.1265</v>
      </c>
      <c r="U1254" s="13">
        <v>0</v>
      </c>
      <c r="V1254" s="13">
        <v>-3.2300000000000002E-2</v>
      </c>
      <c r="AC1254"/>
      <c r="AD1254" s="14"/>
    </row>
    <row r="1255" spans="1:30" x14ac:dyDescent="0.2">
      <c r="A1255" t="s">
        <v>137</v>
      </c>
      <c r="C1255">
        <v>81.113</v>
      </c>
      <c r="D1255">
        <v>34.999200000000002</v>
      </c>
      <c r="E1255">
        <v>1E-4</v>
      </c>
      <c r="F1255">
        <v>13.939</v>
      </c>
      <c r="G1255">
        <v>9.2999999999999992E-3</v>
      </c>
      <c r="H1255">
        <v>-0.48820000000000002</v>
      </c>
      <c r="I1255">
        <v>-5.0000000000000001E-3</v>
      </c>
      <c r="J1255">
        <v>1.6131</v>
      </c>
      <c r="K1255">
        <v>0.21290000000000001</v>
      </c>
      <c r="L1255">
        <v>-0.56599999999999995</v>
      </c>
      <c r="M1255">
        <v>0.62760000000000005</v>
      </c>
      <c r="N1255">
        <v>0.1303</v>
      </c>
      <c r="O1255">
        <v>-0.17249999999999999</v>
      </c>
      <c r="P1255">
        <v>6.1000000000000004E-3</v>
      </c>
      <c r="Q1255" s="13">
        <v>-1.17E-2</v>
      </c>
      <c r="R1255" s="13">
        <v>4.65E-2</v>
      </c>
      <c r="S1255" s="13">
        <v>-0.65110000000000001</v>
      </c>
      <c r="T1255">
        <v>0.13250000000000001</v>
      </c>
      <c r="U1255" s="13">
        <v>-5.0000000000000001E-4</v>
      </c>
      <c r="V1255" s="13">
        <v>-3.1800000000000002E-2</v>
      </c>
      <c r="AC1255"/>
      <c r="AD1255" s="14"/>
    </row>
    <row r="1256" spans="1:30" x14ac:dyDescent="0.2">
      <c r="A1256" t="s">
        <v>137</v>
      </c>
      <c r="C1256">
        <v>81.363</v>
      </c>
      <c r="D1256">
        <v>34.999200000000002</v>
      </c>
      <c r="E1256">
        <v>1E-4</v>
      </c>
      <c r="F1256">
        <v>14.445</v>
      </c>
      <c r="G1256">
        <v>-1.3100000000000001E-2</v>
      </c>
      <c r="H1256">
        <v>-1.0185999999999999</v>
      </c>
      <c r="I1256">
        <v>-3.78E-2</v>
      </c>
      <c r="J1256">
        <v>1.6328</v>
      </c>
      <c r="K1256">
        <v>0.24479999999999999</v>
      </c>
      <c r="L1256">
        <v>-0.55610000000000004</v>
      </c>
      <c r="M1256">
        <v>0.49480000000000002</v>
      </c>
      <c r="N1256">
        <v>0.1303</v>
      </c>
      <c r="O1256">
        <v>-0.17899999999999999</v>
      </c>
      <c r="P1256">
        <v>1E-3</v>
      </c>
      <c r="Q1256" s="13">
        <v>-1.52E-2</v>
      </c>
      <c r="R1256" s="13">
        <v>7.2999999999999995E-2</v>
      </c>
      <c r="S1256" s="13">
        <v>-0.82740000000000002</v>
      </c>
      <c r="T1256">
        <v>0.1205</v>
      </c>
      <c r="U1256" s="13">
        <v>4.0000000000000002E-4</v>
      </c>
      <c r="V1256" s="13">
        <v>-3.2300000000000002E-2</v>
      </c>
      <c r="AC1256"/>
      <c r="AD1256" s="14"/>
    </row>
    <row r="1257" spans="1:30" x14ac:dyDescent="0.2">
      <c r="A1257" t="s">
        <v>137</v>
      </c>
      <c r="C1257">
        <v>81.613</v>
      </c>
      <c r="D1257">
        <v>34.999200000000002</v>
      </c>
      <c r="E1257">
        <v>1E-4</v>
      </c>
      <c r="F1257">
        <v>14.945</v>
      </c>
      <c r="G1257">
        <v>3.9899999999999998E-2</v>
      </c>
      <c r="H1257">
        <v>-1.3445</v>
      </c>
      <c r="I1257">
        <v>2.35E-2</v>
      </c>
      <c r="J1257">
        <v>1.3832</v>
      </c>
      <c r="K1257">
        <v>0.24479999999999999</v>
      </c>
      <c r="L1257">
        <v>-0.5635</v>
      </c>
      <c r="M1257">
        <v>0.62760000000000005</v>
      </c>
      <c r="N1257">
        <v>0.1303</v>
      </c>
      <c r="O1257">
        <v>-0.16919999999999999</v>
      </c>
      <c r="P1257">
        <v>6.1000000000000004E-3</v>
      </c>
      <c r="Q1257" s="13">
        <v>-0.01</v>
      </c>
      <c r="R1257" s="13">
        <v>5.3199999999999997E-2</v>
      </c>
      <c r="S1257" s="13">
        <v>-0.59230000000000005</v>
      </c>
      <c r="T1257">
        <v>0.1119</v>
      </c>
      <c r="U1257" s="13">
        <v>4.0000000000000002E-4</v>
      </c>
      <c r="V1257" s="13">
        <v>-3.2300000000000002E-2</v>
      </c>
      <c r="AC1257"/>
      <c r="AD1257" s="14"/>
    </row>
    <row r="1258" spans="1:30" x14ac:dyDescent="0.2">
      <c r="A1258" t="s">
        <v>137</v>
      </c>
      <c r="C1258">
        <v>81.863</v>
      </c>
      <c r="D1258">
        <v>34.999200000000002</v>
      </c>
      <c r="E1258">
        <v>1E-4</v>
      </c>
      <c r="F1258">
        <v>15.45</v>
      </c>
      <c r="G1258">
        <v>2.3699999999999999E-2</v>
      </c>
      <c r="H1258">
        <v>-1.7613000000000001</v>
      </c>
      <c r="I1258">
        <v>-9.1999999999999998E-3</v>
      </c>
      <c r="J1258">
        <v>0.85129999999999995</v>
      </c>
      <c r="K1258">
        <v>0.24479999999999999</v>
      </c>
      <c r="L1258">
        <v>-0.56850000000000001</v>
      </c>
      <c r="M1258">
        <v>0.49480000000000002</v>
      </c>
      <c r="N1258">
        <v>0.1303</v>
      </c>
      <c r="O1258">
        <v>-0.16919999999999999</v>
      </c>
      <c r="P1258">
        <v>6.1000000000000004E-3</v>
      </c>
      <c r="Q1258" s="13">
        <v>-1.2999999999999999E-3</v>
      </c>
      <c r="R1258" s="13">
        <v>2.7900000000000001E-2</v>
      </c>
      <c r="S1258" s="13">
        <v>-0.41589999999999999</v>
      </c>
      <c r="T1258">
        <v>0.1067</v>
      </c>
      <c r="U1258" s="13">
        <v>-5.0000000000000001E-4</v>
      </c>
      <c r="V1258" s="13">
        <v>-3.2300000000000002E-2</v>
      </c>
      <c r="AC1258"/>
      <c r="AD1258" s="14"/>
    </row>
    <row r="1259" spans="1:30" x14ac:dyDescent="0.2">
      <c r="A1259" t="s">
        <v>137</v>
      </c>
      <c r="C1259">
        <v>82.113</v>
      </c>
      <c r="D1259">
        <v>34.999200000000002</v>
      </c>
      <c r="E1259">
        <v>1E-4</v>
      </c>
      <c r="F1259">
        <v>15.955</v>
      </c>
      <c r="G1259">
        <v>5.3E-3</v>
      </c>
      <c r="H1259">
        <v>-1.7688999999999999</v>
      </c>
      <c r="I1259">
        <v>-1.12E-2</v>
      </c>
      <c r="J1259">
        <v>0.4178</v>
      </c>
      <c r="K1259">
        <v>0.21290000000000001</v>
      </c>
      <c r="L1259">
        <v>-0.57840000000000003</v>
      </c>
      <c r="M1259">
        <v>0.42830000000000001</v>
      </c>
      <c r="N1259">
        <v>0.1303</v>
      </c>
      <c r="O1259">
        <v>-0.1757</v>
      </c>
      <c r="P1259">
        <v>1E-3</v>
      </c>
      <c r="Q1259" s="13">
        <v>-4.7999999999999996E-3</v>
      </c>
      <c r="R1259" s="13">
        <v>3.7199999999999997E-2</v>
      </c>
      <c r="S1259" s="13">
        <v>-0.59230000000000005</v>
      </c>
      <c r="T1259">
        <v>9.64E-2</v>
      </c>
      <c r="U1259" s="13">
        <v>0</v>
      </c>
      <c r="V1259" s="13">
        <v>-3.1300000000000001E-2</v>
      </c>
      <c r="AC1259"/>
      <c r="AD1259" s="14"/>
    </row>
    <row r="1260" spans="1:30" x14ac:dyDescent="0.2">
      <c r="A1260" t="s">
        <v>137</v>
      </c>
      <c r="C1260">
        <v>82.363</v>
      </c>
      <c r="D1260">
        <v>34.999200000000002</v>
      </c>
      <c r="E1260">
        <v>1E-4</v>
      </c>
      <c r="F1260">
        <v>16.460999999999999</v>
      </c>
      <c r="G1260">
        <v>-1.9300000000000001E-2</v>
      </c>
      <c r="H1260">
        <v>-1.3218000000000001</v>
      </c>
      <c r="I1260">
        <v>-4.8000000000000001E-2</v>
      </c>
      <c r="J1260">
        <v>-1.5599999999999999E-2</v>
      </c>
      <c r="K1260">
        <v>0.24479999999999999</v>
      </c>
      <c r="L1260">
        <v>-0.57099999999999995</v>
      </c>
      <c r="M1260">
        <v>0.49480000000000002</v>
      </c>
      <c r="N1260">
        <v>0.1303</v>
      </c>
      <c r="O1260">
        <v>-0.1822</v>
      </c>
      <c r="P1260">
        <v>1E-3</v>
      </c>
      <c r="Q1260" s="13">
        <v>-6.6E-3</v>
      </c>
      <c r="R1260" s="13">
        <v>4.6399999999999997E-2</v>
      </c>
      <c r="S1260" s="13">
        <v>-0.56289999999999996</v>
      </c>
      <c r="T1260">
        <v>0.11020000000000001</v>
      </c>
      <c r="U1260" s="13">
        <v>4.0000000000000002E-4</v>
      </c>
      <c r="V1260" s="13">
        <v>-3.2300000000000002E-2</v>
      </c>
      <c r="AC1260"/>
      <c r="AD1260" s="14"/>
    </row>
    <row r="1261" spans="1:30" x14ac:dyDescent="0.2">
      <c r="A1261" t="s">
        <v>137</v>
      </c>
      <c r="C1261">
        <v>82.613</v>
      </c>
      <c r="D1261">
        <v>34.999200000000002</v>
      </c>
      <c r="E1261">
        <v>1E-4</v>
      </c>
      <c r="F1261">
        <v>16.969000000000001</v>
      </c>
      <c r="G1261">
        <v>5.3E-3</v>
      </c>
      <c r="H1261">
        <v>-0.74590000000000001</v>
      </c>
      <c r="I1261">
        <v>-1.3299999999999999E-2</v>
      </c>
      <c r="J1261">
        <v>4.3499999999999997E-2</v>
      </c>
      <c r="K1261">
        <v>0.24479999999999999</v>
      </c>
      <c r="L1261">
        <v>-0.57350000000000001</v>
      </c>
      <c r="M1261">
        <v>0.3619</v>
      </c>
      <c r="N1261">
        <v>0.1303</v>
      </c>
      <c r="O1261">
        <v>-0.1757</v>
      </c>
      <c r="P1261">
        <v>1.6400000000000001E-2</v>
      </c>
      <c r="Q1261" s="13">
        <v>-4.7999999999999996E-3</v>
      </c>
      <c r="R1261" s="13">
        <v>4.1200000000000001E-2</v>
      </c>
      <c r="S1261" s="13">
        <v>-0.56289999999999996</v>
      </c>
      <c r="T1261">
        <v>0.1205</v>
      </c>
      <c r="U1261" s="13">
        <v>0</v>
      </c>
      <c r="V1261" s="13">
        <v>-3.2300000000000002E-2</v>
      </c>
      <c r="AC1261"/>
      <c r="AD1261" s="14"/>
    </row>
    <row r="1262" spans="1:30" x14ac:dyDescent="0.2">
      <c r="A1262" t="s">
        <v>137</v>
      </c>
      <c r="C1262">
        <v>82.863</v>
      </c>
      <c r="D1262">
        <v>34.999200000000002</v>
      </c>
      <c r="E1262">
        <v>1E-4</v>
      </c>
      <c r="F1262">
        <v>17.48</v>
      </c>
      <c r="G1262">
        <v>-4.1700000000000001E-2</v>
      </c>
      <c r="H1262">
        <v>-1.0489999999999999</v>
      </c>
      <c r="I1262">
        <v>-6.0199999999999997E-2</v>
      </c>
      <c r="J1262">
        <v>1.1731</v>
      </c>
      <c r="K1262">
        <v>0.14910000000000001</v>
      </c>
      <c r="L1262">
        <v>-0.57599999999999996</v>
      </c>
      <c r="M1262">
        <v>0.2291</v>
      </c>
      <c r="N1262">
        <v>0.1303</v>
      </c>
      <c r="O1262">
        <v>-0.1822</v>
      </c>
      <c r="P1262">
        <v>-9.1999999999999998E-3</v>
      </c>
      <c r="Q1262" s="13">
        <v>-6.6E-3</v>
      </c>
      <c r="R1262" s="13">
        <v>4.2500000000000003E-2</v>
      </c>
      <c r="S1262" s="13">
        <v>-0.56289999999999996</v>
      </c>
      <c r="T1262">
        <v>0.12559999999999999</v>
      </c>
      <c r="U1262" s="13">
        <v>0</v>
      </c>
      <c r="V1262" s="13">
        <v>-3.1800000000000002E-2</v>
      </c>
      <c r="AC1262"/>
      <c r="AD1262" s="14"/>
    </row>
    <row r="1263" spans="1:30" x14ac:dyDescent="0.2">
      <c r="A1263" t="s">
        <v>137</v>
      </c>
      <c r="C1263">
        <v>83.113</v>
      </c>
      <c r="D1263">
        <v>34.999200000000002</v>
      </c>
      <c r="E1263">
        <v>1E-4</v>
      </c>
      <c r="F1263">
        <v>17.989999999999998</v>
      </c>
      <c r="G1263">
        <v>-7.0000000000000001E-3</v>
      </c>
      <c r="H1263">
        <v>-0.41239999999999999</v>
      </c>
      <c r="I1263">
        <v>-3.9800000000000002E-2</v>
      </c>
      <c r="J1263">
        <v>1.2782</v>
      </c>
      <c r="K1263">
        <v>0.24479999999999999</v>
      </c>
      <c r="L1263">
        <v>-0.57350000000000001</v>
      </c>
      <c r="M1263">
        <v>0.2291</v>
      </c>
      <c r="N1263">
        <v>0.1303</v>
      </c>
      <c r="O1263">
        <v>-0.17899999999999999</v>
      </c>
      <c r="P1263">
        <v>1.12E-2</v>
      </c>
      <c r="Q1263" s="13">
        <v>-6.4999999999999997E-3</v>
      </c>
      <c r="R1263" s="13">
        <v>3.5900000000000001E-2</v>
      </c>
      <c r="S1263" s="13">
        <v>-0.53349999999999997</v>
      </c>
      <c r="T1263">
        <v>0.12909999999999999</v>
      </c>
      <c r="U1263" s="13">
        <v>0</v>
      </c>
      <c r="V1263" s="13">
        <v>-3.2300000000000002E-2</v>
      </c>
      <c r="AC1263"/>
      <c r="AD1263" s="14"/>
    </row>
    <row r="1264" spans="1:30" x14ac:dyDescent="0.2">
      <c r="A1264" t="s">
        <v>137</v>
      </c>
      <c r="C1264">
        <v>83.363</v>
      </c>
      <c r="D1264">
        <v>34.999200000000002</v>
      </c>
      <c r="E1264">
        <v>1E-4</v>
      </c>
      <c r="F1264">
        <v>18.495000000000001</v>
      </c>
      <c r="G1264">
        <v>2.3699999999999999E-2</v>
      </c>
      <c r="H1264">
        <v>-0.51090000000000002</v>
      </c>
      <c r="I1264">
        <v>-5.0000000000000001E-3</v>
      </c>
      <c r="J1264">
        <v>1.7509999999999999</v>
      </c>
      <c r="K1264">
        <v>0.21290000000000001</v>
      </c>
      <c r="L1264">
        <v>-0.57599999999999996</v>
      </c>
      <c r="M1264">
        <v>0.2291</v>
      </c>
      <c r="N1264">
        <v>0.1303</v>
      </c>
      <c r="O1264">
        <v>-0.1822</v>
      </c>
      <c r="P1264">
        <v>1E-3</v>
      </c>
      <c r="Q1264" s="13">
        <v>-1.17E-2</v>
      </c>
      <c r="R1264" s="13">
        <v>5.3100000000000001E-2</v>
      </c>
      <c r="S1264" s="13">
        <v>-0.65110000000000001</v>
      </c>
      <c r="T1264">
        <v>0.13769999999999999</v>
      </c>
      <c r="U1264" s="13">
        <v>8.9999999999999998E-4</v>
      </c>
      <c r="V1264" s="13">
        <v>-3.2800000000000003E-2</v>
      </c>
      <c r="AC1264"/>
      <c r="AD1264" s="14"/>
    </row>
    <row r="1265" spans="1:30" x14ac:dyDescent="0.2">
      <c r="A1265" t="s">
        <v>137</v>
      </c>
      <c r="C1265">
        <v>83.613</v>
      </c>
      <c r="D1265">
        <v>34.999200000000002</v>
      </c>
      <c r="E1265">
        <v>1E-4</v>
      </c>
      <c r="F1265">
        <v>19.004000000000001</v>
      </c>
      <c r="G1265">
        <v>-2.3300000000000001E-2</v>
      </c>
      <c r="H1265">
        <v>-0.93530000000000002</v>
      </c>
      <c r="I1265">
        <v>-5.21E-2</v>
      </c>
      <c r="J1265">
        <v>1.6788000000000001</v>
      </c>
      <c r="K1265">
        <v>0.24479999999999999</v>
      </c>
      <c r="L1265">
        <v>-0.57840000000000003</v>
      </c>
      <c r="M1265">
        <v>0.42830000000000001</v>
      </c>
      <c r="N1265">
        <v>0.1303</v>
      </c>
      <c r="O1265">
        <v>-0.1855</v>
      </c>
      <c r="P1265">
        <v>1E-3</v>
      </c>
      <c r="Q1265" s="13">
        <v>-1.6899999999999998E-2</v>
      </c>
      <c r="R1265" s="13">
        <v>7.17E-2</v>
      </c>
      <c r="S1265" s="13">
        <v>-0.85680000000000001</v>
      </c>
      <c r="T1265">
        <v>0.1273</v>
      </c>
      <c r="U1265" s="13">
        <v>0</v>
      </c>
      <c r="V1265" s="13">
        <v>-3.2800000000000003E-2</v>
      </c>
      <c r="AC1265"/>
      <c r="AD1265" s="14"/>
    </row>
    <row r="1266" spans="1:30" x14ac:dyDescent="0.2">
      <c r="A1266" t="s">
        <v>137</v>
      </c>
      <c r="C1266">
        <v>83.863</v>
      </c>
      <c r="D1266">
        <v>34.999200000000002</v>
      </c>
      <c r="E1266">
        <v>1E-4</v>
      </c>
      <c r="F1266">
        <v>19.504999999999999</v>
      </c>
      <c r="G1266">
        <v>4.8099999999999997E-2</v>
      </c>
      <c r="H1266">
        <v>-1.4278999999999999</v>
      </c>
      <c r="I1266">
        <v>3.1600000000000003E-2</v>
      </c>
      <c r="J1266">
        <v>1.4160999999999999</v>
      </c>
      <c r="K1266">
        <v>0.21290000000000001</v>
      </c>
      <c r="L1266">
        <v>-0.58340000000000003</v>
      </c>
      <c r="M1266">
        <v>0.2291</v>
      </c>
      <c r="N1266">
        <v>0.1303</v>
      </c>
      <c r="O1266">
        <v>-0.1822</v>
      </c>
      <c r="P1266">
        <v>6.1000000000000004E-3</v>
      </c>
      <c r="Q1266" s="13">
        <v>-1.17E-2</v>
      </c>
      <c r="R1266" s="13">
        <v>5.7200000000000001E-2</v>
      </c>
      <c r="S1266" s="13">
        <v>-0.59230000000000005</v>
      </c>
      <c r="T1266">
        <v>0.10589999999999999</v>
      </c>
      <c r="U1266" s="13">
        <v>-5.0000000000000001E-4</v>
      </c>
      <c r="V1266" s="13">
        <v>-3.1800000000000002E-2</v>
      </c>
      <c r="AC1266"/>
      <c r="AD1266" s="14"/>
    </row>
    <row r="1267" spans="1:30" x14ac:dyDescent="0.2">
      <c r="A1267" t="s">
        <v>137</v>
      </c>
      <c r="C1267">
        <v>84.113</v>
      </c>
      <c r="D1267">
        <v>34.999200000000002</v>
      </c>
      <c r="E1267">
        <v>1E-4</v>
      </c>
      <c r="F1267">
        <v>20.004999999999999</v>
      </c>
      <c r="G1267">
        <v>2.9700000000000001E-2</v>
      </c>
      <c r="H1267">
        <v>-1.6628000000000001</v>
      </c>
      <c r="I1267">
        <v>1E-3</v>
      </c>
      <c r="J1267">
        <v>0.81189999999999996</v>
      </c>
      <c r="K1267">
        <v>0.18099999999999999</v>
      </c>
      <c r="L1267">
        <v>-0.58089999999999997</v>
      </c>
      <c r="M1267">
        <v>0.62760000000000005</v>
      </c>
      <c r="N1267">
        <v>0.1303</v>
      </c>
      <c r="O1267">
        <v>-0.17899999999999999</v>
      </c>
      <c r="P1267">
        <v>1E-3</v>
      </c>
      <c r="Q1267" s="13">
        <v>-3.0999999999999999E-3</v>
      </c>
      <c r="R1267" s="13">
        <v>3.4500000000000003E-2</v>
      </c>
      <c r="S1267" s="13">
        <v>-0.44529999999999997</v>
      </c>
      <c r="T1267">
        <v>0.105</v>
      </c>
      <c r="U1267" s="13">
        <v>4.0000000000000002E-4</v>
      </c>
      <c r="V1267" s="13">
        <v>-3.1800000000000002E-2</v>
      </c>
      <c r="AC1267"/>
      <c r="AD1267" s="14"/>
    </row>
    <row r="1268" spans="1:30" x14ac:dyDescent="0.2">
      <c r="A1268" t="s">
        <v>137</v>
      </c>
      <c r="C1268">
        <v>84.363</v>
      </c>
      <c r="D1268">
        <v>34.999200000000002</v>
      </c>
      <c r="E1268">
        <v>1E-4</v>
      </c>
      <c r="F1268">
        <v>20.507000000000001</v>
      </c>
      <c r="G1268">
        <v>2.1600000000000001E-2</v>
      </c>
      <c r="H1268">
        <v>-1.9279999999999999</v>
      </c>
      <c r="I1268">
        <v>-3.0999999999999999E-3</v>
      </c>
      <c r="J1268">
        <v>0.4244</v>
      </c>
      <c r="K1268">
        <v>0.24479999999999999</v>
      </c>
      <c r="L1268">
        <v>-0.59830000000000005</v>
      </c>
      <c r="M1268">
        <v>0.29549999999999998</v>
      </c>
      <c r="N1268">
        <v>0.1303</v>
      </c>
      <c r="O1268">
        <v>-0.1822</v>
      </c>
      <c r="P1268">
        <v>-4.1000000000000003E-3</v>
      </c>
      <c r="Q1268" s="13">
        <v>-8.3000000000000001E-3</v>
      </c>
      <c r="R1268" s="13">
        <v>3.5900000000000001E-2</v>
      </c>
      <c r="S1268" s="13">
        <v>-0.41589999999999999</v>
      </c>
      <c r="T1268">
        <v>9.98E-2</v>
      </c>
      <c r="U1268" s="13">
        <v>-1E-3</v>
      </c>
      <c r="V1268" s="13">
        <v>-3.2800000000000003E-2</v>
      </c>
      <c r="AC1268"/>
      <c r="AD1268" s="14"/>
    </row>
    <row r="1269" spans="1:30" x14ac:dyDescent="0.2">
      <c r="A1269" t="s">
        <v>137</v>
      </c>
      <c r="C1269">
        <v>84.613</v>
      </c>
      <c r="D1269">
        <v>34.999200000000002</v>
      </c>
      <c r="E1269">
        <v>1E-4</v>
      </c>
      <c r="F1269">
        <v>21.004999999999999</v>
      </c>
      <c r="G1269">
        <v>-3.3599999999999998E-2</v>
      </c>
      <c r="H1269">
        <v>-1.4202999999999999</v>
      </c>
      <c r="I1269">
        <v>-5.6099999999999997E-2</v>
      </c>
      <c r="J1269">
        <v>-4.8500000000000001E-2</v>
      </c>
      <c r="K1269">
        <v>0.24479999999999999</v>
      </c>
      <c r="L1269">
        <v>-0.59830000000000005</v>
      </c>
      <c r="M1269">
        <v>0.29549999999999998</v>
      </c>
      <c r="N1269">
        <v>0.1303</v>
      </c>
      <c r="O1269">
        <v>-0.1855</v>
      </c>
      <c r="P1269">
        <v>1.6400000000000001E-2</v>
      </c>
      <c r="Q1269" s="13">
        <v>-6.6E-3</v>
      </c>
      <c r="R1269" s="13">
        <v>4.7800000000000002E-2</v>
      </c>
      <c r="S1269" s="13">
        <v>-0.59230000000000005</v>
      </c>
      <c r="T1269">
        <v>0.11269999999999999</v>
      </c>
      <c r="U1269" s="13">
        <v>0</v>
      </c>
      <c r="V1269" s="13">
        <v>-3.2300000000000002E-2</v>
      </c>
      <c r="AC1269"/>
      <c r="AD1269" s="14"/>
    </row>
    <row r="1270" spans="1:30" x14ac:dyDescent="0.2">
      <c r="A1270" t="s">
        <v>137</v>
      </c>
      <c r="C1270">
        <v>84.863</v>
      </c>
      <c r="D1270">
        <v>34.999200000000002</v>
      </c>
      <c r="E1270">
        <v>1E-4</v>
      </c>
      <c r="F1270">
        <v>21.506</v>
      </c>
      <c r="G1270">
        <v>-2.3300000000000001E-2</v>
      </c>
      <c r="H1270">
        <v>-0.79890000000000005</v>
      </c>
      <c r="I1270">
        <v>-4.3900000000000002E-2</v>
      </c>
      <c r="J1270">
        <v>1.06E-2</v>
      </c>
      <c r="K1270">
        <v>0.1172</v>
      </c>
      <c r="L1270">
        <v>-0.5958</v>
      </c>
      <c r="M1270">
        <v>0.2291</v>
      </c>
      <c r="N1270">
        <v>0.1303</v>
      </c>
      <c r="O1270">
        <v>-0.19520000000000001</v>
      </c>
      <c r="P1270">
        <v>1E-3</v>
      </c>
      <c r="Q1270" s="13">
        <v>-4.7999999999999996E-3</v>
      </c>
      <c r="R1270" s="13">
        <v>4.5199999999999997E-2</v>
      </c>
      <c r="S1270" s="13">
        <v>-0.50409999999999999</v>
      </c>
      <c r="T1270">
        <v>0.1179</v>
      </c>
      <c r="U1270" s="13">
        <v>0</v>
      </c>
      <c r="V1270" s="13">
        <v>-3.2300000000000002E-2</v>
      </c>
      <c r="AC1270"/>
      <c r="AD1270" s="14"/>
    </row>
    <row r="1271" spans="1:30" x14ac:dyDescent="0.2">
      <c r="A1271" t="s">
        <v>137</v>
      </c>
      <c r="C1271">
        <v>85.113</v>
      </c>
      <c r="D1271">
        <v>34.999200000000002</v>
      </c>
      <c r="E1271">
        <v>1E-4</v>
      </c>
      <c r="F1271">
        <v>22.004999999999999</v>
      </c>
      <c r="G1271">
        <v>-1.5100000000000001E-2</v>
      </c>
      <c r="H1271">
        <v>-1.0111000000000001</v>
      </c>
      <c r="I1271">
        <v>-3.9800000000000002E-2</v>
      </c>
      <c r="J1271">
        <v>1.2124999999999999</v>
      </c>
      <c r="K1271">
        <v>0.24479999999999999</v>
      </c>
      <c r="L1271">
        <v>-0.59089999999999998</v>
      </c>
      <c r="M1271">
        <v>0.49480000000000002</v>
      </c>
      <c r="N1271">
        <v>0.13350000000000001</v>
      </c>
      <c r="O1271">
        <v>-0.192</v>
      </c>
      <c r="P1271">
        <v>1.12E-2</v>
      </c>
      <c r="Q1271" s="13">
        <v>-8.3000000000000001E-3</v>
      </c>
      <c r="R1271" s="13">
        <v>4.7899999999999998E-2</v>
      </c>
      <c r="S1271" s="13">
        <v>-0.53349999999999997</v>
      </c>
      <c r="T1271">
        <v>0.13420000000000001</v>
      </c>
      <c r="U1271" s="13">
        <v>8.9999999999999998E-4</v>
      </c>
      <c r="V1271" s="13">
        <v>-3.2800000000000003E-2</v>
      </c>
      <c r="AC1271"/>
      <c r="AD1271" s="14"/>
    </row>
    <row r="1272" spans="1:30" x14ac:dyDescent="0.2">
      <c r="A1272" t="s">
        <v>137</v>
      </c>
      <c r="C1272">
        <v>85.363</v>
      </c>
      <c r="D1272">
        <v>34.999200000000002</v>
      </c>
      <c r="E1272">
        <v>1E-4</v>
      </c>
      <c r="F1272">
        <v>22.504999999999999</v>
      </c>
      <c r="G1272">
        <v>1.55E-2</v>
      </c>
      <c r="H1272">
        <v>-0.3669</v>
      </c>
      <c r="I1272">
        <v>-1.7299999999999999E-2</v>
      </c>
      <c r="J1272">
        <v>1.3634999999999999</v>
      </c>
      <c r="K1272">
        <v>0.24479999999999999</v>
      </c>
      <c r="L1272">
        <v>-0.59830000000000005</v>
      </c>
      <c r="M1272">
        <v>0.42830000000000001</v>
      </c>
      <c r="N1272">
        <v>0.13350000000000001</v>
      </c>
      <c r="O1272">
        <v>-0.20169999999999999</v>
      </c>
      <c r="P1272">
        <v>1E-3</v>
      </c>
      <c r="Q1272" s="13">
        <v>-6.4999999999999997E-3</v>
      </c>
      <c r="R1272" s="13">
        <v>3.9800000000000002E-2</v>
      </c>
      <c r="S1272" s="13">
        <v>-0.59230000000000005</v>
      </c>
      <c r="T1272">
        <v>0.13250000000000001</v>
      </c>
      <c r="U1272" s="13">
        <v>1.4E-3</v>
      </c>
      <c r="V1272" s="13">
        <v>-3.2800000000000003E-2</v>
      </c>
      <c r="AC1272"/>
      <c r="AD1272" s="14"/>
    </row>
    <row r="1273" spans="1:30" x14ac:dyDescent="0.2">
      <c r="A1273" t="s">
        <v>137</v>
      </c>
      <c r="C1273">
        <v>85.613</v>
      </c>
      <c r="D1273">
        <v>34.999200000000002</v>
      </c>
      <c r="E1273">
        <v>1E-4</v>
      </c>
      <c r="F1273">
        <v>23.004999999999999</v>
      </c>
      <c r="G1273">
        <v>5.6300000000000003E-2</v>
      </c>
      <c r="H1273">
        <v>-0.40479999999999999</v>
      </c>
      <c r="I1273">
        <v>2.9700000000000001E-2</v>
      </c>
      <c r="J1273">
        <v>1.8167</v>
      </c>
      <c r="K1273">
        <v>0.24479999999999999</v>
      </c>
      <c r="L1273">
        <v>-0.5958</v>
      </c>
      <c r="M1273">
        <v>0.29549999999999998</v>
      </c>
      <c r="N1273">
        <v>0.13350000000000001</v>
      </c>
      <c r="O1273">
        <v>-0.20169999999999999</v>
      </c>
      <c r="P1273">
        <v>1E-3</v>
      </c>
      <c r="Q1273" s="13">
        <v>-1.35E-2</v>
      </c>
      <c r="R1273" s="13">
        <v>5.8500000000000003E-2</v>
      </c>
      <c r="S1273" s="13">
        <v>-0.62170000000000003</v>
      </c>
      <c r="T1273">
        <v>0.14630000000000001</v>
      </c>
      <c r="U1273" s="13">
        <v>8.9999999999999998E-4</v>
      </c>
      <c r="V1273" s="13">
        <v>-3.2800000000000003E-2</v>
      </c>
      <c r="AC1273"/>
      <c r="AD1273" s="14"/>
    </row>
    <row r="1274" spans="1:30" x14ac:dyDescent="0.2">
      <c r="A1274" t="s">
        <v>137</v>
      </c>
      <c r="C1274">
        <v>85.863</v>
      </c>
      <c r="D1274">
        <v>34.999200000000002</v>
      </c>
      <c r="E1274">
        <v>1E-4</v>
      </c>
      <c r="F1274">
        <v>23.501000000000001</v>
      </c>
      <c r="G1274">
        <v>-2.8999999999999998E-3</v>
      </c>
      <c r="H1274">
        <v>-0.83679999999999999</v>
      </c>
      <c r="I1274">
        <v>-3.5700000000000003E-2</v>
      </c>
      <c r="J1274">
        <v>1.8101</v>
      </c>
      <c r="K1274">
        <v>0.24479999999999999</v>
      </c>
      <c r="L1274">
        <v>-0.59340000000000004</v>
      </c>
      <c r="M1274">
        <v>0.56120000000000003</v>
      </c>
      <c r="N1274">
        <v>0.13350000000000001</v>
      </c>
      <c r="O1274">
        <v>-0.19520000000000001</v>
      </c>
      <c r="P1274">
        <v>6.1000000000000004E-3</v>
      </c>
      <c r="Q1274" s="13">
        <v>-1.6899999999999998E-2</v>
      </c>
      <c r="R1274" s="13">
        <v>7.8399999999999997E-2</v>
      </c>
      <c r="S1274" s="13">
        <v>-0.73929999999999996</v>
      </c>
      <c r="T1274">
        <v>0.1273</v>
      </c>
      <c r="U1274" s="13">
        <v>0</v>
      </c>
      <c r="V1274" s="13">
        <v>-3.3300000000000003E-2</v>
      </c>
      <c r="AC1274"/>
      <c r="AD1274" s="14"/>
    </row>
    <row r="1275" spans="1:30" x14ac:dyDescent="0.2">
      <c r="A1275" t="s">
        <v>137</v>
      </c>
      <c r="C1275">
        <v>86.113</v>
      </c>
      <c r="D1275">
        <v>34.999200000000002</v>
      </c>
      <c r="E1275">
        <v>1E-4</v>
      </c>
      <c r="F1275">
        <v>23.998000000000001</v>
      </c>
      <c r="G1275">
        <v>5.0200000000000002E-2</v>
      </c>
      <c r="H1275">
        <v>-1.3293999999999999</v>
      </c>
      <c r="I1275">
        <v>3.1699999999999999E-2</v>
      </c>
      <c r="J1275">
        <v>1.5145999999999999</v>
      </c>
      <c r="K1275">
        <v>0.24479999999999999</v>
      </c>
      <c r="L1275">
        <v>-0.6008</v>
      </c>
      <c r="M1275">
        <v>0.49480000000000002</v>
      </c>
      <c r="N1275">
        <v>0.13350000000000001</v>
      </c>
      <c r="O1275">
        <v>-0.192</v>
      </c>
      <c r="P1275">
        <v>-4.1000000000000003E-3</v>
      </c>
      <c r="Q1275" s="13">
        <v>-0.01</v>
      </c>
      <c r="R1275" s="13">
        <v>6.3799999999999996E-2</v>
      </c>
      <c r="S1275" s="13">
        <v>-0.68049999999999999</v>
      </c>
      <c r="T1275">
        <v>0.1179</v>
      </c>
      <c r="U1275" s="13">
        <v>1.4E-3</v>
      </c>
      <c r="V1275" s="13">
        <v>-3.2800000000000003E-2</v>
      </c>
      <c r="AC1275"/>
      <c r="AD1275" s="14"/>
    </row>
    <row r="1276" spans="1:30" x14ac:dyDescent="0.2">
      <c r="A1276" t="s">
        <v>137</v>
      </c>
      <c r="C1276">
        <v>86.363</v>
      </c>
      <c r="D1276">
        <v>34.999200000000002</v>
      </c>
      <c r="E1276">
        <v>1E-4</v>
      </c>
      <c r="F1276">
        <v>24.495000000000001</v>
      </c>
      <c r="G1276">
        <v>-7.0000000000000001E-3</v>
      </c>
      <c r="H1276">
        <v>-1.7234</v>
      </c>
      <c r="I1276">
        <v>-3.3700000000000001E-2</v>
      </c>
      <c r="J1276">
        <v>0.871</v>
      </c>
      <c r="K1276">
        <v>0.24479999999999999</v>
      </c>
      <c r="L1276">
        <v>-0.60329999999999995</v>
      </c>
      <c r="M1276">
        <v>0.29549999999999998</v>
      </c>
      <c r="N1276">
        <v>0.13350000000000001</v>
      </c>
      <c r="O1276">
        <v>-0.19520000000000001</v>
      </c>
      <c r="P1276">
        <v>6.1000000000000004E-3</v>
      </c>
      <c r="Q1276" s="13">
        <v>-6.6E-3</v>
      </c>
      <c r="R1276" s="13">
        <v>3.32E-2</v>
      </c>
      <c r="S1276" s="13">
        <v>-0.47470000000000001</v>
      </c>
      <c r="T1276">
        <v>0.1024</v>
      </c>
      <c r="U1276" s="13">
        <v>4.0000000000000002E-4</v>
      </c>
      <c r="V1276" s="13">
        <v>-3.2800000000000003E-2</v>
      </c>
      <c r="AC1276"/>
      <c r="AD1276" s="14"/>
    </row>
    <row r="1277" spans="1:30" x14ac:dyDescent="0.2">
      <c r="A1277" t="s">
        <v>137</v>
      </c>
      <c r="C1277">
        <v>86.613</v>
      </c>
      <c r="D1277">
        <v>34.999200000000002</v>
      </c>
      <c r="E1277">
        <v>1E-4</v>
      </c>
      <c r="F1277">
        <v>24.995000000000001</v>
      </c>
      <c r="G1277">
        <v>-2.53E-2</v>
      </c>
      <c r="H1277">
        <v>-1.9962</v>
      </c>
      <c r="I1277">
        <v>-4.5900000000000003E-2</v>
      </c>
      <c r="J1277">
        <v>0.45069999999999999</v>
      </c>
      <c r="K1277">
        <v>0.24479999999999999</v>
      </c>
      <c r="L1277">
        <v>-0.60819999999999996</v>
      </c>
      <c r="M1277">
        <v>0.29549999999999998</v>
      </c>
      <c r="N1277">
        <v>0.1303</v>
      </c>
      <c r="O1277">
        <v>-0.192</v>
      </c>
      <c r="P1277">
        <v>-4.1000000000000003E-3</v>
      </c>
      <c r="Q1277" s="13">
        <v>-8.3000000000000001E-3</v>
      </c>
      <c r="R1277" s="13">
        <v>3.7199999999999997E-2</v>
      </c>
      <c r="S1277" s="13">
        <v>-0.47470000000000001</v>
      </c>
      <c r="T1277">
        <v>9.3799999999999994E-2</v>
      </c>
      <c r="U1277" s="13">
        <v>0</v>
      </c>
      <c r="V1277" s="13">
        <v>-3.2800000000000003E-2</v>
      </c>
      <c r="AC1277"/>
      <c r="AD1277" s="14"/>
    </row>
    <row r="1278" spans="1:30" x14ac:dyDescent="0.2">
      <c r="A1278" t="s">
        <v>137</v>
      </c>
      <c r="C1278">
        <v>86.863</v>
      </c>
      <c r="D1278">
        <v>34.999200000000002</v>
      </c>
      <c r="E1278">
        <v>1E-4</v>
      </c>
      <c r="F1278">
        <v>25.489000000000001</v>
      </c>
      <c r="G1278">
        <v>-8.9999999999999993E-3</v>
      </c>
      <c r="H1278">
        <v>-1.5037</v>
      </c>
      <c r="I1278">
        <v>-3.3599999999999998E-2</v>
      </c>
      <c r="J1278">
        <v>-9.4399999999999998E-2</v>
      </c>
      <c r="K1278">
        <v>0.21290000000000001</v>
      </c>
      <c r="L1278">
        <v>-0.60329999999999995</v>
      </c>
      <c r="M1278">
        <v>0.2291</v>
      </c>
      <c r="N1278">
        <v>0.13350000000000001</v>
      </c>
      <c r="O1278">
        <v>-0.18870000000000001</v>
      </c>
      <c r="P1278">
        <v>1E-3</v>
      </c>
      <c r="Q1278" s="13">
        <v>-6.6E-3</v>
      </c>
      <c r="R1278" s="13">
        <v>4.7800000000000002E-2</v>
      </c>
      <c r="S1278" s="13">
        <v>-0.65110000000000001</v>
      </c>
      <c r="T1278">
        <v>0.1076</v>
      </c>
      <c r="U1278" s="13">
        <v>0</v>
      </c>
      <c r="V1278" s="13">
        <v>-3.2800000000000003E-2</v>
      </c>
      <c r="AC1278"/>
      <c r="AD1278" s="14"/>
    </row>
    <row r="1279" spans="1:30" x14ac:dyDescent="0.2">
      <c r="A1279" t="s">
        <v>137</v>
      </c>
      <c r="C1279">
        <v>87.113</v>
      </c>
      <c r="D1279">
        <v>34.999200000000002</v>
      </c>
      <c r="E1279">
        <v>1E-4</v>
      </c>
      <c r="F1279">
        <v>25.984999999999999</v>
      </c>
      <c r="G1279">
        <v>-1.3100000000000001E-2</v>
      </c>
      <c r="H1279">
        <v>-0.87470000000000003</v>
      </c>
      <c r="I1279">
        <v>-3.3599999999999998E-2</v>
      </c>
      <c r="J1279">
        <v>-8.7900000000000006E-2</v>
      </c>
      <c r="K1279">
        <v>0.24479999999999999</v>
      </c>
      <c r="L1279">
        <v>-0.6008</v>
      </c>
      <c r="M1279">
        <v>0.16270000000000001</v>
      </c>
      <c r="N1279">
        <v>0.1401</v>
      </c>
      <c r="O1279">
        <v>-0.20499999999999999</v>
      </c>
      <c r="P1279">
        <v>6.1000000000000004E-3</v>
      </c>
      <c r="Q1279" s="13">
        <v>-8.3000000000000001E-3</v>
      </c>
      <c r="R1279" s="13">
        <v>4.5199999999999997E-2</v>
      </c>
      <c r="S1279" s="13">
        <v>-0.56289999999999996</v>
      </c>
      <c r="T1279">
        <v>0.11360000000000001</v>
      </c>
      <c r="U1279" s="13">
        <v>-5.0000000000000001E-4</v>
      </c>
      <c r="V1279" s="13">
        <v>-3.2800000000000003E-2</v>
      </c>
      <c r="AC1279"/>
      <c r="AD1279" s="14"/>
    </row>
    <row r="1280" spans="1:30" x14ac:dyDescent="0.2">
      <c r="A1280" t="s">
        <v>137</v>
      </c>
      <c r="C1280">
        <v>87.363</v>
      </c>
      <c r="D1280">
        <v>34.999200000000002</v>
      </c>
      <c r="E1280">
        <v>1E-4</v>
      </c>
      <c r="F1280">
        <v>26.483000000000001</v>
      </c>
      <c r="G1280">
        <v>5.3E-3</v>
      </c>
      <c r="H1280">
        <v>-1.1020000000000001</v>
      </c>
      <c r="I1280">
        <v>-2.1399999999999999E-2</v>
      </c>
      <c r="J1280">
        <v>1.0943000000000001</v>
      </c>
      <c r="K1280">
        <v>0.24479999999999999</v>
      </c>
      <c r="L1280">
        <v>-0.58340000000000003</v>
      </c>
      <c r="M1280">
        <v>0.3619</v>
      </c>
      <c r="N1280">
        <v>0.13350000000000001</v>
      </c>
      <c r="O1280">
        <v>-0.19850000000000001</v>
      </c>
      <c r="P1280">
        <v>1E-3</v>
      </c>
      <c r="Q1280" s="13">
        <v>-8.3000000000000001E-3</v>
      </c>
      <c r="R1280" s="13">
        <v>5.0500000000000003E-2</v>
      </c>
      <c r="S1280" s="13">
        <v>-0.44529999999999997</v>
      </c>
      <c r="T1280">
        <v>0.12909999999999999</v>
      </c>
      <c r="U1280" s="13">
        <v>-5.0000000000000001E-4</v>
      </c>
      <c r="V1280" s="13">
        <v>-3.3300000000000003E-2</v>
      </c>
      <c r="AC1280"/>
      <c r="AD1280" s="14"/>
    </row>
    <row r="1281" spans="1:30" x14ac:dyDescent="0.2">
      <c r="A1281" t="s">
        <v>137</v>
      </c>
      <c r="C1281">
        <v>87.613</v>
      </c>
      <c r="D1281">
        <v>34.999200000000002</v>
      </c>
      <c r="E1281">
        <v>1E-4</v>
      </c>
      <c r="F1281">
        <v>26.978000000000002</v>
      </c>
      <c r="G1281">
        <v>-2.5399999999999999E-2</v>
      </c>
      <c r="H1281">
        <v>-0.45029999999999998</v>
      </c>
      <c r="I1281">
        <v>-4.3900000000000002E-2</v>
      </c>
      <c r="J1281">
        <v>1.3897999999999999</v>
      </c>
      <c r="K1281">
        <v>0.21290000000000001</v>
      </c>
      <c r="L1281">
        <v>-0.59830000000000005</v>
      </c>
      <c r="M1281">
        <v>0.2291</v>
      </c>
      <c r="N1281">
        <v>0.14330000000000001</v>
      </c>
      <c r="O1281">
        <v>-0.2082</v>
      </c>
      <c r="P1281">
        <v>-4.1000000000000003E-3</v>
      </c>
      <c r="Q1281" s="13">
        <v>-8.3000000000000001E-3</v>
      </c>
      <c r="R1281" s="13">
        <v>3.7199999999999997E-2</v>
      </c>
      <c r="S1281" s="13">
        <v>-0.41589999999999999</v>
      </c>
      <c r="T1281">
        <v>0.12820000000000001</v>
      </c>
      <c r="U1281" s="13">
        <v>-5.0000000000000001E-4</v>
      </c>
      <c r="V1281" s="13">
        <v>-3.3300000000000003E-2</v>
      </c>
      <c r="AC1281"/>
      <c r="AD1281" s="14"/>
    </row>
    <row r="1282" spans="1:30" x14ac:dyDescent="0.2">
      <c r="A1282" t="s">
        <v>137</v>
      </c>
      <c r="C1282">
        <v>87.863</v>
      </c>
      <c r="D1282">
        <v>34.999200000000002</v>
      </c>
      <c r="E1282">
        <v>1E-4</v>
      </c>
      <c r="F1282">
        <v>27.475999999999999</v>
      </c>
      <c r="G1282">
        <v>2.3699999999999999E-2</v>
      </c>
      <c r="H1282">
        <v>-0.34420000000000001</v>
      </c>
      <c r="I1282">
        <v>-7.1000000000000004E-3</v>
      </c>
      <c r="J1282">
        <v>1.8627</v>
      </c>
      <c r="K1282">
        <v>0.24479999999999999</v>
      </c>
      <c r="L1282">
        <v>-0.58340000000000003</v>
      </c>
      <c r="M1282">
        <v>0.16270000000000001</v>
      </c>
      <c r="N1282">
        <v>0.14330000000000001</v>
      </c>
      <c r="O1282">
        <v>-0.2147</v>
      </c>
      <c r="P1282">
        <v>1E-3</v>
      </c>
      <c r="Q1282" s="13">
        <v>-8.3000000000000001E-3</v>
      </c>
      <c r="R1282" s="13">
        <v>5.8500000000000003E-2</v>
      </c>
      <c r="S1282" s="13">
        <v>-0.59230000000000005</v>
      </c>
      <c r="T1282">
        <v>0.1394</v>
      </c>
      <c r="U1282" s="13">
        <v>0</v>
      </c>
      <c r="V1282" s="13">
        <v>-3.2800000000000003E-2</v>
      </c>
      <c r="AC1282"/>
      <c r="AD1282" s="14"/>
    </row>
    <row r="1283" spans="1:30" x14ac:dyDescent="0.2">
      <c r="A1283" t="s">
        <v>137</v>
      </c>
      <c r="C1283">
        <v>88.113</v>
      </c>
      <c r="D1283">
        <v>34.999200000000002</v>
      </c>
      <c r="E1283">
        <v>1E-4</v>
      </c>
      <c r="F1283">
        <v>27.975000000000001</v>
      </c>
      <c r="G1283">
        <v>-2.12E-2</v>
      </c>
      <c r="H1283">
        <v>-0.81410000000000005</v>
      </c>
      <c r="I1283">
        <v>-4.7899999999999998E-2</v>
      </c>
      <c r="J1283">
        <v>1.9217</v>
      </c>
      <c r="K1283">
        <v>0.24479999999999999</v>
      </c>
      <c r="L1283">
        <v>-0.59089999999999998</v>
      </c>
      <c r="M1283">
        <v>0.16270000000000001</v>
      </c>
      <c r="N1283">
        <v>0.1401</v>
      </c>
      <c r="O1283">
        <v>-0.21149999999999999</v>
      </c>
      <c r="P1283">
        <v>1E-3</v>
      </c>
      <c r="Q1283" s="13">
        <v>-1.34E-2</v>
      </c>
      <c r="R1283" s="13">
        <v>7.9699999999999993E-2</v>
      </c>
      <c r="S1283" s="13">
        <v>-0.70989999999999998</v>
      </c>
      <c r="T1283">
        <v>0.12820000000000001</v>
      </c>
      <c r="U1283" s="13">
        <v>0</v>
      </c>
      <c r="V1283" s="13">
        <v>-3.2800000000000003E-2</v>
      </c>
      <c r="AC1283"/>
      <c r="AD1283" s="14"/>
    </row>
    <row r="1284" spans="1:30" x14ac:dyDescent="0.2">
      <c r="A1284" t="s">
        <v>137</v>
      </c>
      <c r="C1284">
        <v>88.363</v>
      </c>
      <c r="D1284">
        <v>34.999200000000002</v>
      </c>
      <c r="E1284">
        <v>1E-4</v>
      </c>
      <c r="F1284">
        <v>28.475000000000001</v>
      </c>
      <c r="G1284">
        <v>7.6700000000000004E-2</v>
      </c>
      <c r="H1284">
        <v>-1.3142</v>
      </c>
      <c r="I1284">
        <v>5.4199999999999998E-2</v>
      </c>
      <c r="J1284">
        <v>1.6131</v>
      </c>
      <c r="K1284">
        <v>0.18099999999999999</v>
      </c>
      <c r="L1284">
        <v>-0.58589999999999998</v>
      </c>
      <c r="M1284">
        <v>0.2291</v>
      </c>
      <c r="N1284">
        <v>0.14660000000000001</v>
      </c>
      <c r="O1284">
        <v>-0.21149999999999999</v>
      </c>
      <c r="P1284">
        <v>1E-3</v>
      </c>
      <c r="Q1284" s="13">
        <v>-1.35E-2</v>
      </c>
      <c r="R1284" s="13">
        <v>6.1100000000000002E-2</v>
      </c>
      <c r="S1284" s="13">
        <v>-0.65110000000000001</v>
      </c>
      <c r="T1284">
        <v>0.1188</v>
      </c>
      <c r="U1284" s="13">
        <v>1.4E-3</v>
      </c>
      <c r="V1284" s="13">
        <v>-3.2300000000000002E-2</v>
      </c>
      <c r="AC1284"/>
      <c r="AD1284" s="14"/>
    </row>
    <row r="1285" spans="1:30" x14ac:dyDescent="0.2">
      <c r="A1285" t="s">
        <v>137</v>
      </c>
      <c r="C1285">
        <v>88.613</v>
      </c>
      <c r="D1285">
        <v>34.999200000000002</v>
      </c>
      <c r="E1285">
        <v>1E-4</v>
      </c>
      <c r="F1285">
        <v>28.975000000000001</v>
      </c>
      <c r="G1285">
        <v>2.9700000000000001E-2</v>
      </c>
      <c r="H1285">
        <v>-1.7991999999999999</v>
      </c>
      <c r="I1285">
        <v>1.12E-2</v>
      </c>
      <c r="J1285">
        <v>1.022</v>
      </c>
      <c r="K1285">
        <v>0.21290000000000001</v>
      </c>
      <c r="L1285">
        <v>-0.59340000000000004</v>
      </c>
      <c r="M1285">
        <v>0.2291</v>
      </c>
      <c r="N1285">
        <v>0.1368</v>
      </c>
      <c r="O1285">
        <v>-0.21149999999999999</v>
      </c>
      <c r="P1285">
        <v>6.1000000000000004E-3</v>
      </c>
      <c r="Q1285" s="13">
        <v>-1.4E-3</v>
      </c>
      <c r="R1285" s="13">
        <v>3.9800000000000002E-2</v>
      </c>
      <c r="S1285" s="13">
        <v>-0.47470000000000001</v>
      </c>
      <c r="T1285">
        <v>0.10589999999999999</v>
      </c>
      <c r="U1285" s="13">
        <v>4.0000000000000002E-4</v>
      </c>
      <c r="V1285" s="13">
        <v>-3.2800000000000003E-2</v>
      </c>
      <c r="AC1285"/>
      <c r="AD1285" s="14"/>
    </row>
    <row r="1286" spans="1:30" x14ac:dyDescent="0.2">
      <c r="A1286" t="s">
        <v>137</v>
      </c>
      <c r="C1286">
        <v>88.863</v>
      </c>
      <c r="D1286">
        <v>34.999200000000002</v>
      </c>
      <c r="E1286">
        <v>1E-4</v>
      </c>
      <c r="F1286">
        <v>29.475000000000001</v>
      </c>
      <c r="G1286">
        <v>-2.8E-3</v>
      </c>
      <c r="H1286">
        <v>-2.0341</v>
      </c>
      <c r="I1286">
        <v>-2.5499999999999998E-2</v>
      </c>
      <c r="J1286">
        <v>0.39810000000000001</v>
      </c>
      <c r="K1286">
        <v>0.24479999999999999</v>
      </c>
      <c r="L1286">
        <v>-0.58340000000000003</v>
      </c>
      <c r="M1286">
        <v>0.29549999999999998</v>
      </c>
      <c r="N1286">
        <v>0.14660000000000001</v>
      </c>
      <c r="O1286">
        <v>-0.2082</v>
      </c>
      <c r="P1286">
        <v>6.1000000000000004E-3</v>
      </c>
      <c r="Q1286" s="13">
        <v>-1.17E-2</v>
      </c>
      <c r="R1286" s="13">
        <v>3.5900000000000001E-2</v>
      </c>
      <c r="S1286" s="13">
        <v>-0.44529999999999997</v>
      </c>
      <c r="T1286">
        <v>9.3799999999999994E-2</v>
      </c>
      <c r="U1286" s="13">
        <v>-1.5E-3</v>
      </c>
      <c r="V1286" s="13">
        <v>-3.2800000000000003E-2</v>
      </c>
      <c r="AC1286"/>
      <c r="AD1286" s="14"/>
    </row>
    <row r="1287" spans="1:30" x14ac:dyDescent="0.2">
      <c r="A1287" t="s">
        <v>137</v>
      </c>
      <c r="C1287">
        <v>89.113</v>
      </c>
      <c r="D1287">
        <v>34.999200000000002</v>
      </c>
      <c r="E1287">
        <v>1E-4</v>
      </c>
      <c r="F1287">
        <v>29.975000000000001</v>
      </c>
      <c r="G1287">
        <v>-3.0000000000000001E-3</v>
      </c>
      <c r="H1287">
        <v>-1.7082999999999999</v>
      </c>
      <c r="I1287">
        <v>-2.5499999999999998E-2</v>
      </c>
      <c r="J1287">
        <v>-6.8199999999999997E-2</v>
      </c>
      <c r="K1287">
        <v>0.21290000000000001</v>
      </c>
      <c r="L1287">
        <v>-0.58589999999999998</v>
      </c>
      <c r="M1287">
        <v>9.6299999999999997E-2</v>
      </c>
      <c r="N1287">
        <v>0.14660000000000001</v>
      </c>
      <c r="O1287">
        <v>-0.2147</v>
      </c>
      <c r="P1287">
        <v>6.1000000000000004E-3</v>
      </c>
      <c r="Q1287" s="13">
        <v>-6.4999999999999997E-3</v>
      </c>
      <c r="R1287" s="13">
        <v>4.9099999999999998E-2</v>
      </c>
      <c r="S1287" s="13">
        <v>-0.62170000000000003</v>
      </c>
      <c r="T1287">
        <v>0.1084</v>
      </c>
      <c r="U1287" s="13">
        <v>4.0000000000000002E-4</v>
      </c>
      <c r="V1287" s="13">
        <v>-3.2800000000000003E-2</v>
      </c>
      <c r="AC1287"/>
      <c r="AD1287" s="14"/>
    </row>
    <row r="1288" spans="1:30" x14ac:dyDescent="0.2">
      <c r="A1288" t="s">
        <v>137</v>
      </c>
      <c r="C1288">
        <v>89.363</v>
      </c>
      <c r="D1288">
        <v>34.999200000000002</v>
      </c>
      <c r="E1288">
        <v>1E-4</v>
      </c>
      <c r="F1288">
        <v>30.475000000000001</v>
      </c>
      <c r="G1288">
        <v>-7.2400000000000006E-2</v>
      </c>
      <c r="H1288">
        <v>-0.90500000000000003</v>
      </c>
      <c r="I1288">
        <v>-0.1011</v>
      </c>
      <c r="J1288">
        <v>-0.30459999999999998</v>
      </c>
      <c r="K1288">
        <v>0.24479999999999999</v>
      </c>
      <c r="L1288">
        <v>-0.57840000000000003</v>
      </c>
      <c r="M1288">
        <v>0.16270000000000001</v>
      </c>
      <c r="N1288">
        <v>0.14660000000000001</v>
      </c>
      <c r="O1288">
        <v>-0.218</v>
      </c>
      <c r="P1288">
        <v>6.1000000000000004E-3</v>
      </c>
      <c r="Q1288" s="13">
        <v>-6.6E-3</v>
      </c>
      <c r="R1288" s="13">
        <v>5.1799999999999999E-2</v>
      </c>
      <c r="S1288" s="13">
        <v>-0.56289999999999996</v>
      </c>
      <c r="T1288">
        <v>0.10929999999999999</v>
      </c>
      <c r="U1288" s="13">
        <v>-1E-3</v>
      </c>
      <c r="V1288" s="13">
        <v>-3.2800000000000003E-2</v>
      </c>
      <c r="AC1288"/>
      <c r="AD1288" s="14"/>
    </row>
    <row r="1289" spans="1:30" x14ac:dyDescent="0.2">
      <c r="A1289" t="s">
        <v>137</v>
      </c>
      <c r="C1289">
        <v>89.613</v>
      </c>
      <c r="D1289">
        <v>34.999200000000002</v>
      </c>
      <c r="E1289">
        <v>1E-4</v>
      </c>
      <c r="F1289">
        <v>30.975000000000001</v>
      </c>
      <c r="G1289">
        <v>-7.0000000000000001E-3</v>
      </c>
      <c r="H1289">
        <v>-1.1778</v>
      </c>
      <c r="I1289">
        <v>-3.5700000000000003E-2</v>
      </c>
      <c r="J1289">
        <v>1.0548999999999999</v>
      </c>
      <c r="K1289">
        <v>0.2767</v>
      </c>
      <c r="L1289">
        <v>-0.58340000000000003</v>
      </c>
      <c r="M1289">
        <v>0.3619</v>
      </c>
      <c r="N1289">
        <v>0.14660000000000001</v>
      </c>
      <c r="O1289">
        <v>-0.2082</v>
      </c>
      <c r="P1289">
        <v>1E-3</v>
      </c>
      <c r="Q1289" s="13">
        <v>-8.3000000000000001E-3</v>
      </c>
      <c r="R1289" s="13">
        <v>5.04E-2</v>
      </c>
      <c r="S1289" s="13">
        <v>-0.59230000000000005</v>
      </c>
      <c r="T1289">
        <v>0.1222</v>
      </c>
      <c r="U1289" s="13">
        <v>0</v>
      </c>
      <c r="V1289" s="13">
        <v>-3.2300000000000002E-2</v>
      </c>
      <c r="AC1289"/>
      <c r="AD1289" s="14"/>
    </row>
    <row r="1290" spans="1:30" x14ac:dyDescent="0.2">
      <c r="A1290" t="s">
        <v>137</v>
      </c>
      <c r="C1290">
        <v>89.863</v>
      </c>
      <c r="D1290">
        <v>34.999200000000002</v>
      </c>
      <c r="E1290">
        <v>1E-4</v>
      </c>
      <c r="F1290">
        <v>31.475999999999999</v>
      </c>
      <c r="G1290">
        <v>-1.72E-2</v>
      </c>
      <c r="H1290">
        <v>-0.51090000000000002</v>
      </c>
      <c r="I1290">
        <v>-3.5700000000000003E-2</v>
      </c>
      <c r="J1290">
        <v>1.3964000000000001</v>
      </c>
      <c r="K1290">
        <v>0.21290000000000001</v>
      </c>
      <c r="L1290">
        <v>-0.59330000000000005</v>
      </c>
      <c r="M1290">
        <v>0.2291</v>
      </c>
      <c r="N1290">
        <v>0.14660000000000001</v>
      </c>
      <c r="O1290">
        <v>-0.2082</v>
      </c>
      <c r="P1290">
        <v>1E-3</v>
      </c>
      <c r="Q1290" s="13">
        <v>-3.0999999999999999E-3</v>
      </c>
      <c r="R1290" s="13">
        <v>3.9800000000000002E-2</v>
      </c>
      <c r="S1290" s="13">
        <v>-0.44529999999999997</v>
      </c>
      <c r="T1290">
        <v>0.13250000000000001</v>
      </c>
      <c r="U1290" s="13">
        <v>4.0000000000000002E-4</v>
      </c>
      <c r="V1290" s="13">
        <v>-3.2300000000000002E-2</v>
      </c>
      <c r="AC1290"/>
      <c r="AD1290" s="14"/>
    </row>
    <row r="1291" spans="1:30" x14ac:dyDescent="0.2">
      <c r="A1291" t="s">
        <v>137</v>
      </c>
      <c r="C1291">
        <v>90.113</v>
      </c>
      <c r="D1291">
        <v>34.999200000000002</v>
      </c>
      <c r="E1291">
        <v>1E-4</v>
      </c>
      <c r="F1291">
        <v>31.977</v>
      </c>
      <c r="G1291">
        <v>1.95E-2</v>
      </c>
      <c r="H1291">
        <v>-0.46550000000000002</v>
      </c>
      <c r="I1291">
        <v>1.1000000000000001E-3</v>
      </c>
      <c r="J1291">
        <v>1.9742999999999999</v>
      </c>
      <c r="K1291">
        <v>0.24479999999999999</v>
      </c>
      <c r="L1291">
        <v>-0.58840000000000003</v>
      </c>
      <c r="M1291">
        <v>0.29549999999999998</v>
      </c>
      <c r="N1291">
        <v>0.15310000000000001</v>
      </c>
      <c r="O1291">
        <v>-0.21149999999999999</v>
      </c>
      <c r="P1291">
        <v>1E-3</v>
      </c>
      <c r="Q1291" s="13">
        <v>-1.17E-2</v>
      </c>
      <c r="R1291" s="13">
        <v>5.9799999999999999E-2</v>
      </c>
      <c r="S1291" s="13">
        <v>-0.62170000000000003</v>
      </c>
      <c r="T1291">
        <v>0.14630000000000001</v>
      </c>
      <c r="U1291" s="13">
        <v>4.0000000000000002E-4</v>
      </c>
      <c r="V1291" s="13">
        <v>-3.1300000000000001E-2</v>
      </c>
      <c r="AC1291"/>
      <c r="AD1291" s="14"/>
    </row>
    <row r="1292" spans="1:30" x14ac:dyDescent="0.2">
      <c r="A1292" t="s">
        <v>137</v>
      </c>
      <c r="C1292">
        <v>90.363</v>
      </c>
      <c r="D1292">
        <v>34.999200000000002</v>
      </c>
      <c r="E1292">
        <v>1E-4</v>
      </c>
      <c r="F1292">
        <v>32.484999999999999</v>
      </c>
      <c r="G1292">
        <v>-1.5100000000000001E-2</v>
      </c>
      <c r="H1292">
        <v>-0.7762</v>
      </c>
      <c r="I1292">
        <v>-4.3900000000000002E-2</v>
      </c>
      <c r="J1292">
        <v>1.9282999999999999</v>
      </c>
      <c r="K1292">
        <v>0.2767</v>
      </c>
      <c r="L1292">
        <v>-0.59089999999999998</v>
      </c>
      <c r="M1292">
        <v>2.9899999999999999E-2</v>
      </c>
      <c r="N1292">
        <v>0.15640000000000001</v>
      </c>
      <c r="O1292">
        <v>-0.2147</v>
      </c>
      <c r="P1292">
        <v>-4.1000000000000003E-3</v>
      </c>
      <c r="Q1292" s="13">
        <v>-1.6899999999999998E-2</v>
      </c>
      <c r="R1292" s="13">
        <v>8.1000000000000003E-2</v>
      </c>
      <c r="S1292" s="13">
        <v>-0.79810000000000003</v>
      </c>
      <c r="T1292">
        <v>0.13250000000000001</v>
      </c>
      <c r="U1292" s="13">
        <v>4.0000000000000002E-4</v>
      </c>
      <c r="V1292" s="13">
        <v>-3.2300000000000002E-2</v>
      </c>
      <c r="AC1292"/>
      <c r="AD1292" s="14"/>
    </row>
    <row r="1293" spans="1:30" x14ac:dyDescent="0.2">
      <c r="A1293" t="s">
        <v>137</v>
      </c>
      <c r="C1293">
        <v>90.613</v>
      </c>
      <c r="D1293">
        <v>34.999200000000002</v>
      </c>
      <c r="E1293">
        <v>1E-4</v>
      </c>
      <c r="F1293">
        <v>32.984000000000002</v>
      </c>
      <c r="G1293">
        <v>5.4300000000000001E-2</v>
      </c>
      <c r="H1293">
        <v>-1.3445</v>
      </c>
      <c r="I1293">
        <v>3.3700000000000001E-2</v>
      </c>
      <c r="J1293">
        <v>1.7641</v>
      </c>
      <c r="K1293">
        <v>0.24479999999999999</v>
      </c>
      <c r="L1293">
        <v>-0.59330000000000005</v>
      </c>
      <c r="M1293">
        <v>0.16270000000000001</v>
      </c>
      <c r="N1293">
        <v>0.15959999999999999</v>
      </c>
      <c r="O1293">
        <v>-0.218</v>
      </c>
      <c r="P1293">
        <v>6.1000000000000004E-3</v>
      </c>
      <c r="Q1293" s="13">
        <v>-1.35E-2</v>
      </c>
      <c r="R1293" s="13">
        <v>6.9099999999999995E-2</v>
      </c>
      <c r="S1293" s="13">
        <v>-0.68049999999999999</v>
      </c>
      <c r="T1293">
        <v>0.1196</v>
      </c>
      <c r="U1293" s="13">
        <v>1.4E-3</v>
      </c>
      <c r="V1293" s="13">
        <v>-3.1300000000000001E-2</v>
      </c>
      <c r="AC1293"/>
      <c r="AD1293" s="14"/>
    </row>
    <row r="1294" spans="1:30" x14ac:dyDescent="0.2">
      <c r="A1294" t="s">
        <v>137</v>
      </c>
      <c r="C1294">
        <v>90.863</v>
      </c>
      <c r="D1294">
        <v>34.999200000000002</v>
      </c>
      <c r="E1294">
        <v>1E-4</v>
      </c>
      <c r="F1294">
        <v>33.484999999999999</v>
      </c>
      <c r="G1294">
        <v>4.41E-2</v>
      </c>
      <c r="H1294">
        <v>-1.6855</v>
      </c>
      <c r="I1294">
        <v>2.76E-2</v>
      </c>
      <c r="J1294">
        <v>1.022</v>
      </c>
      <c r="K1294">
        <v>0.21290000000000001</v>
      </c>
      <c r="L1294">
        <v>-0.60580000000000001</v>
      </c>
      <c r="M1294">
        <v>2.9899999999999999E-2</v>
      </c>
      <c r="N1294">
        <v>0.15310000000000001</v>
      </c>
      <c r="O1294">
        <v>-0.22120000000000001</v>
      </c>
      <c r="P1294">
        <v>6.1000000000000004E-3</v>
      </c>
      <c r="Q1294" s="13">
        <v>-8.3000000000000001E-3</v>
      </c>
      <c r="R1294" s="13">
        <v>4.2500000000000003E-2</v>
      </c>
      <c r="S1294" s="13">
        <v>-0.50409999999999999</v>
      </c>
      <c r="T1294">
        <v>0.11269999999999999</v>
      </c>
      <c r="U1294" s="13">
        <v>-5.0000000000000001E-4</v>
      </c>
      <c r="V1294" s="13">
        <v>-3.0800000000000001E-2</v>
      </c>
      <c r="AC1294"/>
      <c r="AD1294" s="14"/>
    </row>
    <row r="1295" spans="1:30" x14ac:dyDescent="0.2">
      <c r="A1295" t="s">
        <v>137</v>
      </c>
      <c r="C1295">
        <v>91.113</v>
      </c>
      <c r="D1295">
        <v>34.999200000000002</v>
      </c>
      <c r="E1295">
        <v>1E-4</v>
      </c>
      <c r="F1295">
        <v>33.988</v>
      </c>
      <c r="G1295">
        <v>-7.0000000000000001E-3</v>
      </c>
      <c r="H1295">
        <v>-2.1099000000000001</v>
      </c>
      <c r="I1295">
        <v>-3.1600000000000003E-2</v>
      </c>
      <c r="J1295">
        <v>0.48349999999999999</v>
      </c>
      <c r="K1295">
        <v>0.21290000000000001</v>
      </c>
      <c r="L1295">
        <v>-0.59830000000000005</v>
      </c>
      <c r="M1295">
        <v>0.16270000000000001</v>
      </c>
      <c r="N1295">
        <v>0.15959999999999999</v>
      </c>
      <c r="O1295">
        <v>-0.218</v>
      </c>
      <c r="P1295">
        <v>6.1000000000000004E-3</v>
      </c>
      <c r="Q1295" s="13">
        <v>-3.0999999999999999E-3</v>
      </c>
      <c r="R1295" s="13">
        <v>4.2500000000000003E-2</v>
      </c>
      <c r="S1295" s="13">
        <v>-0.44529999999999997</v>
      </c>
      <c r="T1295">
        <v>9.7299999999999998E-2</v>
      </c>
      <c r="U1295" s="13">
        <v>0</v>
      </c>
      <c r="V1295" s="13">
        <v>-3.1800000000000002E-2</v>
      </c>
      <c r="AC1295"/>
      <c r="AD1295" s="14"/>
    </row>
    <row r="1296" spans="1:30" x14ac:dyDescent="0.2">
      <c r="A1296" t="s">
        <v>137</v>
      </c>
      <c r="C1296">
        <v>91.363</v>
      </c>
      <c r="D1296">
        <v>34.999200000000002</v>
      </c>
      <c r="E1296">
        <v>1E-4</v>
      </c>
      <c r="F1296">
        <v>34.488999999999997</v>
      </c>
      <c r="G1296">
        <v>4.41E-2</v>
      </c>
      <c r="H1296">
        <v>-1.7991999999999999</v>
      </c>
      <c r="I1296">
        <v>2.75E-2</v>
      </c>
      <c r="J1296">
        <v>1.0699999999999999E-2</v>
      </c>
      <c r="K1296">
        <v>0.2767</v>
      </c>
      <c r="L1296">
        <v>-0.59830000000000005</v>
      </c>
      <c r="M1296">
        <v>0.29549999999999998</v>
      </c>
      <c r="N1296">
        <v>0.15959999999999999</v>
      </c>
      <c r="O1296">
        <v>-0.23419999999999999</v>
      </c>
      <c r="P1296">
        <v>1E-3</v>
      </c>
      <c r="Q1296" s="13">
        <v>-8.3000000000000001E-3</v>
      </c>
      <c r="R1296" s="13">
        <v>4.7699999999999999E-2</v>
      </c>
      <c r="S1296" s="13">
        <v>-0.56289999999999996</v>
      </c>
      <c r="T1296">
        <v>0.1076</v>
      </c>
      <c r="U1296" s="13">
        <v>-5.0000000000000001E-4</v>
      </c>
      <c r="V1296" s="13">
        <v>-3.1800000000000002E-2</v>
      </c>
      <c r="AC1296"/>
      <c r="AD1296" s="14"/>
    </row>
    <row r="1297" spans="1:30" x14ac:dyDescent="0.2">
      <c r="A1297" t="s">
        <v>137</v>
      </c>
      <c r="C1297">
        <v>91.613</v>
      </c>
      <c r="D1297">
        <v>34.999200000000002</v>
      </c>
      <c r="E1297">
        <v>1E-4</v>
      </c>
      <c r="F1297">
        <v>34.988</v>
      </c>
      <c r="G1297">
        <v>-7.4399999999999994E-2</v>
      </c>
      <c r="H1297">
        <v>-1.0641</v>
      </c>
      <c r="I1297">
        <v>-9.69E-2</v>
      </c>
      <c r="J1297">
        <v>-0.33090000000000003</v>
      </c>
      <c r="K1297">
        <v>0.24479999999999999</v>
      </c>
      <c r="L1297">
        <v>-0.59830000000000005</v>
      </c>
      <c r="M1297">
        <v>9.6299999999999997E-2</v>
      </c>
      <c r="N1297">
        <v>0.16289999999999999</v>
      </c>
      <c r="O1297">
        <v>-0.22120000000000001</v>
      </c>
      <c r="P1297">
        <v>6.1000000000000004E-3</v>
      </c>
      <c r="Q1297" s="13">
        <v>-6.6E-3</v>
      </c>
      <c r="R1297" s="13">
        <v>4.9099999999999998E-2</v>
      </c>
      <c r="S1297" s="13">
        <v>-0.56289999999999996</v>
      </c>
      <c r="T1297">
        <v>0.1085</v>
      </c>
      <c r="U1297" s="13">
        <v>-5.0000000000000001E-4</v>
      </c>
      <c r="V1297" s="13">
        <v>-3.1800000000000002E-2</v>
      </c>
      <c r="AC1297"/>
      <c r="AD1297" s="14"/>
    </row>
    <row r="1298" spans="1:30" x14ac:dyDescent="0.2">
      <c r="A1298" t="s">
        <v>137</v>
      </c>
      <c r="C1298">
        <v>91.863</v>
      </c>
      <c r="D1298">
        <v>34.999200000000002</v>
      </c>
      <c r="E1298">
        <v>1E-4</v>
      </c>
      <c r="F1298">
        <v>35.484999999999999</v>
      </c>
      <c r="G1298">
        <v>-3.1399999999999997E-2</v>
      </c>
      <c r="H1298">
        <v>-1.2307999999999999</v>
      </c>
      <c r="I1298">
        <v>-5.62E-2</v>
      </c>
      <c r="J1298">
        <v>0.8972</v>
      </c>
      <c r="K1298">
        <v>0.24479999999999999</v>
      </c>
      <c r="L1298">
        <v>-0.59089999999999998</v>
      </c>
      <c r="M1298">
        <v>2.9899999999999999E-2</v>
      </c>
      <c r="N1298">
        <v>0.16289999999999999</v>
      </c>
      <c r="O1298">
        <v>-0.22770000000000001</v>
      </c>
      <c r="P1298">
        <v>1E-3</v>
      </c>
      <c r="Q1298" s="13">
        <v>-6.6E-3</v>
      </c>
      <c r="R1298" s="13">
        <v>5.04E-2</v>
      </c>
      <c r="S1298" s="13">
        <v>-0.65110000000000001</v>
      </c>
      <c r="T1298">
        <v>0.1231</v>
      </c>
      <c r="U1298" s="13">
        <v>-2E-3</v>
      </c>
      <c r="V1298" s="13">
        <v>-3.0800000000000001E-2</v>
      </c>
      <c r="AC1298"/>
      <c r="AD1298" s="14"/>
    </row>
    <row r="1299" spans="1:30" x14ac:dyDescent="0.2">
      <c r="A1299" t="s">
        <v>137</v>
      </c>
      <c r="C1299">
        <v>92.113</v>
      </c>
      <c r="D1299">
        <v>34.999200000000002</v>
      </c>
      <c r="E1299">
        <v>1E-4</v>
      </c>
      <c r="F1299">
        <v>35.984999999999999</v>
      </c>
      <c r="G1299">
        <v>-2.8999999999999998E-3</v>
      </c>
      <c r="H1299">
        <v>-0.5867</v>
      </c>
      <c r="I1299">
        <v>-2.35E-2</v>
      </c>
      <c r="J1299">
        <v>1.3438000000000001</v>
      </c>
      <c r="K1299">
        <v>0.24479999999999999</v>
      </c>
      <c r="L1299">
        <v>-0.59830000000000005</v>
      </c>
      <c r="M1299">
        <v>9.6299999999999997E-2</v>
      </c>
      <c r="N1299">
        <v>0.16289999999999999</v>
      </c>
      <c r="O1299">
        <v>-0.22450000000000001</v>
      </c>
      <c r="P1299">
        <v>1E-3</v>
      </c>
      <c r="Q1299" s="13">
        <v>-6.4999999999999997E-3</v>
      </c>
      <c r="R1299" s="13">
        <v>3.9800000000000002E-2</v>
      </c>
      <c r="S1299" s="13">
        <v>-0.53349999999999997</v>
      </c>
      <c r="T1299">
        <v>0.1265</v>
      </c>
      <c r="U1299" s="13">
        <v>0</v>
      </c>
      <c r="V1299" s="13">
        <v>-3.1800000000000002E-2</v>
      </c>
      <c r="AC1299"/>
      <c r="AD1299" s="14"/>
    </row>
    <row r="1300" spans="1:30" x14ac:dyDescent="0.2">
      <c r="A1300" t="s">
        <v>137</v>
      </c>
      <c r="C1300">
        <v>92.363</v>
      </c>
      <c r="D1300">
        <v>34.999200000000002</v>
      </c>
      <c r="E1300">
        <v>1E-4</v>
      </c>
      <c r="F1300">
        <v>36.484999999999999</v>
      </c>
      <c r="G1300">
        <v>-7.0000000000000001E-3</v>
      </c>
      <c r="H1300">
        <v>-0.51090000000000002</v>
      </c>
      <c r="I1300">
        <v>-4.1799999999999997E-2</v>
      </c>
      <c r="J1300">
        <v>2.0005000000000002</v>
      </c>
      <c r="K1300">
        <v>0.2767</v>
      </c>
      <c r="L1300">
        <v>-0.6008</v>
      </c>
      <c r="M1300">
        <v>2.9899999999999999E-2</v>
      </c>
      <c r="N1300">
        <v>0.15959999999999999</v>
      </c>
      <c r="O1300">
        <v>-0.23100000000000001</v>
      </c>
      <c r="P1300">
        <v>1E-3</v>
      </c>
      <c r="Q1300" s="13">
        <v>-1.35E-2</v>
      </c>
      <c r="R1300" s="13">
        <v>5.9799999999999999E-2</v>
      </c>
      <c r="S1300" s="13">
        <v>-0.62170000000000003</v>
      </c>
      <c r="T1300">
        <v>0.13850000000000001</v>
      </c>
      <c r="U1300" s="13">
        <v>4.0000000000000002E-4</v>
      </c>
      <c r="V1300" s="13">
        <v>-3.0800000000000001E-2</v>
      </c>
      <c r="AC1300"/>
      <c r="AD1300" s="14"/>
    </row>
    <row r="1301" spans="1:30" x14ac:dyDescent="0.2">
      <c r="A1301" t="s">
        <v>137</v>
      </c>
      <c r="C1301">
        <v>92.613</v>
      </c>
      <c r="D1301">
        <v>34.999200000000002</v>
      </c>
      <c r="E1301">
        <v>1E-4</v>
      </c>
      <c r="F1301">
        <v>36.981999999999999</v>
      </c>
      <c r="G1301">
        <v>-8.9999999999999998E-4</v>
      </c>
      <c r="H1301">
        <v>-0.76859999999999995</v>
      </c>
      <c r="I1301">
        <v>-2.3400000000000001E-2</v>
      </c>
      <c r="J1301">
        <v>2.0203000000000002</v>
      </c>
      <c r="K1301">
        <v>0.24479999999999999</v>
      </c>
      <c r="L1301">
        <v>-0.5958</v>
      </c>
      <c r="M1301">
        <v>0.16270000000000001</v>
      </c>
      <c r="N1301">
        <v>0.15959999999999999</v>
      </c>
      <c r="O1301">
        <v>-0.22770000000000001</v>
      </c>
      <c r="P1301">
        <v>6.1000000000000004E-3</v>
      </c>
      <c r="Q1301" s="13">
        <v>-1.8599999999999998E-2</v>
      </c>
      <c r="R1301" s="13">
        <v>7.9600000000000004E-2</v>
      </c>
      <c r="S1301" s="13">
        <v>-0.88619999999999999</v>
      </c>
      <c r="T1301">
        <v>0.12740000000000001</v>
      </c>
      <c r="U1301" s="13">
        <v>4.0000000000000002E-4</v>
      </c>
      <c r="V1301" s="13">
        <v>-3.0300000000000001E-2</v>
      </c>
      <c r="AC1301"/>
      <c r="AD1301" s="14"/>
    </row>
    <row r="1302" spans="1:30" x14ac:dyDescent="0.2">
      <c r="A1302" t="s">
        <v>137</v>
      </c>
      <c r="C1302">
        <v>92.863</v>
      </c>
      <c r="D1302">
        <v>34.999200000000002</v>
      </c>
      <c r="E1302">
        <v>1E-4</v>
      </c>
      <c r="F1302">
        <v>37.478000000000002</v>
      </c>
      <c r="G1302">
        <v>6.6600000000000006E-2</v>
      </c>
      <c r="H1302">
        <v>-1.3824000000000001</v>
      </c>
      <c r="I1302">
        <v>3.1699999999999999E-2</v>
      </c>
      <c r="J1302">
        <v>1.8561000000000001</v>
      </c>
      <c r="K1302">
        <v>0.24479999999999999</v>
      </c>
      <c r="L1302">
        <v>-0.59830000000000005</v>
      </c>
      <c r="M1302">
        <v>0.16270000000000001</v>
      </c>
      <c r="N1302">
        <v>0.16289999999999999</v>
      </c>
      <c r="O1302">
        <v>-0.2407</v>
      </c>
      <c r="P1302">
        <v>1E-3</v>
      </c>
      <c r="Q1302" s="13">
        <v>-1.6899999999999998E-2</v>
      </c>
      <c r="R1302" s="13">
        <v>7.17E-2</v>
      </c>
      <c r="S1302" s="13">
        <v>-0.73919999999999997</v>
      </c>
      <c r="T1302">
        <v>0.12479999999999999</v>
      </c>
      <c r="U1302" s="13">
        <v>0</v>
      </c>
      <c r="V1302" s="13">
        <v>-2.93E-2</v>
      </c>
      <c r="AC1302"/>
      <c r="AD1302" s="14"/>
    </row>
    <row r="1303" spans="1:30" x14ac:dyDescent="0.2">
      <c r="A1303" t="s">
        <v>137</v>
      </c>
      <c r="C1303">
        <v>93.113</v>
      </c>
      <c r="D1303">
        <v>34.999200000000002</v>
      </c>
      <c r="E1303">
        <v>1E-4</v>
      </c>
      <c r="F1303">
        <v>37.972999999999999</v>
      </c>
      <c r="G1303">
        <v>5.8400000000000001E-2</v>
      </c>
      <c r="H1303">
        <v>-1.8144</v>
      </c>
      <c r="I1303">
        <v>3.78E-2</v>
      </c>
      <c r="J1303">
        <v>1.0876999999999999</v>
      </c>
      <c r="K1303">
        <v>0.2767</v>
      </c>
      <c r="L1303">
        <v>-0.5958</v>
      </c>
      <c r="M1303">
        <v>2.9899999999999999E-2</v>
      </c>
      <c r="N1303">
        <v>0.1661</v>
      </c>
      <c r="O1303">
        <v>-0.23749999999999999</v>
      </c>
      <c r="P1303">
        <v>-4.1000000000000003E-3</v>
      </c>
      <c r="Q1303" s="13">
        <v>-4.7999999999999996E-3</v>
      </c>
      <c r="R1303" s="13">
        <v>4.3799999999999999E-2</v>
      </c>
      <c r="S1303" s="13">
        <v>-0.50409999999999999</v>
      </c>
      <c r="T1303">
        <v>0.111</v>
      </c>
      <c r="U1303" s="13">
        <v>-5.0000000000000001E-4</v>
      </c>
      <c r="V1303" s="13">
        <v>-2.8899999999999999E-2</v>
      </c>
      <c r="AC1303"/>
      <c r="AD1303" s="14"/>
    </row>
    <row r="1304" spans="1:30" x14ac:dyDescent="0.2">
      <c r="A1304" t="s">
        <v>137</v>
      </c>
      <c r="C1304">
        <v>93.363</v>
      </c>
      <c r="D1304">
        <v>34.999200000000002</v>
      </c>
      <c r="E1304">
        <v>1E-4</v>
      </c>
      <c r="F1304">
        <v>38.465000000000003</v>
      </c>
      <c r="G1304">
        <v>-3.9699999999999999E-2</v>
      </c>
      <c r="H1304">
        <v>-2.1478000000000002</v>
      </c>
      <c r="I1304">
        <v>-6.8400000000000002E-2</v>
      </c>
      <c r="J1304">
        <v>0.49659999999999999</v>
      </c>
      <c r="K1304">
        <v>0.21290000000000001</v>
      </c>
      <c r="L1304">
        <v>-0.59830000000000005</v>
      </c>
      <c r="M1304">
        <v>2.9899999999999999E-2</v>
      </c>
      <c r="N1304">
        <v>0.1694</v>
      </c>
      <c r="O1304">
        <v>-0.2407</v>
      </c>
      <c r="P1304">
        <v>1E-3</v>
      </c>
      <c r="Q1304" s="13">
        <v>-8.3000000000000001E-3</v>
      </c>
      <c r="R1304" s="13">
        <v>4.3799999999999999E-2</v>
      </c>
      <c r="S1304" s="13">
        <v>-0.47470000000000001</v>
      </c>
      <c r="T1304">
        <v>9.3799999999999994E-2</v>
      </c>
      <c r="U1304" s="13">
        <v>4.0000000000000002E-4</v>
      </c>
      <c r="V1304" s="13">
        <v>-2.93E-2</v>
      </c>
      <c r="AC1304"/>
      <c r="AD1304" s="14"/>
    </row>
    <row r="1305" spans="1:30" x14ac:dyDescent="0.2">
      <c r="A1305" t="s">
        <v>137</v>
      </c>
      <c r="C1305">
        <v>93.613</v>
      </c>
      <c r="D1305">
        <v>34.999200000000002</v>
      </c>
      <c r="E1305">
        <v>1E-4</v>
      </c>
      <c r="F1305">
        <v>38.963999999999999</v>
      </c>
      <c r="G1305">
        <v>3.1699999999999999E-2</v>
      </c>
      <c r="H1305">
        <v>-1.9129</v>
      </c>
      <c r="I1305">
        <v>1.3299999999999999E-2</v>
      </c>
      <c r="J1305">
        <v>5.6599999999999998E-2</v>
      </c>
      <c r="K1305">
        <v>0.24479999999999999</v>
      </c>
      <c r="L1305">
        <v>-0.59830000000000005</v>
      </c>
      <c r="M1305">
        <v>2.9899999999999999E-2</v>
      </c>
      <c r="N1305">
        <v>0.1694</v>
      </c>
      <c r="O1305">
        <v>-0.23100000000000001</v>
      </c>
      <c r="P1305">
        <v>-4.1000000000000003E-3</v>
      </c>
      <c r="Q1305" s="13">
        <v>-8.3000000000000001E-3</v>
      </c>
      <c r="R1305" s="13">
        <v>4.7800000000000002E-2</v>
      </c>
      <c r="S1305" s="13">
        <v>-0.59230000000000005</v>
      </c>
      <c r="T1305">
        <v>0.1067</v>
      </c>
      <c r="U1305" s="13">
        <v>0</v>
      </c>
      <c r="V1305" s="13">
        <v>-2.93E-2</v>
      </c>
      <c r="AC1305"/>
      <c r="AD1305" s="14"/>
    </row>
    <row r="1306" spans="1:30" x14ac:dyDescent="0.2">
      <c r="A1306" t="s">
        <v>137</v>
      </c>
      <c r="C1306">
        <v>93.863</v>
      </c>
      <c r="D1306">
        <v>34.999200000000002</v>
      </c>
      <c r="E1306">
        <v>1E-4</v>
      </c>
      <c r="F1306">
        <v>39.454999999999998</v>
      </c>
      <c r="G1306">
        <v>-7.2300000000000003E-2</v>
      </c>
      <c r="H1306">
        <v>-1.0262</v>
      </c>
      <c r="I1306">
        <v>-8.6800000000000002E-2</v>
      </c>
      <c r="J1306">
        <v>-0.38340000000000002</v>
      </c>
      <c r="K1306">
        <v>0.14910000000000001</v>
      </c>
      <c r="L1306">
        <v>-0.59830000000000005</v>
      </c>
      <c r="M1306">
        <v>2.9899999999999999E-2</v>
      </c>
      <c r="N1306">
        <v>0.1661</v>
      </c>
      <c r="O1306">
        <v>-0.23100000000000001</v>
      </c>
      <c r="P1306">
        <v>1E-3</v>
      </c>
      <c r="Q1306" s="13">
        <v>-8.3000000000000001E-3</v>
      </c>
      <c r="R1306" s="13">
        <v>5.04E-2</v>
      </c>
      <c r="S1306" s="13">
        <v>-0.65110000000000001</v>
      </c>
      <c r="T1306">
        <v>0.1085</v>
      </c>
      <c r="U1306" s="13">
        <v>-5.0000000000000001E-4</v>
      </c>
      <c r="V1306" s="13">
        <v>-2.8899999999999999E-2</v>
      </c>
      <c r="AC1306"/>
      <c r="AD1306" s="14"/>
    </row>
    <row r="1307" spans="1:30" x14ac:dyDescent="0.2">
      <c r="A1307" t="s">
        <v>137</v>
      </c>
      <c r="C1307">
        <v>94.113</v>
      </c>
      <c r="D1307">
        <v>34.999200000000002</v>
      </c>
      <c r="E1307">
        <v>1E-4</v>
      </c>
      <c r="F1307">
        <v>39.954999999999998</v>
      </c>
      <c r="G1307">
        <v>-3.7499999999999999E-2</v>
      </c>
      <c r="H1307">
        <v>-1.2763</v>
      </c>
      <c r="I1307">
        <v>-6.4299999999999996E-2</v>
      </c>
      <c r="J1307">
        <v>0.94979999999999998</v>
      </c>
      <c r="K1307">
        <v>0.24479999999999999</v>
      </c>
      <c r="L1307">
        <v>-0.6008</v>
      </c>
      <c r="M1307">
        <v>2.9899999999999999E-2</v>
      </c>
      <c r="N1307">
        <v>0.1661</v>
      </c>
      <c r="O1307">
        <v>-0.23419999999999999</v>
      </c>
      <c r="P1307">
        <v>6.1000000000000004E-3</v>
      </c>
      <c r="Q1307" s="13">
        <v>-0.01</v>
      </c>
      <c r="R1307" s="13">
        <v>5.7099999999999998E-2</v>
      </c>
      <c r="S1307" s="13">
        <v>-0.62170000000000003</v>
      </c>
      <c r="T1307">
        <v>0.12479999999999999</v>
      </c>
      <c r="U1307" s="13">
        <v>-5.0000000000000001E-4</v>
      </c>
      <c r="V1307" s="13">
        <v>-2.8899999999999999E-2</v>
      </c>
      <c r="AC1307"/>
      <c r="AD1307" s="14"/>
    </row>
    <row r="1308" spans="1:30" x14ac:dyDescent="0.2">
      <c r="A1308" t="s">
        <v>137</v>
      </c>
      <c r="C1308">
        <v>94.363</v>
      </c>
      <c r="D1308">
        <v>34.999200000000002</v>
      </c>
      <c r="E1308">
        <v>1E-4</v>
      </c>
      <c r="F1308">
        <v>40.447000000000003</v>
      </c>
      <c r="G1308">
        <v>2.98E-2</v>
      </c>
      <c r="H1308">
        <v>-0.63970000000000005</v>
      </c>
      <c r="I1308">
        <v>5.1000000000000004E-3</v>
      </c>
      <c r="J1308">
        <v>1.3964000000000001</v>
      </c>
      <c r="K1308">
        <v>0.24479999999999999</v>
      </c>
      <c r="L1308">
        <v>-0.6008</v>
      </c>
      <c r="M1308">
        <v>0.16270000000000001</v>
      </c>
      <c r="N1308">
        <v>0.16289999999999999</v>
      </c>
      <c r="O1308">
        <v>-0.2407</v>
      </c>
      <c r="P1308">
        <v>6.1000000000000004E-3</v>
      </c>
      <c r="Q1308" s="13">
        <v>-0.01</v>
      </c>
      <c r="R1308" s="13">
        <v>4.65E-2</v>
      </c>
      <c r="S1308" s="13">
        <v>-0.59230000000000005</v>
      </c>
      <c r="T1308">
        <v>0.12820000000000001</v>
      </c>
      <c r="U1308" s="13">
        <v>1.4E-3</v>
      </c>
      <c r="V1308" s="13">
        <v>-2.7400000000000001E-2</v>
      </c>
      <c r="AC1308"/>
      <c r="AD1308" s="14"/>
    </row>
    <row r="1309" spans="1:30" x14ac:dyDescent="0.2">
      <c r="A1309" t="s">
        <v>137</v>
      </c>
      <c r="C1309">
        <v>94.613</v>
      </c>
      <c r="D1309">
        <v>34.999200000000002</v>
      </c>
      <c r="E1309">
        <v>1E-4</v>
      </c>
      <c r="F1309">
        <v>40.945999999999998</v>
      </c>
      <c r="G1309">
        <v>-3.3599999999999998E-2</v>
      </c>
      <c r="H1309">
        <v>-0.57909999999999995</v>
      </c>
      <c r="I1309">
        <v>-5.62E-2</v>
      </c>
      <c r="J1309">
        <v>2.0268000000000002</v>
      </c>
      <c r="K1309">
        <v>0.24479999999999999</v>
      </c>
      <c r="L1309">
        <v>-0.60580000000000001</v>
      </c>
      <c r="M1309">
        <v>2.9899999999999999E-2</v>
      </c>
      <c r="N1309">
        <v>0.1661</v>
      </c>
      <c r="O1309">
        <v>-0.23749999999999999</v>
      </c>
      <c r="P1309">
        <v>6.1000000000000004E-3</v>
      </c>
      <c r="Q1309" s="13">
        <v>-0.01</v>
      </c>
      <c r="R1309" s="13">
        <v>5.8500000000000003E-2</v>
      </c>
      <c r="S1309" s="13">
        <v>-0.70989999999999998</v>
      </c>
      <c r="T1309">
        <v>0.1394</v>
      </c>
      <c r="U1309" s="13">
        <v>4.0000000000000002E-4</v>
      </c>
      <c r="V1309" s="13">
        <v>-2.8400000000000002E-2</v>
      </c>
      <c r="AC1309"/>
      <c r="AD1309" s="14"/>
    </row>
    <row r="1310" spans="1:30" x14ac:dyDescent="0.2">
      <c r="A1310" t="s">
        <v>137</v>
      </c>
      <c r="C1310">
        <v>94.863</v>
      </c>
      <c r="D1310">
        <v>34.999200000000002</v>
      </c>
      <c r="E1310">
        <v>1E-4</v>
      </c>
      <c r="F1310">
        <v>41.445</v>
      </c>
      <c r="G1310">
        <v>-8.0000000000000004E-4</v>
      </c>
      <c r="H1310">
        <v>-0.76859999999999995</v>
      </c>
      <c r="I1310">
        <v>-1.9400000000000001E-2</v>
      </c>
      <c r="J1310">
        <v>2.0465</v>
      </c>
      <c r="K1310">
        <v>0.24479999999999999</v>
      </c>
      <c r="L1310">
        <v>-0.60580000000000001</v>
      </c>
      <c r="M1310">
        <v>2.9899999999999999E-2</v>
      </c>
      <c r="N1310">
        <v>0.1661</v>
      </c>
      <c r="O1310">
        <v>-0.23749999999999999</v>
      </c>
      <c r="P1310">
        <v>1E-3</v>
      </c>
      <c r="Q1310" s="13">
        <v>-2.0400000000000001E-2</v>
      </c>
      <c r="R1310" s="13">
        <v>7.9699999999999993E-2</v>
      </c>
      <c r="S1310" s="13">
        <v>-0.91559999999999997</v>
      </c>
      <c r="T1310">
        <v>0.13170000000000001</v>
      </c>
      <c r="U1310" s="13">
        <v>-5.0000000000000001E-4</v>
      </c>
      <c r="V1310" s="13">
        <v>-2.7900000000000001E-2</v>
      </c>
      <c r="AC1310"/>
      <c r="AD1310" s="14"/>
    </row>
    <row r="1311" spans="1:30" x14ac:dyDescent="0.2">
      <c r="A1311" t="s">
        <v>137</v>
      </c>
      <c r="C1311">
        <v>95.113</v>
      </c>
      <c r="D1311">
        <v>34.999200000000002</v>
      </c>
      <c r="E1311">
        <v>1E-4</v>
      </c>
      <c r="F1311">
        <v>41.942999999999998</v>
      </c>
      <c r="G1311">
        <v>6.6500000000000004E-2</v>
      </c>
      <c r="H1311">
        <v>-1.4505999999999999</v>
      </c>
      <c r="I1311">
        <v>3.3799999999999997E-2</v>
      </c>
      <c r="J1311">
        <v>1.9282999999999999</v>
      </c>
      <c r="K1311">
        <v>0.18099999999999999</v>
      </c>
      <c r="L1311">
        <v>-0.5958</v>
      </c>
      <c r="M1311">
        <v>2.9899999999999999E-2</v>
      </c>
      <c r="N1311">
        <v>0.16289999999999999</v>
      </c>
      <c r="O1311">
        <v>-0.2407</v>
      </c>
      <c r="P1311">
        <v>1E-3</v>
      </c>
      <c r="Q1311" s="13">
        <v>-1.52E-2</v>
      </c>
      <c r="R1311" s="13">
        <v>7.17E-2</v>
      </c>
      <c r="S1311" s="13">
        <v>-0.76870000000000005</v>
      </c>
      <c r="T1311">
        <v>0.12130000000000001</v>
      </c>
      <c r="U1311" s="13">
        <v>-1E-3</v>
      </c>
      <c r="V1311" s="13">
        <v>-2.7400000000000001E-2</v>
      </c>
      <c r="AC1311"/>
      <c r="AD1311" s="14"/>
    </row>
    <row r="1312" spans="1:30" x14ac:dyDescent="0.2">
      <c r="A1312" t="s">
        <v>137</v>
      </c>
      <c r="C1312">
        <v>95.363</v>
      </c>
      <c r="D1312">
        <v>34.999200000000002</v>
      </c>
      <c r="E1312">
        <v>1E-4</v>
      </c>
      <c r="F1312">
        <v>42.442999999999998</v>
      </c>
      <c r="G1312">
        <v>8.4900000000000003E-2</v>
      </c>
      <c r="H1312">
        <v>-1.8447</v>
      </c>
      <c r="I1312">
        <v>6.2300000000000001E-2</v>
      </c>
      <c r="J1312">
        <v>1.1468</v>
      </c>
      <c r="K1312">
        <v>0.24479999999999999</v>
      </c>
      <c r="L1312">
        <v>-0.59340000000000004</v>
      </c>
      <c r="M1312">
        <v>9.6299999999999997E-2</v>
      </c>
      <c r="N1312">
        <v>0.16289999999999999</v>
      </c>
      <c r="O1312">
        <v>-0.2407</v>
      </c>
      <c r="P1312">
        <v>1E-3</v>
      </c>
      <c r="Q1312" s="13">
        <v>-8.3000000000000001E-3</v>
      </c>
      <c r="R1312" s="13">
        <v>5.1799999999999999E-2</v>
      </c>
      <c r="S1312" s="13">
        <v>-0.56289999999999996</v>
      </c>
      <c r="T1312">
        <v>0.1067</v>
      </c>
      <c r="U1312" s="13">
        <v>0</v>
      </c>
      <c r="V1312" s="13">
        <v>-2.69E-2</v>
      </c>
      <c r="AC1312"/>
      <c r="AD1312" s="14"/>
    </row>
    <row r="1313" spans="1:30" x14ac:dyDescent="0.2">
      <c r="A1313" t="s">
        <v>137</v>
      </c>
      <c r="C1313">
        <v>95.613</v>
      </c>
      <c r="D1313">
        <v>34.999200000000002</v>
      </c>
      <c r="E1313">
        <v>1E-4</v>
      </c>
      <c r="F1313">
        <v>42.939</v>
      </c>
      <c r="G1313">
        <v>-2.5399999999999999E-2</v>
      </c>
      <c r="H1313">
        <v>-2.1781000000000001</v>
      </c>
      <c r="I1313">
        <v>-6.0100000000000001E-2</v>
      </c>
      <c r="J1313">
        <v>0.4572</v>
      </c>
      <c r="K1313">
        <v>0.18099999999999999</v>
      </c>
      <c r="L1313">
        <v>-0.6008</v>
      </c>
      <c r="M1313">
        <v>2.9899999999999999E-2</v>
      </c>
      <c r="N1313">
        <v>0.1661</v>
      </c>
      <c r="O1313">
        <v>-0.24399999999999999</v>
      </c>
      <c r="P1313">
        <v>1.12E-2</v>
      </c>
      <c r="Q1313" s="13">
        <v>-8.3000000000000001E-3</v>
      </c>
      <c r="R1313" s="13">
        <v>4.3799999999999999E-2</v>
      </c>
      <c r="S1313" s="13">
        <v>-0.59230000000000005</v>
      </c>
      <c r="T1313">
        <v>9.2999999999999999E-2</v>
      </c>
      <c r="U1313" s="13">
        <v>4.0000000000000002E-4</v>
      </c>
      <c r="V1313" s="13">
        <v>-2.7900000000000001E-2</v>
      </c>
      <c r="AC1313"/>
      <c r="AD1313" s="14"/>
    </row>
    <row r="1314" spans="1:30" x14ac:dyDescent="0.2">
      <c r="A1314" t="s">
        <v>137</v>
      </c>
      <c r="C1314">
        <v>95.863</v>
      </c>
      <c r="D1314">
        <v>34.999200000000002</v>
      </c>
      <c r="E1314">
        <v>1E-4</v>
      </c>
      <c r="F1314">
        <v>43.44</v>
      </c>
      <c r="G1314">
        <v>1.54E-2</v>
      </c>
      <c r="H1314">
        <v>-2.0493000000000001</v>
      </c>
      <c r="I1314">
        <v>-9.1000000000000004E-3</v>
      </c>
      <c r="J1314">
        <v>-9.1000000000000004E-3</v>
      </c>
      <c r="K1314">
        <v>0.21290000000000001</v>
      </c>
      <c r="L1314">
        <v>-0.6008</v>
      </c>
      <c r="M1314">
        <v>2.9899999999999999E-2</v>
      </c>
      <c r="N1314">
        <v>0.1694</v>
      </c>
      <c r="O1314">
        <v>-0.23749999999999999</v>
      </c>
      <c r="P1314">
        <v>1.12E-2</v>
      </c>
      <c r="Q1314" s="13">
        <v>-6.4999999999999997E-3</v>
      </c>
      <c r="R1314" s="13">
        <v>4.7800000000000002E-2</v>
      </c>
      <c r="S1314" s="13">
        <v>-0.70989999999999998</v>
      </c>
      <c r="T1314">
        <v>0.105</v>
      </c>
      <c r="U1314" s="13">
        <v>4.0000000000000002E-4</v>
      </c>
      <c r="V1314" s="13">
        <v>-2.69E-2</v>
      </c>
      <c r="AC1314"/>
      <c r="AD1314" s="14"/>
    </row>
    <row r="1315" spans="1:30" x14ac:dyDescent="0.2">
      <c r="A1315" t="s">
        <v>137</v>
      </c>
      <c r="C1315">
        <v>96.113</v>
      </c>
      <c r="D1315">
        <v>34.999200000000002</v>
      </c>
      <c r="E1315">
        <v>1E-4</v>
      </c>
      <c r="F1315">
        <v>43.942</v>
      </c>
      <c r="G1315">
        <v>-5.1900000000000002E-2</v>
      </c>
      <c r="H1315">
        <v>-1.2383999999999999</v>
      </c>
      <c r="I1315">
        <v>-7.85E-2</v>
      </c>
      <c r="J1315">
        <v>-0.29799999999999999</v>
      </c>
      <c r="K1315">
        <v>0.18099999999999999</v>
      </c>
      <c r="L1315">
        <v>-0.59340000000000004</v>
      </c>
      <c r="M1315">
        <v>2.9899999999999999E-2</v>
      </c>
      <c r="N1315">
        <v>0.1661</v>
      </c>
      <c r="O1315">
        <v>-0.23100000000000001</v>
      </c>
      <c r="P1315">
        <v>1E-3</v>
      </c>
      <c r="Q1315" s="13">
        <v>-6.6E-3</v>
      </c>
      <c r="R1315" s="13">
        <v>5.04E-2</v>
      </c>
      <c r="S1315" s="13">
        <v>-0.62170000000000003</v>
      </c>
      <c r="T1315">
        <v>0.1016</v>
      </c>
      <c r="U1315" s="13">
        <v>-5.0000000000000001E-4</v>
      </c>
      <c r="V1315" s="13">
        <v>-2.7400000000000001E-2</v>
      </c>
      <c r="AC1315"/>
      <c r="AD1315" s="14"/>
    </row>
    <row r="1316" spans="1:30" x14ac:dyDescent="0.2">
      <c r="A1316" t="s">
        <v>137</v>
      </c>
      <c r="C1316">
        <v>96.363</v>
      </c>
      <c r="D1316">
        <v>34.999200000000002</v>
      </c>
      <c r="E1316">
        <v>1E-4</v>
      </c>
      <c r="F1316">
        <v>44.445</v>
      </c>
      <c r="G1316">
        <v>-7.0300000000000001E-2</v>
      </c>
      <c r="H1316">
        <v>-1.3596999999999999</v>
      </c>
      <c r="I1316">
        <v>-9.9000000000000005E-2</v>
      </c>
      <c r="J1316">
        <v>0.8841</v>
      </c>
      <c r="K1316">
        <v>0.21290000000000001</v>
      </c>
      <c r="L1316">
        <v>-0.59830000000000005</v>
      </c>
      <c r="M1316">
        <v>-3.6499999999999998E-2</v>
      </c>
      <c r="N1316">
        <v>0.16289999999999999</v>
      </c>
      <c r="O1316">
        <v>-0.2407</v>
      </c>
      <c r="P1316">
        <v>1E-3</v>
      </c>
      <c r="Q1316" s="13">
        <v>-1.18E-2</v>
      </c>
      <c r="R1316" s="13">
        <v>5.7099999999999998E-2</v>
      </c>
      <c r="S1316" s="13">
        <v>-0.73929999999999996</v>
      </c>
      <c r="T1316">
        <v>0.1239</v>
      </c>
      <c r="U1316" s="13">
        <v>8.9999999999999998E-4</v>
      </c>
      <c r="V1316" s="13">
        <v>-2.7400000000000001E-2</v>
      </c>
      <c r="AC1316"/>
      <c r="AD1316" s="14"/>
    </row>
    <row r="1317" spans="1:30" x14ac:dyDescent="0.2">
      <c r="A1317" t="s">
        <v>137</v>
      </c>
      <c r="C1317">
        <v>96.613</v>
      </c>
      <c r="D1317">
        <v>34.999200000000002</v>
      </c>
      <c r="E1317">
        <v>1E-4</v>
      </c>
      <c r="F1317">
        <v>44.945</v>
      </c>
      <c r="G1317">
        <v>3.3799999999999997E-2</v>
      </c>
      <c r="H1317">
        <v>-0.61699999999999999</v>
      </c>
      <c r="I1317">
        <v>1.1000000000000001E-3</v>
      </c>
      <c r="J1317">
        <v>1.3241000000000001</v>
      </c>
      <c r="K1317">
        <v>0.21290000000000001</v>
      </c>
      <c r="L1317">
        <v>-0.6008</v>
      </c>
      <c r="M1317">
        <v>-3.6499999999999998E-2</v>
      </c>
      <c r="N1317">
        <v>0.16289999999999999</v>
      </c>
      <c r="O1317">
        <v>-0.2407</v>
      </c>
      <c r="P1317">
        <v>6.1000000000000004E-3</v>
      </c>
      <c r="Q1317" s="13">
        <v>-4.7999999999999996E-3</v>
      </c>
      <c r="R1317" s="13">
        <v>4.65E-2</v>
      </c>
      <c r="S1317" s="13">
        <v>-0.62170000000000003</v>
      </c>
      <c r="T1317">
        <v>0.13339999999999999</v>
      </c>
      <c r="U1317" s="13">
        <v>-5.0000000000000001E-4</v>
      </c>
      <c r="V1317" s="13">
        <v>-2.7400000000000001E-2</v>
      </c>
      <c r="AC1317"/>
      <c r="AD1317" s="14"/>
    </row>
    <row r="1318" spans="1:30" x14ac:dyDescent="0.2">
      <c r="A1318" t="s">
        <v>137</v>
      </c>
      <c r="C1318">
        <v>96.863</v>
      </c>
      <c r="D1318">
        <v>34.999200000000002</v>
      </c>
      <c r="E1318">
        <v>1E-4</v>
      </c>
      <c r="F1318">
        <v>45.451999999999998</v>
      </c>
      <c r="G1318">
        <v>-2.53E-2</v>
      </c>
      <c r="H1318">
        <v>-0.54879999999999995</v>
      </c>
      <c r="I1318">
        <v>-5.6099999999999997E-2</v>
      </c>
      <c r="J1318">
        <v>2.0531000000000001</v>
      </c>
      <c r="K1318">
        <v>0.21290000000000001</v>
      </c>
      <c r="L1318">
        <v>-0.60819999999999996</v>
      </c>
      <c r="M1318">
        <v>2.9899999999999999E-2</v>
      </c>
      <c r="N1318">
        <v>0.1661</v>
      </c>
      <c r="O1318">
        <v>-0.24399999999999999</v>
      </c>
      <c r="P1318">
        <v>1E-3</v>
      </c>
      <c r="Q1318" s="13">
        <v>-1.35E-2</v>
      </c>
      <c r="R1318" s="13">
        <v>5.9799999999999999E-2</v>
      </c>
      <c r="S1318" s="13">
        <v>-0.62170000000000003</v>
      </c>
      <c r="T1318">
        <v>0.13769999999999999</v>
      </c>
      <c r="U1318" s="13">
        <v>-5.0000000000000001E-4</v>
      </c>
      <c r="V1318" s="13">
        <v>-2.5399999999999999E-2</v>
      </c>
      <c r="AC1318"/>
      <c r="AD1318" s="14"/>
    </row>
    <row r="1319" spans="1:30" x14ac:dyDescent="0.2">
      <c r="A1319" t="s">
        <v>137</v>
      </c>
      <c r="C1319">
        <v>97.113</v>
      </c>
      <c r="D1319">
        <v>34.999200000000002</v>
      </c>
      <c r="E1319">
        <v>1E-4</v>
      </c>
      <c r="F1319">
        <v>45.954999999999998</v>
      </c>
      <c r="G1319">
        <v>1.1999999999999999E-3</v>
      </c>
      <c r="H1319">
        <v>-0.80649999999999999</v>
      </c>
      <c r="I1319">
        <v>-3.78E-2</v>
      </c>
      <c r="J1319">
        <v>2.1646999999999998</v>
      </c>
      <c r="K1319">
        <v>0.24479999999999999</v>
      </c>
      <c r="L1319">
        <v>-0.61819999999999997</v>
      </c>
      <c r="M1319">
        <v>-0.10290000000000001</v>
      </c>
      <c r="N1319">
        <v>0.16289999999999999</v>
      </c>
      <c r="O1319">
        <v>-0.2407</v>
      </c>
      <c r="P1319">
        <v>6.1000000000000004E-3</v>
      </c>
      <c r="Q1319" s="13">
        <v>-1.8599999999999998E-2</v>
      </c>
      <c r="R1319" s="13">
        <v>8.5000000000000006E-2</v>
      </c>
      <c r="S1319" s="13">
        <v>-0.82750000000000001</v>
      </c>
      <c r="T1319">
        <v>0.12909999999999999</v>
      </c>
      <c r="U1319" s="13">
        <v>-1E-3</v>
      </c>
      <c r="V1319" s="13">
        <v>-2.7400000000000001E-2</v>
      </c>
      <c r="AC1319"/>
      <c r="AD1319" s="14"/>
    </row>
    <row r="1320" spans="1:30" x14ac:dyDescent="0.2">
      <c r="A1320" t="s">
        <v>137</v>
      </c>
      <c r="C1320">
        <v>97.363</v>
      </c>
      <c r="D1320">
        <v>34.999200000000002</v>
      </c>
      <c r="E1320">
        <v>1E-4</v>
      </c>
      <c r="F1320">
        <v>46.463000000000001</v>
      </c>
      <c r="G1320">
        <v>5.6300000000000003E-2</v>
      </c>
      <c r="H1320">
        <v>-1.4278999999999999</v>
      </c>
      <c r="I1320">
        <v>2.5600000000000001E-2</v>
      </c>
      <c r="J1320">
        <v>2.0333999999999999</v>
      </c>
      <c r="K1320">
        <v>0.24479999999999999</v>
      </c>
      <c r="L1320">
        <v>-0.61570000000000003</v>
      </c>
      <c r="M1320">
        <v>-3.6499999999999998E-2</v>
      </c>
      <c r="N1320">
        <v>0.16289999999999999</v>
      </c>
      <c r="O1320">
        <v>-0.2407</v>
      </c>
      <c r="P1320">
        <v>1E-3</v>
      </c>
      <c r="Q1320" s="13">
        <v>-1.6899999999999998E-2</v>
      </c>
      <c r="R1320" s="13">
        <v>7.2999999999999995E-2</v>
      </c>
      <c r="S1320" s="13">
        <v>-0.85680000000000001</v>
      </c>
      <c r="T1320">
        <v>0.12479999999999999</v>
      </c>
      <c r="U1320" s="13">
        <v>0</v>
      </c>
      <c r="V1320" s="13">
        <v>-2.4899999999999999E-2</v>
      </c>
      <c r="AC1320"/>
      <c r="AD1320" s="14"/>
    </row>
    <row r="1321" spans="1:30" x14ac:dyDescent="0.2">
      <c r="A1321" t="s">
        <v>137</v>
      </c>
      <c r="C1321">
        <v>97.613</v>
      </c>
      <c r="D1321">
        <v>34.999200000000002</v>
      </c>
      <c r="E1321">
        <v>1E-4</v>
      </c>
      <c r="F1321">
        <v>46.972000000000001</v>
      </c>
      <c r="G1321">
        <v>7.4700000000000003E-2</v>
      </c>
      <c r="H1321">
        <v>-1.875</v>
      </c>
      <c r="I1321">
        <v>3.9800000000000002E-2</v>
      </c>
      <c r="J1321">
        <v>1.2059</v>
      </c>
      <c r="K1321">
        <v>0.18099999999999999</v>
      </c>
      <c r="L1321">
        <v>-0.60819999999999996</v>
      </c>
      <c r="M1321">
        <v>2.9899999999999999E-2</v>
      </c>
      <c r="N1321">
        <v>0.17269999999999999</v>
      </c>
      <c r="O1321">
        <v>-0.23749999999999999</v>
      </c>
      <c r="P1321">
        <v>1E-3</v>
      </c>
      <c r="Q1321" s="13">
        <v>-8.3000000000000001E-3</v>
      </c>
      <c r="R1321" s="13">
        <v>5.0500000000000003E-2</v>
      </c>
      <c r="S1321" s="13">
        <v>-0.56289999999999996</v>
      </c>
      <c r="T1321">
        <v>0.11360000000000001</v>
      </c>
      <c r="U1321" s="13">
        <v>-5.0000000000000001E-4</v>
      </c>
      <c r="V1321" s="13">
        <v>-2.5899999999999999E-2</v>
      </c>
      <c r="AC1321"/>
      <c r="AD1321" s="14"/>
    </row>
    <row r="1322" spans="1:30" x14ac:dyDescent="0.2">
      <c r="A1322" t="s">
        <v>137</v>
      </c>
      <c r="C1322">
        <v>97.863</v>
      </c>
      <c r="D1322">
        <v>34.999200000000002</v>
      </c>
      <c r="E1322">
        <v>1E-4</v>
      </c>
      <c r="F1322">
        <v>47.481000000000002</v>
      </c>
      <c r="G1322">
        <v>-4.7800000000000002E-2</v>
      </c>
      <c r="H1322">
        <v>-2.3523999999999998</v>
      </c>
      <c r="I1322">
        <v>-8.0699999999999994E-2</v>
      </c>
      <c r="J1322">
        <v>0.57540000000000002</v>
      </c>
      <c r="K1322">
        <v>0.18099999999999999</v>
      </c>
      <c r="L1322">
        <v>-0.60819999999999996</v>
      </c>
      <c r="M1322">
        <v>-3.6499999999999998E-2</v>
      </c>
      <c r="N1322">
        <v>0.1661</v>
      </c>
      <c r="O1322">
        <v>-0.2407</v>
      </c>
      <c r="P1322">
        <v>-4.1000000000000003E-3</v>
      </c>
      <c r="Q1322" s="13">
        <v>-0.01</v>
      </c>
      <c r="R1322" s="13">
        <v>4.7800000000000002E-2</v>
      </c>
      <c r="S1322" s="13">
        <v>-0.53349999999999997</v>
      </c>
      <c r="T1322">
        <v>9.64E-2</v>
      </c>
      <c r="U1322" s="13">
        <v>0</v>
      </c>
      <c r="V1322" s="13">
        <v>-2.64E-2</v>
      </c>
      <c r="AC1322"/>
      <c r="AD1322" s="14"/>
    </row>
    <row r="1323" spans="1:30" x14ac:dyDescent="0.2">
      <c r="A1323" t="s">
        <v>137</v>
      </c>
      <c r="C1323">
        <v>98.113</v>
      </c>
      <c r="D1323">
        <v>34.999200000000002</v>
      </c>
      <c r="E1323">
        <v>1E-4</v>
      </c>
      <c r="F1323">
        <v>47.991</v>
      </c>
      <c r="G1323">
        <v>1.95E-2</v>
      </c>
      <c r="H1323">
        <v>-2.1099000000000001</v>
      </c>
      <c r="I1323">
        <v>-9.1000000000000004E-3</v>
      </c>
      <c r="J1323">
        <v>-5.5E-2</v>
      </c>
      <c r="K1323">
        <v>0.24479999999999999</v>
      </c>
      <c r="L1323">
        <v>-0.61319999999999997</v>
      </c>
      <c r="M1323">
        <v>-3.6499999999999998E-2</v>
      </c>
      <c r="N1323">
        <v>0.17269999999999999</v>
      </c>
      <c r="O1323">
        <v>-0.23749999999999999</v>
      </c>
      <c r="P1323">
        <v>6.1000000000000004E-3</v>
      </c>
      <c r="Q1323" s="13">
        <v>-8.3000000000000001E-3</v>
      </c>
      <c r="R1323" s="13">
        <v>4.9200000000000001E-2</v>
      </c>
      <c r="S1323" s="13">
        <v>-0.59230000000000005</v>
      </c>
      <c r="T1323">
        <v>0.1007</v>
      </c>
      <c r="U1323" s="13">
        <v>-5.0000000000000001E-4</v>
      </c>
      <c r="V1323" s="13">
        <v>-2.4899999999999999E-2</v>
      </c>
      <c r="AC1323"/>
      <c r="AD1323" s="14"/>
    </row>
    <row r="1324" spans="1:30" x14ac:dyDescent="0.2">
      <c r="A1324" t="s">
        <v>137</v>
      </c>
      <c r="C1324">
        <v>98.363</v>
      </c>
      <c r="D1324">
        <v>34.999200000000002</v>
      </c>
      <c r="E1324">
        <v>1E-4</v>
      </c>
      <c r="F1324">
        <v>48.497999999999998</v>
      </c>
      <c r="G1324">
        <v>-2.1299999999999999E-2</v>
      </c>
      <c r="H1324">
        <v>-1.4581999999999999</v>
      </c>
      <c r="I1324">
        <v>-4.1799999999999997E-2</v>
      </c>
      <c r="J1324">
        <v>-0.21920000000000001</v>
      </c>
      <c r="K1324">
        <v>0.18099999999999999</v>
      </c>
      <c r="L1324">
        <v>-0.60570000000000002</v>
      </c>
      <c r="M1324">
        <v>-3.6499999999999998E-2</v>
      </c>
      <c r="N1324">
        <v>0.1661</v>
      </c>
      <c r="O1324">
        <v>-0.23419999999999999</v>
      </c>
      <c r="P1324">
        <v>6.1000000000000004E-3</v>
      </c>
      <c r="Q1324" s="13">
        <v>-1.35E-2</v>
      </c>
      <c r="R1324" s="13">
        <v>4.65E-2</v>
      </c>
      <c r="S1324" s="13">
        <v>-0.68049999999999999</v>
      </c>
      <c r="T1324">
        <v>0.105</v>
      </c>
      <c r="U1324" s="13">
        <v>0</v>
      </c>
      <c r="V1324" s="13">
        <v>-2.4E-2</v>
      </c>
      <c r="AC1324"/>
      <c r="AD1324" s="14"/>
    </row>
    <row r="1325" spans="1:30" x14ac:dyDescent="0.2">
      <c r="A1325" t="s">
        <v>137</v>
      </c>
      <c r="C1325">
        <v>98.613</v>
      </c>
      <c r="D1325">
        <v>34.999200000000002</v>
      </c>
      <c r="E1325">
        <v>1E-4</v>
      </c>
      <c r="F1325">
        <v>49.003999999999998</v>
      </c>
      <c r="G1325">
        <v>-8.2500000000000004E-2</v>
      </c>
      <c r="H1325">
        <v>-1.3596999999999999</v>
      </c>
      <c r="I1325">
        <v>-0.1255</v>
      </c>
      <c r="J1325">
        <v>0.73309999999999997</v>
      </c>
      <c r="K1325">
        <v>0.21290000000000001</v>
      </c>
      <c r="L1325">
        <v>-0.60329999999999995</v>
      </c>
      <c r="M1325">
        <v>-0.16930000000000001</v>
      </c>
      <c r="N1325">
        <v>0.1661</v>
      </c>
      <c r="O1325">
        <v>-0.2407</v>
      </c>
      <c r="P1325">
        <v>1E-3</v>
      </c>
      <c r="Q1325" s="13">
        <v>-1.18E-2</v>
      </c>
      <c r="R1325" s="13">
        <v>5.8400000000000001E-2</v>
      </c>
      <c r="S1325" s="13">
        <v>-0.76870000000000005</v>
      </c>
      <c r="T1325">
        <v>0.12559999999999999</v>
      </c>
      <c r="U1325" s="13">
        <v>-5.0000000000000001E-4</v>
      </c>
      <c r="V1325" s="13">
        <v>-2.5399999999999999E-2</v>
      </c>
      <c r="AC1325"/>
      <c r="AD1325" s="14"/>
    </row>
    <row r="1326" spans="1:30" x14ac:dyDescent="0.2">
      <c r="A1326" t="s">
        <v>137</v>
      </c>
      <c r="C1326">
        <v>98.863</v>
      </c>
      <c r="D1326">
        <v>34.999200000000002</v>
      </c>
      <c r="E1326">
        <v>1E-4</v>
      </c>
      <c r="F1326">
        <v>49.505000000000003</v>
      </c>
      <c r="G1326">
        <v>0.04</v>
      </c>
      <c r="H1326">
        <v>-0.73070000000000002</v>
      </c>
      <c r="I1326">
        <v>1.3299999999999999E-2</v>
      </c>
      <c r="J1326">
        <v>1.3044</v>
      </c>
      <c r="K1326">
        <v>0.24479999999999999</v>
      </c>
      <c r="L1326">
        <v>-0.60580000000000001</v>
      </c>
      <c r="M1326">
        <v>2.9899999999999999E-2</v>
      </c>
      <c r="N1326">
        <v>0.1661</v>
      </c>
      <c r="O1326">
        <v>-0.2407</v>
      </c>
      <c r="P1326">
        <v>1E-3</v>
      </c>
      <c r="Q1326" s="13">
        <v>-6.4999999999999997E-3</v>
      </c>
      <c r="R1326" s="13">
        <v>4.9099999999999998E-2</v>
      </c>
      <c r="S1326" s="13">
        <v>-0.56289999999999996</v>
      </c>
      <c r="T1326">
        <v>0.1265</v>
      </c>
      <c r="U1326" s="13">
        <v>0</v>
      </c>
      <c r="V1326" s="13">
        <v>-2.4400000000000002E-2</v>
      </c>
      <c r="AC1326"/>
      <c r="AD1326" s="14"/>
    </row>
    <row r="1327" spans="1:30" x14ac:dyDescent="0.2">
      <c r="A1327" t="s">
        <v>137</v>
      </c>
      <c r="C1327">
        <v>99.113</v>
      </c>
      <c r="D1327">
        <v>34.999200000000002</v>
      </c>
      <c r="E1327">
        <v>1E-4</v>
      </c>
      <c r="F1327">
        <v>50.005000000000003</v>
      </c>
      <c r="G1327">
        <v>-3.7600000000000001E-2</v>
      </c>
      <c r="H1327">
        <v>-0.67759999999999998</v>
      </c>
      <c r="I1327">
        <v>-7.4499999999999997E-2</v>
      </c>
      <c r="J1327">
        <v>2.1253000000000002</v>
      </c>
      <c r="K1327">
        <v>0.24479999999999999</v>
      </c>
      <c r="L1327">
        <v>-0.60819999999999996</v>
      </c>
      <c r="M1327">
        <v>2.9899999999999999E-2</v>
      </c>
      <c r="N1327">
        <v>0.1661</v>
      </c>
      <c r="O1327">
        <v>-0.2407</v>
      </c>
      <c r="P1327">
        <v>1E-3</v>
      </c>
      <c r="Q1327" s="13">
        <v>-8.3000000000000001E-3</v>
      </c>
      <c r="R1327" s="13">
        <v>6.1100000000000002E-2</v>
      </c>
      <c r="S1327" s="13">
        <v>-0.62170000000000003</v>
      </c>
      <c r="T1327">
        <v>0.13339999999999999</v>
      </c>
      <c r="U1327" s="13">
        <v>8.9999999999999998E-4</v>
      </c>
      <c r="V1327" s="13">
        <v>-2.4899999999999999E-2</v>
      </c>
      <c r="AC1327"/>
      <c r="AD1327" s="14"/>
    </row>
    <row r="1328" spans="1:30" x14ac:dyDescent="0.2">
      <c r="A1328" t="s">
        <v>137</v>
      </c>
      <c r="C1328">
        <v>99.363</v>
      </c>
      <c r="D1328">
        <v>34.999200000000002</v>
      </c>
      <c r="E1328">
        <v>1E-4</v>
      </c>
      <c r="F1328">
        <v>50.506</v>
      </c>
      <c r="G1328">
        <v>-2.3300000000000001E-2</v>
      </c>
      <c r="H1328">
        <v>-0.89739999999999998</v>
      </c>
      <c r="I1328">
        <v>-6.6400000000000001E-2</v>
      </c>
      <c r="J1328">
        <v>2.2172999999999998</v>
      </c>
      <c r="K1328">
        <v>0.24479999999999999</v>
      </c>
      <c r="L1328">
        <v>-0.60329999999999995</v>
      </c>
      <c r="M1328">
        <v>2.9899999999999999E-2</v>
      </c>
      <c r="N1328">
        <v>0.1694</v>
      </c>
      <c r="O1328">
        <v>-0.23749999999999999</v>
      </c>
      <c r="P1328">
        <v>-4.1000000000000003E-3</v>
      </c>
      <c r="Q1328" s="13">
        <v>-1.6899999999999998E-2</v>
      </c>
      <c r="R1328" s="13">
        <v>8.5000000000000006E-2</v>
      </c>
      <c r="S1328" s="13">
        <v>-0.82740000000000002</v>
      </c>
      <c r="T1328">
        <v>0.13589999999999999</v>
      </c>
      <c r="U1328" s="13">
        <v>0</v>
      </c>
      <c r="V1328" s="13">
        <v>-2.35E-2</v>
      </c>
      <c r="AC1328"/>
      <c r="AD1328" s="14"/>
    </row>
    <row r="1329" spans="1:30" x14ac:dyDescent="0.2">
      <c r="A1329" t="s">
        <v>137</v>
      </c>
      <c r="C1329">
        <v>99.613</v>
      </c>
      <c r="D1329">
        <v>34.999200000000002</v>
      </c>
      <c r="E1329">
        <v>1E-4</v>
      </c>
      <c r="F1329">
        <v>51.01</v>
      </c>
      <c r="G1329">
        <v>7.0599999999999996E-2</v>
      </c>
      <c r="H1329">
        <v>-1.4355</v>
      </c>
      <c r="I1329">
        <v>3.78E-2</v>
      </c>
      <c r="J1329">
        <v>2.0596999999999999</v>
      </c>
      <c r="K1329">
        <v>0.24479999999999999</v>
      </c>
      <c r="L1329">
        <v>-0.61070000000000002</v>
      </c>
      <c r="M1329">
        <v>-0.16930000000000001</v>
      </c>
      <c r="N1329">
        <v>0.1661</v>
      </c>
      <c r="O1329">
        <v>-0.2407</v>
      </c>
      <c r="P1329">
        <v>-4.1000000000000003E-3</v>
      </c>
      <c r="Q1329" s="13">
        <v>-1.52E-2</v>
      </c>
      <c r="R1329" s="13">
        <v>7.6999999999999999E-2</v>
      </c>
      <c r="S1329" s="13">
        <v>-0.82740000000000002</v>
      </c>
      <c r="T1329">
        <v>0.12909999999999999</v>
      </c>
      <c r="U1329" s="13">
        <v>4.0000000000000002E-4</v>
      </c>
      <c r="V1329" s="13">
        <v>-2.5899999999999999E-2</v>
      </c>
      <c r="AC1329"/>
      <c r="AD1329" s="14"/>
    </row>
    <row r="1330" spans="1:30" x14ac:dyDescent="0.2">
      <c r="A1330" t="s">
        <v>137</v>
      </c>
      <c r="C1330">
        <v>99.863</v>
      </c>
      <c r="D1330">
        <v>34.999200000000002</v>
      </c>
      <c r="E1330">
        <v>1E-4</v>
      </c>
      <c r="F1330">
        <v>51.511000000000003</v>
      </c>
      <c r="G1330">
        <v>7.0699999999999999E-2</v>
      </c>
      <c r="H1330">
        <v>-1.9356</v>
      </c>
      <c r="I1330">
        <v>2.76E-2</v>
      </c>
      <c r="J1330">
        <v>1.3176000000000001</v>
      </c>
      <c r="K1330">
        <v>0.24479999999999999</v>
      </c>
      <c r="L1330">
        <v>-0.60819999999999996</v>
      </c>
      <c r="M1330">
        <v>-3.6499999999999998E-2</v>
      </c>
      <c r="N1330">
        <v>0.16289999999999999</v>
      </c>
      <c r="O1330">
        <v>-0.24399999999999999</v>
      </c>
      <c r="P1330">
        <v>1E-3</v>
      </c>
      <c r="Q1330" s="13">
        <v>-1.18E-2</v>
      </c>
      <c r="R1330" s="13">
        <v>5.4399999999999997E-2</v>
      </c>
      <c r="S1330" s="13">
        <v>-0.59230000000000005</v>
      </c>
      <c r="T1330">
        <v>0.111</v>
      </c>
      <c r="U1330" s="13">
        <v>-1E-3</v>
      </c>
      <c r="V1330" s="13">
        <v>-2.5399999999999999E-2</v>
      </c>
      <c r="AC1330"/>
      <c r="AD1330" s="14"/>
    </row>
    <row r="1331" spans="1:30" x14ac:dyDescent="0.2">
      <c r="A1331" t="s">
        <v>137</v>
      </c>
      <c r="C1331">
        <v>100.113</v>
      </c>
      <c r="D1331">
        <v>34.999200000000002</v>
      </c>
      <c r="E1331">
        <v>1E-4</v>
      </c>
      <c r="F1331">
        <v>52.006999999999998</v>
      </c>
      <c r="G1331">
        <v>-1.9199999999999998E-2</v>
      </c>
      <c r="H1331">
        <v>-2.2841999999999998</v>
      </c>
      <c r="I1331">
        <v>-6.0199999999999997E-2</v>
      </c>
      <c r="J1331">
        <v>0.56889999999999996</v>
      </c>
      <c r="K1331">
        <v>0.24479999999999999</v>
      </c>
      <c r="L1331">
        <v>-0.60329999999999995</v>
      </c>
      <c r="M1331">
        <v>-3.6499999999999998E-2</v>
      </c>
      <c r="N1331">
        <v>0.1661</v>
      </c>
      <c r="O1331">
        <v>-0.23419999999999999</v>
      </c>
      <c r="P1331">
        <v>1E-3</v>
      </c>
      <c r="Q1331" s="13">
        <v>-8.3000000000000001E-3</v>
      </c>
      <c r="R1331" s="13">
        <v>4.65E-2</v>
      </c>
      <c r="S1331" s="13">
        <v>-0.56289999999999996</v>
      </c>
      <c r="T1331">
        <v>9.2100000000000001E-2</v>
      </c>
      <c r="U1331" s="13">
        <v>4.0000000000000002E-4</v>
      </c>
      <c r="V1331" s="13">
        <v>-2.4899999999999999E-2</v>
      </c>
      <c r="AC1331"/>
      <c r="AD1331" s="14"/>
    </row>
    <row r="1332" spans="1:30" x14ac:dyDescent="0.2">
      <c r="A1332" t="s">
        <v>137</v>
      </c>
      <c r="C1332">
        <v>100.363</v>
      </c>
      <c r="D1332">
        <v>34.999200000000002</v>
      </c>
      <c r="E1332">
        <v>1E-4</v>
      </c>
      <c r="F1332">
        <v>52.505000000000003</v>
      </c>
      <c r="G1332">
        <v>5.3E-3</v>
      </c>
      <c r="H1332">
        <v>-2.2235999999999998</v>
      </c>
      <c r="I1332">
        <v>-3.78E-2</v>
      </c>
      <c r="J1332">
        <v>6.9699999999999998E-2</v>
      </c>
      <c r="K1332">
        <v>0.24479999999999999</v>
      </c>
      <c r="L1332">
        <v>-0.6008</v>
      </c>
      <c r="M1332">
        <v>-0.16930000000000001</v>
      </c>
      <c r="N1332">
        <v>0.1694</v>
      </c>
      <c r="O1332">
        <v>-0.23419999999999999</v>
      </c>
      <c r="P1332">
        <v>1E-3</v>
      </c>
      <c r="Q1332" s="13">
        <v>-6.4999999999999997E-3</v>
      </c>
      <c r="R1332" s="13">
        <v>4.9200000000000001E-2</v>
      </c>
      <c r="S1332" s="13">
        <v>-0.56289999999999996</v>
      </c>
      <c r="T1332">
        <v>0.1041</v>
      </c>
      <c r="U1332" s="13">
        <v>4.0000000000000002E-4</v>
      </c>
      <c r="V1332" s="13">
        <v>-2.5899999999999999E-2</v>
      </c>
      <c r="AC1332"/>
      <c r="AD1332" s="14"/>
    </row>
    <row r="1333" spans="1:30" x14ac:dyDescent="0.2">
      <c r="A1333" t="s">
        <v>137</v>
      </c>
      <c r="C1333">
        <v>100.613</v>
      </c>
      <c r="D1333">
        <v>34.999200000000002</v>
      </c>
      <c r="E1333">
        <v>1E-4</v>
      </c>
      <c r="F1333">
        <v>53.005000000000003</v>
      </c>
      <c r="G1333">
        <v>3.3E-3</v>
      </c>
      <c r="H1333">
        <v>-1.4658</v>
      </c>
      <c r="I1333">
        <v>-2.1399999999999999E-2</v>
      </c>
      <c r="J1333">
        <v>-0.2127</v>
      </c>
      <c r="K1333">
        <v>0.2767</v>
      </c>
      <c r="L1333">
        <v>-0.60329999999999995</v>
      </c>
      <c r="M1333">
        <v>-3.6499999999999998E-2</v>
      </c>
      <c r="N1333">
        <v>0.1694</v>
      </c>
      <c r="O1333">
        <v>-0.23749999999999999</v>
      </c>
      <c r="P1333">
        <v>6.1000000000000004E-3</v>
      </c>
      <c r="Q1333" s="13">
        <v>-0.01</v>
      </c>
      <c r="R1333" s="13">
        <v>5.1799999999999999E-2</v>
      </c>
      <c r="S1333" s="13">
        <v>-0.53349999999999997</v>
      </c>
      <c r="T1333">
        <v>0.1041</v>
      </c>
      <c r="U1333" s="13">
        <v>8.9999999999999998E-4</v>
      </c>
      <c r="V1333" s="13">
        <v>-2.5899999999999999E-2</v>
      </c>
      <c r="AC1333"/>
      <c r="AD1333" s="14"/>
    </row>
    <row r="1334" spans="1:30" x14ac:dyDescent="0.2">
      <c r="A1334" t="s">
        <v>137</v>
      </c>
      <c r="C1334">
        <v>100.863</v>
      </c>
      <c r="D1334">
        <v>34.999200000000002</v>
      </c>
      <c r="E1334">
        <v>1E-4</v>
      </c>
      <c r="F1334">
        <v>53.505000000000003</v>
      </c>
      <c r="G1334">
        <v>-0.1193</v>
      </c>
      <c r="H1334">
        <v>-1.4278999999999999</v>
      </c>
      <c r="I1334">
        <v>-0.16020000000000001</v>
      </c>
      <c r="J1334">
        <v>0.71330000000000005</v>
      </c>
      <c r="K1334">
        <v>0.24479999999999999</v>
      </c>
      <c r="L1334">
        <v>-0.60580000000000001</v>
      </c>
      <c r="M1334">
        <v>-0.10290000000000001</v>
      </c>
      <c r="N1334">
        <v>0.16289999999999999</v>
      </c>
      <c r="O1334">
        <v>-0.24399999999999999</v>
      </c>
      <c r="P1334">
        <v>1E-3</v>
      </c>
      <c r="Q1334" s="13">
        <v>-1.17E-2</v>
      </c>
      <c r="R1334" s="13">
        <v>5.9700000000000003E-2</v>
      </c>
      <c r="S1334" s="13">
        <v>-0.68049999999999999</v>
      </c>
      <c r="T1334">
        <v>0.1188</v>
      </c>
      <c r="U1334" s="13">
        <v>-1E-3</v>
      </c>
      <c r="V1334" s="13">
        <v>-2.64E-2</v>
      </c>
      <c r="AC1334"/>
      <c r="AD1334" s="14"/>
    </row>
    <row r="1335" spans="1:30" x14ac:dyDescent="0.2">
      <c r="A1335" t="s">
        <v>137</v>
      </c>
      <c r="C1335">
        <v>101.113</v>
      </c>
      <c r="D1335">
        <v>34.999200000000002</v>
      </c>
      <c r="E1335">
        <v>1E-4</v>
      </c>
      <c r="F1335">
        <v>54</v>
      </c>
      <c r="G1335">
        <v>2.7799999999999998E-2</v>
      </c>
      <c r="H1335">
        <v>-0.70799999999999996</v>
      </c>
      <c r="I1335">
        <v>-1.95E-2</v>
      </c>
      <c r="J1335">
        <v>1.1598999999999999</v>
      </c>
      <c r="K1335">
        <v>0.2767</v>
      </c>
      <c r="L1335">
        <v>-0.59830000000000005</v>
      </c>
      <c r="M1335">
        <v>-0.10290000000000001</v>
      </c>
      <c r="N1335">
        <v>0.1661</v>
      </c>
      <c r="O1335">
        <v>-0.23749999999999999</v>
      </c>
      <c r="P1335">
        <v>1E-3</v>
      </c>
      <c r="Q1335" s="13">
        <v>-0.01</v>
      </c>
      <c r="R1335" s="13">
        <v>4.9099999999999998E-2</v>
      </c>
      <c r="S1335" s="13">
        <v>-0.50409999999999999</v>
      </c>
      <c r="T1335">
        <v>0.1222</v>
      </c>
      <c r="U1335" s="13">
        <v>0</v>
      </c>
      <c r="V1335" s="13">
        <v>-2.7400000000000001E-2</v>
      </c>
      <c r="AC1335"/>
      <c r="AD1335" s="14"/>
    </row>
    <row r="1336" spans="1:30" x14ac:dyDescent="0.2">
      <c r="A1336" t="s">
        <v>137</v>
      </c>
      <c r="C1336">
        <v>101.363</v>
      </c>
      <c r="D1336">
        <v>34.999200000000002</v>
      </c>
      <c r="E1336">
        <v>1E-4</v>
      </c>
      <c r="F1336">
        <v>54.497999999999998</v>
      </c>
      <c r="G1336">
        <v>-2.5399999999999999E-2</v>
      </c>
      <c r="H1336">
        <v>-0.8216</v>
      </c>
      <c r="I1336">
        <v>-5.21E-2</v>
      </c>
      <c r="J1336">
        <v>2.1713</v>
      </c>
      <c r="K1336">
        <v>0.21290000000000001</v>
      </c>
      <c r="L1336">
        <v>-0.6008</v>
      </c>
      <c r="M1336">
        <v>-0.10290000000000001</v>
      </c>
      <c r="N1336">
        <v>0.1661</v>
      </c>
      <c r="O1336">
        <v>-0.24399999999999999</v>
      </c>
      <c r="P1336">
        <v>-4.1000000000000003E-3</v>
      </c>
      <c r="Q1336" s="13">
        <v>-1.35E-2</v>
      </c>
      <c r="R1336" s="13">
        <v>6.5000000000000002E-2</v>
      </c>
      <c r="S1336" s="13">
        <v>-0.68049999999999999</v>
      </c>
      <c r="T1336">
        <v>0.13589999999999999</v>
      </c>
      <c r="U1336" s="13">
        <v>8.9999999999999998E-4</v>
      </c>
      <c r="V1336" s="13">
        <v>-2.7900000000000001E-2</v>
      </c>
      <c r="AC1336"/>
      <c r="AD1336" s="14"/>
    </row>
    <row r="1337" spans="1:30" x14ac:dyDescent="0.2">
      <c r="A1337" t="s">
        <v>137</v>
      </c>
      <c r="C1337">
        <v>101.613</v>
      </c>
      <c r="D1337">
        <v>34.999200000000002</v>
      </c>
      <c r="E1337">
        <v>1E-4</v>
      </c>
      <c r="F1337">
        <v>54.994999999999997</v>
      </c>
      <c r="G1337">
        <v>-1.5100000000000001E-2</v>
      </c>
      <c r="H1337">
        <v>-0.81410000000000005</v>
      </c>
      <c r="I1337">
        <v>-0.05</v>
      </c>
      <c r="J1337">
        <v>2.1779000000000002</v>
      </c>
      <c r="K1337">
        <v>0.18099999999999999</v>
      </c>
      <c r="L1337">
        <v>-0.6008</v>
      </c>
      <c r="M1337">
        <v>-0.10290000000000001</v>
      </c>
      <c r="N1337">
        <v>0.1694</v>
      </c>
      <c r="O1337">
        <v>-0.2472</v>
      </c>
      <c r="P1337">
        <v>-4.1000000000000003E-3</v>
      </c>
      <c r="Q1337" s="13">
        <v>-2.0400000000000001E-2</v>
      </c>
      <c r="R1337" s="13">
        <v>8.1100000000000005E-2</v>
      </c>
      <c r="S1337" s="13">
        <v>-0.73929999999999996</v>
      </c>
      <c r="T1337">
        <v>0.13339999999999999</v>
      </c>
      <c r="U1337" s="13">
        <v>-5.0000000000000001E-4</v>
      </c>
      <c r="V1337" s="13">
        <v>-2.7900000000000001E-2</v>
      </c>
      <c r="AC1337"/>
      <c r="AD1337" s="14"/>
    </row>
    <row r="1338" spans="1:30" x14ac:dyDescent="0.2">
      <c r="A1338" t="s">
        <v>137</v>
      </c>
      <c r="C1338">
        <v>101.863</v>
      </c>
      <c r="D1338">
        <v>34.999200000000002</v>
      </c>
      <c r="E1338">
        <v>1E-4</v>
      </c>
      <c r="F1338">
        <v>55.491999999999997</v>
      </c>
      <c r="G1338">
        <v>0.1074</v>
      </c>
      <c r="H1338">
        <v>-1.4809000000000001</v>
      </c>
      <c r="I1338">
        <v>8.0699999999999994E-2</v>
      </c>
      <c r="J1338">
        <v>2.1779000000000002</v>
      </c>
      <c r="K1338">
        <v>0.2767</v>
      </c>
      <c r="L1338">
        <v>-0.59089999999999998</v>
      </c>
      <c r="M1338">
        <v>-3.6499999999999998E-2</v>
      </c>
      <c r="N1338">
        <v>0.1759</v>
      </c>
      <c r="O1338">
        <v>-0.2505</v>
      </c>
      <c r="P1338">
        <v>6.1000000000000004E-3</v>
      </c>
      <c r="Q1338" s="13">
        <v>-1.8599999999999998E-2</v>
      </c>
      <c r="R1338" s="13">
        <v>7.6999999999999999E-2</v>
      </c>
      <c r="S1338" s="13">
        <v>-0.85680000000000001</v>
      </c>
      <c r="T1338">
        <v>0.1205</v>
      </c>
      <c r="U1338" s="13">
        <v>8.9999999999999998E-4</v>
      </c>
      <c r="V1338" s="13">
        <v>-2.7900000000000001E-2</v>
      </c>
      <c r="AC1338"/>
      <c r="AD1338" s="14"/>
    </row>
    <row r="1339" spans="1:30" x14ac:dyDescent="0.2">
      <c r="A1339" t="s">
        <v>137</v>
      </c>
      <c r="C1339">
        <v>102.113</v>
      </c>
      <c r="D1339">
        <v>34.999200000000002</v>
      </c>
      <c r="E1339">
        <v>1E-4</v>
      </c>
      <c r="F1339">
        <v>55.985999999999997</v>
      </c>
      <c r="G1339">
        <v>7.8799999999999995E-2</v>
      </c>
      <c r="H1339">
        <v>-1.8447</v>
      </c>
      <c r="I1339">
        <v>4.3999999999999997E-2</v>
      </c>
      <c r="J1339">
        <v>1.3109999999999999</v>
      </c>
      <c r="K1339">
        <v>0.24479999999999999</v>
      </c>
      <c r="L1339">
        <v>-0.5958</v>
      </c>
      <c r="M1339">
        <v>-3.6499999999999998E-2</v>
      </c>
      <c r="N1339">
        <v>0.17269999999999999</v>
      </c>
      <c r="O1339">
        <v>-0.2505</v>
      </c>
      <c r="P1339">
        <v>-4.1000000000000003E-3</v>
      </c>
      <c r="Q1339" s="13">
        <v>-0.01</v>
      </c>
      <c r="R1339" s="13">
        <v>5.7099999999999998E-2</v>
      </c>
      <c r="S1339" s="13">
        <v>-0.50409999999999999</v>
      </c>
      <c r="T1339">
        <v>0.1085</v>
      </c>
      <c r="U1339" s="13">
        <v>8.9999999999999998E-4</v>
      </c>
      <c r="V1339" s="13">
        <v>-2.93E-2</v>
      </c>
      <c r="AC1339"/>
      <c r="AD1339" s="14"/>
    </row>
    <row r="1340" spans="1:30" x14ac:dyDescent="0.2">
      <c r="A1340" t="s">
        <v>137</v>
      </c>
      <c r="C1340">
        <v>102.363</v>
      </c>
      <c r="D1340">
        <v>34.999200000000002</v>
      </c>
      <c r="E1340">
        <v>1E-4</v>
      </c>
      <c r="F1340">
        <v>56.484999999999999</v>
      </c>
      <c r="G1340">
        <v>3.3E-3</v>
      </c>
      <c r="H1340">
        <v>-2.4584999999999999</v>
      </c>
      <c r="I1340">
        <v>-2.76E-2</v>
      </c>
      <c r="J1340">
        <v>0.82499999999999996</v>
      </c>
      <c r="K1340">
        <v>0.21290000000000001</v>
      </c>
      <c r="L1340">
        <v>-0.58840000000000003</v>
      </c>
      <c r="M1340">
        <v>-3.6499999999999998E-2</v>
      </c>
      <c r="N1340">
        <v>0.1759</v>
      </c>
      <c r="O1340">
        <v>-0.25700000000000001</v>
      </c>
      <c r="P1340">
        <v>6.1000000000000004E-3</v>
      </c>
      <c r="Q1340" s="13">
        <v>-8.3000000000000001E-3</v>
      </c>
      <c r="R1340" s="13">
        <v>5.3100000000000001E-2</v>
      </c>
      <c r="S1340" s="13">
        <v>-0.53349999999999997</v>
      </c>
      <c r="T1340">
        <v>8.9499999999999996E-2</v>
      </c>
      <c r="U1340" s="13">
        <v>4.0000000000000002E-4</v>
      </c>
      <c r="V1340" s="13">
        <v>-2.8899999999999999E-2</v>
      </c>
      <c r="AC1340"/>
      <c r="AD1340" s="14"/>
    </row>
    <row r="1341" spans="1:30" x14ac:dyDescent="0.2">
      <c r="A1341" t="s">
        <v>137</v>
      </c>
      <c r="C1341">
        <v>102.613</v>
      </c>
      <c r="D1341">
        <v>34.999200000000002</v>
      </c>
      <c r="E1341">
        <v>1E-4</v>
      </c>
      <c r="F1341">
        <v>56.976999999999997</v>
      </c>
      <c r="G1341">
        <v>-1.9199999999999998E-2</v>
      </c>
      <c r="H1341">
        <v>-2.1629</v>
      </c>
      <c r="I1341">
        <v>-6.4299999999999996E-2</v>
      </c>
      <c r="J1341">
        <v>-9.1000000000000004E-3</v>
      </c>
      <c r="K1341">
        <v>0.18099999999999999</v>
      </c>
      <c r="L1341">
        <v>-0.6008</v>
      </c>
      <c r="M1341">
        <v>-3.6499999999999998E-2</v>
      </c>
      <c r="N1341">
        <v>0.1792</v>
      </c>
      <c r="O1341">
        <v>-0.2472</v>
      </c>
      <c r="P1341">
        <v>1E-3</v>
      </c>
      <c r="Q1341" s="13">
        <v>-0.01</v>
      </c>
      <c r="R1341" s="13">
        <v>4.9200000000000001E-2</v>
      </c>
      <c r="S1341" s="13">
        <v>-0.56289999999999996</v>
      </c>
      <c r="T1341">
        <v>9.9000000000000005E-2</v>
      </c>
      <c r="U1341" s="13">
        <v>4.0000000000000002E-4</v>
      </c>
      <c r="V1341" s="13">
        <v>-2.8400000000000002E-2</v>
      </c>
      <c r="AC1341"/>
      <c r="AD1341" s="14"/>
    </row>
    <row r="1342" spans="1:30" x14ac:dyDescent="0.2">
      <c r="A1342" t="s">
        <v>137</v>
      </c>
      <c r="C1342">
        <v>102.863</v>
      </c>
      <c r="D1342">
        <v>34.999200000000002</v>
      </c>
      <c r="E1342">
        <v>1E-4</v>
      </c>
      <c r="F1342">
        <v>57.475000000000001</v>
      </c>
      <c r="G1342">
        <v>1.7500000000000002E-2</v>
      </c>
      <c r="H1342">
        <v>-1.6097999999999999</v>
      </c>
      <c r="I1342">
        <v>-1.12E-2</v>
      </c>
      <c r="J1342">
        <v>-9.4399999999999998E-2</v>
      </c>
      <c r="K1342">
        <v>0.24479999999999999</v>
      </c>
      <c r="L1342">
        <v>-0.5958</v>
      </c>
      <c r="M1342">
        <v>-0.10290000000000001</v>
      </c>
      <c r="N1342">
        <v>0.1792</v>
      </c>
      <c r="O1342">
        <v>-0.2407</v>
      </c>
      <c r="P1342">
        <v>6.1000000000000004E-3</v>
      </c>
      <c r="Q1342" s="13">
        <v>-0.01</v>
      </c>
      <c r="R1342" s="13">
        <v>4.7800000000000002E-2</v>
      </c>
      <c r="S1342" s="13">
        <v>-0.56289999999999996</v>
      </c>
      <c r="T1342">
        <v>0.1024</v>
      </c>
      <c r="U1342" s="13">
        <v>-5.0000000000000001E-4</v>
      </c>
      <c r="V1342" s="13">
        <v>-2.93E-2</v>
      </c>
      <c r="AC1342"/>
      <c r="AD1342" s="14"/>
    </row>
    <row r="1343" spans="1:30" x14ac:dyDescent="0.2">
      <c r="A1343" t="s">
        <v>137</v>
      </c>
      <c r="C1343">
        <v>103.113</v>
      </c>
      <c r="D1343">
        <v>34.999200000000002</v>
      </c>
      <c r="E1343">
        <v>1E-4</v>
      </c>
      <c r="F1343">
        <v>57.975000000000001</v>
      </c>
      <c r="G1343">
        <v>-9.8799999999999999E-2</v>
      </c>
      <c r="H1343">
        <v>-1.4278999999999999</v>
      </c>
      <c r="I1343">
        <v>-0.1399</v>
      </c>
      <c r="J1343">
        <v>0.60829999999999995</v>
      </c>
      <c r="K1343">
        <v>0.2767</v>
      </c>
      <c r="L1343">
        <v>-0.6008</v>
      </c>
      <c r="M1343">
        <v>2.9899999999999999E-2</v>
      </c>
      <c r="N1343">
        <v>0.1792</v>
      </c>
      <c r="O1343">
        <v>-0.2472</v>
      </c>
      <c r="P1343">
        <v>1E-3</v>
      </c>
      <c r="Q1343" s="13">
        <v>-1.35E-2</v>
      </c>
      <c r="R1343" s="13">
        <v>6.1100000000000002E-2</v>
      </c>
      <c r="S1343" s="13">
        <v>-0.68049999999999999</v>
      </c>
      <c r="T1343">
        <v>0.11700000000000001</v>
      </c>
      <c r="U1343" s="13">
        <v>1.4E-3</v>
      </c>
      <c r="V1343" s="13">
        <v>-3.1800000000000002E-2</v>
      </c>
      <c r="AC1343"/>
      <c r="AD1343" s="14"/>
    </row>
    <row r="1344" spans="1:30" x14ac:dyDescent="0.2">
      <c r="A1344" t="s">
        <v>137</v>
      </c>
      <c r="C1344">
        <v>103.363</v>
      </c>
      <c r="D1344">
        <v>34.999200000000002</v>
      </c>
      <c r="E1344">
        <v>1E-4</v>
      </c>
      <c r="F1344">
        <v>58.475000000000001</v>
      </c>
      <c r="G1344">
        <v>1.14E-2</v>
      </c>
      <c r="H1344">
        <v>-0.84440000000000004</v>
      </c>
      <c r="I1344">
        <v>-1.9400000000000001E-2</v>
      </c>
      <c r="J1344">
        <v>1.2059</v>
      </c>
      <c r="K1344">
        <v>0.21290000000000001</v>
      </c>
      <c r="L1344">
        <v>-0.60329999999999995</v>
      </c>
      <c r="M1344">
        <v>-0.16930000000000001</v>
      </c>
      <c r="N1344">
        <v>0.17269999999999999</v>
      </c>
      <c r="O1344">
        <v>-0.2407</v>
      </c>
      <c r="P1344">
        <v>1E-3</v>
      </c>
      <c r="Q1344" s="13">
        <v>-1.34E-2</v>
      </c>
      <c r="R1344" s="13">
        <v>5.3100000000000001E-2</v>
      </c>
      <c r="S1344" s="13">
        <v>-0.59230000000000005</v>
      </c>
      <c r="T1344">
        <v>0.12559999999999999</v>
      </c>
      <c r="U1344" s="13">
        <v>1.4E-3</v>
      </c>
      <c r="V1344" s="13">
        <v>-3.2300000000000002E-2</v>
      </c>
      <c r="AC1344"/>
      <c r="AD1344" s="14"/>
    </row>
    <row r="1345" spans="1:30" x14ac:dyDescent="0.2">
      <c r="A1345" t="s">
        <v>137</v>
      </c>
      <c r="C1345">
        <v>103.613</v>
      </c>
      <c r="D1345">
        <v>34.999200000000002</v>
      </c>
      <c r="E1345">
        <v>1E-4</v>
      </c>
      <c r="F1345">
        <v>58.975000000000001</v>
      </c>
      <c r="G1345">
        <v>2.3699999999999999E-2</v>
      </c>
      <c r="H1345">
        <v>-0.75339999999999996</v>
      </c>
      <c r="I1345">
        <v>-9.1000000000000004E-3</v>
      </c>
      <c r="J1345">
        <v>2.1187999999999998</v>
      </c>
      <c r="K1345">
        <v>0.2767</v>
      </c>
      <c r="L1345">
        <v>-0.61319999999999997</v>
      </c>
      <c r="M1345">
        <v>-0.10290000000000001</v>
      </c>
      <c r="N1345">
        <v>0.1694</v>
      </c>
      <c r="O1345">
        <v>-0.25369999999999998</v>
      </c>
      <c r="P1345">
        <v>1.12E-2</v>
      </c>
      <c r="Q1345" s="13">
        <v>-0.01</v>
      </c>
      <c r="R1345" s="13">
        <v>6.0999999999999999E-2</v>
      </c>
      <c r="S1345" s="13">
        <v>-0.65110000000000001</v>
      </c>
      <c r="T1345">
        <v>0.1368</v>
      </c>
      <c r="U1345" s="13">
        <v>-5.0000000000000001E-4</v>
      </c>
      <c r="V1345" s="13">
        <v>-3.1800000000000002E-2</v>
      </c>
      <c r="AC1345"/>
      <c r="AD1345" s="14"/>
    </row>
    <row r="1346" spans="1:30" x14ac:dyDescent="0.2">
      <c r="A1346" t="s">
        <v>137</v>
      </c>
      <c r="C1346">
        <v>103.863</v>
      </c>
      <c r="D1346">
        <v>34.999200000000002</v>
      </c>
      <c r="E1346">
        <v>1E-4</v>
      </c>
      <c r="F1346">
        <v>59.475000000000001</v>
      </c>
      <c r="G1346">
        <v>-4.99E-2</v>
      </c>
      <c r="H1346">
        <v>-0.92010000000000003</v>
      </c>
      <c r="I1346">
        <v>-9.2899999999999996E-2</v>
      </c>
      <c r="J1346">
        <v>2.3815</v>
      </c>
      <c r="K1346">
        <v>0.2767</v>
      </c>
      <c r="L1346">
        <v>-0.60580000000000001</v>
      </c>
      <c r="M1346">
        <v>-0.23580000000000001</v>
      </c>
      <c r="N1346">
        <v>0.18240000000000001</v>
      </c>
      <c r="O1346">
        <v>-0.24399999999999999</v>
      </c>
      <c r="P1346">
        <v>6.1000000000000004E-3</v>
      </c>
      <c r="Q1346" s="13">
        <v>-2.0400000000000001E-2</v>
      </c>
      <c r="R1346" s="13">
        <v>8.3699999999999997E-2</v>
      </c>
      <c r="S1346" s="13">
        <v>-0.82740000000000002</v>
      </c>
      <c r="T1346">
        <v>0.12909999999999999</v>
      </c>
      <c r="U1346" s="13">
        <v>0</v>
      </c>
      <c r="V1346" s="13">
        <v>-3.1300000000000001E-2</v>
      </c>
      <c r="AC1346"/>
      <c r="AD1346" s="14"/>
    </row>
    <row r="1347" spans="1:30" x14ac:dyDescent="0.2">
      <c r="A1347" t="s">
        <v>137</v>
      </c>
      <c r="C1347">
        <v>104.113</v>
      </c>
      <c r="D1347">
        <v>34.999200000000002</v>
      </c>
      <c r="E1347">
        <v>1E-4</v>
      </c>
      <c r="F1347">
        <v>59.975000000000001</v>
      </c>
      <c r="G1347">
        <v>8.6999999999999994E-2</v>
      </c>
      <c r="H1347">
        <v>-1.4202999999999999</v>
      </c>
      <c r="I1347">
        <v>5.0099999999999999E-2</v>
      </c>
      <c r="J1347">
        <v>2.1122000000000001</v>
      </c>
      <c r="K1347">
        <v>0.18099999999999999</v>
      </c>
      <c r="L1347">
        <v>-0.60819999999999996</v>
      </c>
      <c r="M1347">
        <v>-0.435</v>
      </c>
      <c r="N1347">
        <v>0.18240000000000001</v>
      </c>
      <c r="O1347">
        <v>-0.26019999999999999</v>
      </c>
      <c r="P1347">
        <v>1E-3</v>
      </c>
      <c r="Q1347" s="13">
        <v>-1.6899999999999998E-2</v>
      </c>
      <c r="R1347" s="13">
        <v>7.8399999999999997E-2</v>
      </c>
      <c r="S1347" s="13">
        <v>-0.82740000000000002</v>
      </c>
      <c r="T1347">
        <v>0.1196</v>
      </c>
      <c r="U1347" s="13">
        <v>4.0000000000000002E-4</v>
      </c>
      <c r="V1347" s="13">
        <v>-3.2800000000000003E-2</v>
      </c>
      <c r="AC1347"/>
      <c r="AD1347" s="14"/>
    </row>
    <row r="1348" spans="1:30" x14ac:dyDescent="0.2">
      <c r="A1348" t="s">
        <v>137</v>
      </c>
      <c r="C1348">
        <v>104.363</v>
      </c>
      <c r="D1348">
        <v>34.999200000000002</v>
      </c>
      <c r="E1348">
        <v>1E-4</v>
      </c>
      <c r="F1348">
        <v>60.476999999999997</v>
      </c>
      <c r="G1348">
        <v>6.0400000000000002E-2</v>
      </c>
      <c r="H1348">
        <v>-1.8826000000000001</v>
      </c>
      <c r="I1348">
        <v>2.1399999999999999E-2</v>
      </c>
      <c r="J1348">
        <v>1.3701000000000001</v>
      </c>
      <c r="K1348">
        <v>0.24479999999999999</v>
      </c>
      <c r="L1348">
        <v>-0.59830000000000005</v>
      </c>
      <c r="M1348">
        <v>-0.16930000000000001</v>
      </c>
      <c r="N1348">
        <v>0.189</v>
      </c>
      <c r="O1348">
        <v>-0.26669999999999999</v>
      </c>
      <c r="P1348">
        <v>-4.1000000000000003E-3</v>
      </c>
      <c r="Q1348" s="13">
        <v>-1.35E-2</v>
      </c>
      <c r="R1348" s="13">
        <v>5.7099999999999998E-2</v>
      </c>
      <c r="S1348" s="13">
        <v>-0.56289999999999996</v>
      </c>
      <c r="T1348">
        <v>0.105</v>
      </c>
      <c r="U1348" s="13">
        <v>-5.0000000000000001E-4</v>
      </c>
      <c r="V1348" s="13">
        <v>-3.2800000000000003E-2</v>
      </c>
      <c r="AC1348"/>
      <c r="AD1348" s="14"/>
    </row>
    <row r="1349" spans="1:30" x14ac:dyDescent="0.2">
      <c r="A1349" t="s">
        <v>137</v>
      </c>
      <c r="C1349">
        <v>104.613</v>
      </c>
      <c r="D1349">
        <v>34.999200000000002</v>
      </c>
      <c r="E1349">
        <v>1E-4</v>
      </c>
      <c r="F1349">
        <v>60.978999999999999</v>
      </c>
      <c r="G1349">
        <v>1.15E-2</v>
      </c>
      <c r="H1349">
        <v>-2.3826999999999998</v>
      </c>
      <c r="I1349">
        <v>-1.7299999999999999E-2</v>
      </c>
      <c r="J1349">
        <v>0.81840000000000002</v>
      </c>
      <c r="K1349">
        <v>0.18099999999999999</v>
      </c>
      <c r="L1349">
        <v>-0.61319999999999997</v>
      </c>
      <c r="M1349">
        <v>-0.23580000000000001</v>
      </c>
      <c r="N1349">
        <v>0.19220000000000001</v>
      </c>
      <c r="O1349">
        <v>-0.24399999999999999</v>
      </c>
      <c r="P1349">
        <v>-4.1000000000000003E-3</v>
      </c>
      <c r="Q1349" s="13">
        <v>-8.3000000000000001E-3</v>
      </c>
      <c r="R1349" s="13">
        <v>6.2399999999999997E-2</v>
      </c>
      <c r="S1349" s="13">
        <v>-0.62170000000000003</v>
      </c>
      <c r="T1349">
        <v>8.9499999999999996E-2</v>
      </c>
      <c r="U1349" s="13">
        <v>-5.0000000000000001E-4</v>
      </c>
      <c r="V1349" s="13">
        <v>-3.2800000000000003E-2</v>
      </c>
      <c r="AC1349"/>
      <c r="AD1349" s="14"/>
    </row>
    <row r="1350" spans="1:30" x14ac:dyDescent="0.2">
      <c r="A1350" t="s">
        <v>137</v>
      </c>
      <c r="C1350">
        <v>104.863</v>
      </c>
      <c r="D1350">
        <v>34.999200000000002</v>
      </c>
      <c r="E1350">
        <v>1E-4</v>
      </c>
      <c r="F1350">
        <v>61.48</v>
      </c>
      <c r="G1350">
        <v>-2.8999999999999998E-3</v>
      </c>
      <c r="H1350">
        <v>-2.2008999999999999</v>
      </c>
      <c r="I1350">
        <v>-4.7800000000000002E-2</v>
      </c>
      <c r="J1350">
        <v>9.6000000000000002E-2</v>
      </c>
      <c r="K1350">
        <v>0.24479999999999999</v>
      </c>
      <c r="L1350">
        <v>-0.61070000000000002</v>
      </c>
      <c r="M1350">
        <v>-0.30220000000000002</v>
      </c>
      <c r="N1350">
        <v>0.18240000000000001</v>
      </c>
      <c r="O1350">
        <v>-0.2472</v>
      </c>
      <c r="P1350">
        <v>-4.1000000000000003E-3</v>
      </c>
      <c r="Q1350" s="13">
        <v>-8.3000000000000001E-3</v>
      </c>
      <c r="R1350" s="13">
        <v>5.4399999999999997E-2</v>
      </c>
      <c r="S1350" s="13">
        <v>-0.56289999999999996</v>
      </c>
      <c r="T1350">
        <v>0.1007</v>
      </c>
      <c r="U1350" s="13">
        <v>8.9999999999999998E-4</v>
      </c>
      <c r="V1350" s="13">
        <v>-3.2800000000000003E-2</v>
      </c>
      <c r="AC1350"/>
      <c r="AD1350" s="14"/>
    </row>
    <row r="1351" spans="1:30" x14ac:dyDescent="0.2">
      <c r="A1351" t="s">
        <v>137</v>
      </c>
      <c r="C1351">
        <v>105.113</v>
      </c>
      <c r="D1351">
        <v>34.999200000000002</v>
      </c>
      <c r="E1351">
        <v>1E-4</v>
      </c>
      <c r="F1351">
        <v>61.978000000000002</v>
      </c>
      <c r="G1351">
        <v>3.1800000000000002E-2</v>
      </c>
      <c r="H1351">
        <v>-1.6704000000000001</v>
      </c>
      <c r="I1351">
        <v>-7.1000000000000004E-3</v>
      </c>
      <c r="J1351">
        <v>-0.16669999999999999</v>
      </c>
      <c r="K1351">
        <v>0.21290000000000001</v>
      </c>
      <c r="L1351">
        <v>-0.60580000000000001</v>
      </c>
      <c r="M1351">
        <v>-0.435</v>
      </c>
      <c r="N1351">
        <v>0.1792</v>
      </c>
      <c r="O1351">
        <v>-0.24399999999999999</v>
      </c>
      <c r="P1351">
        <v>1E-3</v>
      </c>
      <c r="Q1351" s="13">
        <v>-0.01</v>
      </c>
      <c r="R1351" s="13">
        <v>5.1799999999999999E-2</v>
      </c>
      <c r="S1351" s="13">
        <v>-0.50409999999999999</v>
      </c>
      <c r="T1351">
        <v>0.1033</v>
      </c>
      <c r="U1351" s="13">
        <v>0</v>
      </c>
      <c r="V1351" s="13">
        <v>-3.4200000000000001E-2</v>
      </c>
      <c r="AC1351"/>
      <c r="AD1351" s="14"/>
    </row>
    <row r="1352" spans="1:30" x14ac:dyDescent="0.2">
      <c r="A1352" t="s">
        <v>137</v>
      </c>
      <c r="C1352">
        <v>105.363</v>
      </c>
      <c r="D1352">
        <v>34.999200000000002</v>
      </c>
      <c r="E1352">
        <v>1E-4</v>
      </c>
      <c r="F1352">
        <v>62.482999999999997</v>
      </c>
      <c r="G1352">
        <v>-8.2600000000000007E-2</v>
      </c>
      <c r="H1352">
        <v>-1.5416000000000001</v>
      </c>
      <c r="I1352">
        <v>-0.1154</v>
      </c>
      <c r="J1352">
        <v>0.60829999999999995</v>
      </c>
      <c r="K1352">
        <v>0.18099999999999999</v>
      </c>
      <c r="L1352">
        <v>-0.61319999999999997</v>
      </c>
      <c r="M1352">
        <v>-0.50139999999999996</v>
      </c>
      <c r="N1352">
        <v>0.1759</v>
      </c>
      <c r="O1352">
        <v>-0.2472</v>
      </c>
      <c r="P1352">
        <v>6.1000000000000004E-3</v>
      </c>
      <c r="Q1352" s="13">
        <v>-1.35E-2</v>
      </c>
      <c r="R1352" s="13">
        <v>6.3700000000000007E-2</v>
      </c>
      <c r="S1352" s="13">
        <v>-0.70989999999999998</v>
      </c>
      <c r="T1352">
        <v>0.1119</v>
      </c>
      <c r="U1352" s="13">
        <v>4.0000000000000002E-4</v>
      </c>
      <c r="V1352" s="13">
        <v>-3.4700000000000002E-2</v>
      </c>
      <c r="AC1352"/>
      <c r="AD1352" s="14"/>
    </row>
    <row r="1353" spans="1:30" x14ac:dyDescent="0.2">
      <c r="A1353" t="s">
        <v>137</v>
      </c>
      <c r="C1353">
        <v>105.613</v>
      </c>
      <c r="D1353">
        <v>34.999200000000002</v>
      </c>
      <c r="E1353">
        <v>1E-4</v>
      </c>
      <c r="F1353">
        <v>62.984999999999999</v>
      </c>
      <c r="G1353">
        <v>-2.3300000000000001E-2</v>
      </c>
      <c r="H1353">
        <v>-0.76100000000000001</v>
      </c>
      <c r="I1353">
        <v>-6.8400000000000002E-2</v>
      </c>
      <c r="J1353">
        <v>1.1205000000000001</v>
      </c>
      <c r="K1353">
        <v>0.24479999999999999</v>
      </c>
      <c r="L1353">
        <v>-0.60819999999999996</v>
      </c>
      <c r="M1353">
        <v>-0.23580000000000001</v>
      </c>
      <c r="N1353">
        <v>0.189</v>
      </c>
      <c r="O1353">
        <v>-0.24399999999999999</v>
      </c>
      <c r="P1353">
        <v>1.12E-2</v>
      </c>
      <c r="Q1353" s="13">
        <v>-1.35E-2</v>
      </c>
      <c r="R1353" s="13">
        <v>5.1799999999999999E-2</v>
      </c>
      <c r="S1353" s="13">
        <v>-0.56289999999999996</v>
      </c>
      <c r="T1353">
        <v>0.1188</v>
      </c>
      <c r="U1353" s="13">
        <v>0</v>
      </c>
      <c r="V1353" s="13">
        <v>-3.5200000000000002E-2</v>
      </c>
      <c r="AC1353"/>
      <c r="AD1353" s="14"/>
    </row>
    <row r="1354" spans="1:30" x14ac:dyDescent="0.2">
      <c r="A1354" t="s">
        <v>137</v>
      </c>
      <c r="C1354">
        <v>105.863</v>
      </c>
      <c r="D1354">
        <v>34.999200000000002</v>
      </c>
      <c r="E1354">
        <v>1E-4</v>
      </c>
      <c r="F1354">
        <v>63.484999999999999</v>
      </c>
      <c r="G1354">
        <v>1.34E-2</v>
      </c>
      <c r="H1354">
        <v>-0.78369999999999995</v>
      </c>
      <c r="I1354">
        <v>-1.11E-2</v>
      </c>
      <c r="J1354">
        <v>2.0333999999999999</v>
      </c>
      <c r="K1354">
        <v>0.21290000000000001</v>
      </c>
      <c r="L1354">
        <v>-0.60819999999999996</v>
      </c>
      <c r="M1354">
        <v>-0.435</v>
      </c>
      <c r="N1354">
        <v>0.1759</v>
      </c>
      <c r="O1354">
        <v>-0.2407</v>
      </c>
      <c r="P1354">
        <v>1E-3</v>
      </c>
      <c r="Q1354" s="13">
        <v>-0.01</v>
      </c>
      <c r="R1354" s="13">
        <v>6.5000000000000002E-2</v>
      </c>
      <c r="S1354" s="13">
        <v>-0.68049999999999999</v>
      </c>
      <c r="T1354">
        <v>0.13589999999999999</v>
      </c>
      <c r="U1354" s="13">
        <v>-1.5E-3</v>
      </c>
      <c r="V1354" s="13">
        <v>-3.7100000000000001E-2</v>
      </c>
      <c r="AC1354"/>
      <c r="AD1354" s="14"/>
    </row>
    <row r="1355" spans="1:30" x14ac:dyDescent="0.2">
      <c r="A1355" t="s">
        <v>137</v>
      </c>
      <c r="C1355">
        <v>106.113</v>
      </c>
      <c r="D1355">
        <v>34.999200000000002</v>
      </c>
      <c r="E1355">
        <v>1E-4</v>
      </c>
      <c r="F1355">
        <v>63.988999999999997</v>
      </c>
      <c r="G1355">
        <v>-6.2100000000000002E-2</v>
      </c>
      <c r="H1355">
        <v>-0.99590000000000001</v>
      </c>
      <c r="I1355">
        <v>-0.1113</v>
      </c>
      <c r="J1355">
        <v>2.2566999999999999</v>
      </c>
      <c r="K1355">
        <v>0.2767</v>
      </c>
      <c r="L1355">
        <v>-0.60329999999999995</v>
      </c>
      <c r="M1355">
        <v>-0.36859999999999998</v>
      </c>
      <c r="N1355">
        <v>0.1792</v>
      </c>
      <c r="O1355">
        <v>-0.24399999999999999</v>
      </c>
      <c r="P1355">
        <v>6.1000000000000004E-3</v>
      </c>
      <c r="Q1355" s="13">
        <v>-1.6899999999999998E-2</v>
      </c>
      <c r="R1355" s="13">
        <v>8.6400000000000005E-2</v>
      </c>
      <c r="S1355" s="13">
        <v>-0.88619999999999999</v>
      </c>
      <c r="T1355">
        <v>0.1265</v>
      </c>
      <c r="U1355" s="13">
        <v>-1E-3</v>
      </c>
      <c r="V1355" s="13">
        <v>-3.7100000000000001E-2</v>
      </c>
      <c r="AC1355"/>
      <c r="AD1355" s="14"/>
    </row>
    <row r="1356" spans="1:30" x14ac:dyDescent="0.2">
      <c r="A1356" t="s">
        <v>137</v>
      </c>
      <c r="C1356">
        <v>106.363</v>
      </c>
      <c r="D1356">
        <v>34.999200000000002</v>
      </c>
      <c r="E1356">
        <v>1E-4</v>
      </c>
      <c r="F1356">
        <v>64.489999999999995</v>
      </c>
      <c r="G1356">
        <v>8.6900000000000005E-2</v>
      </c>
      <c r="H1356">
        <v>-1.4658</v>
      </c>
      <c r="I1356">
        <v>5.21E-2</v>
      </c>
      <c r="J1356">
        <v>2.1581999999999999</v>
      </c>
      <c r="K1356">
        <v>0.21290000000000001</v>
      </c>
      <c r="L1356">
        <v>-0.60329999999999995</v>
      </c>
      <c r="M1356">
        <v>-0.23580000000000001</v>
      </c>
      <c r="N1356">
        <v>0.18240000000000001</v>
      </c>
      <c r="O1356">
        <v>-0.2407</v>
      </c>
      <c r="P1356">
        <v>6.1000000000000004E-3</v>
      </c>
      <c r="Q1356" s="13">
        <v>-1.52E-2</v>
      </c>
      <c r="R1356" s="13">
        <v>7.8299999999999995E-2</v>
      </c>
      <c r="S1356" s="13">
        <v>-0.85680000000000001</v>
      </c>
      <c r="T1356">
        <v>0.1179</v>
      </c>
      <c r="U1356" s="13">
        <v>-5.0000000000000001E-4</v>
      </c>
      <c r="V1356" s="13">
        <v>-3.7600000000000001E-2</v>
      </c>
      <c r="AC1356"/>
      <c r="AD1356" s="14"/>
    </row>
    <row r="1357" spans="1:30" x14ac:dyDescent="0.2">
      <c r="A1357" t="s">
        <v>137</v>
      </c>
      <c r="C1357">
        <v>106.613</v>
      </c>
      <c r="D1357">
        <v>34.999200000000002</v>
      </c>
      <c r="E1357">
        <v>1E-4</v>
      </c>
      <c r="F1357">
        <v>64.991</v>
      </c>
      <c r="G1357">
        <v>6.2399999999999997E-2</v>
      </c>
      <c r="H1357">
        <v>-1.8371</v>
      </c>
      <c r="I1357">
        <v>1.5299999999999999E-2</v>
      </c>
      <c r="J1357">
        <v>1.508</v>
      </c>
      <c r="K1357">
        <v>0.24479999999999999</v>
      </c>
      <c r="L1357">
        <v>-0.60819999999999996</v>
      </c>
      <c r="M1357">
        <v>-0.23580000000000001</v>
      </c>
      <c r="N1357">
        <v>0.1857</v>
      </c>
      <c r="O1357">
        <v>-0.24399999999999999</v>
      </c>
      <c r="P1357">
        <v>1E-3</v>
      </c>
      <c r="Q1357" s="13">
        <v>-0.01</v>
      </c>
      <c r="R1357" s="13">
        <v>5.9799999999999999E-2</v>
      </c>
      <c r="S1357" s="13">
        <v>-0.65110000000000001</v>
      </c>
      <c r="T1357">
        <v>0.1085</v>
      </c>
      <c r="U1357" s="13">
        <v>-5.0000000000000001E-4</v>
      </c>
      <c r="V1357" s="13">
        <v>-3.7600000000000001E-2</v>
      </c>
      <c r="AC1357"/>
      <c r="AD1357" s="14"/>
    </row>
    <row r="1358" spans="1:30" x14ac:dyDescent="0.2">
      <c r="A1358" t="s">
        <v>137</v>
      </c>
      <c r="C1358">
        <v>106.863</v>
      </c>
      <c r="D1358">
        <v>34.999200000000002</v>
      </c>
      <c r="E1358">
        <v>1E-4</v>
      </c>
      <c r="F1358">
        <v>65.489999999999995</v>
      </c>
      <c r="G1358">
        <v>3.1800000000000002E-2</v>
      </c>
      <c r="H1358">
        <v>-2.3675000000000002</v>
      </c>
      <c r="I1358">
        <v>-7.1000000000000004E-3</v>
      </c>
      <c r="J1358">
        <v>0.8972</v>
      </c>
      <c r="K1358">
        <v>0.30859999999999999</v>
      </c>
      <c r="L1358">
        <v>-0.5958</v>
      </c>
      <c r="M1358">
        <v>-0.36859999999999998</v>
      </c>
      <c r="N1358">
        <v>0.17269999999999999</v>
      </c>
      <c r="O1358">
        <v>-0.2505</v>
      </c>
      <c r="P1358">
        <v>1E-3</v>
      </c>
      <c r="Q1358" s="13">
        <v>-4.7999999999999996E-3</v>
      </c>
      <c r="R1358" s="13">
        <v>6.1100000000000002E-2</v>
      </c>
      <c r="S1358" s="13">
        <v>-0.62170000000000003</v>
      </c>
      <c r="T1358">
        <v>8.9499999999999996E-2</v>
      </c>
      <c r="U1358" s="13">
        <v>4.0000000000000002E-4</v>
      </c>
      <c r="V1358" s="13">
        <v>-3.7600000000000001E-2</v>
      </c>
      <c r="AC1358"/>
      <c r="AD1358" s="14"/>
    </row>
    <row r="1359" spans="1:30" x14ac:dyDescent="0.2">
      <c r="A1359" t="s">
        <v>137</v>
      </c>
      <c r="C1359">
        <v>107.113</v>
      </c>
      <c r="D1359">
        <v>34.999200000000002</v>
      </c>
      <c r="E1359">
        <v>1E-4</v>
      </c>
      <c r="F1359">
        <v>65.988</v>
      </c>
      <c r="G1359">
        <v>1.1999999999999999E-3</v>
      </c>
      <c r="H1359">
        <v>-2.0872000000000002</v>
      </c>
      <c r="I1359">
        <v>-4.1799999999999997E-2</v>
      </c>
      <c r="J1359">
        <v>4.1000000000000003E-3</v>
      </c>
      <c r="K1359">
        <v>0.14910000000000001</v>
      </c>
      <c r="L1359">
        <v>-0.60580000000000001</v>
      </c>
      <c r="M1359">
        <v>-3.6499999999999998E-2</v>
      </c>
      <c r="N1359">
        <v>0.1759</v>
      </c>
      <c r="O1359">
        <v>-0.24399999999999999</v>
      </c>
      <c r="P1359">
        <v>1E-3</v>
      </c>
      <c r="Q1359" s="13">
        <v>-8.3000000000000001E-3</v>
      </c>
      <c r="R1359" s="13">
        <v>5.4399999999999997E-2</v>
      </c>
      <c r="S1359" s="13">
        <v>-0.59230000000000005</v>
      </c>
      <c r="T1359">
        <v>9.2999999999999999E-2</v>
      </c>
      <c r="U1359" s="13">
        <v>0</v>
      </c>
      <c r="V1359" s="13">
        <v>-3.9E-2</v>
      </c>
      <c r="AC1359"/>
      <c r="AD1359" s="14"/>
    </row>
    <row r="1360" spans="1:30" x14ac:dyDescent="0.2">
      <c r="A1360" t="s">
        <v>137</v>
      </c>
      <c r="C1360">
        <v>107.363</v>
      </c>
      <c r="D1360">
        <v>34.999200000000002</v>
      </c>
      <c r="E1360">
        <v>1E-4</v>
      </c>
      <c r="F1360">
        <v>66.484999999999999</v>
      </c>
      <c r="G1360">
        <v>3.3E-3</v>
      </c>
      <c r="H1360">
        <v>-1.6779999999999999</v>
      </c>
      <c r="I1360">
        <v>-5.0099999999999999E-2</v>
      </c>
      <c r="J1360">
        <v>-0.1076</v>
      </c>
      <c r="K1360">
        <v>0.24479999999999999</v>
      </c>
      <c r="L1360">
        <v>-0.6008</v>
      </c>
      <c r="M1360">
        <v>-0.16930000000000001</v>
      </c>
      <c r="N1360">
        <v>0.18240000000000001</v>
      </c>
      <c r="O1360">
        <v>-0.24399999999999999</v>
      </c>
      <c r="P1360">
        <v>1E-3</v>
      </c>
      <c r="Q1360" s="13">
        <v>-6.6E-3</v>
      </c>
      <c r="R1360" s="13">
        <v>5.0500000000000003E-2</v>
      </c>
      <c r="S1360" s="13">
        <v>-0.59230000000000005</v>
      </c>
      <c r="T1360">
        <v>0.1016</v>
      </c>
      <c r="U1360" s="13">
        <v>4.0000000000000002E-4</v>
      </c>
      <c r="V1360" s="13">
        <v>-3.95E-2</v>
      </c>
      <c r="AC1360"/>
      <c r="AD1360" s="14"/>
    </row>
    <row r="1361" spans="1:30" x14ac:dyDescent="0.2">
      <c r="A1361" t="s">
        <v>137</v>
      </c>
      <c r="C1361">
        <v>107.613</v>
      </c>
      <c r="D1361">
        <v>34.999200000000002</v>
      </c>
      <c r="E1361">
        <v>1E-4</v>
      </c>
      <c r="F1361">
        <v>66.984999999999999</v>
      </c>
      <c r="G1361">
        <v>-0.107</v>
      </c>
      <c r="H1361">
        <v>-1.5643</v>
      </c>
      <c r="I1361">
        <v>-0.1419</v>
      </c>
      <c r="J1361">
        <v>0.64770000000000005</v>
      </c>
      <c r="K1361">
        <v>0.24479999999999999</v>
      </c>
      <c r="L1361">
        <v>-0.60329999999999995</v>
      </c>
      <c r="M1361">
        <v>-0.36859999999999998</v>
      </c>
      <c r="N1361">
        <v>0.189</v>
      </c>
      <c r="O1361">
        <v>-0.2407</v>
      </c>
      <c r="P1361">
        <v>-4.1000000000000003E-3</v>
      </c>
      <c r="Q1361" s="13">
        <v>-8.3000000000000001E-3</v>
      </c>
      <c r="R1361" s="13">
        <v>5.7099999999999998E-2</v>
      </c>
      <c r="S1361" s="13">
        <v>-0.70989999999999998</v>
      </c>
      <c r="T1361">
        <v>0.11360000000000001</v>
      </c>
      <c r="U1361" s="13">
        <v>0</v>
      </c>
      <c r="V1361" s="13">
        <v>-0.04</v>
      </c>
      <c r="AC1361"/>
      <c r="AD1361" s="14"/>
    </row>
    <row r="1362" spans="1:30" x14ac:dyDescent="0.2">
      <c r="A1362" t="s">
        <v>137</v>
      </c>
      <c r="C1362">
        <v>107.863</v>
      </c>
      <c r="D1362">
        <v>34.999200000000002</v>
      </c>
      <c r="E1362">
        <v>1E-4</v>
      </c>
      <c r="F1362">
        <v>67.477999999999994</v>
      </c>
      <c r="G1362">
        <v>-5.3900000000000003E-2</v>
      </c>
      <c r="H1362">
        <v>-0.74580000000000002</v>
      </c>
      <c r="I1362">
        <v>-8.2699999999999996E-2</v>
      </c>
      <c r="J1362">
        <v>0.96289999999999998</v>
      </c>
      <c r="K1362">
        <v>0.24479999999999999</v>
      </c>
      <c r="L1362">
        <v>-0.60329999999999995</v>
      </c>
      <c r="M1362">
        <v>-0.36859999999999998</v>
      </c>
      <c r="N1362">
        <v>0.18240000000000001</v>
      </c>
      <c r="O1362">
        <v>-0.2407</v>
      </c>
      <c r="P1362">
        <v>6.1000000000000004E-3</v>
      </c>
      <c r="Q1362" s="13">
        <v>-1.17E-2</v>
      </c>
      <c r="R1362" s="13">
        <v>5.1700000000000003E-2</v>
      </c>
      <c r="S1362" s="13">
        <v>-0.65110000000000001</v>
      </c>
      <c r="T1362">
        <v>0.11700000000000001</v>
      </c>
      <c r="U1362" s="13">
        <v>-1.5E-3</v>
      </c>
      <c r="V1362" s="13">
        <v>-3.95E-2</v>
      </c>
      <c r="AC1362"/>
      <c r="AD1362" s="14"/>
    </row>
    <row r="1363" spans="1:30" x14ac:dyDescent="0.2">
      <c r="A1363" t="s">
        <v>137</v>
      </c>
      <c r="C1363">
        <v>108.113</v>
      </c>
      <c r="D1363">
        <v>34.999200000000002</v>
      </c>
      <c r="E1363">
        <v>1E-4</v>
      </c>
      <c r="F1363">
        <v>67.971999999999994</v>
      </c>
      <c r="G1363">
        <v>6.25E-2</v>
      </c>
      <c r="H1363">
        <v>-0.79890000000000005</v>
      </c>
      <c r="I1363">
        <v>3.1699999999999999E-2</v>
      </c>
      <c r="J1363">
        <v>1.9019999999999999</v>
      </c>
      <c r="K1363">
        <v>0.18099999999999999</v>
      </c>
      <c r="L1363">
        <v>-0.60819999999999996</v>
      </c>
      <c r="M1363">
        <v>-0.50139999999999996</v>
      </c>
      <c r="N1363">
        <v>0.1759</v>
      </c>
      <c r="O1363">
        <v>-0.24399999999999999</v>
      </c>
      <c r="P1363">
        <v>6.1000000000000004E-3</v>
      </c>
      <c r="Q1363" s="13">
        <v>-1.52E-2</v>
      </c>
      <c r="R1363" s="13">
        <v>6.7699999999999996E-2</v>
      </c>
      <c r="S1363" s="13">
        <v>-0.68049999999999999</v>
      </c>
      <c r="T1363">
        <v>0.13420000000000001</v>
      </c>
      <c r="U1363" s="13">
        <v>8.9999999999999998E-4</v>
      </c>
      <c r="V1363" s="13">
        <v>-4.0500000000000001E-2</v>
      </c>
      <c r="AC1363"/>
      <c r="AD1363" s="14"/>
    </row>
    <row r="1364" spans="1:30" x14ac:dyDescent="0.2">
      <c r="A1364" t="s">
        <v>137</v>
      </c>
      <c r="C1364">
        <v>108.363</v>
      </c>
      <c r="D1364">
        <v>34.999200000000002</v>
      </c>
      <c r="E1364">
        <v>1E-4</v>
      </c>
      <c r="F1364">
        <v>68.468999999999994</v>
      </c>
      <c r="G1364">
        <v>-3.7600000000000001E-2</v>
      </c>
      <c r="H1364">
        <v>-0.95809999999999995</v>
      </c>
      <c r="I1364">
        <v>-7.4499999999999997E-2</v>
      </c>
      <c r="J1364">
        <v>2.2764000000000002</v>
      </c>
      <c r="K1364">
        <v>0.2767</v>
      </c>
      <c r="L1364">
        <v>-0.61070000000000002</v>
      </c>
      <c r="M1364">
        <v>-0.435</v>
      </c>
      <c r="N1364">
        <v>0.1759</v>
      </c>
      <c r="O1364">
        <v>-0.2472</v>
      </c>
      <c r="P1364">
        <v>1E-3</v>
      </c>
      <c r="Q1364" s="13">
        <v>-2.0400000000000001E-2</v>
      </c>
      <c r="R1364" s="13">
        <v>8.2299999999999998E-2</v>
      </c>
      <c r="S1364" s="13">
        <v>-0.79800000000000004</v>
      </c>
      <c r="T1364">
        <v>0.1222</v>
      </c>
      <c r="U1364" s="13">
        <v>0</v>
      </c>
      <c r="V1364" s="13">
        <v>-4.1000000000000002E-2</v>
      </c>
      <c r="AC1364"/>
      <c r="AD1364" s="14"/>
    </row>
    <row r="1365" spans="1:30" x14ac:dyDescent="0.2">
      <c r="A1365" t="s">
        <v>137</v>
      </c>
      <c r="C1365">
        <v>108.613</v>
      </c>
      <c r="D1365">
        <v>34.999200000000002</v>
      </c>
      <c r="E1365">
        <v>1E-4</v>
      </c>
      <c r="F1365">
        <v>68.962000000000003</v>
      </c>
      <c r="G1365">
        <v>9.5100000000000004E-2</v>
      </c>
      <c r="H1365">
        <v>-1.3748</v>
      </c>
      <c r="I1365">
        <v>5.62E-2</v>
      </c>
      <c r="J1365">
        <v>2.1581999999999999</v>
      </c>
      <c r="K1365">
        <v>0.24479999999999999</v>
      </c>
      <c r="L1365">
        <v>-0.60580000000000001</v>
      </c>
      <c r="M1365">
        <v>-0.36859999999999998</v>
      </c>
      <c r="N1365">
        <v>0.17269999999999999</v>
      </c>
      <c r="O1365">
        <v>-0.24399999999999999</v>
      </c>
      <c r="P1365">
        <v>1E-3</v>
      </c>
      <c r="Q1365" s="13">
        <v>-1.8700000000000001E-2</v>
      </c>
      <c r="R1365" s="13">
        <v>7.8299999999999995E-2</v>
      </c>
      <c r="S1365" s="13">
        <v>-0.91559999999999997</v>
      </c>
      <c r="T1365">
        <v>0.1162</v>
      </c>
      <c r="U1365" s="13">
        <v>0</v>
      </c>
      <c r="V1365" s="13">
        <v>-4.2500000000000003E-2</v>
      </c>
      <c r="AC1365"/>
      <c r="AD1365" s="14"/>
    </row>
    <row r="1366" spans="1:30" x14ac:dyDescent="0.2">
      <c r="A1366" t="s">
        <v>137</v>
      </c>
      <c r="C1366">
        <v>108.863</v>
      </c>
      <c r="D1366">
        <v>34.999200000000002</v>
      </c>
      <c r="E1366">
        <v>1E-4</v>
      </c>
      <c r="F1366">
        <v>69.456000000000003</v>
      </c>
      <c r="G1366">
        <v>5.8400000000000001E-2</v>
      </c>
      <c r="H1366">
        <v>-1.7765</v>
      </c>
      <c r="I1366">
        <v>1.7399999999999999E-2</v>
      </c>
      <c r="J1366">
        <v>1.4029</v>
      </c>
      <c r="K1366">
        <v>0.24479999999999999</v>
      </c>
      <c r="L1366">
        <v>-0.60329999999999995</v>
      </c>
      <c r="M1366">
        <v>-0.56779999999999997</v>
      </c>
      <c r="N1366">
        <v>0.1792</v>
      </c>
      <c r="O1366">
        <v>-0.24399999999999999</v>
      </c>
      <c r="P1366">
        <v>1E-3</v>
      </c>
      <c r="Q1366" s="13">
        <v>-6.6E-3</v>
      </c>
      <c r="R1366" s="13">
        <v>6.2399999999999997E-2</v>
      </c>
      <c r="S1366" s="13">
        <v>-0.59230000000000005</v>
      </c>
      <c r="T1366">
        <v>9.64E-2</v>
      </c>
      <c r="U1366" s="13">
        <v>0</v>
      </c>
      <c r="V1366" s="13">
        <v>-4.1000000000000002E-2</v>
      </c>
      <c r="AC1366"/>
      <c r="AD1366" s="14"/>
    </row>
    <row r="1367" spans="1:30" x14ac:dyDescent="0.2">
      <c r="A1367" t="s">
        <v>137</v>
      </c>
      <c r="C1367">
        <v>109.113</v>
      </c>
      <c r="D1367">
        <v>34.999200000000002</v>
      </c>
      <c r="E1367">
        <v>1E-4</v>
      </c>
      <c r="F1367">
        <v>69.954999999999998</v>
      </c>
      <c r="G1367">
        <v>1.35E-2</v>
      </c>
      <c r="H1367">
        <v>-2.4434</v>
      </c>
      <c r="I1367">
        <v>-2.76E-2</v>
      </c>
      <c r="J1367">
        <v>1.0286</v>
      </c>
      <c r="K1367">
        <v>0.24479999999999999</v>
      </c>
      <c r="L1367">
        <v>-0.60819999999999996</v>
      </c>
      <c r="M1367">
        <v>-0.56779999999999997</v>
      </c>
      <c r="N1367">
        <v>0.1792</v>
      </c>
      <c r="O1367">
        <v>-0.2505</v>
      </c>
      <c r="P1367">
        <v>6.1000000000000004E-3</v>
      </c>
      <c r="Q1367" s="13">
        <v>-8.3000000000000001E-3</v>
      </c>
      <c r="R1367" s="13">
        <v>6.7699999999999996E-2</v>
      </c>
      <c r="S1367" s="13">
        <v>-0.70989999999999998</v>
      </c>
      <c r="T1367">
        <v>9.0399999999999994E-2</v>
      </c>
      <c r="U1367" s="13">
        <v>1.4E-3</v>
      </c>
      <c r="V1367" s="13">
        <v>-4.1500000000000002E-2</v>
      </c>
      <c r="AC1367"/>
      <c r="AD1367" s="14"/>
    </row>
    <row r="1368" spans="1:30" x14ac:dyDescent="0.2">
      <c r="A1368" t="s">
        <v>137</v>
      </c>
      <c r="C1368">
        <v>109.363</v>
      </c>
      <c r="D1368">
        <v>34.999200000000002</v>
      </c>
      <c r="E1368">
        <v>1E-4</v>
      </c>
      <c r="F1368">
        <v>70.451999999999998</v>
      </c>
      <c r="G1368">
        <v>9.4000000000000004E-3</v>
      </c>
      <c r="H1368">
        <v>-2.0341</v>
      </c>
      <c r="I1368">
        <v>-2.1399999999999999E-2</v>
      </c>
      <c r="J1368">
        <v>5.6599999999999998E-2</v>
      </c>
      <c r="K1368">
        <v>0.24479999999999999</v>
      </c>
      <c r="L1368">
        <v>-0.61070000000000002</v>
      </c>
      <c r="M1368">
        <v>-0.56779999999999997</v>
      </c>
      <c r="N1368">
        <v>0.1857</v>
      </c>
      <c r="O1368">
        <v>-0.25700000000000001</v>
      </c>
      <c r="P1368">
        <v>1E-3</v>
      </c>
      <c r="Q1368" s="13">
        <v>-0.01</v>
      </c>
      <c r="R1368" s="13">
        <v>5.8400000000000001E-2</v>
      </c>
      <c r="S1368" s="13">
        <v>-0.68049999999999999</v>
      </c>
      <c r="T1368">
        <v>9.4700000000000006E-2</v>
      </c>
      <c r="U1368" s="13">
        <v>8.9999999999999998E-4</v>
      </c>
      <c r="V1368" s="13">
        <v>-4.2500000000000003E-2</v>
      </c>
      <c r="AC1368"/>
      <c r="AD1368" s="14"/>
    </row>
    <row r="1369" spans="1:30" x14ac:dyDescent="0.2">
      <c r="A1369" t="s">
        <v>137</v>
      </c>
      <c r="C1369">
        <v>109.613</v>
      </c>
      <c r="D1369">
        <v>34.999200000000002</v>
      </c>
      <c r="E1369">
        <v>1E-4</v>
      </c>
      <c r="F1369">
        <v>70.944999999999993</v>
      </c>
      <c r="G1369">
        <v>-4.8999999999999998E-3</v>
      </c>
      <c r="H1369">
        <v>-1.6779999999999999</v>
      </c>
      <c r="I1369">
        <v>-4.8000000000000001E-2</v>
      </c>
      <c r="J1369">
        <v>-0.1076</v>
      </c>
      <c r="K1369">
        <v>0.21290000000000001</v>
      </c>
      <c r="L1369">
        <v>-0.61070000000000002</v>
      </c>
      <c r="M1369">
        <v>-0.56779999999999997</v>
      </c>
      <c r="N1369">
        <v>0.18240000000000001</v>
      </c>
      <c r="O1369">
        <v>-0.2472</v>
      </c>
      <c r="P1369">
        <v>-4.1000000000000003E-3</v>
      </c>
      <c r="Q1369" s="13">
        <v>-6.4999999999999997E-3</v>
      </c>
      <c r="R1369" s="13">
        <v>5.1799999999999999E-2</v>
      </c>
      <c r="S1369" s="13">
        <v>-0.62170000000000003</v>
      </c>
      <c r="T1369">
        <v>9.2999999999999999E-2</v>
      </c>
      <c r="U1369" s="13">
        <v>8.9999999999999998E-4</v>
      </c>
      <c r="V1369" s="13">
        <v>-4.2000000000000003E-2</v>
      </c>
      <c r="AC1369"/>
      <c r="AD1369" s="14"/>
    </row>
    <row r="1370" spans="1:30" x14ac:dyDescent="0.2">
      <c r="A1370" t="s">
        <v>137</v>
      </c>
      <c r="C1370">
        <v>109.863</v>
      </c>
      <c r="D1370">
        <v>34.999200000000002</v>
      </c>
      <c r="E1370">
        <v>1E-4</v>
      </c>
      <c r="F1370">
        <v>71.444999999999993</v>
      </c>
      <c r="G1370">
        <v>-4.1700000000000001E-2</v>
      </c>
      <c r="H1370">
        <v>-1.534</v>
      </c>
      <c r="I1370">
        <v>-6.6299999999999998E-2</v>
      </c>
      <c r="J1370">
        <v>0.44409999999999999</v>
      </c>
      <c r="K1370">
        <v>0.24479999999999999</v>
      </c>
      <c r="L1370">
        <v>-0.61319999999999997</v>
      </c>
      <c r="M1370">
        <v>-0.56779999999999997</v>
      </c>
      <c r="N1370">
        <v>0.18240000000000001</v>
      </c>
      <c r="O1370">
        <v>-0.24399999999999999</v>
      </c>
      <c r="P1370">
        <v>1E-3</v>
      </c>
      <c r="Q1370" s="13">
        <v>-1.35E-2</v>
      </c>
      <c r="R1370" s="13">
        <v>6.1100000000000002E-2</v>
      </c>
      <c r="S1370" s="13">
        <v>-0.76870000000000005</v>
      </c>
      <c r="T1370">
        <v>0.1033</v>
      </c>
      <c r="U1370" s="13">
        <v>4.0000000000000002E-4</v>
      </c>
      <c r="V1370" s="13">
        <v>-4.2500000000000003E-2</v>
      </c>
      <c r="AC1370"/>
      <c r="AD1370" s="14"/>
    </row>
    <row r="1371" spans="1:30" x14ac:dyDescent="0.2">
      <c r="A1371" t="s">
        <v>137</v>
      </c>
      <c r="C1371">
        <v>110.113</v>
      </c>
      <c r="D1371">
        <v>34.999200000000002</v>
      </c>
      <c r="E1371">
        <v>1E-4</v>
      </c>
      <c r="F1371">
        <v>71.944999999999993</v>
      </c>
      <c r="G1371">
        <v>-1.7100000000000001E-2</v>
      </c>
      <c r="H1371">
        <v>-0.82920000000000005</v>
      </c>
      <c r="I1371">
        <v>-6.4299999999999996E-2</v>
      </c>
      <c r="J1371">
        <v>0.90380000000000005</v>
      </c>
      <c r="K1371">
        <v>0.18099999999999999</v>
      </c>
      <c r="L1371">
        <v>-0.61070000000000002</v>
      </c>
      <c r="M1371">
        <v>-0.56779999999999997</v>
      </c>
      <c r="N1371">
        <v>0.1792</v>
      </c>
      <c r="O1371">
        <v>-0.25369999999999998</v>
      </c>
      <c r="P1371">
        <v>-4.1000000000000003E-3</v>
      </c>
      <c r="Q1371" s="13">
        <v>-1.17E-2</v>
      </c>
      <c r="R1371" s="13">
        <v>5.9799999999999999E-2</v>
      </c>
      <c r="S1371" s="13">
        <v>-0.70989999999999998</v>
      </c>
      <c r="T1371">
        <v>0.11360000000000001</v>
      </c>
      <c r="U1371" s="13">
        <v>4.0000000000000002E-4</v>
      </c>
      <c r="V1371" s="13">
        <v>-4.2000000000000003E-2</v>
      </c>
      <c r="AC1371"/>
      <c r="AD1371" s="14"/>
    </row>
    <row r="1372" spans="1:30" x14ac:dyDescent="0.2">
      <c r="A1372" t="s">
        <v>137</v>
      </c>
      <c r="C1372">
        <v>110.363</v>
      </c>
      <c r="D1372">
        <v>34.999200000000002</v>
      </c>
      <c r="E1372">
        <v>1E-4</v>
      </c>
      <c r="F1372">
        <v>72.441999999999993</v>
      </c>
      <c r="G1372">
        <v>0.04</v>
      </c>
      <c r="H1372">
        <v>-0.75339999999999996</v>
      </c>
      <c r="I1372">
        <v>-5.0000000000000001E-3</v>
      </c>
      <c r="J1372">
        <v>1.8692</v>
      </c>
      <c r="K1372">
        <v>0.18099999999999999</v>
      </c>
      <c r="L1372">
        <v>-0.61819999999999997</v>
      </c>
      <c r="M1372">
        <v>-0.56779999999999997</v>
      </c>
      <c r="N1372">
        <v>0.1792</v>
      </c>
      <c r="O1372">
        <v>-0.25700000000000001</v>
      </c>
      <c r="P1372">
        <v>1E-3</v>
      </c>
      <c r="Q1372" s="13">
        <v>-1.35E-2</v>
      </c>
      <c r="R1372" s="13">
        <v>6.6400000000000001E-2</v>
      </c>
      <c r="S1372" s="13">
        <v>-0.76870000000000005</v>
      </c>
      <c r="T1372">
        <v>0.12909999999999999</v>
      </c>
      <c r="U1372" s="13">
        <v>1.4E-3</v>
      </c>
      <c r="V1372" s="13">
        <v>-4.2000000000000003E-2</v>
      </c>
      <c r="AC1372"/>
      <c r="AD1372" s="14"/>
    </row>
    <row r="1373" spans="1:30" x14ac:dyDescent="0.2">
      <c r="A1373" t="s">
        <v>137</v>
      </c>
      <c r="C1373">
        <v>110.613</v>
      </c>
      <c r="D1373">
        <v>34.999200000000002</v>
      </c>
      <c r="E1373">
        <v>1E-4</v>
      </c>
      <c r="F1373">
        <v>72.941999999999993</v>
      </c>
      <c r="G1373">
        <v>-4.9799999999999997E-2</v>
      </c>
      <c r="H1373">
        <v>-0.98839999999999995</v>
      </c>
      <c r="I1373">
        <v>-9.0800000000000006E-2</v>
      </c>
      <c r="J1373">
        <v>2.2501000000000002</v>
      </c>
      <c r="K1373">
        <v>0.2767</v>
      </c>
      <c r="L1373">
        <v>-0.62319999999999998</v>
      </c>
      <c r="M1373">
        <v>-0.63419999999999999</v>
      </c>
      <c r="N1373">
        <v>0.1759</v>
      </c>
      <c r="O1373">
        <v>-0.26350000000000001</v>
      </c>
      <c r="P1373">
        <v>1E-3</v>
      </c>
      <c r="Q1373" s="13">
        <v>-2.2100000000000002E-2</v>
      </c>
      <c r="R1373" s="13">
        <v>8.8999999999999996E-2</v>
      </c>
      <c r="S1373" s="13">
        <v>-0.91559999999999997</v>
      </c>
      <c r="T1373">
        <v>0.11269999999999999</v>
      </c>
      <c r="U1373" s="13">
        <v>4.0000000000000002E-4</v>
      </c>
      <c r="V1373" s="13">
        <v>-4.2500000000000003E-2</v>
      </c>
      <c r="AC1373"/>
      <c r="AD1373" s="14"/>
    </row>
    <row r="1374" spans="1:30" x14ac:dyDescent="0.2">
      <c r="A1374" t="s">
        <v>137</v>
      </c>
      <c r="C1374">
        <v>110.863</v>
      </c>
      <c r="D1374">
        <v>34.999200000000002</v>
      </c>
      <c r="E1374">
        <v>1E-4</v>
      </c>
      <c r="F1374">
        <v>73.441999999999993</v>
      </c>
      <c r="G1374">
        <v>6.2399999999999997E-2</v>
      </c>
      <c r="H1374">
        <v>-1.2989999999999999</v>
      </c>
      <c r="I1374">
        <v>1.7399999999999999E-2</v>
      </c>
      <c r="J1374">
        <v>2.0596999999999999</v>
      </c>
      <c r="K1374">
        <v>0.21290000000000001</v>
      </c>
      <c r="L1374">
        <v>-0.62809999999999999</v>
      </c>
      <c r="M1374">
        <v>-0.7006</v>
      </c>
      <c r="N1374">
        <v>0.1857</v>
      </c>
      <c r="O1374">
        <v>-0.26350000000000001</v>
      </c>
      <c r="P1374">
        <v>1.12E-2</v>
      </c>
      <c r="Q1374" s="13">
        <v>-1.6899999999999998E-2</v>
      </c>
      <c r="R1374" s="13">
        <v>8.2400000000000001E-2</v>
      </c>
      <c r="S1374" s="13">
        <v>-0.79810000000000003</v>
      </c>
      <c r="T1374">
        <v>0.11269999999999999</v>
      </c>
      <c r="U1374" s="13">
        <v>0</v>
      </c>
      <c r="V1374" s="13">
        <v>-4.2500000000000003E-2</v>
      </c>
      <c r="AC1374"/>
      <c r="AD1374" s="14"/>
    </row>
    <row r="1375" spans="1:30" x14ac:dyDescent="0.2">
      <c r="A1375" t="s">
        <v>137</v>
      </c>
      <c r="C1375">
        <v>111.113</v>
      </c>
      <c r="D1375">
        <v>34.999200000000002</v>
      </c>
      <c r="E1375">
        <v>1E-4</v>
      </c>
      <c r="F1375">
        <v>73.944999999999993</v>
      </c>
      <c r="G1375">
        <v>9.5100000000000004E-2</v>
      </c>
      <c r="H1375">
        <v>-1.7688999999999999</v>
      </c>
      <c r="I1375">
        <v>6.4399999999999999E-2</v>
      </c>
      <c r="J1375">
        <v>1.5868</v>
      </c>
      <c r="K1375">
        <v>0.18099999999999999</v>
      </c>
      <c r="L1375">
        <v>-0.62570000000000003</v>
      </c>
      <c r="M1375">
        <v>-0.63419999999999999</v>
      </c>
      <c r="N1375">
        <v>0.1857</v>
      </c>
      <c r="O1375">
        <v>-0.26350000000000001</v>
      </c>
      <c r="P1375">
        <v>-4.1000000000000003E-3</v>
      </c>
      <c r="Q1375" s="13">
        <v>-1.35E-2</v>
      </c>
      <c r="R1375" s="13">
        <v>6.3700000000000007E-2</v>
      </c>
      <c r="S1375" s="13">
        <v>-0.73929999999999996</v>
      </c>
      <c r="T1375">
        <v>9.9000000000000005E-2</v>
      </c>
      <c r="U1375" s="13">
        <v>8.9999999999999998E-4</v>
      </c>
      <c r="V1375" s="13">
        <v>-4.2500000000000003E-2</v>
      </c>
      <c r="AC1375"/>
      <c r="AD1375" s="14"/>
    </row>
    <row r="1376" spans="1:30" x14ac:dyDescent="0.2">
      <c r="A1376" t="s">
        <v>137</v>
      </c>
      <c r="C1376">
        <v>111.363</v>
      </c>
      <c r="D1376">
        <v>34.999200000000002</v>
      </c>
      <c r="E1376">
        <v>1E-4</v>
      </c>
      <c r="F1376">
        <v>74.444999999999993</v>
      </c>
      <c r="G1376">
        <v>3.3799999999999997E-2</v>
      </c>
      <c r="H1376">
        <v>-2.2841999999999998</v>
      </c>
      <c r="I1376">
        <v>-1.32E-2</v>
      </c>
      <c r="J1376">
        <v>1.022</v>
      </c>
      <c r="K1376">
        <v>0.2767</v>
      </c>
      <c r="L1376">
        <v>-0.62809999999999999</v>
      </c>
      <c r="M1376">
        <v>-0.7006</v>
      </c>
      <c r="N1376">
        <v>0.1857</v>
      </c>
      <c r="O1376">
        <v>-0.2505</v>
      </c>
      <c r="P1376">
        <v>1E-3</v>
      </c>
      <c r="Q1376" s="13">
        <v>-1.17E-2</v>
      </c>
      <c r="R1376" s="13">
        <v>6.7699999999999996E-2</v>
      </c>
      <c r="S1376" s="13">
        <v>-0.79800000000000004</v>
      </c>
      <c r="T1376">
        <v>8.5199999999999998E-2</v>
      </c>
      <c r="U1376" s="13">
        <v>4.0000000000000002E-4</v>
      </c>
      <c r="V1376" s="13">
        <v>-4.2500000000000003E-2</v>
      </c>
      <c r="AC1376"/>
      <c r="AD1376" s="14"/>
    </row>
    <row r="1377" spans="1:30" x14ac:dyDescent="0.2">
      <c r="A1377" t="s">
        <v>137</v>
      </c>
      <c r="C1377">
        <v>111.613</v>
      </c>
      <c r="D1377">
        <v>34.999200000000002</v>
      </c>
      <c r="E1377">
        <v>1E-4</v>
      </c>
      <c r="F1377">
        <v>74.95</v>
      </c>
      <c r="G1377">
        <v>5.62E-2</v>
      </c>
      <c r="H1377">
        <v>-2.0114000000000001</v>
      </c>
      <c r="I1377">
        <v>1.5299999999999999E-2</v>
      </c>
      <c r="J1377">
        <v>6.9699999999999998E-2</v>
      </c>
      <c r="K1377">
        <v>0.24479999999999999</v>
      </c>
      <c r="L1377">
        <v>-0.64059999999999995</v>
      </c>
      <c r="M1377">
        <v>-0.63419999999999999</v>
      </c>
      <c r="N1377">
        <v>0.1857</v>
      </c>
      <c r="O1377">
        <v>-0.26019999999999999</v>
      </c>
      <c r="P1377">
        <v>1E-3</v>
      </c>
      <c r="Q1377" s="13">
        <v>-8.3000000000000001E-3</v>
      </c>
      <c r="R1377" s="13">
        <v>6.6400000000000001E-2</v>
      </c>
      <c r="S1377" s="13">
        <v>-0.76870000000000005</v>
      </c>
      <c r="T1377">
        <v>8.7800000000000003E-2</v>
      </c>
      <c r="U1377" s="13">
        <v>4.0000000000000002E-4</v>
      </c>
      <c r="V1377" s="13">
        <v>-4.2500000000000003E-2</v>
      </c>
      <c r="AC1377"/>
      <c r="AD1377" s="14"/>
    </row>
    <row r="1378" spans="1:30" x14ac:dyDescent="0.2">
      <c r="A1378" t="s">
        <v>137</v>
      </c>
      <c r="C1378">
        <v>111.863</v>
      </c>
      <c r="D1378">
        <v>34.999200000000002</v>
      </c>
      <c r="E1378">
        <v>1E-4</v>
      </c>
      <c r="F1378">
        <v>75.451999999999998</v>
      </c>
      <c r="G1378">
        <v>1.14E-2</v>
      </c>
      <c r="H1378">
        <v>-1.6249</v>
      </c>
      <c r="I1378">
        <v>-4.19E-2</v>
      </c>
      <c r="J1378">
        <v>-0.2586</v>
      </c>
      <c r="K1378">
        <v>0.24479999999999999</v>
      </c>
      <c r="L1378">
        <v>-0.62809999999999999</v>
      </c>
      <c r="M1378">
        <v>-0.7006</v>
      </c>
      <c r="N1378">
        <v>0.19220000000000001</v>
      </c>
      <c r="O1378">
        <v>-0.2505</v>
      </c>
      <c r="P1378">
        <v>1E-3</v>
      </c>
      <c r="Q1378" s="13">
        <v>-0.01</v>
      </c>
      <c r="R1378" s="13">
        <v>5.4399999999999997E-2</v>
      </c>
      <c r="S1378" s="13">
        <v>-0.62170000000000003</v>
      </c>
      <c r="T1378">
        <v>8.1799999999999998E-2</v>
      </c>
      <c r="U1378" s="13">
        <v>0</v>
      </c>
      <c r="V1378" s="13">
        <v>-4.2500000000000003E-2</v>
      </c>
      <c r="AC1378"/>
      <c r="AD1378" s="14"/>
    </row>
    <row r="1379" spans="1:30" x14ac:dyDescent="0.2">
      <c r="A1379" t="s">
        <v>137</v>
      </c>
      <c r="C1379">
        <v>112.113</v>
      </c>
      <c r="D1379">
        <v>34.999200000000002</v>
      </c>
      <c r="E1379">
        <v>1E-4</v>
      </c>
      <c r="F1379">
        <v>75.957999999999998</v>
      </c>
      <c r="G1379">
        <v>-1.9199999999999998E-2</v>
      </c>
      <c r="H1379">
        <v>-1.6325000000000001</v>
      </c>
      <c r="I1379">
        <v>-4.5999999999999999E-2</v>
      </c>
      <c r="J1379">
        <v>0.54259999999999997</v>
      </c>
      <c r="K1379">
        <v>0.24479999999999999</v>
      </c>
      <c r="L1379">
        <v>-0.64549999999999996</v>
      </c>
      <c r="M1379">
        <v>-0.7671</v>
      </c>
      <c r="N1379">
        <v>0.1857</v>
      </c>
      <c r="O1379">
        <v>-0.26350000000000001</v>
      </c>
      <c r="P1379">
        <v>-4.1000000000000003E-3</v>
      </c>
      <c r="Q1379" s="13">
        <v>-8.3000000000000001E-3</v>
      </c>
      <c r="R1379" s="13">
        <v>6.2399999999999997E-2</v>
      </c>
      <c r="S1379" s="13">
        <v>-0.82750000000000001</v>
      </c>
      <c r="T1379">
        <v>9.64E-2</v>
      </c>
      <c r="U1379" s="13">
        <v>-5.0000000000000001E-4</v>
      </c>
      <c r="V1379" s="13">
        <v>-4.2999999999999997E-2</v>
      </c>
      <c r="AC1379"/>
      <c r="AD1379" s="14"/>
    </row>
    <row r="1380" spans="1:30" x14ac:dyDescent="0.2">
      <c r="A1380" t="s">
        <v>137</v>
      </c>
      <c r="C1380">
        <v>112.363</v>
      </c>
      <c r="D1380">
        <v>34.999200000000002</v>
      </c>
      <c r="E1380">
        <v>1E-4</v>
      </c>
      <c r="F1380">
        <v>76.465000000000003</v>
      </c>
      <c r="G1380">
        <v>-7.2300000000000003E-2</v>
      </c>
      <c r="H1380">
        <v>-0.85950000000000004</v>
      </c>
      <c r="I1380">
        <v>-9.4899999999999998E-2</v>
      </c>
      <c r="J1380">
        <v>0.85780000000000001</v>
      </c>
      <c r="K1380">
        <v>0.21290000000000001</v>
      </c>
      <c r="L1380">
        <v>-0.64300000000000002</v>
      </c>
      <c r="M1380">
        <v>-0.7006</v>
      </c>
      <c r="N1380">
        <v>0.18240000000000001</v>
      </c>
      <c r="O1380">
        <v>-0.2505</v>
      </c>
      <c r="P1380">
        <v>1.12E-2</v>
      </c>
      <c r="Q1380" s="13">
        <v>-1.17E-2</v>
      </c>
      <c r="R1380" s="13">
        <v>5.8400000000000001E-2</v>
      </c>
      <c r="S1380" s="13">
        <v>-0.73929999999999996</v>
      </c>
      <c r="T1380">
        <v>0.105</v>
      </c>
      <c r="U1380" s="13">
        <v>4.0000000000000002E-4</v>
      </c>
      <c r="V1380" s="13">
        <v>-4.2500000000000003E-2</v>
      </c>
      <c r="AC1380"/>
      <c r="AD1380" s="14"/>
    </row>
    <row r="1381" spans="1:30" x14ac:dyDescent="0.2">
      <c r="A1381" t="s">
        <v>137</v>
      </c>
      <c r="C1381">
        <v>112.613</v>
      </c>
      <c r="D1381">
        <v>34.999200000000002</v>
      </c>
      <c r="E1381">
        <v>1E-4</v>
      </c>
      <c r="F1381">
        <v>76.972999999999999</v>
      </c>
      <c r="G1381">
        <v>9.2999999999999992E-3</v>
      </c>
      <c r="H1381">
        <v>-0.73829999999999996</v>
      </c>
      <c r="I1381">
        <v>-2.9600000000000001E-2</v>
      </c>
      <c r="J1381">
        <v>1.6458999999999999</v>
      </c>
      <c r="K1381">
        <v>0.24479999999999999</v>
      </c>
      <c r="L1381">
        <v>-0.6331</v>
      </c>
      <c r="M1381">
        <v>-0.63419999999999999</v>
      </c>
      <c r="N1381">
        <v>0.1857</v>
      </c>
      <c r="O1381">
        <v>-0.25700000000000001</v>
      </c>
      <c r="P1381">
        <v>-4.1000000000000003E-3</v>
      </c>
      <c r="Q1381" s="13">
        <v>-1.17E-2</v>
      </c>
      <c r="R1381" s="13">
        <v>7.2999999999999995E-2</v>
      </c>
      <c r="S1381" s="13">
        <v>-0.82740000000000002</v>
      </c>
      <c r="T1381">
        <v>0.11269999999999999</v>
      </c>
      <c r="U1381" s="13">
        <v>0</v>
      </c>
      <c r="V1381" s="13">
        <v>-4.3499999999999997E-2</v>
      </c>
      <c r="AC1381"/>
      <c r="AD1381" s="14"/>
    </row>
    <row r="1382" spans="1:30" x14ac:dyDescent="0.2">
      <c r="A1382" t="s">
        <v>137</v>
      </c>
      <c r="C1382">
        <v>112.863</v>
      </c>
      <c r="D1382">
        <v>34.999200000000002</v>
      </c>
      <c r="E1382">
        <v>1E-4</v>
      </c>
      <c r="F1382">
        <v>77.484999999999999</v>
      </c>
      <c r="G1382">
        <v>1.1999999999999999E-3</v>
      </c>
      <c r="H1382">
        <v>-0.99590000000000001</v>
      </c>
      <c r="I1382">
        <v>-3.56E-2</v>
      </c>
      <c r="J1382">
        <v>2.1253000000000002</v>
      </c>
      <c r="K1382">
        <v>0.21290000000000001</v>
      </c>
      <c r="L1382">
        <v>-0.61570000000000003</v>
      </c>
      <c r="M1382">
        <v>-0.7006</v>
      </c>
      <c r="N1382">
        <v>0.18240000000000001</v>
      </c>
      <c r="O1382">
        <v>-0.26669999999999999</v>
      </c>
      <c r="P1382">
        <v>1E-3</v>
      </c>
      <c r="Q1382" s="13">
        <v>-1.8599999999999998E-2</v>
      </c>
      <c r="R1382" s="13">
        <v>8.8999999999999996E-2</v>
      </c>
      <c r="S1382" s="13">
        <v>-0.91559999999999997</v>
      </c>
      <c r="T1382">
        <v>0.1041</v>
      </c>
      <c r="U1382" s="13">
        <v>4.0000000000000002E-4</v>
      </c>
      <c r="V1382" s="13">
        <v>-4.2999999999999997E-2</v>
      </c>
      <c r="AC1382"/>
      <c r="AD1382" s="14"/>
    </row>
    <row r="1383" spans="1:30" x14ac:dyDescent="0.2">
      <c r="A1383" t="s">
        <v>137</v>
      </c>
      <c r="C1383">
        <v>113.113</v>
      </c>
      <c r="D1383">
        <v>34.999200000000002</v>
      </c>
      <c r="E1383">
        <v>1E-4</v>
      </c>
      <c r="F1383">
        <v>77.994</v>
      </c>
      <c r="G1383">
        <v>5.6300000000000003E-2</v>
      </c>
      <c r="H1383">
        <v>-1.2990999999999999</v>
      </c>
      <c r="I1383">
        <v>1.7399999999999999E-2</v>
      </c>
      <c r="J1383">
        <v>2.1646999999999998</v>
      </c>
      <c r="K1383">
        <v>0.24479999999999999</v>
      </c>
      <c r="L1383">
        <v>-0.60819999999999996</v>
      </c>
      <c r="M1383">
        <v>-0.56779999999999997</v>
      </c>
      <c r="N1383">
        <v>0.19220000000000001</v>
      </c>
      <c r="O1383">
        <v>-0.26669999999999999</v>
      </c>
      <c r="P1383">
        <v>1E-3</v>
      </c>
      <c r="Q1383" s="13">
        <v>-1.8700000000000001E-2</v>
      </c>
      <c r="R1383" s="13">
        <v>8.6300000000000002E-2</v>
      </c>
      <c r="S1383" s="13">
        <v>-0.88619999999999999</v>
      </c>
      <c r="T1383">
        <v>0.105</v>
      </c>
      <c r="U1383" s="13">
        <v>4.0000000000000002E-4</v>
      </c>
      <c r="V1383" s="13">
        <v>-4.3499999999999997E-2</v>
      </c>
      <c r="AC1383"/>
      <c r="AD1383" s="14"/>
    </row>
    <row r="1384" spans="1:30" x14ac:dyDescent="0.2">
      <c r="A1384" t="s">
        <v>137</v>
      </c>
      <c r="C1384">
        <v>113.363</v>
      </c>
      <c r="D1384">
        <v>34.999200000000002</v>
      </c>
      <c r="E1384">
        <v>1E-4</v>
      </c>
      <c r="F1384">
        <v>78.5</v>
      </c>
      <c r="G1384">
        <v>9.3100000000000002E-2</v>
      </c>
      <c r="H1384">
        <v>-1.6931</v>
      </c>
      <c r="I1384">
        <v>5.8299999999999998E-2</v>
      </c>
      <c r="J1384">
        <v>1.554</v>
      </c>
      <c r="K1384">
        <v>0.24479999999999999</v>
      </c>
      <c r="L1384">
        <v>-0.61070000000000002</v>
      </c>
      <c r="M1384">
        <v>-0.63419999999999999</v>
      </c>
      <c r="N1384">
        <v>0.1857</v>
      </c>
      <c r="O1384">
        <v>-0.25369999999999998</v>
      </c>
      <c r="P1384">
        <v>1E-3</v>
      </c>
      <c r="Q1384" s="13">
        <v>-1.7000000000000001E-2</v>
      </c>
      <c r="R1384" s="13">
        <v>6.3700000000000007E-2</v>
      </c>
      <c r="S1384" s="13">
        <v>-0.76859999999999995</v>
      </c>
      <c r="T1384">
        <v>9.1300000000000006E-2</v>
      </c>
      <c r="U1384" s="13">
        <v>0</v>
      </c>
      <c r="V1384" s="13">
        <v>-4.2999999999999997E-2</v>
      </c>
      <c r="AC1384"/>
      <c r="AD1384" s="14"/>
    </row>
    <row r="1385" spans="1:30" x14ac:dyDescent="0.2">
      <c r="A1385" t="s">
        <v>137</v>
      </c>
      <c r="C1385">
        <v>113.613</v>
      </c>
      <c r="D1385">
        <v>34.999200000000002</v>
      </c>
      <c r="E1385">
        <v>1E-4</v>
      </c>
      <c r="F1385">
        <v>79.004999999999995</v>
      </c>
      <c r="G1385">
        <v>1.1999999999999999E-3</v>
      </c>
      <c r="H1385">
        <v>-2.3296999999999999</v>
      </c>
      <c r="I1385">
        <v>-3.78E-2</v>
      </c>
      <c r="J1385">
        <v>1.0876999999999999</v>
      </c>
      <c r="K1385">
        <v>0.24479999999999999</v>
      </c>
      <c r="L1385">
        <v>-0.5958</v>
      </c>
      <c r="M1385">
        <v>-0.63419999999999999</v>
      </c>
      <c r="N1385">
        <v>0.1792</v>
      </c>
      <c r="O1385">
        <v>-0.2505</v>
      </c>
      <c r="P1385">
        <v>1.12E-2</v>
      </c>
      <c r="Q1385" s="13">
        <v>-1.17E-2</v>
      </c>
      <c r="R1385" s="13">
        <v>6.9000000000000006E-2</v>
      </c>
      <c r="S1385" s="13">
        <v>-0.82750000000000001</v>
      </c>
      <c r="T1385">
        <v>7.6600000000000001E-2</v>
      </c>
      <c r="U1385" s="13">
        <v>0</v>
      </c>
      <c r="V1385" s="13">
        <v>-4.2999999999999997E-2</v>
      </c>
      <c r="AC1385"/>
      <c r="AD1385" s="14"/>
    </row>
    <row r="1386" spans="1:30" x14ac:dyDescent="0.2">
      <c r="A1386" t="s">
        <v>137</v>
      </c>
      <c r="C1386">
        <v>113.863</v>
      </c>
      <c r="D1386">
        <v>34.999200000000002</v>
      </c>
      <c r="E1386">
        <v>1E-4</v>
      </c>
      <c r="F1386">
        <v>79.506</v>
      </c>
      <c r="G1386">
        <v>2.3699999999999999E-2</v>
      </c>
      <c r="H1386">
        <v>-1.9053</v>
      </c>
      <c r="I1386">
        <v>-9.1999999999999998E-3</v>
      </c>
      <c r="J1386">
        <v>5.0099999999999999E-2</v>
      </c>
      <c r="K1386">
        <v>0.21290000000000001</v>
      </c>
      <c r="L1386">
        <v>-0.58589999999999998</v>
      </c>
      <c r="M1386">
        <v>-0.63419999999999999</v>
      </c>
      <c r="N1386">
        <v>0.19220000000000001</v>
      </c>
      <c r="O1386">
        <v>-0.25369999999999998</v>
      </c>
      <c r="P1386">
        <v>-9.1999999999999998E-3</v>
      </c>
      <c r="Q1386" s="13">
        <v>-0.01</v>
      </c>
      <c r="R1386" s="13">
        <v>5.7099999999999998E-2</v>
      </c>
      <c r="S1386" s="13">
        <v>-0.73929999999999996</v>
      </c>
      <c r="T1386">
        <v>7.6600000000000001E-2</v>
      </c>
      <c r="U1386" s="13">
        <v>-1E-3</v>
      </c>
      <c r="V1386" s="13">
        <v>-4.3499999999999997E-2</v>
      </c>
      <c r="AC1386"/>
      <c r="AD1386" s="14"/>
    </row>
    <row r="1387" spans="1:30" x14ac:dyDescent="0.2">
      <c r="A1387" t="s">
        <v>137</v>
      </c>
      <c r="C1387">
        <v>114.113</v>
      </c>
      <c r="D1387">
        <v>34.999200000000002</v>
      </c>
      <c r="E1387">
        <v>1E-4</v>
      </c>
      <c r="F1387">
        <v>80.007999999999996</v>
      </c>
      <c r="G1387">
        <v>-4.1700000000000001E-2</v>
      </c>
      <c r="H1387">
        <v>-1.6097999999999999</v>
      </c>
      <c r="I1387">
        <v>-7.6499999999999999E-2</v>
      </c>
      <c r="J1387">
        <v>-0.1273</v>
      </c>
      <c r="K1387">
        <v>0.24479999999999999</v>
      </c>
      <c r="L1387">
        <v>-0.59340000000000004</v>
      </c>
      <c r="M1387">
        <v>-0.7671</v>
      </c>
      <c r="N1387">
        <v>0.1857</v>
      </c>
      <c r="O1387">
        <v>-0.25700000000000001</v>
      </c>
      <c r="P1387">
        <v>6.1000000000000004E-3</v>
      </c>
      <c r="Q1387" s="13">
        <v>-8.3000000000000001E-3</v>
      </c>
      <c r="R1387" s="13">
        <v>5.1799999999999999E-2</v>
      </c>
      <c r="S1387" s="13">
        <v>-0.73919999999999997</v>
      </c>
      <c r="T1387">
        <v>8.3500000000000005E-2</v>
      </c>
      <c r="U1387" s="13">
        <v>-5.0000000000000001E-4</v>
      </c>
      <c r="V1387" s="13">
        <v>-4.3499999999999997E-2</v>
      </c>
      <c r="AC1387"/>
      <c r="AD1387" s="14"/>
    </row>
    <row r="1388" spans="1:30" x14ac:dyDescent="0.2">
      <c r="A1388" t="s">
        <v>137</v>
      </c>
      <c r="C1388">
        <v>114.363</v>
      </c>
      <c r="D1388">
        <v>34.999200000000002</v>
      </c>
      <c r="E1388">
        <v>1E-4</v>
      </c>
      <c r="F1388">
        <v>80.510000000000005</v>
      </c>
      <c r="G1388">
        <v>-1.9300000000000001E-2</v>
      </c>
      <c r="H1388">
        <v>-1.6097999999999999</v>
      </c>
      <c r="I1388">
        <v>-5.6099999999999997E-2</v>
      </c>
      <c r="J1388">
        <v>0.4572</v>
      </c>
      <c r="K1388">
        <v>0.24479999999999999</v>
      </c>
      <c r="L1388">
        <v>-0.58340000000000003</v>
      </c>
      <c r="M1388">
        <v>-0.63419999999999999</v>
      </c>
      <c r="N1388">
        <v>0.1857</v>
      </c>
      <c r="O1388">
        <v>-0.25700000000000001</v>
      </c>
      <c r="P1388">
        <v>1E-3</v>
      </c>
      <c r="Q1388" s="13">
        <v>-0.01</v>
      </c>
      <c r="R1388" s="13">
        <v>5.1799999999999999E-2</v>
      </c>
      <c r="S1388" s="13">
        <v>-0.73929999999999996</v>
      </c>
      <c r="T1388">
        <v>9.2100000000000001E-2</v>
      </c>
      <c r="U1388" s="13">
        <v>1.4E-3</v>
      </c>
      <c r="V1388" s="13">
        <v>-4.3900000000000002E-2</v>
      </c>
      <c r="AC1388"/>
      <c r="AD1388" s="14"/>
    </row>
    <row r="1389" spans="1:30" x14ac:dyDescent="0.2">
      <c r="A1389" t="s">
        <v>137</v>
      </c>
      <c r="C1389">
        <v>114.613</v>
      </c>
      <c r="D1389">
        <v>34.999200000000002</v>
      </c>
      <c r="E1389">
        <v>1E-4</v>
      </c>
      <c r="F1389">
        <v>81.010000000000005</v>
      </c>
      <c r="G1389">
        <v>-5.6000000000000001E-2</v>
      </c>
      <c r="H1389">
        <v>-0.93530000000000002</v>
      </c>
      <c r="I1389">
        <v>-8.6800000000000002E-2</v>
      </c>
      <c r="J1389">
        <v>0.83809999999999996</v>
      </c>
      <c r="K1389">
        <v>0.21290000000000001</v>
      </c>
      <c r="L1389">
        <v>-0.5958</v>
      </c>
      <c r="M1389">
        <v>-0.7671</v>
      </c>
      <c r="N1389">
        <v>0.1857</v>
      </c>
      <c r="O1389">
        <v>-0.25369999999999998</v>
      </c>
      <c r="P1389">
        <v>1E-3</v>
      </c>
      <c r="Q1389" s="13">
        <v>-6.4999999999999997E-3</v>
      </c>
      <c r="R1389" s="13">
        <v>5.4399999999999997E-2</v>
      </c>
      <c r="S1389" s="13">
        <v>-0.65110000000000001</v>
      </c>
      <c r="T1389">
        <v>0.10929999999999999</v>
      </c>
      <c r="U1389" s="13">
        <v>1.9E-3</v>
      </c>
      <c r="V1389" s="13">
        <v>-4.2999999999999997E-2</v>
      </c>
      <c r="AC1389"/>
      <c r="AD1389" s="14"/>
    </row>
    <row r="1390" spans="1:30" x14ac:dyDescent="0.2">
      <c r="A1390" t="s">
        <v>137</v>
      </c>
      <c r="C1390">
        <v>114.863</v>
      </c>
      <c r="D1390">
        <v>34.999200000000002</v>
      </c>
      <c r="E1390">
        <v>1E-4</v>
      </c>
      <c r="F1390">
        <v>81.510999999999996</v>
      </c>
      <c r="G1390">
        <v>-8.0000000000000004E-4</v>
      </c>
      <c r="H1390">
        <v>-0.63219999999999998</v>
      </c>
      <c r="I1390">
        <v>-4.19E-2</v>
      </c>
      <c r="J1390">
        <v>1.5407999999999999</v>
      </c>
      <c r="K1390">
        <v>0.21290000000000001</v>
      </c>
      <c r="L1390">
        <v>-0.59340000000000004</v>
      </c>
      <c r="M1390">
        <v>-0.7671</v>
      </c>
      <c r="N1390">
        <v>0.18240000000000001</v>
      </c>
      <c r="O1390">
        <v>-0.25700000000000001</v>
      </c>
      <c r="P1390">
        <v>-4.1000000000000003E-3</v>
      </c>
      <c r="Q1390" s="13">
        <v>-1.17E-2</v>
      </c>
      <c r="R1390" s="13">
        <v>6.9000000000000006E-2</v>
      </c>
      <c r="S1390" s="13">
        <v>-0.82740000000000002</v>
      </c>
      <c r="T1390">
        <v>0.1153</v>
      </c>
      <c r="U1390" s="13">
        <v>-5.0000000000000001E-4</v>
      </c>
      <c r="V1390" s="13">
        <v>-4.4900000000000002E-2</v>
      </c>
      <c r="AC1390"/>
      <c r="AD1390" s="14"/>
    </row>
    <row r="1391" spans="1:30" x14ac:dyDescent="0.2">
      <c r="A1391" t="s">
        <v>137</v>
      </c>
      <c r="C1391">
        <v>115.113</v>
      </c>
      <c r="D1391">
        <v>34.999200000000002</v>
      </c>
      <c r="E1391">
        <v>1E-4</v>
      </c>
      <c r="F1391">
        <v>82.01</v>
      </c>
      <c r="G1391">
        <v>1.95E-2</v>
      </c>
      <c r="H1391">
        <v>-1.0111000000000001</v>
      </c>
      <c r="I1391">
        <v>-2.1399999999999999E-2</v>
      </c>
      <c r="J1391">
        <v>2.1713</v>
      </c>
      <c r="K1391">
        <v>0.24479999999999999</v>
      </c>
      <c r="L1391">
        <v>-0.60329999999999995</v>
      </c>
      <c r="M1391">
        <v>-0.96630000000000005</v>
      </c>
      <c r="N1391">
        <v>0.189</v>
      </c>
      <c r="O1391">
        <v>-0.26019999999999999</v>
      </c>
      <c r="P1391">
        <v>6.1000000000000004E-3</v>
      </c>
      <c r="Q1391" s="13">
        <v>-1.8599999999999998E-2</v>
      </c>
      <c r="R1391" s="13">
        <v>8.77E-2</v>
      </c>
      <c r="S1391" s="13">
        <v>-1.0038</v>
      </c>
      <c r="T1391">
        <v>0.1119</v>
      </c>
      <c r="U1391" s="13">
        <v>-1E-3</v>
      </c>
      <c r="V1391" s="13">
        <v>-4.2999999999999997E-2</v>
      </c>
      <c r="AC1391"/>
      <c r="AD1391" s="14"/>
    </row>
    <row r="1392" spans="1:30" x14ac:dyDescent="0.2">
      <c r="A1392" t="s">
        <v>137</v>
      </c>
      <c r="C1392">
        <v>115.363</v>
      </c>
      <c r="D1392">
        <v>34.999200000000002</v>
      </c>
      <c r="E1392">
        <v>1E-4</v>
      </c>
      <c r="F1392">
        <v>82.507000000000005</v>
      </c>
      <c r="G1392">
        <v>5.0099999999999999E-2</v>
      </c>
      <c r="H1392">
        <v>-1.2309000000000001</v>
      </c>
      <c r="I1392">
        <v>5.1999999999999998E-3</v>
      </c>
      <c r="J1392">
        <v>2.0465</v>
      </c>
      <c r="K1392">
        <v>0.24479999999999999</v>
      </c>
      <c r="L1392">
        <v>-0.61070000000000002</v>
      </c>
      <c r="M1392">
        <v>-0.96630000000000005</v>
      </c>
      <c r="N1392">
        <v>0.1792</v>
      </c>
      <c r="O1392">
        <v>-0.26019999999999999</v>
      </c>
      <c r="P1392">
        <v>1.6400000000000001E-2</v>
      </c>
      <c r="Q1392" s="13">
        <v>-1.35E-2</v>
      </c>
      <c r="R1392" s="13">
        <v>7.6999999999999999E-2</v>
      </c>
      <c r="S1392" s="13">
        <v>-0.91559999999999997</v>
      </c>
      <c r="T1392">
        <v>0.1024</v>
      </c>
      <c r="U1392" s="13">
        <v>1.4E-3</v>
      </c>
      <c r="V1392" s="13">
        <v>-4.2500000000000003E-2</v>
      </c>
      <c r="AC1392"/>
      <c r="AD1392" s="14"/>
    </row>
    <row r="1393" spans="1:30" x14ac:dyDescent="0.2">
      <c r="A1393" t="s">
        <v>137</v>
      </c>
      <c r="C1393">
        <v>115.613</v>
      </c>
      <c r="D1393">
        <v>34.999200000000002</v>
      </c>
      <c r="E1393">
        <v>1E-4</v>
      </c>
      <c r="F1393">
        <v>83.004999999999995</v>
      </c>
      <c r="G1393">
        <v>0.1053</v>
      </c>
      <c r="H1393">
        <v>-1.7537</v>
      </c>
      <c r="I1393">
        <v>6.6400000000000001E-2</v>
      </c>
      <c r="J1393">
        <v>1.6328</v>
      </c>
      <c r="K1393">
        <v>0.2767</v>
      </c>
      <c r="L1393">
        <v>-0.61319999999999997</v>
      </c>
      <c r="M1393">
        <v>-0.83350000000000002</v>
      </c>
      <c r="N1393">
        <v>0.18240000000000001</v>
      </c>
      <c r="O1393">
        <v>-0.26350000000000001</v>
      </c>
      <c r="P1393">
        <v>1E-3</v>
      </c>
      <c r="Q1393" s="13">
        <v>-8.3000000000000001E-3</v>
      </c>
      <c r="R1393" s="13">
        <v>6.2399999999999997E-2</v>
      </c>
      <c r="S1393" s="13">
        <v>-0.76870000000000005</v>
      </c>
      <c r="T1393">
        <v>9.3799999999999994E-2</v>
      </c>
      <c r="U1393" s="13">
        <v>-5.0000000000000001E-4</v>
      </c>
      <c r="V1393" s="13">
        <v>-4.3499999999999997E-2</v>
      </c>
      <c r="AC1393"/>
      <c r="AD1393" s="14"/>
    </row>
    <row r="1394" spans="1:30" x14ac:dyDescent="0.2">
      <c r="A1394" t="s">
        <v>137</v>
      </c>
      <c r="C1394">
        <v>115.863</v>
      </c>
      <c r="D1394">
        <v>34.999200000000002</v>
      </c>
      <c r="E1394">
        <v>1E-4</v>
      </c>
      <c r="F1394">
        <v>83.504999999999995</v>
      </c>
      <c r="G1394">
        <v>-7.0000000000000001E-3</v>
      </c>
      <c r="H1394">
        <v>-2.1478000000000002</v>
      </c>
      <c r="I1394">
        <v>-4.7899999999999998E-2</v>
      </c>
      <c r="J1394">
        <v>1.0350999999999999</v>
      </c>
      <c r="K1394">
        <v>0.24479999999999999</v>
      </c>
      <c r="L1394">
        <v>-0.60329999999999995</v>
      </c>
      <c r="M1394">
        <v>-1.0992</v>
      </c>
      <c r="N1394">
        <v>0.17269999999999999</v>
      </c>
      <c r="O1394">
        <v>-0.25369999999999998</v>
      </c>
      <c r="P1394">
        <v>6.1000000000000004E-3</v>
      </c>
      <c r="Q1394" s="13">
        <v>-0.01</v>
      </c>
      <c r="R1394" s="13">
        <v>6.3700000000000007E-2</v>
      </c>
      <c r="S1394" s="13">
        <v>-0.82750000000000001</v>
      </c>
      <c r="T1394">
        <v>7.6600000000000001E-2</v>
      </c>
      <c r="U1394" s="13">
        <v>4.0000000000000002E-4</v>
      </c>
      <c r="V1394" s="13">
        <v>-4.4900000000000002E-2</v>
      </c>
      <c r="AC1394"/>
      <c r="AD1394" s="14"/>
    </row>
    <row r="1395" spans="1:30" x14ac:dyDescent="0.2">
      <c r="A1395" t="s">
        <v>137</v>
      </c>
      <c r="C1395">
        <v>116.113</v>
      </c>
      <c r="D1395">
        <v>34.999200000000002</v>
      </c>
      <c r="E1395">
        <v>1E-4</v>
      </c>
      <c r="F1395">
        <v>84.003</v>
      </c>
      <c r="G1395">
        <v>3.7999999999999999E-2</v>
      </c>
      <c r="H1395">
        <v>-2.0190000000000001</v>
      </c>
      <c r="I1395">
        <v>7.1999999999999998E-3</v>
      </c>
      <c r="J1395">
        <v>0.19450000000000001</v>
      </c>
      <c r="K1395">
        <v>0.24479999999999999</v>
      </c>
      <c r="L1395">
        <v>-0.60329999999999995</v>
      </c>
      <c r="M1395">
        <v>-0.7006</v>
      </c>
      <c r="N1395">
        <v>0.189</v>
      </c>
      <c r="O1395">
        <v>-0.26350000000000001</v>
      </c>
      <c r="P1395">
        <v>1E-3</v>
      </c>
      <c r="Q1395" s="13">
        <v>-1.35E-2</v>
      </c>
      <c r="R1395" s="13">
        <v>6.5000000000000002E-2</v>
      </c>
      <c r="S1395" s="13">
        <v>-0.85680000000000001</v>
      </c>
      <c r="T1395">
        <v>8.3500000000000005E-2</v>
      </c>
      <c r="U1395" s="13">
        <v>0</v>
      </c>
      <c r="V1395" s="13">
        <v>-4.3900000000000002E-2</v>
      </c>
      <c r="AC1395"/>
      <c r="AD1395" s="14"/>
    </row>
    <row r="1396" spans="1:30" x14ac:dyDescent="0.2">
      <c r="A1396" t="s">
        <v>137</v>
      </c>
      <c r="C1396">
        <v>116.363</v>
      </c>
      <c r="D1396">
        <v>34.999200000000002</v>
      </c>
      <c r="E1396">
        <v>1E-4</v>
      </c>
      <c r="F1396">
        <v>84.498000000000005</v>
      </c>
      <c r="G1396">
        <v>-2.7400000000000001E-2</v>
      </c>
      <c r="H1396">
        <v>-1.5643</v>
      </c>
      <c r="I1396">
        <v>-6.2300000000000001E-2</v>
      </c>
      <c r="J1396">
        <v>-0.2455</v>
      </c>
      <c r="K1396">
        <v>0.24479999999999999</v>
      </c>
      <c r="L1396">
        <v>-0.60580000000000001</v>
      </c>
      <c r="M1396">
        <v>-0.7671</v>
      </c>
      <c r="N1396">
        <v>0.189</v>
      </c>
      <c r="O1396">
        <v>-0.25369999999999998</v>
      </c>
      <c r="P1396">
        <v>6.1000000000000004E-3</v>
      </c>
      <c r="Q1396" s="13">
        <v>-6.4999999999999997E-3</v>
      </c>
      <c r="R1396" s="13">
        <v>5.4399999999999997E-2</v>
      </c>
      <c r="S1396" s="13">
        <v>-0.79810000000000003</v>
      </c>
      <c r="T1396">
        <v>8.2699999999999996E-2</v>
      </c>
      <c r="U1396" s="13">
        <v>-5.0000000000000001E-4</v>
      </c>
      <c r="V1396" s="13">
        <v>-4.3499999999999997E-2</v>
      </c>
      <c r="AC1396"/>
      <c r="AD1396" s="14"/>
    </row>
    <row r="1397" spans="1:30" x14ac:dyDescent="0.2">
      <c r="A1397" t="s">
        <v>137</v>
      </c>
      <c r="C1397">
        <v>116.613</v>
      </c>
      <c r="D1397">
        <v>34.999200000000002</v>
      </c>
      <c r="E1397">
        <v>1E-4</v>
      </c>
      <c r="F1397">
        <v>84.995000000000005</v>
      </c>
      <c r="G1397">
        <v>-2.9499999999999998E-2</v>
      </c>
      <c r="H1397">
        <v>-1.6628000000000001</v>
      </c>
      <c r="I1397">
        <v>-6.2199999999999998E-2</v>
      </c>
      <c r="J1397">
        <v>0.49009999999999998</v>
      </c>
      <c r="K1397">
        <v>0.21290000000000001</v>
      </c>
      <c r="L1397">
        <v>-0.60819999999999996</v>
      </c>
      <c r="M1397">
        <v>-0.89990000000000003</v>
      </c>
      <c r="N1397">
        <v>0.19550000000000001</v>
      </c>
      <c r="O1397">
        <v>-0.25369999999999998</v>
      </c>
      <c r="P1397">
        <v>1E-3</v>
      </c>
      <c r="Q1397" s="13">
        <v>-4.7999999999999996E-3</v>
      </c>
      <c r="R1397" s="13">
        <v>5.5800000000000002E-2</v>
      </c>
      <c r="S1397" s="13">
        <v>-0.73929999999999996</v>
      </c>
      <c r="T1397">
        <v>9.2999999999999999E-2</v>
      </c>
      <c r="U1397" s="13">
        <v>1.4E-3</v>
      </c>
      <c r="V1397" s="13">
        <v>-4.4400000000000002E-2</v>
      </c>
      <c r="AC1397"/>
      <c r="AD1397" s="14"/>
    </row>
    <row r="1398" spans="1:30" x14ac:dyDescent="0.2">
      <c r="A1398" t="s">
        <v>137</v>
      </c>
      <c r="C1398">
        <v>116.863</v>
      </c>
      <c r="D1398">
        <v>34.999200000000002</v>
      </c>
      <c r="E1398">
        <v>1E-4</v>
      </c>
      <c r="F1398">
        <v>85.494</v>
      </c>
      <c r="G1398">
        <v>-1.3100000000000001E-2</v>
      </c>
      <c r="H1398">
        <v>-0.99590000000000001</v>
      </c>
      <c r="I1398">
        <v>-4.8000000000000001E-2</v>
      </c>
      <c r="J1398">
        <v>0.78559999999999997</v>
      </c>
      <c r="K1398">
        <v>0.2767</v>
      </c>
      <c r="L1398">
        <v>-0.60329999999999995</v>
      </c>
      <c r="M1398">
        <v>-0.83350000000000002</v>
      </c>
      <c r="N1398">
        <v>0.19220000000000001</v>
      </c>
      <c r="O1398">
        <v>-0.2505</v>
      </c>
      <c r="P1398">
        <v>6.1000000000000004E-3</v>
      </c>
      <c r="Q1398" s="13">
        <v>-8.2000000000000007E-3</v>
      </c>
      <c r="R1398" s="13">
        <v>5.0500000000000003E-2</v>
      </c>
      <c r="S1398" s="13">
        <v>-0.79800000000000004</v>
      </c>
      <c r="T1398">
        <v>0.1076</v>
      </c>
      <c r="U1398" s="13">
        <v>0</v>
      </c>
      <c r="V1398" s="13">
        <v>-4.2999999999999997E-2</v>
      </c>
      <c r="AC1398"/>
      <c r="AD1398" s="14"/>
    </row>
    <row r="1399" spans="1:30" x14ac:dyDescent="0.2">
      <c r="A1399" t="s">
        <v>137</v>
      </c>
      <c r="C1399">
        <v>117.113</v>
      </c>
      <c r="D1399">
        <v>34.999200000000002</v>
      </c>
      <c r="E1399">
        <v>1E-4</v>
      </c>
      <c r="F1399">
        <v>85.986999999999995</v>
      </c>
      <c r="G1399">
        <v>-2.1299999999999999E-2</v>
      </c>
      <c r="H1399">
        <v>-0.67010000000000003</v>
      </c>
      <c r="I1399">
        <v>-6.6400000000000001E-2</v>
      </c>
      <c r="J1399">
        <v>1.3767</v>
      </c>
      <c r="K1399">
        <v>0.24479999999999999</v>
      </c>
      <c r="L1399">
        <v>-0.60329999999999995</v>
      </c>
      <c r="M1399">
        <v>-0.83350000000000002</v>
      </c>
      <c r="N1399">
        <v>0.1792</v>
      </c>
      <c r="O1399">
        <v>-0.25369999999999998</v>
      </c>
      <c r="P1399">
        <v>1E-3</v>
      </c>
      <c r="Q1399" s="13">
        <v>-6.4999999999999997E-3</v>
      </c>
      <c r="R1399" s="13">
        <v>7.0400000000000004E-2</v>
      </c>
      <c r="S1399" s="13">
        <v>-0.8569</v>
      </c>
      <c r="T1399">
        <v>0.1144</v>
      </c>
      <c r="U1399" s="13">
        <v>0</v>
      </c>
      <c r="V1399" s="13">
        <v>-4.5400000000000003E-2</v>
      </c>
      <c r="AC1399"/>
      <c r="AD1399" s="14"/>
    </row>
    <row r="1400" spans="1:30" x14ac:dyDescent="0.2">
      <c r="A1400" t="s">
        <v>137</v>
      </c>
      <c r="C1400">
        <v>117.363</v>
      </c>
      <c r="D1400">
        <v>34.999200000000002</v>
      </c>
      <c r="E1400">
        <v>1E-4</v>
      </c>
      <c r="F1400">
        <v>86.484999999999999</v>
      </c>
      <c r="G1400">
        <v>3.39E-2</v>
      </c>
      <c r="H1400">
        <v>-1.0035000000000001</v>
      </c>
      <c r="I1400">
        <v>-1.32E-2</v>
      </c>
      <c r="J1400">
        <v>2.04</v>
      </c>
      <c r="K1400">
        <v>0.24479999999999999</v>
      </c>
      <c r="L1400">
        <v>-0.61319999999999997</v>
      </c>
      <c r="M1400">
        <v>-0.7671</v>
      </c>
      <c r="N1400">
        <v>0.18240000000000001</v>
      </c>
      <c r="O1400">
        <v>-0.26669999999999999</v>
      </c>
      <c r="P1400">
        <v>1E-3</v>
      </c>
      <c r="Q1400" s="13">
        <v>-1.34E-2</v>
      </c>
      <c r="R1400" s="13">
        <v>8.5000000000000006E-2</v>
      </c>
      <c r="S1400" s="13">
        <v>-1.0038</v>
      </c>
      <c r="T1400">
        <v>0.1119</v>
      </c>
      <c r="U1400" s="13">
        <v>0</v>
      </c>
      <c r="V1400" s="13">
        <v>-4.3499999999999997E-2</v>
      </c>
      <c r="AC1400"/>
      <c r="AD1400" s="14"/>
    </row>
    <row r="1401" spans="1:30" x14ac:dyDescent="0.2">
      <c r="A1401" t="s">
        <v>137</v>
      </c>
      <c r="C1401">
        <v>117.613</v>
      </c>
      <c r="D1401">
        <v>34.999200000000002</v>
      </c>
      <c r="E1401">
        <v>1E-4</v>
      </c>
      <c r="F1401">
        <v>86.980999999999995</v>
      </c>
      <c r="G1401">
        <v>4.41E-2</v>
      </c>
      <c r="H1401">
        <v>-1.2990999999999999</v>
      </c>
      <c r="I1401">
        <v>-1.1000000000000001E-3</v>
      </c>
      <c r="J1401">
        <v>2.0924999999999998</v>
      </c>
      <c r="K1401">
        <v>0.24479999999999999</v>
      </c>
      <c r="L1401">
        <v>-0.61570000000000003</v>
      </c>
      <c r="M1401">
        <v>-0.89990000000000003</v>
      </c>
      <c r="N1401">
        <v>0.189</v>
      </c>
      <c r="O1401">
        <v>-0.25369999999999998</v>
      </c>
      <c r="P1401">
        <v>6.1000000000000004E-3</v>
      </c>
      <c r="Q1401" s="13">
        <v>-1.35E-2</v>
      </c>
      <c r="R1401" s="13">
        <v>7.5700000000000003E-2</v>
      </c>
      <c r="S1401" s="13">
        <v>-0.91559999999999997</v>
      </c>
      <c r="T1401">
        <v>0.1041</v>
      </c>
      <c r="U1401" s="13">
        <v>0</v>
      </c>
      <c r="V1401" s="13">
        <v>-4.4400000000000002E-2</v>
      </c>
      <c r="AC1401"/>
      <c r="AD1401" s="14"/>
    </row>
    <row r="1402" spans="1:30" x14ac:dyDescent="0.2">
      <c r="A1402" t="s">
        <v>137</v>
      </c>
      <c r="C1402">
        <v>117.863</v>
      </c>
      <c r="D1402">
        <v>34.999200000000002</v>
      </c>
      <c r="E1402">
        <v>1E-4</v>
      </c>
      <c r="F1402">
        <v>87.48</v>
      </c>
      <c r="G1402">
        <v>7.8899999999999998E-2</v>
      </c>
      <c r="H1402">
        <v>-1.6628000000000001</v>
      </c>
      <c r="I1402">
        <v>4.5900000000000003E-2</v>
      </c>
      <c r="J1402">
        <v>1.5933999999999999</v>
      </c>
      <c r="K1402">
        <v>0.18099999999999999</v>
      </c>
      <c r="L1402">
        <v>-0.61319999999999997</v>
      </c>
      <c r="M1402">
        <v>-1.0992</v>
      </c>
      <c r="N1402">
        <v>0.19220000000000001</v>
      </c>
      <c r="O1402">
        <v>-0.26350000000000001</v>
      </c>
      <c r="P1402">
        <v>1.12E-2</v>
      </c>
      <c r="Q1402" s="13">
        <v>-1.17E-2</v>
      </c>
      <c r="R1402" s="13">
        <v>5.7099999999999998E-2</v>
      </c>
      <c r="S1402" s="13">
        <v>-0.82740000000000002</v>
      </c>
      <c r="T1402">
        <v>9.4700000000000006E-2</v>
      </c>
      <c r="U1402" s="13">
        <v>-5.0000000000000001E-4</v>
      </c>
      <c r="V1402" s="13">
        <v>-4.3900000000000002E-2</v>
      </c>
      <c r="AC1402"/>
      <c r="AD1402" s="14"/>
    </row>
    <row r="1403" spans="1:30" x14ac:dyDescent="0.2">
      <c r="A1403" t="s">
        <v>137</v>
      </c>
      <c r="C1403">
        <v>118.113</v>
      </c>
      <c r="D1403">
        <v>34.999200000000002</v>
      </c>
      <c r="E1403">
        <v>1E-4</v>
      </c>
      <c r="F1403">
        <v>87.974999999999994</v>
      </c>
      <c r="G1403">
        <v>-4.8999999999999998E-3</v>
      </c>
      <c r="H1403">
        <v>-2.0948000000000002</v>
      </c>
      <c r="I1403">
        <v>-0.05</v>
      </c>
      <c r="J1403">
        <v>1.0350999999999999</v>
      </c>
      <c r="K1403">
        <v>0.30859999999999999</v>
      </c>
      <c r="L1403">
        <v>-0.61570000000000003</v>
      </c>
      <c r="M1403">
        <v>-1.0327</v>
      </c>
      <c r="N1403">
        <v>0.18240000000000001</v>
      </c>
      <c r="O1403">
        <v>-0.25369999999999998</v>
      </c>
      <c r="P1403">
        <v>-4.1000000000000003E-3</v>
      </c>
      <c r="Q1403" s="13">
        <v>-0.01</v>
      </c>
      <c r="R1403" s="13">
        <v>6.2399999999999997E-2</v>
      </c>
      <c r="S1403" s="13">
        <v>-0.73929999999999996</v>
      </c>
      <c r="T1403">
        <v>8.1799999999999998E-2</v>
      </c>
      <c r="U1403" s="13">
        <v>-2E-3</v>
      </c>
      <c r="V1403" s="13">
        <v>-4.3900000000000002E-2</v>
      </c>
      <c r="AC1403"/>
      <c r="AD1403" s="14"/>
    </row>
    <row r="1404" spans="1:30" x14ac:dyDescent="0.2">
      <c r="A1404" t="s">
        <v>137</v>
      </c>
      <c r="C1404">
        <v>118.363</v>
      </c>
      <c r="D1404">
        <v>34.999200000000002</v>
      </c>
      <c r="E1404">
        <v>1E-4</v>
      </c>
      <c r="F1404">
        <v>88.474999999999994</v>
      </c>
      <c r="G1404">
        <v>5.0200000000000002E-2</v>
      </c>
      <c r="H1404">
        <v>-1.9583999999999999</v>
      </c>
      <c r="I1404">
        <v>1.9400000000000001E-2</v>
      </c>
      <c r="J1404">
        <v>0.24709999999999999</v>
      </c>
      <c r="K1404">
        <v>0.24479999999999999</v>
      </c>
      <c r="L1404">
        <v>-0.62319999999999998</v>
      </c>
      <c r="M1404">
        <v>-1.0992</v>
      </c>
      <c r="N1404">
        <v>0.1759</v>
      </c>
      <c r="O1404">
        <v>-0.26669999999999999</v>
      </c>
      <c r="P1404">
        <v>-1.43E-2</v>
      </c>
      <c r="Q1404" s="13">
        <v>-8.3000000000000001E-3</v>
      </c>
      <c r="R1404" s="13">
        <v>5.9700000000000003E-2</v>
      </c>
      <c r="S1404" s="13">
        <v>-0.79800000000000004</v>
      </c>
      <c r="T1404">
        <v>8.4400000000000003E-2</v>
      </c>
      <c r="U1404" s="13">
        <v>4.0000000000000002E-4</v>
      </c>
      <c r="V1404" s="13">
        <v>-4.3499999999999997E-2</v>
      </c>
      <c r="AC1404"/>
      <c r="AD1404" s="14"/>
    </row>
    <row r="1405" spans="1:30" x14ac:dyDescent="0.2">
      <c r="A1405" t="s">
        <v>137</v>
      </c>
      <c r="C1405">
        <v>118.613</v>
      </c>
      <c r="D1405">
        <v>34.999200000000002</v>
      </c>
      <c r="E1405">
        <v>1E-4</v>
      </c>
      <c r="F1405">
        <v>88.974999999999994</v>
      </c>
      <c r="G1405">
        <v>-2.8999999999999998E-3</v>
      </c>
      <c r="H1405">
        <v>-1.5112000000000001</v>
      </c>
      <c r="I1405">
        <v>-3.3599999999999998E-2</v>
      </c>
      <c r="J1405">
        <v>-0.2258</v>
      </c>
      <c r="K1405">
        <v>0.18099999999999999</v>
      </c>
      <c r="L1405">
        <v>-0.6331</v>
      </c>
      <c r="M1405">
        <v>-1.2984</v>
      </c>
      <c r="N1405">
        <v>0.19220000000000001</v>
      </c>
      <c r="O1405">
        <v>-0.25700000000000001</v>
      </c>
      <c r="P1405">
        <v>1E-3</v>
      </c>
      <c r="Q1405" s="13">
        <v>-8.3000000000000001E-3</v>
      </c>
      <c r="R1405" s="13">
        <v>5.3100000000000001E-2</v>
      </c>
      <c r="S1405" s="13">
        <v>-0.70989999999999998</v>
      </c>
      <c r="T1405">
        <v>8.6099999999999996E-2</v>
      </c>
      <c r="U1405" s="13">
        <v>4.0000000000000002E-4</v>
      </c>
      <c r="V1405" s="13">
        <v>-4.2999999999999997E-2</v>
      </c>
      <c r="AC1405"/>
      <c r="AD1405" s="14"/>
    </row>
    <row r="1406" spans="1:30" x14ac:dyDescent="0.2">
      <c r="A1406" t="s">
        <v>137</v>
      </c>
      <c r="C1406">
        <v>118.863</v>
      </c>
      <c r="D1406">
        <v>34.999200000000002</v>
      </c>
      <c r="E1406">
        <v>1E-4</v>
      </c>
      <c r="F1406">
        <v>89.474999999999994</v>
      </c>
      <c r="G1406">
        <v>3.2000000000000002E-3</v>
      </c>
      <c r="H1406">
        <v>-1.6855</v>
      </c>
      <c r="I1406">
        <v>-4.5900000000000003E-2</v>
      </c>
      <c r="J1406">
        <v>0.52290000000000003</v>
      </c>
      <c r="K1406">
        <v>0.24479999999999999</v>
      </c>
      <c r="L1406">
        <v>-0.63560000000000005</v>
      </c>
      <c r="M1406">
        <v>-1.0992</v>
      </c>
      <c r="N1406">
        <v>0.1857</v>
      </c>
      <c r="O1406">
        <v>-0.26669999999999999</v>
      </c>
      <c r="P1406">
        <v>6.1000000000000004E-3</v>
      </c>
      <c r="Q1406" s="13">
        <v>-4.7999999999999996E-3</v>
      </c>
      <c r="R1406" s="13">
        <v>5.3100000000000001E-2</v>
      </c>
      <c r="S1406" s="13">
        <v>-0.68049999999999999</v>
      </c>
      <c r="T1406">
        <v>9.64E-2</v>
      </c>
      <c r="U1406" s="13">
        <v>-5.0000000000000001E-4</v>
      </c>
      <c r="V1406" s="13">
        <v>-4.3499999999999997E-2</v>
      </c>
      <c r="AC1406"/>
      <c r="AD1406" s="14"/>
    </row>
    <row r="1407" spans="1:30" x14ac:dyDescent="0.2">
      <c r="A1407" t="s">
        <v>137</v>
      </c>
      <c r="C1407">
        <v>119.113</v>
      </c>
      <c r="D1407">
        <v>34.999200000000002</v>
      </c>
      <c r="E1407">
        <v>1E-4</v>
      </c>
      <c r="F1407">
        <v>89.974999999999994</v>
      </c>
      <c r="G1407">
        <v>1.1999999999999999E-3</v>
      </c>
      <c r="H1407">
        <v>-0.95799999999999996</v>
      </c>
      <c r="I1407">
        <v>-2.9499999999999998E-2</v>
      </c>
      <c r="J1407">
        <v>0.70679999999999998</v>
      </c>
      <c r="K1407">
        <v>0.21290000000000001</v>
      </c>
      <c r="L1407">
        <v>-0.63060000000000005</v>
      </c>
      <c r="M1407">
        <v>-1.232</v>
      </c>
      <c r="N1407">
        <v>0.19220000000000001</v>
      </c>
      <c r="O1407">
        <v>-0.25700000000000001</v>
      </c>
      <c r="P1407">
        <v>-4.1000000000000003E-3</v>
      </c>
      <c r="Q1407" s="13">
        <v>-1.4E-3</v>
      </c>
      <c r="R1407" s="13">
        <v>4.65E-2</v>
      </c>
      <c r="S1407" s="13">
        <v>-0.73929999999999996</v>
      </c>
      <c r="T1407">
        <v>0.1024</v>
      </c>
      <c r="U1407" s="13">
        <v>0</v>
      </c>
      <c r="V1407" s="13">
        <v>-4.3499999999999997E-2</v>
      </c>
      <c r="AC1407"/>
      <c r="AD1407" s="14"/>
    </row>
    <row r="1408" spans="1:30" x14ac:dyDescent="0.2">
      <c r="A1408" t="s">
        <v>137</v>
      </c>
      <c r="C1408">
        <v>119.363</v>
      </c>
      <c r="D1408">
        <v>34.999200000000002</v>
      </c>
      <c r="E1408">
        <v>1E-4</v>
      </c>
      <c r="F1408">
        <v>90.477000000000004</v>
      </c>
      <c r="G1408">
        <v>-6.2100000000000002E-2</v>
      </c>
      <c r="H1408">
        <v>-0.68520000000000003</v>
      </c>
      <c r="I1408">
        <v>-0.1011</v>
      </c>
      <c r="J1408">
        <v>1.3307</v>
      </c>
      <c r="K1408">
        <v>0.21290000000000001</v>
      </c>
      <c r="L1408">
        <v>-0.62570000000000003</v>
      </c>
      <c r="M1408">
        <v>-1.1656</v>
      </c>
      <c r="N1408">
        <v>0.19550000000000001</v>
      </c>
      <c r="O1408">
        <v>-0.26019999999999999</v>
      </c>
      <c r="P1408">
        <v>1E-3</v>
      </c>
      <c r="Q1408" s="13">
        <v>-8.3000000000000001E-3</v>
      </c>
      <c r="R1408" s="13">
        <v>6.9000000000000006E-2</v>
      </c>
      <c r="S1408" s="13">
        <v>-0.85680000000000001</v>
      </c>
      <c r="T1408">
        <v>0.111</v>
      </c>
      <c r="U1408" s="13">
        <v>4.0000000000000002E-4</v>
      </c>
      <c r="V1408" s="13">
        <v>-4.2999999999999997E-2</v>
      </c>
      <c r="AC1408"/>
      <c r="AD1408" s="14"/>
    </row>
    <row r="1409" spans="1:30" x14ac:dyDescent="0.2">
      <c r="A1409" t="s">
        <v>137</v>
      </c>
      <c r="C1409">
        <v>119.613</v>
      </c>
      <c r="D1409">
        <v>34.999200000000002</v>
      </c>
      <c r="E1409">
        <v>1E-4</v>
      </c>
      <c r="F1409">
        <v>90.978999999999999</v>
      </c>
      <c r="G1409">
        <v>1.1999999999999999E-3</v>
      </c>
      <c r="H1409">
        <v>-0.97319999999999995</v>
      </c>
      <c r="I1409">
        <v>-3.5700000000000003E-2</v>
      </c>
      <c r="J1409">
        <v>1.8955</v>
      </c>
      <c r="K1409">
        <v>0.18099999999999999</v>
      </c>
      <c r="L1409">
        <v>-0.62570000000000003</v>
      </c>
      <c r="M1409">
        <v>-1.232</v>
      </c>
      <c r="N1409">
        <v>0.1857</v>
      </c>
      <c r="O1409">
        <v>-0.25700000000000001</v>
      </c>
      <c r="P1409">
        <v>6.1000000000000004E-3</v>
      </c>
      <c r="Q1409" s="13">
        <v>-1.6899999999999998E-2</v>
      </c>
      <c r="R1409" s="13">
        <v>8.5000000000000006E-2</v>
      </c>
      <c r="S1409" s="13">
        <v>-0.97440000000000004</v>
      </c>
      <c r="T1409">
        <v>0.10929999999999999</v>
      </c>
      <c r="U1409" s="13">
        <v>0</v>
      </c>
      <c r="V1409" s="13">
        <v>-4.2999999999999997E-2</v>
      </c>
      <c r="AC1409"/>
      <c r="AD1409" s="14"/>
    </row>
    <row r="1410" spans="1:30" x14ac:dyDescent="0.2">
      <c r="A1410" t="s">
        <v>137</v>
      </c>
      <c r="C1410">
        <v>119.863</v>
      </c>
      <c r="D1410">
        <v>34.999200000000002</v>
      </c>
      <c r="E1410">
        <v>1E-4</v>
      </c>
      <c r="F1410">
        <v>91.48</v>
      </c>
      <c r="G1410">
        <v>5.8299999999999998E-2</v>
      </c>
      <c r="H1410">
        <v>-1.3369</v>
      </c>
      <c r="I1410">
        <v>1.1299999999999999E-2</v>
      </c>
      <c r="J1410">
        <v>2.0070999999999999</v>
      </c>
      <c r="K1410">
        <v>0.2767</v>
      </c>
      <c r="L1410">
        <v>-0.62319999999999998</v>
      </c>
      <c r="M1410">
        <v>-1.232</v>
      </c>
      <c r="N1410">
        <v>0.18240000000000001</v>
      </c>
      <c r="O1410">
        <v>-0.25700000000000001</v>
      </c>
      <c r="P1410">
        <v>1E-3</v>
      </c>
      <c r="Q1410" s="13">
        <v>-8.3000000000000001E-3</v>
      </c>
      <c r="R1410" s="13">
        <v>7.2999999999999995E-2</v>
      </c>
      <c r="S1410" s="13">
        <v>-0.82740000000000002</v>
      </c>
      <c r="T1410">
        <v>0.1016</v>
      </c>
      <c r="U1410" s="13">
        <v>0</v>
      </c>
      <c r="V1410" s="13">
        <v>-4.2999999999999997E-2</v>
      </c>
      <c r="AC1410"/>
      <c r="AD1410" s="14"/>
    </row>
    <row r="1411" spans="1:30" x14ac:dyDescent="0.2">
      <c r="A1411" t="s">
        <v>137</v>
      </c>
      <c r="C1411">
        <v>120.113</v>
      </c>
      <c r="D1411">
        <v>34.999200000000002</v>
      </c>
      <c r="E1411">
        <v>1E-4</v>
      </c>
      <c r="F1411">
        <v>91.983000000000004</v>
      </c>
      <c r="G1411">
        <v>7.8799999999999995E-2</v>
      </c>
      <c r="H1411">
        <v>-1.6325000000000001</v>
      </c>
      <c r="I1411">
        <v>4.3999999999999997E-2</v>
      </c>
      <c r="J1411">
        <v>1.5145999999999999</v>
      </c>
      <c r="K1411">
        <v>0.21290000000000001</v>
      </c>
      <c r="L1411">
        <v>-0.63060000000000005</v>
      </c>
      <c r="M1411">
        <v>-1.232</v>
      </c>
      <c r="N1411">
        <v>0.18240000000000001</v>
      </c>
      <c r="O1411">
        <v>-0.2505</v>
      </c>
      <c r="P1411">
        <v>6.1000000000000004E-3</v>
      </c>
      <c r="Q1411" s="13">
        <v>-1.4E-3</v>
      </c>
      <c r="R1411" s="13">
        <v>5.5800000000000002E-2</v>
      </c>
      <c r="S1411" s="13">
        <v>-0.76859999999999995</v>
      </c>
      <c r="T1411">
        <v>8.7800000000000003E-2</v>
      </c>
      <c r="U1411" s="13">
        <v>-5.0000000000000001E-4</v>
      </c>
      <c r="V1411" s="13">
        <v>-4.2999999999999997E-2</v>
      </c>
      <c r="AC1411"/>
      <c r="AD1411" s="14"/>
    </row>
    <row r="1412" spans="1:30" x14ac:dyDescent="0.2">
      <c r="A1412" t="s">
        <v>137</v>
      </c>
      <c r="C1412">
        <v>120.363</v>
      </c>
      <c r="D1412">
        <v>34.999200000000002</v>
      </c>
      <c r="E1412">
        <v>1E-4</v>
      </c>
      <c r="F1412">
        <v>92.484999999999999</v>
      </c>
      <c r="G1412">
        <v>5.3E-3</v>
      </c>
      <c r="H1412">
        <v>-2.1023000000000001</v>
      </c>
      <c r="I1412">
        <v>-3.1600000000000003E-2</v>
      </c>
      <c r="J1412">
        <v>1.0811999999999999</v>
      </c>
      <c r="K1412">
        <v>0.24479999999999999</v>
      </c>
      <c r="L1412">
        <v>-0.6381</v>
      </c>
      <c r="M1412">
        <v>-1.0992</v>
      </c>
      <c r="N1412">
        <v>0.18240000000000001</v>
      </c>
      <c r="O1412">
        <v>-0.2472</v>
      </c>
      <c r="P1412">
        <v>1.12E-2</v>
      </c>
      <c r="Q1412" s="13">
        <v>-0.01</v>
      </c>
      <c r="R1412" s="13">
        <v>6.6400000000000001E-2</v>
      </c>
      <c r="S1412" s="13">
        <v>-0.76859999999999995</v>
      </c>
      <c r="T1412">
        <v>7.9200000000000007E-2</v>
      </c>
      <c r="U1412" s="13">
        <v>4.0000000000000002E-4</v>
      </c>
      <c r="V1412" s="13">
        <v>-4.2500000000000003E-2</v>
      </c>
      <c r="AC1412"/>
      <c r="AD1412" s="14"/>
    </row>
    <row r="1413" spans="1:30" x14ac:dyDescent="0.2">
      <c r="A1413" t="s">
        <v>137</v>
      </c>
      <c r="C1413">
        <v>120.613</v>
      </c>
      <c r="D1413">
        <v>34.999200000000002</v>
      </c>
      <c r="E1413">
        <v>1E-4</v>
      </c>
      <c r="F1413">
        <v>92.984999999999999</v>
      </c>
      <c r="G1413">
        <v>3.1800000000000002E-2</v>
      </c>
      <c r="H1413">
        <v>-1.8673999999999999</v>
      </c>
      <c r="I1413">
        <v>1E-3</v>
      </c>
      <c r="J1413">
        <v>0.2011</v>
      </c>
      <c r="K1413">
        <v>0.18099999999999999</v>
      </c>
      <c r="L1413">
        <v>-0.63560000000000005</v>
      </c>
      <c r="M1413">
        <v>-1.232</v>
      </c>
      <c r="N1413">
        <v>0.189</v>
      </c>
      <c r="O1413">
        <v>-0.25700000000000001</v>
      </c>
      <c r="P1413">
        <v>1E-3</v>
      </c>
      <c r="Q1413" s="13">
        <v>-4.7999999999999996E-3</v>
      </c>
      <c r="R1413" s="13">
        <v>6.3700000000000007E-2</v>
      </c>
      <c r="S1413" s="13">
        <v>-0.79800000000000004</v>
      </c>
      <c r="T1413">
        <v>7.9200000000000007E-2</v>
      </c>
      <c r="U1413" s="13">
        <v>1.4E-3</v>
      </c>
      <c r="V1413" s="13">
        <v>-4.2999999999999997E-2</v>
      </c>
      <c r="AC1413"/>
      <c r="AD1413" s="14"/>
    </row>
    <row r="1414" spans="1:30" x14ac:dyDescent="0.2">
      <c r="A1414" t="s">
        <v>137</v>
      </c>
      <c r="C1414">
        <v>120.863</v>
      </c>
      <c r="D1414">
        <v>34.999200000000002</v>
      </c>
      <c r="E1414">
        <v>1E-4</v>
      </c>
      <c r="F1414">
        <v>93.486999999999995</v>
      </c>
      <c r="G1414">
        <v>-1.72E-2</v>
      </c>
      <c r="H1414">
        <v>-1.4884999999999999</v>
      </c>
      <c r="I1414">
        <v>-5.8099999999999999E-2</v>
      </c>
      <c r="J1414">
        <v>-0.17979999999999999</v>
      </c>
      <c r="K1414">
        <v>0.2767</v>
      </c>
      <c r="L1414">
        <v>-0.6381</v>
      </c>
      <c r="M1414">
        <v>-1.0992</v>
      </c>
      <c r="N1414">
        <v>0.1857</v>
      </c>
      <c r="O1414">
        <v>-0.25369999999999998</v>
      </c>
      <c r="P1414">
        <v>-4.1000000000000003E-3</v>
      </c>
      <c r="Q1414" s="13">
        <v>-6.6E-3</v>
      </c>
      <c r="R1414" s="13">
        <v>5.3100000000000001E-2</v>
      </c>
      <c r="S1414" s="13">
        <v>-0.76870000000000005</v>
      </c>
      <c r="T1414">
        <v>8.09E-2</v>
      </c>
      <c r="U1414" s="13">
        <v>4.0000000000000002E-4</v>
      </c>
      <c r="V1414" s="13">
        <v>-4.2500000000000003E-2</v>
      </c>
      <c r="AC1414"/>
      <c r="AD1414" s="14"/>
    </row>
    <row r="1415" spans="1:30" x14ac:dyDescent="0.2">
      <c r="A1415" t="s">
        <v>137</v>
      </c>
      <c r="C1415">
        <v>121.113</v>
      </c>
      <c r="D1415">
        <v>34.999200000000002</v>
      </c>
      <c r="E1415">
        <v>1E-4</v>
      </c>
      <c r="F1415">
        <v>93.99</v>
      </c>
      <c r="G1415">
        <v>-4.5699999999999998E-2</v>
      </c>
      <c r="H1415">
        <v>-1.6628000000000001</v>
      </c>
      <c r="I1415">
        <v>-7.0400000000000004E-2</v>
      </c>
      <c r="J1415">
        <v>0.47039999999999998</v>
      </c>
      <c r="K1415">
        <v>0.2767</v>
      </c>
      <c r="L1415">
        <v>-0.64059999999999995</v>
      </c>
      <c r="M1415">
        <v>-1.232</v>
      </c>
      <c r="N1415">
        <v>0.189</v>
      </c>
      <c r="O1415">
        <v>-0.2472</v>
      </c>
      <c r="P1415">
        <v>1E-3</v>
      </c>
      <c r="Q1415" s="13">
        <v>-6.6E-3</v>
      </c>
      <c r="R1415" s="13">
        <v>5.45E-2</v>
      </c>
      <c r="S1415" s="13">
        <v>-0.70989999999999998</v>
      </c>
      <c r="T1415">
        <v>8.9499999999999996E-2</v>
      </c>
      <c r="U1415" s="13">
        <v>-1E-3</v>
      </c>
      <c r="V1415" s="13">
        <v>-4.2000000000000003E-2</v>
      </c>
      <c r="AC1415"/>
      <c r="AD1415" s="14"/>
    </row>
    <row r="1416" spans="1:30" x14ac:dyDescent="0.2">
      <c r="A1416" t="s">
        <v>137</v>
      </c>
      <c r="C1416">
        <v>121.363</v>
      </c>
      <c r="D1416">
        <v>34.999200000000002</v>
      </c>
      <c r="E1416">
        <v>1E-4</v>
      </c>
      <c r="F1416">
        <v>94.491</v>
      </c>
      <c r="G1416">
        <v>2.3599999999999999E-2</v>
      </c>
      <c r="H1416">
        <v>-0.91259999999999997</v>
      </c>
      <c r="I1416">
        <v>-9.1999999999999998E-3</v>
      </c>
      <c r="J1416">
        <v>0.6542</v>
      </c>
      <c r="K1416">
        <v>0.24479999999999999</v>
      </c>
      <c r="L1416">
        <v>-0.6331</v>
      </c>
      <c r="M1416">
        <v>-1.2984</v>
      </c>
      <c r="N1416">
        <v>0.18240000000000001</v>
      </c>
      <c r="O1416">
        <v>-0.2505</v>
      </c>
      <c r="P1416">
        <v>6.1000000000000004E-3</v>
      </c>
      <c r="Q1416" s="13">
        <v>-1.2999999999999999E-3</v>
      </c>
      <c r="R1416" s="13">
        <v>4.9099999999999998E-2</v>
      </c>
      <c r="S1416" s="13">
        <v>-0.62170000000000003</v>
      </c>
      <c r="T1416">
        <v>9.98E-2</v>
      </c>
      <c r="U1416" s="13">
        <v>0</v>
      </c>
      <c r="V1416" s="13">
        <v>-4.2500000000000003E-2</v>
      </c>
      <c r="AC1416"/>
      <c r="AD1416" s="14"/>
    </row>
    <row r="1417" spans="1:30" x14ac:dyDescent="0.2">
      <c r="A1417" t="s">
        <v>137</v>
      </c>
      <c r="C1417">
        <v>121.613</v>
      </c>
      <c r="D1417">
        <v>34.999200000000002</v>
      </c>
      <c r="E1417">
        <v>1E-4</v>
      </c>
      <c r="F1417">
        <v>94.991</v>
      </c>
      <c r="G1417">
        <v>-5.8099999999999999E-2</v>
      </c>
      <c r="H1417">
        <v>-0.60950000000000004</v>
      </c>
      <c r="I1417">
        <v>-0.1011</v>
      </c>
      <c r="J1417">
        <v>1.2453000000000001</v>
      </c>
      <c r="K1417">
        <v>0.14910000000000001</v>
      </c>
      <c r="L1417">
        <v>-0.64059999999999995</v>
      </c>
      <c r="M1417">
        <v>-1.232</v>
      </c>
      <c r="N1417">
        <v>0.1857</v>
      </c>
      <c r="O1417">
        <v>-0.2505</v>
      </c>
      <c r="P1417">
        <v>-4.1000000000000003E-3</v>
      </c>
      <c r="Q1417" s="13">
        <v>-6.4999999999999997E-3</v>
      </c>
      <c r="R1417" s="13">
        <v>6.3700000000000007E-2</v>
      </c>
      <c r="S1417" s="13">
        <v>-0.82740000000000002</v>
      </c>
      <c r="T1417">
        <v>0.1067</v>
      </c>
      <c r="U1417" s="13">
        <v>1.9E-3</v>
      </c>
      <c r="V1417" s="13">
        <v>-4.2500000000000003E-2</v>
      </c>
      <c r="AC1417"/>
      <c r="AD1417" s="14"/>
    </row>
    <row r="1418" spans="1:30" x14ac:dyDescent="0.2">
      <c r="A1418" t="s">
        <v>137</v>
      </c>
      <c r="C1418">
        <v>121.863</v>
      </c>
      <c r="D1418">
        <v>34.999200000000002</v>
      </c>
      <c r="E1418">
        <v>1E-4</v>
      </c>
      <c r="F1418">
        <v>95.492000000000004</v>
      </c>
      <c r="G1418">
        <v>-8.9999999999999993E-3</v>
      </c>
      <c r="H1418">
        <v>-0.92010000000000003</v>
      </c>
      <c r="I1418">
        <v>-5.0099999999999999E-2</v>
      </c>
      <c r="J1418">
        <v>1.7444999999999999</v>
      </c>
      <c r="K1418">
        <v>0.24479999999999999</v>
      </c>
      <c r="L1418">
        <v>-0.6381</v>
      </c>
      <c r="M1418">
        <v>-1.2984</v>
      </c>
      <c r="N1418">
        <v>0.1857</v>
      </c>
      <c r="O1418">
        <v>-0.2472</v>
      </c>
      <c r="P1418">
        <v>6.1000000000000004E-3</v>
      </c>
      <c r="Q1418" s="13">
        <v>-1.34E-2</v>
      </c>
      <c r="R1418" s="13">
        <v>8.3699999999999997E-2</v>
      </c>
      <c r="S1418" s="13">
        <v>-0.94499999999999995</v>
      </c>
      <c r="T1418">
        <v>0.1016</v>
      </c>
      <c r="U1418" s="13">
        <v>0</v>
      </c>
      <c r="V1418" s="13">
        <v>-4.2500000000000003E-2</v>
      </c>
      <c r="AC1418"/>
      <c r="AD1418" s="14"/>
    </row>
    <row r="1419" spans="1:30" x14ac:dyDescent="0.2">
      <c r="A1419" t="s">
        <v>137</v>
      </c>
      <c r="C1419">
        <v>122.113</v>
      </c>
      <c r="D1419">
        <v>34.999200000000002</v>
      </c>
      <c r="E1419">
        <v>1E-4</v>
      </c>
      <c r="F1419">
        <v>95.99</v>
      </c>
      <c r="G1419">
        <v>6.6500000000000004E-2</v>
      </c>
      <c r="H1419">
        <v>-1.2990999999999999</v>
      </c>
      <c r="I1419">
        <v>3.1699999999999999E-2</v>
      </c>
      <c r="J1419">
        <v>1.9218</v>
      </c>
      <c r="K1419">
        <v>0.21290000000000001</v>
      </c>
      <c r="L1419">
        <v>-0.6381</v>
      </c>
      <c r="M1419">
        <v>-1.3648</v>
      </c>
      <c r="N1419">
        <v>0.17269999999999999</v>
      </c>
      <c r="O1419">
        <v>-0.25369999999999998</v>
      </c>
      <c r="P1419">
        <v>1E-3</v>
      </c>
      <c r="Q1419" s="13">
        <v>-1.35E-2</v>
      </c>
      <c r="R1419" s="13">
        <v>7.2999999999999995E-2</v>
      </c>
      <c r="S1419" s="13">
        <v>-0.82740000000000002</v>
      </c>
      <c r="T1419">
        <v>9.5500000000000002E-2</v>
      </c>
      <c r="U1419" s="13">
        <v>-5.0000000000000001E-4</v>
      </c>
      <c r="V1419" s="13">
        <v>-4.2000000000000003E-2</v>
      </c>
      <c r="AC1419"/>
      <c r="AD1419" s="14"/>
    </row>
    <row r="1420" spans="1:30" x14ac:dyDescent="0.2">
      <c r="A1420" t="s">
        <v>137</v>
      </c>
      <c r="C1420">
        <v>122.363</v>
      </c>
      <c r="D1420">
        <v>34.999200000000002</v>
      </c>
      <c r="E1420">
        <v>1E-4</v>
      </c>
      <c r="F1420">
        <v>96.486000000000004</v>
      </c>
      <c r="G1420">
        <v>5.6300000000000003E-2</v>
      </c>
      <c r="H1420">
        <v>-1.5490999999999999</v>
      </c>
      <c r="I1420">
        <v>1.54E-2</v>
      </c>
      <c r="J1420">
        <v>1.5145999999999999</v>
      </c>
      <c r="K1420">
        <v>0.24479999999999999</v>
      </c>
      <c r="L1420">
        <v>-0.63560000000000005</v>
      </c>
      <c r="M1420">
        <v>-1.2984</v>
      </c>
      <c r="N1420">
        <v>0.19550000000000001</v>
      </c>
      <c r="O1420">
        <v>-0.24399999999999999</v>
      </c>
      <c r="P1420">
        <v>1E-3</v>
      </c>
      <c r="Q1420" s="13">
        <v>-6.6E-3</v>
      </c>
      <c r="R1420" s="13">
        <v>5.3100000000000001E-2</v>
      </c>
      <c r="S1420" s="13">
        <v>-0.79800000000000004</v>
      </c>
      <c r="T1420">
        <v>8.09E-2</v>
      </c>
      <c r="U1420" s="13">
        <v>4.0000000000000002E-4</v>
      </c>
      <c r="V1420" s="13">
        <v>-4.2500000000000003E-2</v>
      </c>
      <c r="AC1420"/>
      <c r="AD1420" s="14"/>
    </row>
    <row r="1421" spans="1:30" x14ac:dyDescent="0.2">
      <c r="A1421" t="s">
        <v>137</v>
      </c>
      <c r="C1421">
        <v>122.613</v>
      </c>
      <c r="D1421">
        <v>34.999200000000002</v>
      </c>
      <c r="E1421">
        <v>1E-4</v>
      </c>
      <c r="F1421">
        <v>96.984999999999999</v>
      </c>
      <c r="G1421">
        <v>-8.0000000000000004E-4</v>
      </c>
      <c r="H1421">
        <v>-1.9205000000000001</v>
      </c>
      <c r="I1421">
        <v>-3.9800000000000002E-2</v>
      </c>
      <c r="J1421">
        <v>0.99570000000000003</v>
      </c>
      <c r="K1421">
        <v>0.14910000000000001</v>
      </c>
      <c r="L1421">
        <v>-0.63560000000000005</v>
      </c>
      <c r="M1421">
        <v>-1.3648</v>
      </c>
      <c r="N1421">
        <v>0.1857</v>
      </c>
      <c r="O1421">
        <v>-0.2407</v>
      </c>
      <c r="P1421">
        <v>1E-3</v>
      </c>
      <c r="Q1421" s="13">
        <v>-8.3000000000000001E-3</v>
      </c>
      <c r="R1421" s="13">
        <v>6.5000000000000002E-2</v>
      </c>
      <c r="S1421" s="13">
        <v>-0.82740000000000002</v>
      </c>
      <c r="T1421">
        <v>6.9800000000000001E-2</v>
      </c>
      <c r="U1421" s="13">
        <v>0</v>
      </c>
      <c r="V1421" s="13">
        <v>-4.2500000000000003E-2</v>
      </c>
      <c r="AC1421"/>
      <c r="AD1421" s="14"/>
    </row>
    <row r="1422" spans="1:30" x14ac:dyDescent="0.2">
      <c r="A1422" t="s">
        <v>137</v>
      </c>
      <c r="C1422">
        <v>122.863</v>
      </c>
      <c r="D1422">
        <v>34.999200000000002</v>
      </c>
      <c r="E1422">
        <v>1E-4</v>
      </c>
      <c r="F1422">
        <v>97.480999999999995</v>
      </c>
      <c r="G1422">
        <v>1.34E-2</v>
      </c>
      <c r="H1422">
        <v>-1.8294999999999999</v>
      </c>
      <c r="I1422">
        <v>-2.1399999999999999E-2</v>
      </c>
      <c r="J1422">
        <v>0.26679999999999998</v>
      </c>
      <c r="K1422">
        <v>0.24479999999999999</v>
      </c>
      <c r="L1422">
        <v>-0.62809999999999999</v>
      </c>
      <c r="M1422">
        <v>-1.232</v>
      </c>
      <c r="N1422">
        <v>0.1792</v>
      </c>
      <c r="O1422">
        <v>-0.2472</v>
      </c>
      <c r="P1422">
        <v>1E-3</v>
      </c>
      <c r="Q1422" s="13">
        <v>-4.7999999999999996E-3</v>
      </c>
      <c r="R1422" s="13">
        <v>6.5100000000000005E-2</v>
      </c>
      <c r="S1422" s="13">
        <v>-0.82740000000000002</v>
      </c>
      <c r="T1422">
        <v>7.4099999999999999E-2</v>
      </c>
      <c r="U1422" s="13">
        <v>0</v>
      </c>
      <c r="V1422" s="13">
        <v>-4.2500000000000003E-2</v>
      </c>
      <c r="AC1422"/>
      <c r="AD1422" s="14"/>
    </row>
    <row r="1423" spans="1:30" x14ac:dyDescent="0.2">
      <c r="A1423" t="s">
        <v>137</v>
      </c>
      <c r="C1423">
        <v>123.113</v>
      </c>
      <c r="D1423">
        <v>34.999200000000002</v>
      </c>
      <c r="E1423">
        <v>1E-4</v>
      </c>
      <c r="F1423">
        <v>97.974999999999994</v>
      </c>
      <c r="G1423">
        <v>1.1999999999999999E-3</v>
      </c>
      <c r="H1423">
        <v>-1.4127000000000001</v>
      </c>
      <c r="I1423">
        <v>-2.9600000000000001E-2</v>
      </c>
      <c r="J1423">
        <v>-0.18640000000000001</v>
      </c>
      <c r="K1423">
        <v>0.21290000000000001</v>
      </c>
      <c r="L1423">
        <v>-0.6331</v>
      </c>
      <c r="M1423">
        <v>-1.2984</v>
      </c>
      <c r="N1423">
        <v>0.189</v>
      </c>
      <c r="O1423">
        <v>-0.2407</v>
      </c>
      <c r="P1423">
        <v>6.1000000000000004E-3</v>
      </c>
      <c r="Q1423" s="13">
        <v>-3.0999999999999999E-3</v>
      </c>
      <c r="R1423" s="13">
        <v>5.7099999999999998E-2</v>
      </c>
      <c r="S1423" s="13">
        <v>-0.73929999999999996</v>
      </c>
      <c r="T1423">
        <v>7.5800000000000006E-2</v>
      </c>
      <c r="U1423" s="13">
        <v>4.0000000000000002E-4</v>
      </c>
      <c r="V1423" s="13">
        <v>-4.2500000000000003E-2</v>
      </c>
      <c r="AC1423"/>
      <c r="AD1423" s="14"/>
    </row>
    <row r="1424" spans="1:30" x14ac:dyDescent="0.2">
      <c r="A1424" t="s">
        <v>137</v>
      </c>
      <c r="C1424">
        <v>123.363</v>
      </c>
      <c r="D1424">
        <v>34.999200000000002</v>
      </c>
      <c r="E1424">
        <v>1E-4</v>
      </c>
      <c r="F1424">
        <v>98.465999999999994</v>
      </c>
      <c r="G1424">
        <v>-3.9699999999999999E-2</v>
      </c>
      <c r="H1424">
        <v>-1.6097999999999999</v>
      </c>
      <c r="I1424">
        <v>-8.4699999999999998E-2</v>
      </c>
      <c r="J1424">
        <v>0.4572</v>
      </c>
      <c r="K1424">
        <v>0.24479999999999999</v>
      </c>
      <c r="L1424">
        <v>-0.63060000000000005</v>
      </c>
      <c r="M1424">
        <v>-1.2984</v>
      </c>
      <c r="N1424">
        <v>0.189</v>
      </c>
      <c r="O1424">
        <v>-0.25369999999999998</v>
      </c>
      <c r="P1424">
        <v>-4.1000000000000003E-3</v>
      </c>
      <c r="Q1424" s="13">
        <v>-1.4E-3</v>
      </c>
      <c r="R1424" s="13">
        <v>4.9200000000000001E-2</v>
      </c>
      <c r="S1424" s="13">
        <v>-0.65110000000000001</v>
      </c>
      <c r="T1424">
        <v>8.6900000000000005E-2</v>
      </c>
      <c r="U1424" s="13">
        <v>4.0000000000000002E-4</v>
      </c>
      <c r="V1424" s="13">
        <v>-4.2500000000000003E-2</v>
      </c>
      <c r="AC1424"/>
      <c r="AD1424" s="14"/>
    </row>
    <row r="1425" spans="1:30" x14ac:dyDescent="0.2">
      <c r="A1425" t="s">
        <v>137</v>
      </c>
      <c r="C1425">
        <v>123.613</v>
      </c>
      <c r="D1425">
        <v>34.999200000000002</v>
      </c>
      <c r="E1425">
        <v>1E-4</v>
      </c>
      <c r="F1425">
        <v>98.965000000000003</v>
      </c>
      <c r="G1425">
        <v>5.2200000000000003E-2</v>
      </c>
      <c r="H1425">
        <v>-0.92769999999999997</v>
      </c>
      <c r="I1425">
        <v>1.3299999999999999E-2</v>
      </c>
      <c r="J1425">
        <v>0.52290000000000003</v>
      </c>
      <c r="K1425">
        <v>0.24479999999999999</v>
      </c>
      <c r="L1425">
        <v>-0.63060000000000005</v>
      </c>
      <c r="M1425">
        <v>-1.2984</v>
      </c>
      <c r="N1425">
        <v>0.189</v>
      </c>
      <c r="O1425">
        <v>-0.2472</v>
      </c>
      <c r="P1425">
        <v>1E-3</v>
      </c>
      <c r="Q1425" s="13">
        <v>-1.4E-3</v>
      </c>
      <c r="R1425" s="13">
        <v>4.7800000000000002E-2</v>
      </c>
      <c r="S1425" s="13">
        <v>-0.65110000000000001</v>
      </c>
      <c r="T1425">
        <v>8.5199999999999998E-2</v>
      </c>
      <c r="U1425" s="13">
        <v>4.0000000000000002E-4</v>
      </c>
      <c r="V1425" s="13">
        <v>-4.2000000000000003E-2</v>
      </c>
      <c r="AC1425"/>
      <c r="AD1425" s="14"/>
    </row>
    <row r="1426" spans="1:30" x14ac:dyDescent="0.2">
      <c r="A1426" t="s">
        <v>137</v>
      </c>
      <c r="C1426">
        <v>123.863</v>
      </c>
      <c r="D1426">
        <v>34.999200000000002</v>
      </c>
      <c r="E1426">
        <v>1E-4</v>
      </c>
      <c r="F1426">
        <v>99.459000000000003</v>
      </c>
      <c r="G1426">
        <v>-5.6000000000000001E-2</v>
      </c>
      <c r="H1426">
        <v>-0.67759999999999998</v>
      </c>
      <c r="I1426">
        <v>-8.4699999999999998E-2</v>
      </c>
      <c r="J1426">
        <v>1.1468</v>
      </c>
      <c r="K1426">
        <v>0.30859999999999999</v>
      </c>
      <c r="L1426">
        <v>-0.63060000000000005</v>
      </c>
      <c r="M1426">
        <v>-1.2984</v>
      </c>
      <c r="N1426">
        <v>0.1857</v>
      </c>
      <c r="O1426">
        <v>-0.26350000000000001</v>
      </c>
      <c r="P1426">
        <v>1E-3</v>
      </c>
      <c r="Q1426" s="13">
        <v>-8.3000000000000001E-3</v>
      </c>
      <c r="R1426" s="13">
        <v>6.2399999999999997E-2</v>
      </c>
      <c r="S1426" s="13">
        <v>-0.76870000000000005</v>
      </c>
      <c r="T1426">
        <v>0.1016</v>
      </c>
      <c r="U1426" s="13">
        <v>8.9999999999999998E-4</v>
      </c>
      <c r="V1426" s="13">
        <v>-4.2500000000000003E-2</v>
      </c>
      <c r="AC1426"/>
      <c r="AD1426" s="14"/>
    </row>
    <row r="1427" spans="1:30" x14ac:dyDescent="0.2">
      <c r="A1427" t="s">
        <v>137</v>
      </c>
      <c r="C1427">
        <v>124.113</v>
      </c>
      <c r="D1427">
        <v>34.999200000000002</v>
      </c>
      <c r="E1427">
        <v>1E-4</v>
      </c>
      <c r="F1427">
        <v>99.954999999999998</v>
      </c>
      <c r="G1427">
        <v>-1.9199999999999998E-2</v>
      </c>
      <c r="H1427">
        <v>-0.84440000000000004</v>
      </c>
      <c r="I1427">
        <v>-6.0199999999999997E-2</v>
      </c>
      <c r="J1427">
        <v>1.5670999999999999</v>
      </c>
      <c r="K1427">
        <v>0.24479999999999999</v>
      </c>
      <c r="L1427">
        <v>-0.62809999999999999</v>
      </c>
      <c r="M1427">
        <v>-1.2984</v>
      </c>
      <c r="N1427">
        <v>0.1857</v>
      </c>
      <c r="O1427">
        <v>-0.2505</v>
      </c>
      <c r="P1427">
        <v>1E-3</v>
      </c>
      <c r="Q1427" s="13">
        <v>-1.34E-2</v>
      </c>
      <c r="R1427" s="13">
        <v>8.6300000000000002E-2</v>
      </c>
      <c r="S1427" s="13">
        <v>-1.0038</v>
      </c>
      <c r="T1427">
        <v>9.9000000000000005E-2</v>
      </c>
      <c r="U1427" s="13">
        <v>0</v>
      </c>
      <c r="V1427" s="13">
        <v>-4.2500000000000003E-2</v>
      </c>
      <c r="AC1427"/>
      <c r="AD1427" s="14"/>
    </row>
    <row r="1428" spans="1:30" x14ac:dyDescent="0.2">
      <c r="A1428" t="s">
        <v>137</v>
      </c>
      <c r="C1428">
        <v>124.363</v>
      </c>
      <c r="D1428">
        <v>34.999200000000002</v>
      </c>
      <c r="E1428">
        <v>1E-4</v>
      </c>
      <c r="F1428">
        <v>100.45099999999999</v>
      </c>
      <c r="G1428">
        <v>7.8799999999999995E-2</v>
      </c>
      <c r="H1428">
        <v>-1.3218000000000001</v>
      </c>
      <c r="I1428">
        <v>5.62E-2</v>
      </c>
      <c r="J1428">
        <v>1.7773000000000001</v>
      </c>
      <c r="K1428">
        <v>0.24479999999999999</v>
      </c>
      <c r="L1428">
        <v>-0.6331</v>
      </c>
      <c r="M1428">
        <v>-1.3648</v>
      </c>
      <c r="N1428">
        <v>0.18240000000000001</v>
      </c>
      <c r="O1428">
        <v>-0.25369999999999998</v>
      </c>
      <c r="P1428">
        <v>6.1000000000000004E-3</v>
      </c>
      <c r="Q1428" s="13">
        <v>-8.3000000000000001E-3</v>
      </c>
      <c r="R1428" s="13">
        <v>7.5700000000000003E-2</v>
      </c>
      <c r="S1428" s="13">
        <v>-0.88619999999999999</v>
      </c>
      <c r="T1428">
        <v>8.6900000000000005E-2</v>
      </c>
      <c r="U1428" s="13">
        <v>0</v>
      </c>
      <c r="V1428" s="13">
        <v>-4.2000000000000003E-2</v>
      </c>
      <c r="AC1428"/>
      <c r="AD1428" s="14"/>
    </row>
    <row r="1429" spans="1:30" x14ac:dyDescent="0.2">
      <c r="A1429" t="s">
        <v>137</v>
      </c>
      <c r="C1429">
        <v>124.613</v>
      </c>
      <c r="D1429">
        <v>34.999200000000002</v>
      </c>
      <c r="E1429">
        <v>1E-4</v>
      </c>
      <c r="F1429">
        <v>100.947</v>
      </c>
      <c r="G1429">
        <v>4.6100000000000002E-2</v>
      </c>
      <c r="H1429">
        <v>-1.4733000000000001</v>
      </c>
      <c r="I1429">
        <v>5.1000000000000004E-3</v>
      </c>
      <c r="J1429">
        <v>1.4095</v>
      </c>
      <c r="K1429">
        <v>0.21290000000000001</v>
      </c>
      <c r="L1429">
        <v>-0.62809999999999999</v>
      </c>
      <c r="M1429">
        <v>-1.2984</v>
      </c>
      <c r="N1429">
        <v>0.1857</v>
      </c>
      <c r="O1429">
        <v>-0.26019999999999999</v>
      </c>
      <c r="P1429">
        <v>1E-3</v>
      </c>
      <c r="Q1429" s="13">
        <v>-6.6E-3</v>
      </c>
      <c r="R1429" s="13">
        <v>5.1799999999999999E-2</v>
      </c>
      <c r="S1429" s="13">
        <v>-0.68049999999999999</v>
      </c>
      <c r="T1429">
        <v>7.4899999999999994E-2</v>
      </c>
      <c r="U1429" s="13">
        <v>0</v>
      </c>
      <c r="V1429" s="13">
        <v>-4.2000000000000003E-2</v>
      </c>
      <c r="AC1429"/>
      <c r="AD1429" s="14"/>
    </row>
    <row r="1430" spans="1:30" x14ac:dyDescent="0.2">
      <c r="A1430" t="s">
        <v>137</v>
      </c>
      <c r="C1430">
        <v>124.863</v>
      </c>
      <c r="D1430">
        <v>34.999200000000002</v>
      </c>
      <c r="E1430">
        <v>1E-4</v>
      </c>
      <c r="F1430">
        <v>101.44499999999999</v>
      </c>
      <c r="G1430">
        <v>3.5900000000000001E-2</v>
      </c>
      <c r="H1430">
        <v>-1.9129</v>
      </c>
      <c r="I1430">
        <v>-3.0000000000000001E-3</v>
      </c>
      <c r="J1430">
        <v>1.0023</v>
      </c>
      <c r="K1430">
        <v>0.24479999999999999</v>
      </c>
      <c r="L1430">
        <v>-0.6331</v>
      </c>
      <c r="M1430">
        <v>-1.2984</v>
      </c>
      <c r="N1430">
        <v>0.189</v>
      </c>
      <c r="O1430">
        <v>-0.25369999999999998</v>
      </c>
      <c r="P1430">
        <v>1E-3</v>
      </c>
      <c r="Q1430" s="13">
        <v>-6.4999999999999997E-3</v>
      </c>
      <c r="R1430" s="13">
        <v>6.1100000000000002E-2</v>
      </c>
      <c r="S1430" s="13">
        <v>-0.88619999999999999</v>
      </c>
      <c r="T1430">
        <v>6.9800000000000001E-2</v>
      </c>
      <c r="U1430" s="13">
        <v>4.0000000000000002E-4</v>
      </c>
      <c r="V1430" s="13">
        <v>-4.1500000000000002E-2</v>
      </c>
      <c r="AC1430"/>
      <c r="AD1430" s="14"/>
    </row>
    <row r="1431" spans="1:30" x14ac:dyDescent="0.2">
      <c r="A1431" t="s">
        <v>137</v>
      </c>
      <c r="C1431">
        <v>125.113</v>
      </c>
      <c r="D1431">
        <v>34.999200000000002</v>
      </c>
      <c r="E1431">
        <v>1E-4</v>
      </c>
      <c r="F1431">
        <v>101.94499999999999</v>
      </c>
      <c r="G1431">
        <v>2.5700000000000001E-2</v>
      </c>
      <c r="H1431">
        <v>-1.7613000000000001</v>
      </c>
      <c r="I1431">
        <v>-1.32E-2</v>
      </c>
      <c r="J1431">
        <v>0.24709999999999999</v>
      </c>
      <c r="K1431">
        <v>0.18099999999999999</v>
      </c>
      <c r="L1431">
        <v>-0.6381</v>
      </c>
      <c r="M1431">
        <v>-1.3648</v>
      </c>
      <c r="N1431">
        <v>0.18240000000000001</v>
      </c>
      <c r="O1431">
        <v>-0.2472</v>
      </c>
      <c r="P1431">
        <v>1E-3</v>
      </c>
      <c r="Q1431" s="13">
        <v>-6.4999999999999997E-3</v>
      </c>
      <c r="R1431" s="13">
        <v>5.9799999999999999E-2</v>
      </c>
      <c r="S1431" s="13">
        <v>-0.94499999999999995</v>
      </c>
      <c r="T1431">
        <v>7.0599999999999996E-2</v>
      </c>
      <c r="U1431" s="13">
        <v>8.9999999999999998E-4</v>
      </c>
      <c r="V1431" s="13">
        <v>-4.1500000000000002E-2</v>
      </c>
      <c r="AC1431"/>
      <c r="AD1431" s="14"/>
    </row>
    <row r="1432" spans="1:30" x14ac:dyDescent="0.2">
      <c r="A1432" t="s">
        <v>137</v>
      </c>
      <c r="C1432">
        <v>125.363</v>
      </c>
      <c r="D1432">
        <v>34.999200000000002</v>
      </c>
      <c r="E1432">
        <v>1E-4</v>
      </c>
      <c r="F1432">
        <v>102.44499999999999</v>
      </c>
      <c r="G1432">
        <v>2.1600000000000001E-2</v>
      </c>
      <c r="H1432">
        <v>-1.3596999999999999</v>
      </c>
      <c r="I1432">
        <v>-1.12E-2</v>
      </c>
      <c r="J1432">
        <v>-0.19950000000000001</v>
      </c>
      <c r="K1432">
        <v>0.14910000000000001</v>
      </c>
      <c r="L1432">
        <v>-0.63060000000000005</v>
      </c>
      <c r="M1432">
        <v>-1.4312</v>
      </c>
      <c r="N1432">
        <v>0.1857</v>
      </c>
      <c r="O1432">
        <v>-0.24399999999999999</v>
      </c>
      <c r="P1432">
        <v>1E-3</v>
      </c>
      <c r="Q1432" s="13">
        <v>-1.17E-2</v>
      </c>
      <c r="R1432" s="13">
        <v>5.5800000000000002E-2</v>
      </c>
      <c r="S1432" s="13">
        <v>-0.79810000000000003</v>
      </c>
      <c r="T1432">
        <v>6.9800000000000001E-2</v>
      </c>
      <c r="U1432" s="13">
        <v>-5.0000000000000001E-4</v>
      </c>
      <c r="V1432" s="13">
        <v>-4.1500000000000002E-2</v>
      </c>
      <c r="AC1432"/>
      <c r="AD1432" s="14"/>
    </row>
    <row r="1433" spans="1:30" x14ac:dyDescent="0.2">
      <c r="A1433" t="s">
        <v>137</v>
      </c>
      <c r="C1433">
        <v>125.613</v>
      </c>
      <c r="D1433">
        <v>34.999200000000002</v>
      </c>
      <c r="E1433">
        <v>1E-4</v>
      </c>
      <c r="F1433">
        <v>102.94199999999999</v>
      </c>
      <c r="G1433">
        <v>-5.8000000000000003E-2</v>
      </c>
      <c r="H1433">
        <v>-1.5490999999999999</v>
      </c>
      <c r="I1433">
        <v>-8.6800000000000002E-2</v>
      </c>
      <c r="J1433">
        <v>0.4178</v>
      </c>
      <c r="K1433">
        <v>0.18099999999999999</v>
      </c>
      <c r="L1433">
        <v>-0.6331</v>
      </c>
      <c r="M1433">
        <v>-1.4312</v>
      </c>
      <c r="N1433">
        <v>0.17269999999999999</v>
      </c>
      <c r="O1433">
        <v>-0.2505</v>
      </c>
      <c r="P1433">
        <v>1.12E-2</v>
      </c>
      <c r="Q1433" s="13">
        <v>-3.0999999999999999E-3</v>
      </c>
      <c r="R1433" s="13">
        <v>4.9200000000000001E-2</v>
      </c>
      <c r="S1433" s="13">
        <v>-0.70989999999999998</v>
      </c>
      <c r="T1433">
        <v>7.6600000000000001E-2</v>
      </c>
      <c r="U1433" s="13">
        <v>0</v>
      </c>
      <c r="V1433" s="13">
        <v>-4.1500000000000002E-2</v>
      </c>
      <c r="AC1433"/>
      <c r="AD1433" s="14"/>
    </row>
    <row r="1434" spans="1:30" x14ac:dyDescent="0.2">
      <c r="A1434" t="s">
        <v>137</v>
      </c>
      <c r="C1434">
        <v>125.863</v>
      </c>
      <c r="D1434">
        <v>34.999200000000002</v>
      </c>
      <c r="E1434">
        <v>1E-4</v>
      </c>
      <c r="F1434">
        <v>103.443</v>
      </c>
      <c r="G1434">
        <v>3.7900000000000003E-2</v>
      </c>
      <c r="H1434">
        <v>-0.92769999999999997</v>
      </c>
      <c r="I1434">
        <v>-1E-3</v>
      </c>
      <c r="J1434">
        <v>0.54920000000000002</v>
      </c>
      <c r="K1434">
        <v>0.21290000000000001</v>
      </c>
      <c r="L1434">
        <v>-0.6331</v>
      </c>
      <c r="M1434">
        <v>-1.3648</v>
      </c>
      <c r="N1434">
        <v>0.19220000000000001</v>
      </c>
      <c r="O1434">
        <v>-0.2472</v>
      </c>
      <c r="P1434">
        <v>1E-3</v>
      </c>
      <c r="Q1434" s="13">
        <v>4.0000000000000002E-4</v>
      </c>
      <c r="R1434" s="13">
        <v>4.2500000000000003E-2</v>
      </c>
      <c r="S1434" s="13">
        <v>-0.68049999999999999</v>
      </c>
      <c r="T1434">
        <v>8.09E-2</v>
      </c>
      <c r="U1434" s="13">
        <v>8.9999999999999998E-4</v>
      </c>
      <c r="V1434" s="13">
        <v>-4.1000000000000002E-2</v>
      </c>
      <c r="AC1434"/>
      <c r="AD1434" s="14"/>
    </row>
    <row r="1435" spans="1:30" x14ac:dyDescent="0.2">
      <c r="A1435" t="s">
        <v>137</v>
      </c>
      <c r="C1435">
        <v>126.113</v>
      </c>
      <c r="D1435">
        <v>34.999200000000002</v>
      </c>
      <c r="E1435">
        <v>1E-4</v>
      </c>
      <c r="F1435">
        <v>103.944</v>
      </c>
      <c r="G1435">
        <v>-2.5399999999999999E-2</v>
      </c>
      <c r="H1435">
        <v>-0.63219999999999998</v>
      </c>
      <c r="I1435">
        <v>-6.0199999999999997E-2</v>
      </c>
      <c r="J1435">
        <v>1.022</v>
      </c>
      <c r="K1435">
        <v>0.18099999999999999</v>
      </c>
      <c r="L1435">
        <v>-0.6381</v>
      </c>
      <c r="M1435">
        <v>-1.3648</v>
      </c>
      <c r="N1435">
        <v>0.1792</v>
      </c>
      <c r="O1435">
        <v>-0.2505</v>
      </c>
      <c r="P1435">
        <v>-4.1000000000000003E-3</v>
      </c>
      <c r="Q1435" s="13">
        <v>-4.7999999999999996E-3</v>
      </c>
      <c r="R1435" s="13">
        <v>5.9799999999999999E-2</v>
      </c>
      <c r="S1435" s="13">
        <v>-0.91559999999999997</v>
      </c>
      <c r="T1435">
        <v>9.4700000000000006E-2</v>
      </c>
      <c r="U1435" s="13">
        <v>0</v>
      </c>
      <c r="V1435" s="13">
        <v>-4.2000000000000003E-2</v>
      </c>
      <c r="AC1435"/>
      <c r="AD1435" s="14"/>
    </row>
    <row r="1436" spans="1:30" x14ac:dyDescent="0.2">
      <c r="A1436" t="s">
        <v>137</v>
      </c>
      <c r="C1436">
        <v>126.363</v>
      </c>
      <c r="D1436">
        <v>34.999200000000002</v>
      </c>
      <c r="E1436">
        <v>1E-4</v>
      </c>
      <c r="F1436">
        <v>104.44499999999999</v>
      </c>
      <c r="G1436">
        <v>-2.53E-2</v>
      </c>
      <c r="H1436">
        <v>-0.85950000000000004</v>
      </c>
      <c r="I1436">
        <v>-7.0400000000000004E-2</v>
      </c>
      <c r="J1436">
        <v>1.4817</v>
      </c>
      <c r="K1436">
        <v>0.21290000000000001</v>
      </c>
      <c r="L1436">
        <v>-0.6431</v>
      </c>
      <c r="M1436">
        <v>-1.3648</v>
      </c>
      <c r="N1436">
        <v>0.1792</v>
      </c>
      <c r="O1436">
        <v>-0.25700000000000001</v>
      </c>
      <c r="P1436">
        <v>6.1000000000000004E-3</v>
      </c>
      <c r="Q1436" s="13">
        <v>-0.01</v>
      </c>
      <c r="R1436" s="13">
        <v>7.9699999999999993E-2</v>
      </c>
      <c r="S1436" s="13">
        <v>-1.0626</v>
      </c>
      <c r="T1436">
        <v>9.1300000000000006E-2</v>
      </c>
      <c r="U1436" s="13">
        <v>-1E-3</v>
      </c>
      <c r="V1436" s="13">
        <v>-4.1500000000000002E-2</v>
      </c>
      <c r="AC1436"/>
      <c r="AD1436" s="14"/>
    </row>
    <row r="1437" spans="1:30" x14ac:dyDescent="0.2">
      <c r="A1437" t="s">
        <v>137</v>
      </c>
      <c r="C1437">
        <v>126.613</v>
      </c>
      <c r="D1437">
        <v>34.999200000000002</v>
      </c>
      <c r="E1437">
        <v>1E-4</v>
      </c>
      <c r="F1437">
        <v>104.946</v>
      </c>
      <c r="G1437">
        <v>9.3100000000000002E-2</v>
      </c>
      <c r="H1437">
        <v>-1.2233000000000001</v>
      </c>
      <c r="I1437">
        <v>6.4199999999999993E-2</v>
      </c>
      <c r="J1437">
        <v>1.6788000000000001</v>
      </c>
      <c r="K1437">
        <v>0.14910000000000001</v>
      </c>
      <c r="L1437">
        <v>-0.65300000000000002</v>
      </c>
      <c r="M1437">
        <v>-1.4312</v>
      </c>
      <c r="N1437">
        <v>0.1857</v>
      </c>
      <c r="O1437">
        <v>-0.26019999999999999</v>
      </c>
      <c r="P1437">
        <v>1E-3</v>
      </c>
      <c r="Q1437" s="13">
        <v>-6.4999999999999997E-3</v>
      </c>
      <c r="R1437" s="13">
        <v>7.0400000000000004E-2</v>
      </c>
      <c r="S1437" s="13">
        <v>-0.88619999999999999</v>
      </c>
      <c r="T1437">
        <v>7.5800000000000006E-2</v>
      </c>
      <c r="U1437" s="13">
        <v>8.9999999999999998E-4</v>
      </c>
      <c r="V1437" s="13">
        <v>-4.2000000000000003E-2</v>
      </c>
      <c r="AC1437"/>
      <c r="AD1437" s="14"/>
    </row>
    <row r="1438" spans="1:30" x14ac:dyDescent="0.2">
      <c r="A1438" t="s">
        <v>137</v>
      </c>
      <c r="C1438">
        <v>126.863</v>
      </c>
      <c r="D1438">
        <v>34.999200000000002</v>
      </c>
      <c r="E1438">
        <v>1E-4</v>
      </c>
      <c r="F1438">
        <v>105.455</v>
      </c>
      <c r="G1438">
        <v>5.62E-2</v>
      </c>
      <c r="H1438">
        <v>-1.5264</v>
      </c>
      <c r="I1438">
        <v>2.1499999999999998E-2</v>
      </c>
      <c r="J1438">
        <v>1.4095</v>
      </c>
      <c r="K1438">
        <v>0.24479999999999999</v>
      </c>
      <c r="L1438">
        <v>-0.64800000000000002</v>
      </c>
      <c r="M1438">
        <v>-1.3648</v>
      </c>
      <c r="N1438">
        <v>0.18240000000000001</v>
      </c>
      <c r="O1438">
        <v>-0.26350000000000001</v>
      </c>
      <c r="P1438">
        <v>1E-3</v>
      </c>
      <c r="Q1438" s="13">
        <v>-4.8999999999999998E-3</v>
      </c>
      <c r="R1438" s="13">
        <v>4.9099999999999998E-2</v>
      </c>
      <c r="S1438" s="13">
        <v>-0.73929999999999996</v>
      </c>
      <c r="T1438">
        <v>7.2300000000000003E-2</v>
      </c>
      <c r="U1438" s="13">
        <v>0</v>
      </c>
      <c r="V1438" s="13">
        <v>-4.2500000000000003E-2</v>
      </c>
      <c r="AC1438"/>
      <c r="AD1438" s="14"/>
    </row>
    <row r="1439" spans="1:30" x14ac:dyDescent="0.2">
      <c r="A1439" t="s">
        <v>137</v>
      </c>
      <c r="C1439">
        <v>127.113</v>
      </c>
      <c r="D1439">
        <v>34.999200000000002</v>
      </c>
      <c r="E1439">
        <v>1E-4</v>
      </c>
      <c r="F1439">
        <v>105.959</v>
      </c>
      <c r="G1439">
        <v>2.7699999999999999E-2</v>
      </c>
      <c r="H1439">
        <v>-1.8068</v>
      </c>
      <c r="I1439">
        <v>3.0999999999999999E-3</v>
      </c>
      <c r="J1439">
        <v>0.91039999999999999</v>
      </c>
      <c r="K1439">
        <v>0.24479999999999999</v>
      </c>
      <c r="L1439">
        <v>-0.64800000000000002</v>
      </c>
      <c r="M1439">
        <v>-1.4312</v>
      </c>
      <c r="N1439">
        <v>0.19550000000000001</v>
      </c>
      <c r="O1439">
        <v>-0.24399999999999999</v>
      </c>
      <c r="P1439">
        <v>6.1000000000000004E-3</v>
      </c>
      <c r="Q1439" s="13">
        <v>-4.7999999999999996E-3</v>
      </c>
      <c r="R1439" s="13">
        <v>5.8400000000000001E-2</v>
      </c>
      <c r="S1439" s="13">
        <v>-0.79810000000000003</v>
      </c>
      <c r="T1439">
        <v>6.4600000000000005E-2</v>
      </c>
      <c r="U1439" s="13">
        <v>-1.5E-3</v>
      </c>
      <c r="V1439" s="13">
        <v>-4.2500000000000003E-2</v>
      </c>
      <c r="AC1439"/>
      <c r="AD1439" s="14"/>
    </row>
    <row r="1440" spans="1:30" x14ac:dyDescent="0.2">
      <c r="A1440" t="s">
        <v>137</v>
      </c>
      <c r="C1440">
        <v>127.363</v>
      </c>
      <c r="D1440">
        <v>34.999200000000002</v>
      </c>
      <c r="E1440">
        <v>1E-4</v>
      </c>
      <c r="F1440">
        <v>106.46299999999999</v>
      </c>
      <c r="G1440">
        <v>3.5900000000000001E-2</v>
      </c>
      <c r="H1440">
        <v>-1.7234</v>
      </c>
      <c r="I1440">
        <v>1.1000000000000001E-3</v>
      </c>
      <c r="J1440">
        <v>0.33900000000000002</v>
      </c>
      <c r="K1440">
        <v>0.24479999999999999</v>
      </c>
      <c r="L1440">
        <v>-0.6431</v>
      </c>
      <c r="M1440">
        <v>-1.3648</v>
      </c>
      <c r="N1440">
        <v>0.19550000000000001</v>
      </c>
      <c r="O1440">
        <v>-0.25700000000000001</v>
      </c>
      <c r="P1440">
        <v>-4.1000000000000003E-3</v>
      </c>
      <c r="Q1440" s="13">
        <v>-4.7999999999999996E-3</v>
      </c>
      <c r="R1440" s="13">
        <v>6.1100000000000002E-2</v>
      </c>
      <c r="S1440" s="13">
        <v>-0.88619999999999999</v>
      </c>
      <c r="T1440">
        <v>6.3799999999999996E-2</v>
      </c>
      <c r="U1440" s="13">
        <v>-5.0000000000000001E-4</v>
      </c>
      <c r="V1440" s="13">
        <v>-4.2000000000000003E-2</v>
      </c>
      <c r="AC1440"/>
      <c r="AD1440" s="14"/>
    </row>
    <row r="1441" spans="1:30" x14ac:dyDescent="0.2">
      <c r="A1441" t="s">
        <v>137</v>
      </c>
      <c r="C1441">
        <v>127.613</v>
      </c>
      <c r="D1441">
        <v>34.999200000000002</v>
      </c>
      <c r="E1441">
        <v>1E-4</v>
      </c>
      <c r="F1441">
        <v>106.974</v>
      </c>
      <c r="G1441">
        <v>1.34E-2</v>
      </c>
      <c r="H1441">
        <v>-1.2990999999999999</v>
      </c>
      <c r="I1441">
        <v>-9.1000000000000004E-3</v>
      </c>
      <c r="J1441">
        <v>-0.2258</v>
      </c>
      <c r="K1441">
        <v>0.24479999999999999</v>
      </c>
      <c r="L1441">
        <v>-0.6431</v>
      </c>
      <c r="M1441">
        <v>-1.6969000000000001</v>
      </c>
      <c r="N1441">
        <v>0.18240000000000001</v>
      </c>
      <c r="O1441">
        <v>-0.2472</v>
      </c>
      <c r="P1441">
        <v>1.6400000000000001E-2</v>
      </c>
      <c r="Q1441" s="13">
        <v>-4.8999999999999998E-3</v>
      </c>
      <c r="R1441" s="13">
        <v>5.5800000000000002E-2</v>
      </c>
      <c r="S1441" s="13">
        <v>-0.79800000000000004</v>
      </c>
      <c r="T1441">
        <v>5.9499999999999997E-2</v>
      </c>
      <c r="U1441" s="13">
        <v>-5.0000000000000001E-4</v>
      </c>
      <c r="V1441" s="13">
        <v>-4.0500000000000001E-2</v>
      </c>
      <c r="AC1441"/>
      <c r="AD1441" s="14"/>
    </row>
    <row r="1442" spans="1:30" x14ac:dyDescent="0.2">
      <c r="A1442" t="s">
        <v>137</v>
      </c>
      <c r="C1442">
        <v>127.863</v>
      </c>
      <c r="D1442">
        <v>34.999200000000002</v>
      </c>
      <c r="E1442">
        <v>1E-4</v>
      </c>
      <c r="F1442">
        <v>107.485</v>
      </c>
      <c r="G1442">
        <v>-5.6000000000000001E-2</v>
      </c>
      <c r="H1442">
        <v>-1.5036</v>
      </c>
      <c r="I1442">
        <v>-8.0600000000000005E-2</v>
      </c>
      <c r="J1442">
        <v>0.37840000000000001</v>
      </c>
      <c r="K1442">
        <v>0.2767</v>
      </c>
      <c r="L1442">
        <v>-0.64059999999999995</v>
      </c>
      <c r="M1442">
        <v>-1.6305000000000001</v>
      </c>
      <c r="N1442">
        <v>0.18240000000000001</v>
      </c>
      <c r="O1442">
        <v>-0.2505</v>
      </c>
      <c r="P1442">
        <v>1E-3</v>
      </c>
      <c r="Q1442" s="13">
        <v>-3.0999999999999999E-3</v>
      </c>
      <c r="R1442" s="13">
        <v>5.0500000000000003E-2</v>
      </c>
      <c r="S1442" s="13">
        <v>-0.76859999999999995</v>
      </c>
      <c r="T1442">
        <v>7.2300000000000003E-2</v>
      </c>
      <c r="U1442" s="13">
        <v>4.0000000000000002E-4</v>
      </c>
      <c r="V1442" s="13">
        <v>-4.1500000000000002E-2</v>
      </c>
      <c r="AC1442"/>
      <c r="AD1442" s="14"/>
    </row>
    <row r="1443" spans="1:30" x14ac:dyDescent="0.2">
      <c r="A1443" t="s">
        <v>137</v>
      </c>
      <c r="C1443">
        <v>128.113</v>
      </c>
      <c r="D1443">
        <v>34.999200000000002</v>
      </c>
      <c r="E1443">
        <v>1E-4</v>
      </c>
      <c r="F1443">
        <v>107.995</v>
      </c>
      <c r="G1443">
        <v>-8.9999999999999998E-4</v>
      </c>
      <c r="H1443">
        <v>-0.91259999999999997</v>
      </c>
      <c r="I1443">
        <v>-2.5499999999999998E-2</v>
      </c>
      <c r="J1443">
        <v>0.4375</v>
      </c>
      <c r="K1443">
        <v>0.24479999999999999</v>
      </c>
      <c r="L1443">
        <v>-0.63560000000000005</v>
      </c>
      <c r="M1443">
        <v>-1.4976</v>
      </c>
      <c r="N1443">
        <v>0.17269999999999999</v>
      </c>
      <c r="O1443">
        <v>-0.2472</v>
      </c>
      <c r="P1443">
        <v>6.1000000000000004E-3</v>
      </c>
      <c r="Q1443" s="13">
        <v>-1.2999999999999999E-3</v>
      </c>
      <c r="R1443" s="13">
        <v>3.32E-2</v>
      </c>
      <c r="S1443" s="13">
        <v>-0.73919999999999997</v>
      </c>
      <c r="T1443">
        <v>7.6600000000000001E-2</v>
      </c>
      <c r="U1443" s="13">
        <v>8.9999999999999998E-4</v>
      </c>
      <c r="V1443" s="13">
        <v>-4.2000000000000003E-2</v>
      </c>
      <c r="AC1443"/>
      <c r="AD1443" s="14"/>
    </row>
    <row r="1444" spans="1:30" x14ac:dyDescent="0.2">
      <c r="A1444" t="s">
        <v>137</v>
      </c>
      <c r="C1444">
        <v>128.363</v>
      </c>
      <c r="D1444">
        <v>34.999200000000002</v>
      </c>
      <c r="E1444">
        <v>1E-4</v>
      </c>
      <c r="F1444">
        <v>108.5</v>
      </c>
      <c r="G1444">
        <v>-8.9999999999999998E-4</v>
      </c>
      <c r="H1444">
        <v>-0.73829999999999996</v>
      </c>
      <c r="I1444">
        <v>-2.9600000000000001E-2</v>
      </c>
      <c r="J1444">
        <v>1.0417000000000001</v>
      </c>
      <c r="K1444">
        <v>0.18099999999999999</v>
      </c>
      <c r="L1444">
        <v>-0.62809999999999999</v>
      </c>
      <c r="M1444">
        <v>-1.4312</v>
      </c>
      <c r="N1444">
        <v>0.1857</v>
      </c>
      <c r="O1444">
        <v>-0.2407</v>
      </c>
      <c r="P1444">
        <v>1E-3</v>
      </c>
      <c r="Q1444" s="13">
        <v>-4.7999999999999996E-3</v>
      </c>
      <c r="R1444" s="13">
        <v>5.5800000000000002E-2</v>
      </c>
      <c r="S1444" s="13">
        <v>-0.73929999999999996</v>
      </c>
      <c r="T1444">
        <v>8.2699999999999996E-2</v>
      </c>
      <c r="U1444" s="13">
        <v>1.4E-3</v>
      </c>
      <c r="V1444" s="13">
        <v>-0.04</v>
      </c>
      <c r="AC1444"/>
      <c r="AD1444" s="14"/>
    </row>
    <row r="1445" spans="1:30" x14ac:dyDescent="0.2">
      <c r="A1445" t="s">
        <v>137</v>
      </c>
      <c r="C1445">
        <v>128.613</v>
      </c>
      <c r="D1445">
        <v>34.999200000000002</v>
      </c>
      <c r="E1445">
        <v>1E-4</v>
      </c>
      <c r="F1445">
        <v>109.005</v>
      </c>
      <c r="G1445">
        <v>-5.1900000000000002E-2</v>
      </c>
      <c r="H1445">
        <v>-0.75339999999999996</v>
      </c>
      <c r="I1445">
        <v>-9.0899999999999995E-2</v>
      </c>
      <c r="J1445">
        <v>1.357</v>
      </c>
      <c r="K1445">
        <v>0.21290000000000001</v>
      </c>
      <c r="L1445">
        <v>-0.6381</v>
      </c>
      <c r="M1445">
        <v>-1.4976</v>
      </c>
      <c r="N1445">
        <v>0.1759</v>
      </c>
      <c r="O1445">
        <v>-0.24399999999999999</v>
      </c>
      <c r="P1445">
        <v>-4.1000000000000003E-3</v>
      </c>
      <c r="Q1445" s="13">
        <v>-1.35E-2</v>
      </c>
      <c r="R1445" s="13">
        <v>7.8399999999999997E-2</v>
      </c>
      <c r="S1445" s="13">
        <v>-0.94499999999999995</v>
      </c>
      <c r="T1445">
        <v>7.9200000000000007E-2</v>
      </c>
      <c r="U1445" s="13">
        <v>8.9999999999999998E-4</v>
      </c>
      <c r="V1445" s="13">
        <v>-4.1500000000000002E-2</v>
      </c>
      <c r="AC1445"/>
      <c r="AD1445" s="14"/>
    </row>
    <row r="1446" spans="1:30" x14ac:dyDescent="0.2">
      <c r="A1446" t="s">
        <v>137</v>
      </c>
      <c r="C1446">
        <v>128.863</v>
      </c>
      <c r="D1446">
        <v>34.999200000000002</v>
      </c>
      <c r="E1446">
        <v>1E-4</v>
      </c>
      <c r="F1446">
        <v>109.506</v>
      </c>
      <c r="G1446">
        <v>0.1114</v>
      </c>
      <c r="H1446">
        <v>-1.1854</v>
      </c>
      <c r="I1446">
        <v>7.6600000000000001E-2</v>
      </c>
      <c r="J1446">
        <v>1.6195999999999999</v>
      </c>
      <c r="K1446">
        <v>0.21290000000000001</v>
      </c>
      <c r="L1446">
        <v>-0.6331</v>
      </c>
      <c r="M1446">
        <v>-1.3648</v>
      </c>
      <c r="N1446">
        <v>0.19220000000000001</v>
      </c>
      <c r="O1446">
        <v>-0.2407</v>
      </c>
      <c r="P1446">
        <v>1E-3</v>
      </c>
      <c r="Q1446" s="13">
        <v>-8.3000000000000001E-3</v>
      </c>
      <c r="R1446" s="13">
        <v>6.5100000000000005E-2</v>
      </c>
      <c r="S1446" s="13">
        <v>-0.88619999999999999</v>
      </c>
      <c r="T1446">
        <v>8.09E-2</v>
      </c>
      <c r="U1446" s="13">
        <v>-1E-3</v>
      </c>
      <c r="V1446" s="13">
        <v>-4.1500000000000002E-2</v>
      </c>
      <c r="AC1446"/>
      <c r="AD1446" s="14"/>
    </row>
    <row r="1447" spans="1:30" x14ac:dyDescent="0.2">
      <c r="A1447" t="s">
        <v>137</v>
      </c>
      <c r="C1447">
        <v>129.113</v>
      </c>
      <c r="D1447">
        <v>34.999200000000002</v>
      </c>
      <c r="E1447">
        <v>1E-4</v>
      </c>
      <c r="F1447">
        <v>110.009</v>
      </c>
      <c r="G1447">
        <v>7.3000000000000001E-3</v>
      </c>
      <c r="H1447">
        <v>-1.39</v>
      </c>
      <c r="I1447">
        <v>-2.1499999999999998E-2</v>
      </c>
      <c r="J1447">
        <v>1.3307</v>
      </c>
      <c r="K1447">
        <v>0.24479999999999999</v>
      </c>
      <c r="L1447">
        <v>-0.62809999999999999</v>
      </c>
      <c r="M1447">
        <v>-1.4976</v>
      </c>
      <c r="N1447">
        <v>0.18240000000000001</v>
      </c>
      <c r="O1447">
        <v>-0.2472</v>
      </c>
      <c r="P1447">
        <v>-4.1000000000000003E-3</v>
      </c>
      <c r="Q1447" s="13">
        <v>4.0000000000000002E-4</v>
      </c>
      <c r="R1447" s="13">
        <v>5.1799999999999999E-2</v>
      </c>
      <c r="S1447" s="13">
        <v>-0.79810000000000003</v>
      </c>
      <c r="T1447">
        <v>6.6299999999999998E-2</v>
      </c>
      <c r="U1447" s="13">
        <v>0</v>
      </c>
      <c r="V1447" s="13">
        <v>-4.1000000000000002E-2</v>
      </c>
      <c r="AC1447"/>
      <c r="AD1447" s="14"/>
    </row>
    <row r="1448" spans="1:30" x14ac:dyDescent="0.2">
      <c r="A1448" t="s">
        <v>137</v>
      </c>
      <c r="C1448">
        <v>129.363</v>
      </c>
      <c r="D1448">
        <v>34.999200000000002</v>
      </c>
      <c r="E1448">
        <v>1E-4</v>
      </c>
      <c r="F1448">
        <v>110.511</v>
      </c>
      <c r="G1448">
        <v>-1.12E-2</v>
      </c>
      <c r="H1448">
        <v>-1.6173</v>
      </c>
      <c r="I1448">
        <v>-4.1799999999999997E-2</v>
      </c>
      <c r="J1448">
        <v>0.94320000000000004</v>
      </c>
      <c r="K1448">
        <v>0.21290000000000001</v>
      </c>
      <c r="L1448">
        <v>-0.63560000000000005</v>
      </c>
      <c r="M1448">
        <v>-1.7633000000000001</v>
      </c>
      <c r="N1448">
        <v>0.1792</v>
      </c>
      <c r="O1448">
        <v>-0.23749999999999999</v>
      </c>
      <c r="P1448">
        <v>-4.1000000000000003E-3</v>
      </c>
      <c r="Q1448" s="13">
        <v>-4.7999999999999996E-3</v>
      </c>
      <c r="R1448" s="13">
        <v>5.3100000000000001E-2</v>
      </c>
      <c r="S1448" s="13">
        <v>-0.76870000000000005</v>
      </c>
      <c r="T1448">
        <v>5.3400000000000003E-2</v>
      </c>
      <c r="U1448" s="13">
        <v>8.9999999999999998E-4</v>
      </c>
      <c r="V1448" s="13">
        <v>-4.0500000000000001E-2</v>
      </c>
      <c r="AC1448"/>
      <c r="AD1448" s="14"/>
    </row>
    <row r="1449" spans="1:30" x14ac:dyDescent="0.2">
      <c r="A1449" t="s">
        <v>137</v>
      </c>
      <c r="C1449">
        <v>129.613</v>
      </c>
      <c r="D1449">
        <v>34.999200000000002</v>
      </c>
      <c r="E1449">
        <v>1E-4</v>
      </c>
      <c r="F1449">
        <v>111.01300000000001</v>
      </c>
      <c r="G1449">
        <v>2.5700000000000001E-2</v>
      </c>
      <c r="H1449">
        <v>-1.5794999999999999</v>
      </c>
      <c r="I1449">
        <v>-3.0999999999999999E-3</v>
      </c>
      <c r="J1449">
        <v>0.31269999999999998</v>
      </c>
      <c r="K1449">
        <v>0.24479999999999999</v>
      </c>
      <c r="L1449">
        <v>-0.62319999999999998</v>
      </c>
      <c r="M1449">
        <v>-1.6305000000000001</v>
      </c>
      <c r="N1449">
        <v>0.189</v>
      </c>
      <c r="O1449">
        <v>-0.23749999999999999</v>
      </c>
      <c r="P1449">
        <v>6.1000000000000004E-3</v>
      </c>
      <c r="Q1449" s="13">
        <v>-6.4999999999999997E-3</v>
      </c>
      <c r="R1449" s="13">
        <v>5.3100000000000001E-2</v>
      </c>
      <c r="S1449" s="13">
        <v>-0.88619999999999999</v>
      </c>
      <c r="T1449">
        <v>6.3700000000000007E-2</v>
      </c>
      <c r="U1449" s="13">
        <v>-5.0000000000000001E-4</v>
      </c>
      <c r="V1449" s="13">
        <v>-3.95E-2</v>
      </c>
      <c r="AC1449"/>
      <c r="AD1449" s="14"/>
    </row>
    <row r="1450" spans="1:30" x14ac:dyDescent="0.2">
      <c r="A1450" t="s">
        <v>137</v>
      </c>
      <c r="C1450">
        <v>129.863</v>
      </c>
      <c r="D1450">
        <v>34.999200000000002</v>
      </c>
      <c r="E1450">
        <v>1E-4</v>
      </c>
      <c r="F1450">
        <v>111.514</v>
      </c>
      <c r="G1450">
        <v>2.3599999999999999E-2</v>
      </c>
      <c r="H1450">
        <v>-1.2307999999999999</v>
      </c>
      <c r="I1450">
        <v>-1.32E-2</v>
      </c>
      <c r="J1450">
        <v>-0.1404</v>
      </c>
      <c r="K1450">
        <v>0.24479999999999999</v>
      </c>
      <c r="L1450">
        <v>-0.62560000000000004</v>
      </c>
      <c r="M1450">
        <v>-1.6969000000000001</v>
      </c>
      <c r="N1450">
        <v>0.1759</v>
      </c>
      <c r="O1450">
        <v>-0.2407</v>
      </c>
      <c r="P1450">
        <v>1E-3</v>
      </c>
      <c r="Q1450" s="13">
        <v>-1.4E-3</v>
      </c>
      <c r="R1450" s="13">
        <v>5.1799999999999999E-2</v>
      </c>
      <c r="S1450" s="13">
        <v>-0.73929999999999996</v>
      </c>
      <c r="T1450">
        <v>6.3799999999999996E-2</v>
      </c>
      <c r="U1450" s="13">
        <v>0</v>
      </c>
      <c r="V1450" s="13">
        <v>-4.1500000000000002E-2</v>
      </c>
      <c r="AC1450"/>
      <c r="AD1450" s="14"/>
    </row>
    <row r="1451" spans="1:30" x14ac:dyDescent="0.2">
      <c r="A1451" t="s">
        <v>137</v>
      </c>
      <c r="C1451">
        <v>130.113</v>
      </c>
      <c r="D1451">
        <v>34.999200000000002</v>
      </c>
      <c r="E1451">
        <v>1E-4</v>
      </c>
      <c r="F1451">
        <v>112.011</v>
      </c>
      <c r="G1451">
        <v>-1.7100000000000001E-2</v>
      </c>
      <c r="H1451">
        <v>-1.3066</v>
      </c>
      <c r="I1451">
        <v>-6.2300000000000001E-2</v>
      </c>
      <c r="J1451">
        <v>0.30620000000000003</v>
      </c>
      <c r="K1451">
        <v>0.24479999999999999</v>
      </c>
      <c r="L1451">
        <v>-0.61570000000000003</v>
      </c>
      <c r="M1451">
        <v>-1.4312</v>
      </c>
      <c r="N1451">
        <v>0.18240000000000001</v>
      </c>
      <c r="O1451">
        <v>-0.2407</v>
      </c>
      <c r="P1451">
        <v>6.1000000000000004E-3</v>
      </c>
      <c r="Q1451" s="13">
        <v>-3.0999999999999999E-3</v>
      </c>
      <c r="R1451" s="13">
        <v>4.5199999999999997E-2</v>
      </c>
      <c r="S1451" s="13">
        <v>-0.76859999999999995</v>
      </c>
      <c r="T1451">
        <v>6.5500000000000003E-2</v>
      </c>
      <c r="U1451" s="13">
        <v>-5.0000000000000001E-4</v>
      </c>
      <c r="V1451" s="13">
        <v>-4.1000000000000002E-2</v>
      </c>
      <c r="AC1451"/>
      <c r="AD1451" s="14"/>
    </row>
    <row r="1452" spans="1:30" x14ac:dyDescent="0.2">
      <c r="A1452" t="s">
        <v>137</v>
      </c>
      <c r="C1452">
        <v>130.363</v>
      </c>
      <c r="D1452">
        <v>34.999200000000002</v>
      </c>
      <c r="E1452">
        <v>1E-4</v>
      </c>
      <c r="F1452">
        <v>112.505</v>
      </c>
      <c r="G1452">
        <v>1.1999999999999999E-3</v>
      </c>
      <c r="H1452">
        <v>-0.85189999999999999</v>
      </c>
      <c r="I1452">
        <v>-2.9600000000000001E-2</v>
      </c>
      <c r="J1452">
        <v>0.4178</v>
      </c>
      <c r="K1452">
        <v>0.24479999999999999</v>
      </c>
      <c r="L1452">
        <v>-0.62070000000000003</v>
      </c>
      <c r="M1452">
        <v>-1.6969000000000001</v>
      </c>
      <c r="N1452">
        <v>0.1792</v>
      </c>
      <c r="O1452">
        <v>-0.24399999999999999</v>
      </c>
      <c r="P1452">
        <v>6.1000000000000004E-3</v>
      </c>
      <c r="Q1452" s="13">
        <v>4.0000000000000002E-4</v>
      </c>
      <c r="R1452" s="13">
        <v>3.1899999999999998E-2</v>
      </c>
      <c r="S1452" s="13">
        <v>-0.65110000000000001</v>
      </c>
      <c r="T1452">
        <v>7.0599999999999996E-2</v>
      </c>
      <c r="U1452" s="13">
        <v>-1E-3</v>
      </c>
      <c r="V1452" s="13">
        <v>-4.2000000000000003E-2</v>
      </c>
      <c r="AC1452"/>
      <c r="AD1452" s="14"/>
    </row>
    <row r="1453" spans="1:30" x14ac:dyDescent="0.2">
      <c r="A1453" t="s">
        <v>137</v>
      </c>
      <c r="C1453">
        <v>130.613</v>
      </c>
      <c r="D1453">
        <v>34.999200000000002</v>
      </c>
      <c r="E1453">
        <v>1E-4</v>
      </c>
      <c r="F1453">
        <v>113.005</v>
      </c>
      <c r="G1453">
        <v>-5.0000000000000001E-3</v>
      </c>
      <c r="H1453">
        <v>-0.68520000000000003</v>
      </c>
      <c r="I1453">
        <v>-3.5700000000000003E-2</v>
      </c>
      <c r="J1453">
        <v>0.89070000000000005</v>
      </c>
      <c r="K1453">
        <v>0.24479999999999999</v>
      </c>
      <c r="L1453">
        <v>-0.62319999999999998</v>
      </c>
      <c r="M1453">
        <v>-1.7633000000000001</v>
      </c>
      <c r="N1453">
        <v>0.1792</v>
      </c>
      <c r="O1453">
        <v>-0.23749999999999999</v>
      </c>
      <c r="P1453">
        <v>1E-3</v>
      </c>
      <c r="Q1453" s="13">
        <v>-3.0999999999999999E-3</v>
      </c>
      <c r="R1453" s="13">
        <v>5.3100000000000001E-2</v>
      </c>
      <c r="S1453" s="13">
        <v>-0.73929999999999996</v>
      </c>
      <c r="T1453">
        <v>8.0100000000000005E-2</v>
      </c>
      <c r="U1453" s="13">
        <v>0</v>
      </c>
      <c r="V1453" s="13">
        <v>-4.0500000000000001E-2</v>
      </c>
      <c r="AC1453"/>
      <c r="AD1453" s="14"/>
    </row>
    <row r="1454" spans="1:30" x14ac:dyDescent="0.2">
      <c r="A1454" t="s">
        <v>137</v>
      </c>
      <c r="C1454">
        <v>130.863</v>
      </c>
      <c r="D1454">
        <v>34.999200000000002</v>
      </c>
      <c r="E1454">
        <v>1E-4</v>
      </c>
      <c r="F1454">
        <v>113.505</v>
      </c>
      <c r="G1454">
        <v>-6.0100000000000001E-2</v>
      </c>
      <c r="H1454">
        <v>-0.73070000000000002</v>
      </c>
      <c r="I1454">
        <v>-9.2999999999999999E-2</v>
      </c>
      <c r="J1454">
        <v>1.1861999999999999</v>
      </c>
      <c r="K1454">
        <v>0.24479999999999999</v>
      </c>
      <c r="L1454">
        <v>-0.61819999999999997</v>
      </c>
      <c r="M1454">
        <v>-1.9624999999999999</v>
      </c>
      <c r="N1454">
        <v>0.1792</v>
      </c>
      <c r="O1454">
        <v>-0.23749999999999999</v>
      </c>
      <c r="P1454">
        <v>1E-3</v>
      </c>
      <c r="Q1454" s="13">
        <v>-1.17E-2</v>
      </c>
      <c r="R1454" s="13">
        <v>7.3099999999999998E-2</v>
      </c>
      <c r="S1454" s="13">
        <v>-1.0038</v>
      </c>
      <c r="T1454">
        <v>7.6600000000000001E-2</v>
      </c>
      <c r="U1454" s="13">
        <v>4.0000000000000002E-4</v>
      </c>
      <c r="V1454" s="13">
        <v>-4.2000000000000003E-2</v>
      </c>
      <c r="AC1454"/>
      <c r="AD1454" s="14"/>
    </row>
    <row r="1455" spans="1:30" x14ac:dyDescent="0.2">
      <c r="A1455" t="s">
        <v>137</v>
      </c>
      <c r="C1455">
        <v>131.113</v>
      </c>
      <c r="D1455">
        <v>34.999200000000002</v>
      </c>
      <c r="E1455">
        <v>1E-4</v>
      </c>
      <c r="F1455">
        <v>114.003</v>
      </c>
      <c r="G1455">
        <v>6.8599999999999994E-2</v>
      </c>
      <c r="H1455">
        <v>-1.0262</v>
      </c>
      <c r="I1455">
        <v>3.5700000000000003E-2</v>
      </c>
      <c r="J1455">
        <v>1.4292</v>
      </c>
      <c r="K1455">
        <v>0.24479999999999999</v>
      </c>
      <c r="L1455">
        <v>-0.63060000000000005</v>
      </c>
      <c r="M1455">
        <v>-1.8960999999999999</v>
      </c>
      <c r="N1455">
        <v>0.1661</v>
      </c>
      <c r="O1455">
        <v>-0.23749999999999999</v>
      </c>
      <c r="P1455">
        <v>1E-3</v>
      </c>
      <c r="Q1455" s="13">
        <v>-0.01</v>
      </c>
      <c r="R1455" s="13">
        <v>5.9799999999999999E-2</v>
      </c>
      <c r="S1455" s="13">
        <v>-0.85680000000000001</v>
      </c>
      <c r="T1455">
        <v>7.7499999999999999E-2</v>
      </c>
      <c r="U1455" s="13">
        <v>-5.0000000000000001E-4</v>
      </c>
      <c r="V1455" s="13">
        <v>-4.2500000000000003E-2</v>
      </c>
      <c r="AC1455"/>
      <c r="AD1455" s="14"/>
    </row>
    <row r="1456" spans="1:30" x14ac:dyDescent="0.2">
      <c r="A1456" t="s">
        <v>137</v>
      </c>
      <c r="C1456">
        <v>131.363</v>
      </c>
      <c r="D1456">
        <v>34.999200000000002</v>
      </c>
      <c r="E1456">
        <v>1E-4</v>
      </c>
      <c r="F1456">
        <v>114.5</v>
      </c>
      <c r="G1456">
        <v>4.2000000000000003E-2</v>
      </c>
      <c r="H1456">
        <v>-1.4355</v>
      </c>
      <c r="I1456">
        <v>1.3299999999999999E-2</v>
      </c>
      <c r="J1456">
        <v>1.3372999999999999</v>
      </c>
      <c r="K1456">
        <v>0.24479999999999999</v>
      </c>
      <c r="L1456">
        <v>-0.62809999999999999</v>
      </c>
      <c r="M1456">
        <v>-2.0289000000000001</v>
      </c>
      <c r="N1456">
        <v>0.1792</v>
      </c>
      <c r="O1456">
        <v>-0.23419999999999999</v>
      </c>
      <c r="P1456">
        <v>1E-3</v>
      </c>
      <c r="Q1456" s="13">
        <v>-1.4E-3</v>
      </c>
      <c r="R1456" s="13">
        <v>4.1200000000000001E-2</v>
      </c>
      <c r="S1456" s="13">
        <v>-0.70989999999999998</v>
      </c>
      <c r="T1456">
        <v>6.4600000000000005E-2</v>
      </c>
      <c r="U1456" s="13">
        <v>4.0000000000000002E-4</v>
      </c>
      <c r="V1456" s="13">
        <v>-4.1000000000000002E-2</v>
      </c>
      <c r="AC1456"/>
      <c r="AD1456" s="14"/>
    </row>
    <row r="1457" spans="1:30" x14ac:dyDescent="0.2">
      <c r="A1457" t="s">
        <v>137</v>
      </c>
      <c r="C1457">
        <v>131.613</v>
      </c>
      <c r="D1457">
        <v>34.999200000000002</v>
      </c>
      <c r="E1457">
        <v>1E-4</v>
      </c>
      <c r="F1457">
        <v>114.995</v>
      </c>
      <c r="G1457">
        <v>-1.5100000000000001E-2</v>
      </c>
      <c r="H1457">
        <v>-1.534</v>
      </c>
      <c r="I1457">
        <v>-5.8299999999999998E-2</v>
      </c>
      <c r="J1457">
        <v>0.81189999999999996</v>
      </c>
      <c r="K1457">
        <v>0.2767</v>
      </c>
      <c r="L1457">
        <v>-0.61819999999999997</v>
      </c>
      <c r="M1457">
        <v>-1.8960999999999999</v>
      </c>
      <c r="N1457">
        <v>0.1792</v>
      </c>
      <c r="O1457">
        <v>-0.22770000000000001</v>
      </c>
      <c r="P1457">
        <v>6.1000000000000004E-3</v>
      </c>
      <c r="Q1457" s="13">
        <v>-3.0999999999999999E-3</v>
      </c>
      <c r="R1457" s="13">
        <v>4.5100000000000001E-2</v>
      </c>
      <c r="S1457" s="13">
        <v>-0.65110000000000001</v>
      </c>
      <c r="T1457">
        <v>4.9099999999999998E-2</v>
      </c>
      <c r="U1457" s="13">
        <v>-5.0000000000000001E-4</v>
      </c>
      <c r="V1457" s="13">
        <v>-4.2000000000000003E-2</v>
      </c>
      <c r="AC1457"/>
      <c r="AD1457" s="14"/>
    </row>
    <row r="1458" spans="1:30" x14ac:dyDescent="0.2">
      <c r="A1458" t="s">
        <v>137</v>
      </c>
      <c r="C1458">
        <v>131.863</v>
      </c>
      <c r="D1458">
        <v>34.999200000000002</v>
      </c>
      <c r="E1458">
        <v>1E-4</v>
      </c>
      <c r="F1458">
        <v>115.495</v>
      </c>
      <c r="G1458">
        <v>4.3999999999999997E-2</v>
      </c>
      <c r="H1458">
        <v>-1.4430000000000001</v>
      </c>
      <c r="I1458">
        <v>1.3299999999999999E-2</v>
      </c>
      <c r="J1458">
        <v>0.25359999999999999</v>
      </c>
      <c r="K1458">
        <v>0.21290000000000001</v>
      </c>
      <c r="L1458">
        <v>-0.62570000000000003</v>
      </c>
      <c r="M1458">
        <v>-1.7633000000000001</v>
      </c>
      <c r="N1458">
        <v>0.1694</v>
      </c>
      <c r="O1458">
        <v>-0.23419999999999999</v>
      </c>
      <c r="P1458">
        <v>1E-3</v>
      </c>
      <c r="Q1458" s="13">
        <v>-4.7999999999999996E-3</v>
      </c>
      <c r="R1458" s="13">
        <v>4.9099999999999998E-2</v>
      </c>
      <c r="S1458" s="13">
        <v>-0.76870000000000005</v>
      </c>
      <c r="T1458">
        <v>5.7799999999999997E-2</v>
      </c>
      <c r="U1458" s="13">
        <v>4.0000000000000002E-4</v>
      </c>
      <c r="V1458" s="13">
        <v>-4.1000000000000002E-2</v>
      </c>
      <c r="AC1458"/>
      <c r="AD1458" s="14"/>
    </row>
    <row r="1459" spans="1:30" x14ac:dyDescent="0.2">
      <c r="A1459" t="s">
        <v>137</v>
      </c>
      <c r="C1459">
        <v>132.113</v>
      </c>
      <c r="D1459">
        <v>34.999200000000002</v>
      </c>
      <c r="E1459">
        <v>1E-4</v>
      </c>
      <c r="F1459">
        <v>115.986</v>
      </c>
      <c r="G1459">
        <v>2.5700000000000001E-2</v>
      </c>
      <c r="H1459">
        <v>-1.1095999999999999</v>
      </c>
      <c r="I1459">
        <v>-1.7299999999999999E-2</v>
      </c>
      <c r="J1459">
        <v>-0.17330000000000001</v>
      </c>
      <c r="K1459">
        <v>0.24479999999999999</v>
      </c>
      <c r="L1459">
        <v>-0.62570000000000003</v>
      </c>
      <c r="M1459">
        <v>-1.8297000000000001</v>
      </c>
      <c r="N1459">
        <v>0.1694</v>
      </c>
      <c r="O1459">
        <v>-0.23749999999999999</v>
      </c>
      <c r="P1459">
        <v>-4.1000000000000003E-3</v>
      </c>
      <c r="Q1459" s="13">
        <v>-1.4E-3</v>
      </c>
      <c r="R1459" s="13">
        <v>4.9200000000000001E-2</v>
      </c>
      <c r="S1459" s="13">
        <v>-0.70989999999999998</v>
      </c>
      <c r="T1459">
        <v>5.4300000000000001E-2</v>
      </c>
      <c r="U1459" s="13">
        <v>0</v>
      </c>
      <c r="V1459" s="13">
        <v>-4.1500000000000002E-2</v>
      </c>
      <c r="AC1459"/>
      <c r="AD1459" s="14"/>
    </row>
    <row r="1460" spans="1:30" x14ac:dyDescent="0.2">
      <c r="A1460" t="s">
        <v>137</v>
      </c>
      <c r="C1460">
        <v>132.363</v>
      </c>
      <c r="D1460">
        <v>34.999200000000002</v>
      </c>
      <c r="E1460">
        <v>1E-4</v>
      </c>
      <c r="F1460">
        <v>116.485</v>
      </c>
      <c r="G1460">
        <v>-2.7400000000000001E-2</v>
      </c>
      <c r="H1460">
        <v>-1.3066</v>
      </c>
      <c r="I1460">
        <v>-6.4299999999999996E-2</v>
      </c>
      <c r="J1460">
        <v>0.29299999999999998</v>
      </c>
      <c r="K1460">
        <v>0.24479999999999999</v>
      </c>
      <c r="L1460">
        <v>-0.62570000000000003</v>
      </c>
      <c r="M1460">
        <v>-1.9624999999999999</v>
      </c>
      <c r="N1460">
        <v>0.1759</v>
      </c>
      <c r="O1460">
        <v>-0.23749999999999999</v>
      </c>
      <c r="P1460">
        <v>1E-3</v>
      </c>
      <c r="Q1460" s="13">
        <v>-1.4E-3</v>
      </c>
      <c r="R1460" s="13">
        <v>3.85E-2</v>
      </c>
      <c r="S1460" s="13">
        <v>-0.68049999999999999</v>
      </c>
      <c r="T1460">
        <v>6.0299999999999999E-2</v>
      </c>
      <c r="U1460" s="13">
        <v>4.0000000000000002E-4</v>
      </c>
      <c r="V1460" s="13">
        <v>-3.95E-2</v>
      </c>
      <c r="AC1460"/>
      <c r="AD1460" s="14"/>
    </row>
    <row r="1461" spans="1:30" x14ac:dyDescent="0.2">
      <c r="A1461" t="s">
        <v>137</v>
      </c>
      <c r="C1461">
        <v>132.613</v>
      </c>
      <c r="D1461">
        <v>34.999200000000002</v>
      </c>
      <c r="E1461">
        <v>1E-4</v>
      </c>
      <c r="F1461">
        <v>116.982</v>
      </c>
      <c r="G1461">
        <v>-1.9300000000000001E-2</v>
      </c>
      <c r="H1461">
        <v>-0.7913</v>
      </c>
      <c r="I1461">
        <v>-4.8000000000000001E-2</v>
      </c>
      <c r="J1461">
        <v>0.30620000000000003</v>
      </c>
      <c r="K1461">
        <v>0.24479999999999999</v>
      </c>
      <c r="L1461">
        <v>-0.62070000000000003</v>
      </c>
      <c r="M1461">
        <v>-1.9624999999999999</v>
      </c>
      <c r="N1461">
        <v>0.1694</v>
      </c>
      <c r="O1461">
        <v>-0.23419999999999999</v>
      </c>
      <c r="P1461">
        <v>6.1000000000000004E-3</v>
      </c>
      <c r="Q1461" s="13">
        <v>5.5999999999999999E-3</v>
      </c>
      <c r="R1461" s="13">
        <v>2.92E-2</v>
      </c>
      <c r="S1461" s="13">
        <v>-0.56289999999999996</v>
      </c>
      <c r="T1461">
        <v>6.9800000000000001E-2</v>
      </c>
      <c r="U1461" s="13">
        <v>0</v>
      </c>
      <c r="V1461" s="13">
        <v>-0.04</v>
      </c>
      <c r="AC1461"/>
      <c r="AD1461" s="14"/>
    </row>
    <row r="1462" spans="1:30" x14ac:dyDescent="0.2">
      <c r="A1462" t="s">
        <v>137</v>
      </c>
      <c r="C1462">
        <v>132.863</v>
      </c>
      <c r="D1462">
        <v>34.999200000000002</v>
      </c>
      <c r="E1462">
        <v>1E-4</v>
      </c>
      <c r="F1462">
        <v>117.47799999999999</v>
      </c>
      <c r="G1462">
        <v>5.1999999999999998E-3</v>
      </c>
      <c r="H1462">
        <v>-0.67010000000000003</v>
      </c>
      <c r="I1462">
        <v>-1.3299999999999999E-2</v>
      </c>
      <c r="J1462">
        <v>0.87760000000000005</v>
      </c>
      <c r="K1462">
        <v>0.24479999999999999</v>
      </c>
      <c r="L1462">
        <v>-0.61570000000000003</v>
      </c>
      <c r="M1462">
        <v>-1.7633000000000001</v>
      </c>
      <c r="N1462">
        <v>0.1694</v>
      </c>
      <c r="O1462">
        <v>-0.23419999999999999</v>
      </c>
      <c r="P1462">
        <v>1E-3</v>
      </c>
      <c r="Q1462" s="13">
        <v>-4.7999999999999996E-3</v>
      </c>
      <c r="R1462" s="13">
        <v>3.85E-2</v>
      </c>
      <c r="S1462" s="13">
        <v>-0.65110000000000001</v>
      </c>
      <c r="T1462">
        <v>7.8399999999999997E-2</v>
      </c>
      <c r="U1462" s="13">
        <v>4.0000000000000002E-4</v>
      </c>
      <c r="V1462" s="13">
        <v>-0.04</v>
      </c>
      <c r="AC1462"/>
      <c r="AD1462" s="14"/>
    </row>
    <row r="1463" spans="1:30" x14ac:dyDescent="0.2">
      <c r="A1463" t="s">
        <v>137</v>
      </c>
      <c r="C1463">
        <v>133.113</v>
      </c>
      <c r="D1463">
        <v>34.999200000000002</v>
      </c>
      <c r="E1463">
        <v>1E-4</v>
      </c>
      <c r="F1463">
        <v>117.976</v>
      </c>
      <c r="G1463">
        <v>-3.9699999999999999E-2</v>
      </c>
      <c r="H1463">
        <v>-0.68520000000000003</v>
      </c>
      <c r="I1463">
        <v>-7.8600000000000003E-2</v>
      </c>
      <c r="J1463">
        <v>1.1336999999999999</v>
      </c>
      <c r="K1463">
        <v>0.21290000000000001</v>
      </c>
      <c r="L1463">
        <v>-0.61570000000000003</v>
      </c>
      <c r="M1463">
        <v>-1.9624999999999999</v>
      </c>
      <c r="N1463">
        <v>0.1759</v>
      </c>
      <c r="O1463">
        <v>-0.23749999999999999</v>
      </c>
      <c r="P1463">
        <v>-4.1000000000000003E-3</v>
      </c>
      <c r="Q1463" s="13">
        <v>-0.01</v>
      </c>
      <c r="R1463" s="13">
        <v>6.1100000000000002E-2</v>
      </c>
      <c r="S1463" s="13">
        <v>-0.85680000000000001</v>
      </c>
      <c r="T1463">
        <v>6.9800000000000001E-2</v>
      </c>
      <c r="U1463" s="13">
        <v>0</v>
      </c>
      <c r="V1463" s="13">
        <v>-0.04</v>
      </c>
      <c r="AC1463"/>
      <c r="AD1463" s="14"/>
    </row>
    <row r="1464" spans="1:30" x14ac:dyDescent="0.2">
      <c r="A1464" t="s">
        <v>137</v>
      </c>
      <c r="C1464">
        <v>133.363</v>
      </c>
      <c r="D1464">
        <v>34.999200000000002</v>
      </c>
      <c r="E1464">
        <v>1E-4</v>
      </c>
      <c r="F1464">
        <v>118.47499999999999</v>
      </c>
      <c r="G1464">
        <v>7.4700000000000003E-2</v>
      </c>
      <c r="H1464">
        <v>-0.90500000000000003</v>
      </c>
      <c r="I1464">
        <v>3.3700000000000001E-2</v>
      </c>
      <c r="J1464">
        <v>1.1861999999999999</v>
      </c>
      <c r="K1464">
        <v>0.21290000000000001</v>
      </c>
      <c r="L1464">
        <v>-0.62560000000000004</v>
      </c>
      <c r="M1464">
        <v>-2.0289000000000001</v>
      </c>
      <c r="N1464">
        <v>0.17269999999999999</v>
      </c>
      <c r="O1464">
        <v>-0.23419999999999999</v>
      </c>
      <c r="P1464">
        <v>6.1000000000000004E-3</v>
      </c>
      <c r="Q1464" s="13">
        <v>-0.01</v>
      </c>
      <c r="R1464" s="13">
        <v>5.7099999999999998E-2</v>
      </c>
      <c r="S1464" s="13">
        <v>-0.70989999999999998</v>
      </c>
      <c r="T1464">
        <v>6.6299999999999998E-2</v>
      </c>
      <c r="U1464" s="13">
        <v>-5.0000000000000001E-4</v>
      </c>
      <c r="V1464" s="13">
        <v>-4.1000000000000002E-2</v>
      </c>
      <c r="AC1464"/>
      <c r="AD1464" s="14"/>
    </row>
    <row r="1465" spans="1:30" x14ac:dyDescent="0.2">
      <c r="A1465" t="s">
        <v>137</v>
      </c>
      <c r="C1465">
        <v>133.613</v>
      </c>
      <c r="D1465">
        <v>34.999200000000002</v>
      </c>
      <c r="E1465">
        <v>1E-4</v>
      </c>
      <c r="F1465">
        <v>118.97499999999999</v>
      </c>
      <c r="G1465">
        <v>6.8599999999999994E-2</v>
      </c>
      <c r="H1465">
        <v>-1.3066</v>
      </c>
      <c r="I1465">
        <v>4.19E-2</v>
      </c>
      <c r="J1465">
        <v>1.1796</v>
      </c>
      <c r="K1465">
        <v>0.21290000000000001</v>
      </c>
      <c r="L1465">
        <v>-0.62070000000000003</v>
      </c>
      <c r="M1465">
        <v>-2.0289000000000001</v>
      </c>
      <c r="N1465">
        <v>0.1661</v>
      </c>
      <c r="O1465">
        <v>-0.23419999999999999</v>
      </c>
      <c r="P1465">
        <v>1E-3</v>
      </c>
      <c r="Q1465" s="13">
        <v>2.0999999999999999E-3</v>
      </c>
      <c r="R1465" s="13">
        <v>3.4599999999999999E-2</v>
      </c>
      <c r="S1465" s="13">
        <v>-0.53349999999999997</v>
      </c>
      <c r="T1465">
        <v>6.1199999999999997E-2</v>
      </c>
      <c r="U1465" s="13">
        <v>-5.0000000000000001E-4</v>
      </c>
      <c r="V1465" s="13">
        <v>-3.9E-2</v>
      </c>
      <c r="AC1465"/>
      <c r="AD1465" s="14"/>
    </row>
    <row r="1466" spans="1:30" x14ac:dyDescent="0.2">
      <c r="A1466" t="s">
        <v>137</v>
      </c>
      <c r="C1466">
        <v>133.863</v>
      </c>
      <c r="D1466">
        <v>34.999200000000002</v>
      </c>
      <c r="E1466">
        <v>1E-4</v>
      </c>
      <c r="F1466">
        <v>119.47499999999999</v>
      </c>
      <c r="G1466">
        <v>-2.3300000000000001E-2</v>
      </c>
      <c r="H1466">
        <v>-1.4505999999999999</v>
      </c>
      <c r="I1466">
        <v>-6.6400000000000001E-2</v>
      </c>
      <c r="J1466">
        <v>0.75280000000000002</v>
      </c>
      <c r="K1466">
        <v>0.2767</v>
      </c>
      <c r="L1466">
        <v>-0.61570000000000003</v>
      </c>
      <c r="M1466">
        <v>-1.8297000000000001</v>
      </c>
      <c r="N1466">
        <v>0.1759</v>
      </c>
      <c r="O1466">
        <v>-0.23419999999999999</v>
      </c>
      <c r="P1466">
        <v>1E-3</v>
      </c>
      <c r="Q1466" s="13">
        <v>-1.2999999999999999E-3</v>
      </c>
      <c r="R1466" s="13">
        <v>3.4599999999999999E-2</v>
      </c>
      <c r="S1466" s="13">
        <v>-0.56289999999999996</v>
      </c>
      <c r="T1466">
        <v>4.6600000000000003E-2</v>
      </c>
      <c r="U1466" s="13">
        <v>8.9999999999999998E-4</v>
      </c>
      <c r="V1466" s="13">
        <v>-4.1500000000000002E-2</v>
      </c>
      <c r="AC1466"/>
      <c r="AD1466" s="14"/>
    </row>
    <row r="1467" spans="1:30" x14ac:dyDescent="0.2">
      <c r="A1467" t="s">
        <v>137</v>
      </c>
      <c r="C1467">
        <v>134.113</v>
      </c>
      <c r="D1467">
        <v>34.999200000000002</v>
      </c>
      <c r="E1467">
        <v>1E-4</v>
      </c>
      <c r="F1467">
        <v>119.97499999999999</v>
      </c>
      <c r="G1467">
        <v>1.54E-2</v>
      </c>
      <c r="H1467">
        <v>-1.3445</v>
      </c>
      <c r="I1467">
        <v>-7.1999999999999998E-3</v>
      </c>
      <c r="J1467">
        <v>0.18140000000000001</v>
      </c>
      <c r="K1467">
        <v>0.24479999999999999</v>
      </c>
      <c r="L1467">
        <v>-0.61570000000000003</v>
      </c>
      <c r="M1467">
        <v>-2.0952999999999999</v>
      </c>
      <c r="N1467">
        <v>0.17269999999999999</v>
      </c>
      <c r="O1467">
        <v>-0.218</v>
      </c>
      <c r="P1467">
        <v>1E-3</v>
      </c>
      <c r="Q1467" s="13">
        <v>-3.0999999999999999E-3</v>
      </c>
      <c r="R1467" s="13">
        <v>3.85E-2</v>
      </c>
      <c r="S1467" s="13">
        <v>-0.56289999999999996</v>
      </c>
      <c r="T1467">
        <v>5.1700000000000003E-2</v>
      </c>
      <c r="U1467" s="13">
        <v>8.9999999999999998E-4</v>
      </c>
      <c r="V1467" s="13">
        <v>-0.04</v>
      </c>
      <c r="AC1467"/>
      <c r="AD1467" s="14"/>
    </row>
    <row r="1468" spans="1:30" x14ac:dyDescent="0.2">
      <c r="A1468" t="s">
        <v>137</v>
      </c>
      <c r="C1468">
        <v>134.363</v>
      </c>
      <c r="D1468">
        <v>34.999200000000002</v>
      </c>
      <c r="E1468">
        <v>1E-4</v>
      </c>
      <c r="F1468">
        <v>120.47799999999999</v>
      </c>
      <c r="G1468">
        <v>-1.0999999999999999E-2</v>
      </c>
      <c r="H1468">
        <v>-0.97319999999999995</v>
      </c>
      <c r="I1468">
        <v>-3.3700000000000001E-2</v>
      </c>
      <c r="J1468">
        <v>-0.252</v>
      </c>
      <c r="K1468">
        <v>0.21290000000000001</v>
      </c>
      <c r="L1468">
        <v>-0.60819999999999996</v>
      </c>
      <c r="M1468">
        <v>-2.0289000000000001</v>
      </c>
      <c r="N1468">
        <v>0.16289999999999999</v>
      </c>
      <c r="O1468">
        <v>-0.23749999999999999</v>
      </c>
      <c r="P1468">
        <v>6.1000000000000004E-3</v>
      </c>
      <c r="Q1468" s="13">
        <v>4.0000000000000002E-4</v>
      </c>
      <c r="R1468" s="13">
        <v>3.0499999999999999E-2</v>
      </c>
      <c r="S1468" s="13">
        <v>-0.44529999999999997</v>
      </c>
      <c r="T1468">
        <v>5.4300000000000001E-2</v>
      </c>
      <c r="U1468" s="13">
        <v>4.0000000000000002E-4</v>
      </c>
      <c r="V1468" s="13">
        <v>-0.04</v>
      </c>
      <c r="AC1468"/>
      <c r="AD1468" s="14"/>
    </row>
    <row r="1469" spans="1:30" x14ac:dyDescent="0.2">
      <c r="A1469" t="s">
        <v>137</v>
      </c>
      <c r="C1469">
        <v>134.613</v>
      </c>
      <c r="D1469">
        <v>34.999200000000002</v>
      </c>
      <c r="E1469">
        <v>1E-4</v>
      </c>
      <c r="F1469">
        <v>120.982</v>
      </c>
      <c r="G1469">
        <v>-2.1299999999999999E-2</v>
      </c>
      <c r="H1469">
        <v>-1.1551</v>
      </c>
      <c r="I1469">
        <v>-0.05</v>
      </c>
      <c r="J1469">
        <v>0.2339</v>
      </c>
      <c r="K1469">
        <v>0.21290000000000001</v>
      </c>
      <c r="L1469">
        <v>-0.60819999999999996</v>
      </c>
      <c r="M1469">
        <v>-1.9624999999999999</v>
      </c>
      <c r="N1469">
        <v>0.17269999999999999</v>
      </c>
      <c r="O1469">
        <v>-0.22450000000000001</v>
      </c>
      <c r="P1469">
        <v>1E-3</v>
      </c>
      <c r="Q1469" s="13">
        <v>-3.0999999999999999E-3</v>
      </c>
      <c r="R1469" s="13">
        <v>3.1899999999999998E-2</v>
      </c>
      <c r="S1469" s="13">
        <v>-0.44529999999999997</v>
      </c>
      <c r="T1469">
        <v>5.7799999999999997E-2</v>
      </c>
      <c r="U1469" s="13">
        <v>-1E-3</v>
      </c>
      <c r="V1469" s="13">
        <v>-4.0500000000000001E-2</v>
      </c>
      <c r="AC1469"/>
      <c r="AD1469" s="14"/>
    </row>
    <row r="1470" spans="1:30" x14ac:dyDescent="0.2">
      <c r="A1470" t="s">
        <v>137</v>
      </c>
      <c r="C1470">
        <v>134.863</v>
      </c>
      <c r="D1470">
        <v>34.999200000000002</v>
      </c>
      <c r="E1470">
        <v>1E-4</v>
      </c>
      <c r="F1470">
        <v>121.483</v>
      </c>
      <c r="G1470">
        <v>1.14E-2</v>
      </c>
      <c r="H1470">
        <v>-0.76100000000000001</v>
      </c>
      <c r="I1470">
        <v>-3.1699999999999999E-2</v>
      </c>
      <c r="J1470">
        <v>0.26019999999999999</v>
      </c>
      <c r="K1470">
        <v>0.24479999999999999</v>
      </c>
      <c r="L1470">
        <v>-0.6008</v>
      </c>
      <c r="M1470">
        <v>-1.7633000000000001</v>
      </c>
      <c r="N1470">
        <v>0.17269999999999999</v>
      </c>
      <c r="O1470">
        <v>-0.22450000000000001</v>
      </c>
      <c r="P1470">
        <v>-4.1000000000000003E-3</v>
      </c>
      <c r="Q1470" s="13">
        <v>4.0000000000000002E-4</v>
      </c>
      <c r="R1470" s="13">
        <v>1.7299999999999999E-2</v>
      </c>
      <c r="S1470" s="13">
        <v>-0.35709999999999997</v>
      </c>
      <c r="T1470">
        <v>6.1199999999999997E-2</v>
      </c>
      <c r="U1470" s="13">
        <v>-1E-3</v>
      </c>
      <c r="V1470" s="13">
        <v>-0.04</v>
      </c>
      <c r="AC1470"/>
      <c r="AD1470" s="14"/>
    </row>
    <row r="1471" spans="1:30" x14ac:dyDescent="0.2">
      <c r="A1471" t="s">
        <v>137</v>
      </c>
      <c r="C1471">
        <v>135.113</v>
      </c>
      <c r="D1471">
        <v>34.999200000000002</v>
      </c>
      <c r="E1471">
        <v>1E-4</v>
      </c>
      <c r="F1471">
        <v>121.982</v>
      </c>
      <c r="G1471">
        <v>9.4000000000000004E-3</v>
      </c>
      <c r="H1471">
        <v>-0.57909999999999995</v>
      </c>
      <c r="I1471">
        <v>-2.5499999999999998E-2</v>
      </c>
      <c r="J1471">
        <v>0.71989999999999998</v>
      </c>
      <c r="K1471">
        <v>0.14910000000000001</v>
      </c>
      <c r="L1471">
        <v>-0.60329999999999995</v>
      </c>
      <c r="M1471">
        <v>-2.0952999999999999</v>
      </c>
      <c r="N1471">
        <v>0.1694</v>
      </c>
      <c r="O1471">
        <v>-0.218</v>
      </c>
      <c r="P1471">
        <v>1E-3</v>
      </c>
      <c r="Q1471" s="13">
        <v>4.0000000000000002E-4</v>
      </c>
      <c r="R1471" s="13">
        <v>2.6599999999999999E-2</v>
      </c>
      <c r="S1471" s="13">
        <v>-0.50409999999999999</v>
      </c>
      <c r="T1471">
        <v>6.9800000000000001E-2</v>
      </c>
      <c r="U1471" s="13">
        <v>0</v>
      </c>
      <c r="V1471" s="13">
        <v>-3.95E-2</v>
      </c>
      <c r="AC1471"/>
      <c r="AD1471" s="14"/>
    </row>
    <row r="1472" spans="1:30" x14ac:dyDescent="0.2">
      <c r="A1472" t="s">
        <v>137</v>
      </c>
      <c r="C1472">
        <v>135.363</v>
      </c>
      <c r="D1472">
        <v>34.999200000000002</v>
      </c>
      <c r="E1472">
        <v>1E-4</v>
      </c>
      <c r="F1472">
        <v>122.485</v>
      </c>
      <c r="G1472">
        <v>-5.3900000000000003E-2</v>
      </c>
      <c r="H1472">
        <v>-0.61699999999999999</v>
      </c>
      <c r="I1472">
        <v>-7.85E-2</v>
      </c>
      <c r="J1472">
        <v>0.98260000000000003</v>
      </c>
      <c r="K1472">
        <v>0.24479999999999999</v>
      </c>
      <c r="L1472">
        <v>-0.60329999999999995</v>
      </c>
      <c r="M1472">
        <v>-2.0952999999999999</v>
      </c>
      <c r="N1472">
        <v>0.1694</v>
      </c>
      <c r="O1472">
        <v>-0.218</v>
      </c>
      <c r="P1472">
        <v>6.1000000000000004E-3</v>
      </c>
      <c r="Q1472" s="13">
        <v>-8.2000000000000007E-3</v>
      </c>
      <c r="R1472" s="13">
        <v>5.0500000000000003E-2</v>
      </c>
      <c r="S1472" s="13">
        <v>-0.70989999999999998</v>
      </c>
      <c r="T1472">
        <v>6.9800000000000001E-2</v>
      </c>
      <c r="U1472" s="13">
        <v>-5.0000000000000001E-4</v>
      </c>
      <c r="V1472" s="13">
        <v>-3.95E-2</v>
      </c>
      <c r="AC1472"/>
      <c r="AD1472" s="14"/>
    </row>
    <row r="1473" spans="1:30" x14ac:dyDescent="0.2">
      <c r="A1473" t="s">
        <v>137</v>
      </c>
      <c r="C1473">
        <v>135.613</v>
      </c>
      <c r="D1473">
        <v>34.999200000000002</v>
      </c>
      <c r="E1473">
        <v>1E-4</v>
      </c>
      <c r="F1473">
        <v>122.985</v>
      </c>
      <c r="G1473">
        <v>1.55E-2</v>
      </c>
      <c r="H1473">
        <v>-0.90500000000000003</v>
      </c>
      <c r="I1473">
        <v>-2.5499999999999998E-2</v>
      </c>
      <c r="J1473">
        <v>1.0943000000000001</v>
      </c>
      <c r="K1473">
        <v>0.24479999999999999</v>
      </c>
      <c r="L1473">
        <v>-0.61319999999999997</v>
      </c>
      <c r="M1473">
        <v>-1.8960999999999999</v>
      </c>
      <c r="N1473">
        <v>0.1661</v>
      </c>
      <c r="O1473">
        <v>-0.22450000000000001</v>
      </c>
      <c r="P1473">
        <v>1E-3</v>
      </c>
      <c r="Q1473" s="13">
        <v>-6.4999999999999997E-3</v>
      </c>
      <c r="R1473" s="13">
        <v>4.65E-2</v>
      </c>
      <c r="S1473" s="13">
        <v>-0.70989999999999998</v>
      </c>
      <c r="T1473">
        <v>6.2899999999999998E-2</v>
      </c>
      <c r="U1473" s="13">
        <v>4.0000000000000002E-4</v>
      </c>
      <c r="V1473" s="13">
        <v>-3.8600000000000002E-2</v>
      </c>
      <c r="AC1473"/>
      <c r="AD1473" s="14"/>
    </row>
    <row r="1474" spans="1:30" x14ac:dyDescent="0.2">
      <c r="A1474" t="s">
        <v>137</v>
      </c>
      <c r="C1474">
        <v>135.863</v>
      </c>
      <c r="D1474">
        <v>34.999200000000002</v>
      </c>
      <c r="E1474">
        <v>1E-4</v>
      </c>
      <c r="F1474">
        <v>123.488</v>
      </c>
      <c r="G1474">
        <v>6.0400000000000002E-2</v>
      </c>
      <c r="H1474">
        <v>-1.2233000000000001</v>
      </c>
      <c r="I1474">
        <v>3.78E-2</v>
      </c>
      <c r="J1474">
        <v>1.0286</v>
      </c>
      <c r="K1474">
        <v>0.24479999999999999</v>
      </c>
      <c r="L1474">
        <v>-0.60819999999999996</v>
      </c>
      <c r="M1474">
        <v>-1.9624999999999999</v>
      </c>
      <c r="N1474">
        <v>0.1661</v>
      </c>
      <c r="O1474">
        <v>-0.218</v>
      </c>
      <c r="P1474">
        <v>1E-3</v>
      </c>
      <c r="Q1474" s="13">
        <v>-1.4E-3</v>
      </c>
      <c r="R1474" s="13">
        <v>2.92E-2</v>
      </c>
      <c r="S1474" s="13">
        <v>-0.50409999999999999</v>
      </c>
      <c r="T1474">
        <v>5.6899999999999999E-2</v>
      </c>
      <c r="U1474" s="13">
        <v>0</v>
      </c>
      <c r="V1474" s="13">
        <v>-3.8100000000000002E-2</v>
      </c>
      <c r="AC1474"/>
      <c r="AD1474" s="14"/>
    </row>
    <row r="1475" spans="1:30" x14ac:dyDescent="0.2">
      <c r="A1475" t="s">
        <v>137</v>
      </c>
      <c r="C1475">
        <v>136.113</v>
      </c>
      <c r="D1475">
        <v>34.999200000000002</v>
      </c>
      <c r="E1475">
        <v>1E-4</v>
      </c>
      <c r="F1475">
        <v>123.99299999999999</v>
      </c>
      <c r="G1475">
        <v>-2.5399999999999999E-2</v>
      </c>
      <c r="H1475">
        <v>-1.3369</v>
      </c>
      <c r="I1475">
        <v>-6.2199999999999998E-2</v>
      </c>
      <c r="J1475">
        <v>0.73960000000000004</v>
      </c>
      <c r="K1475">
        <v>0.24479999999999999</v>
      </c>
      <c r="L1475">
        <v>-0.6008</v>
      </c>
      <c r="M1475">
        <v>-1.9624999999999999</v>
      </c>
      <c r="N1475">
        <v>0.1661</v>
      </c>
      <c r="O1475">
        <v>-0.218</v>
      </c>
      <c r="P1475">
        <v>-4.1000000000000003E-3</v>
      </c>
      <c r="Q1475" s="13">
        <v>-4.7999999999999996E-3</v>
      </c>
      <c r="R1475" s="13">
        <v>3.32E-2</v>
      </c>
      <c r="S1475" s="13">
        <v>-0.56289999999999996</v>
      </c>
      <c r="T1475">
        <v>4.7399999999999998E-2</v>
      </c>
      <c r="U1475" s="13">
        <v>-5.0000000000000001E-4</v>
      </c>
      <c r="V1475" s="13">
        <v>-3.8100000000000002E-2</v>
      </c>
      <c r="AC1475"/>
      <c r="AD1475" s="14"/>
    </row>
    <row r="1476" spans="1:30" x14ac:dyDescent="0.2">
      <c r="A1476" t="s">
        <v>137</v>
      </c>
      <c r="C1476">
        <v>136.363</v>
      </c>
      <c r="D1476">
        <v>34.999200000000002</v>
      </c>
      <c r="E1476">
        <v>1E-4</v>
      </c>
      <c r="F1476">
        <v>124.494</v>
      </c>
      <c r="G1476">
        <v>2.7699999999999999E-2</v>
      </c>
      <c r="H1476">
        <v>-1.1854</v>
      </c>
      <c r="I1476">
        <v>3.0999999999999999E-3</v>
      </c>
      <c r="J1476">
        <v>0.14199999999999999</v>
      </c>
      <c r="K1476">
        <v>0.24479999999999999</v>
      </c>
      <c r="L1476">
        <v>-0.61070000000000002</v>
      </c>
      <c r="M1476">
        <v>-2.0289000000000001</v>
      </c>
      <c r="N1476">
        <v>0.1694</v>
      </c>
      <c r="O1476">
        <v>-0.2147</v>
      </c>
      <c r="P1476">
        <v>1E-3</v>
      </c>
      <c r="Q1476" s="13">
        <v>2.0999999999999999E-3</v>
      </c>
      <c r="R1476" s="13">
        <v>3.85E-2</v>
      </c>
      <c r="S1476" s="13">
        <v>-0.62170000000000003</v>
      </c>
      <c r="T1476">
        <v>5.3499999999999999E-2</v>
      </c>
      <c r="U1476" s="13">
        <v>-5.0000000000000001E-4</v>
      </c>
      <c r="V1476" s="13">
        <v>-3.8600000000000002E-2</v>
      </c>
      <c r="AC1476"/>
      <c r="AD1476" s="14"/>
    </row>
    <row r="1477" spans="1:30" x14ac:dyDescent="0.2">
      <c r="A1477" t="s">
        <v>137</v>
      </c>
      <c r="C1477">
        <v>136.613</v>
      </c>
      <c r="D1477">
        <v>34.999200000000002</v>
      </c>
      <c r="E1477">
        <v>1E-4</v>
      </c>
      <c r="F1477">
        <v>124.994</v>
      </c>
      <c r="G1477">
        <v>-5.0000000000000001E-3</v>
      </c>
      <c r="H1477">
        <v>-0.95050000000000001</v>
      </c>
      <c r="I1477">
        <v>-3.5799999999999998E-2</v>
      </c>
      <c r="J1477">
        <v>-0.20610000000000001</v>
      </c>
      <c r="K1477">
        <v>0.24479999999999999</v>
      </c>
      <c r="L1477">
        <v>-0.60329999999999995</v>
      </c>
      <c r="M1477">
        <v>-2.0952999999999999</v>
      </c>
      <c r="N1477">
        <v>0.1661</v>
      </c>
      <c r="O1477">
        <v>-0.2147</v>
      </c>
      <c r="P1477">
        <v>1E-3</v>
      </c>
      <c r="Q1477" s="13">
        <v>-3.0999999999999999E-3</v>
      </c>
      <c r="R1477" s="13">
        <v>3.85E-2</v>
      </c>
      <c r="S1477" s="13">
        <v>-0.70989999999999998</v>
      </c>
      <c r="T1477">
        <v>5.4300000000000001E-2</v>
      </c>
      <c r="U1477" s="13">
        <v>-1.5E-3</v>
      </c>
      <c r="V1477" s="13">
        <v>-3.8600000000000002E-2</v>
      </c>
      <c r="AC1477"/>
      <c r="AD1477" s="14"/>
    </row>
    <row r="1478" spans="1:30" x14ac:dyDescent="0.2">
      <c r="A1478" t="s">
        <v>137</v>
      </c>
      <c r="C1478">
        <v>136.863</v>
      </c>
      <c r="D1478">
        <v>34.999200000000002</v>
      </c>
      <c r="E1478">
        <v>1E-4</v>
      </c>
      <c r="F1478">
        <v>125.49299999999999</v>
      </c>
      <c r="G1478">
        <v>-4.7800000000000002E-2</v>
      </c>
      <c r="H1478">
        <v>-1.0111000000000001</v>
      </c>
      <c r="I1478">
        <v>-7.8700000000000006E-2</v>
      </c>
      <c r="J1478">
        <v>0.26019999999999999</v>
      </c>
      <c r="K1478">
        <v>0.21290000000000001</v>
      </c>
      <c r="L1478">
        <v>-0.60819999999999996</v>
      </c>
      <c r="M1478">
        <v>-1.8960999999999999</v>
      </c>
      <c r="N1478">
        <v>0.1661</v>
      </c>
      <c r="O1478">
        <v>-0.21149999999999999</v>
      </c>
      <c r="P1478">
        <v>1E-3</v>
      </c>
      <c r="Q1478" s="13">
        <v>-1.4E-3</v>
      </c>
      <c r="R1478" s="13">
        <v>3.85E-2</v>
      </c>
      <c r="S1478" s="13">
        <v>-0.68049999999999999</v>
      </c>
      <c r="T1478">
        <v>6.1199999999999997E-2</v>
      </c>
      <c r="U1478" s="13">
        <v>-1E-3</v>
      </c>
      <c r="V1478" s="13">
        <v>-3.8600000000000002E-2</v>
      </c>
      <c r="AC1478"/>
      <c r="AD1478" s="14"/>
    </row>
    <row r="1479" spans="1:30" x14ac:dyDescent="0.2">
      <c r="A1479" t="s">
        <v>137</v>
      </c>
      <c r="C1479">
        <v>137.113</v>
      </c>
      <c r="D1479">
        <v>34.999200000000002</v>
      </c>
      <c r="E1479">
        <v>1E-4</v>
      </c>
      <c r="F1479">
        <v>125.991</v>
      </c>
      <c r="G1479">
        <v>-2.7400000000000001E-2</v>
      </c>
      <c r="H1479">
        <v>-0.56399999999999995</v>
      </c>
      <c r="I1479">
        <v>-5.62E-2</v>
      </c>
      <c r="J1479">
        <v>0.25359999999999999</v>
      </c>
      <c r="K1479">
        <v>0.18099999999999999</v>
      </c>
      <c r="L1479">
        <v>-0.59830000000000005</v>
      </c>
      <c r="M1479">
        <v>-2.0289000000000001</v>
      </c>
      <c r="N1479">
        <v>0.1661</v>
      </c>
      <c r="O1479">
        <v>-0.21149999999999999</v>
      </c>
      <c r="P1479">
        <v>1E-3</v>
      </c>
      <c r="Q1479" s="13">
        <v>2.0999999999999999E-3</v>
      </c>
      <c r="R1479" s="13">
        <v>1.9900000000000001E-2</v>
      </c>
      <c r="S1479" s="13">
        <v>-0.50409999999999999</v>
      </c>
      <c r="T1479">
        <v>6.4600000000000005E-2</v>
      </c>
      <c r="U1479" s="13">
        <v>-1E-3</v>
      </c>
      <c r="V1479" s="13">
        <v>-3.8100000000000002E-2</v>
      </c>
      <c r="AC1479"/>
      <c r="AD1479" s="14"/>
    </row>
    <row r="1480" spans="1:30" x14ac:dyDescent="0.2">
      <c r="A1480" t="s">
        <v>137</v>
      </c>
      <c r="C1480">
        <v>137.363</v>
      </c>
      <c r="D1480">
        <v>34.999200000000002</v>
      </c>
      <c r="E1480">
        <v>1E-4</v>
      </c>
      <c r="F1480">
        <v>126.489</v>
      </c>
      <c r="G1480">
        <v>-2.8999999999999998E-3</v>
      </c>
      <c r="H1480">
        <v>-0.60940000000000005</v>
      </c>
      <c r="I1480">
        <v>-2.9600000000000001E-2</v>
      </c>
      <c r="J1480">
        <v>0.73309999999999997</v>
      </c>
      <c r="K1480">
        <v>0.24479999999999999</v>
      </c>
      <c r="L1480">
        <v>-0.60329999999999995</v>
      </c>
      <c r="M1480">
        <v>-1.9624999999999999</v>
      </c>
      <c r="N1480">
        <v>0.15959999999999999</v>
      </c>
      <c r="O1480">
        <v>-0.2147</v>
      </c>
      <c r="P1480">
        <v>-4.1000000000000003E-3</v>
      </c>
      <c r="Q1480" s="13">
        <v>4.0000000000000002E-4</v>
      </c>
      <c r="R1480" s="13">
        <v>3.0599999999999999E-2</v>
      </c>
      <c r="S1480" s="13">
        <v>-0.53349999999999997</v>
      </c>
      <c r="T1480">
        <v>7.0599999999999996E-2</v>
      </c>
      <c r="U1480" s="13">
        <v>0</v>
      </c>
      <c r="V1480" s="13">
        <v>-3.8600000000000002E-2</v>
      </c>
      <c r="AC1480"/>
      <c r="AD1480" s="14"/>
    </row>
    <row r="1481" spans="1:30" x14ac:dyDescent="0.2">
      <c r="A1481" t="s">
        <v>137</v>
      </c>
      <c r="C1481">
        <v>137.613</v>
      </c>
      <c r="D1481">
        <v>34.999200000000002</v>
      </c>
      <c r="E1481">
        <v>1E-4</v>
      </c>
      <c r="F1481">
        <v>126.985</v>
      </c>
      <c r="G1481">
        <v>-3.9600000000000003E-2</v>
      </c>
      <c r="H1481">
        <v>-0.63219999999999998</v>
      </c>
      <c r="I1481">
        <v>-6.2300000000000001E-2</v>
      </c>
      <c r="J1481">
        <v>0.96289999999999998</v>
      </c>
      <c r="K1481">
        <v>0.18099999999999999</v>
      </c>
      <c r="L1481">
        <v>-0.60819999999999996</v>
      </c>
      <c r="M1481">
        <v>-1.9624999999999999</v>
      </c>
      <c r="N1481">
        <v>0.16289999999999999</v>
      </c>
      <c r="O1481">
        <v>-0.21149999999999999</v>
      </c>
      <c r="P1481">
        <v>1.12E-2</v>
      </c>
      <c r="Q1481" s="13">
        <v>-8.3000000000000001E-3</v>
      </c>
      <c r="R1481" s="13">
        <v>5.7099999999999998E-2</v>
      </c>
      <c r="S1481" s="13">
        <v>-0.76859999999999995</v>
      </c>
      <c r="T1481">
        <v>6.8900000000000003E-2</v>
      </c>
      <c r="U1481" s="13">
        <v>0</v>
      </c>
      <c r="V1481" s="13">
        <v>-0.04</v>
      </c>
      <c r="AC1481"/>
      <c r="AD1481" s="14"/>
    </row>
    <row r="1482" spans="1:30" x14ac:dyDescent="0.2">
      <c r="A1482" t="s">
        <v>137</v>
      </c>
      <c r="C1482">
        <v>137.863</v>
      </c>
      <c r="D1482">
        <v>34.999200000000002</v>
      </c>
      <c r="E1482">
        <v>1E-4</v>
      </c>
      <c r="F1482">
        <v>127.48099999999999</v>
      </c>
      <c r="G1482">
        <v>7.3000000000000001E-3</v>
      </c>
      <c r="H1482">
        <v>-0.76859999999999995</v>
      </c>
      <c r="I1482">
        <v>-2.5600000000000001E-2</v>
      </c>
      <c r="J1482">
        <v>0.97609999999999997</v>
      </c>
      <c r="K1482">
        <v>0.24479999999999999</v>
      </c>
      <c r="L1482">
        <v>-0.61319999999999997</v>
      </c>
      <c r="M1482">
        <v>-2.0289000000000001</v>
      </c>
      <c r="N1482">
        <v>0.16289999999999999</v>
      </c>
      <c r="O1482">
        <v>-0.21149999999999999</v>
      </c>
      <c r="P1482">
        <v>1.6299999999999999E-2</v>
      </c>
      <c r="Q1482" s="13">
        <v>-4.7999999999999996E-3</v>
      </c>
      <c r="R1482" s="13">
        <v>4.9099999999999998E-2</v>
      </c>
      <c r="S1482" s="13">
        <v>-0.65110000000000001</v>
      </c>
      <c r="T1482">
        <v>6.5500000000000003E-2</v>
      </c>
      <c r="U1482" s="13">
        <v>-1E-3</v>
      </c>
      <c r="V1482" s="13">
        <v>-3.8600000000000002E-2</v>
      </c>
      <c r="AC1482"/>
      <c r="AD1482" s="14"/>
    </row>
    <row r="1483" spans="1:30" x14ac:dyDescent="0.2">
      <c r="A1483" t="s">
        <v>137</v>
      </c>
      <c r="C1483">
        <v>138.113</v>
      </c>
      <c r="D1483">
        <v>34.999200000000002</v>
      </c>
      <c r="E1483">
        <v>1E-4</v>
      </c>
      <c r="F1483">
        <v>127.974</v>
      </c>
      <c r="G1483">
        <v>6.4500000000000002E-2</v>
      </c>
      <c r="H1483">
        <v>-1.1095999999999999</v>
      </c>
      <c r="I1483">
        <v>3.78E-2</v>
      </c>
      <c r="J1483">
        <v>0.94320000000000004</v>
      </c>
      <c r="K1483">
        <v>0.21290000000000001</v>
      </c>
      <c r="L1483">
        <v>-0.61570000000000003</v>
      </c>
      <c r="M1483">
        <v>-2.0952999999999999</v>
      </c>
      <c r="N1483">
        <v>0.16289999999999999</v>
      </c>
      <c r="O1483">
        <v>-0.21149999999999999</v>
      </c>
      <c r="P1483">
        <v>1E-3</v>
      </c>
      <c r="Q1483" s="13">
        <v>-3.0999999999999999E-3</v>
      </c>
      <c r="R1483" s="13">
        <v>3.5799999999999998E-2</v>
      </c>
      <c r="S1483" s="13">
        <v>-0.50409999999999999</v>
      </c>
      <c r="T1483">
        <v>5.6000000000000001E-2</v>
      </c>
      <c r="U1483" s="13">
        <v>-1E-3</v>
      </c>
      <c r="V1483" s="13">
        <v>-0.04</v>
      </c>
      <c r="AC1483"/>
      <c r="AD1483" s="14"/>
    </row>
    <row r="1484" spans="1:30" x14ac:dyDescent="0.2">
      <c r="A1484" t="s">
        <v>137</v>
      </c>
      <c r="C1484">
        <v>138.363</v>
      </c>
      <c r="D1484">
        <v>34.999200000000002</v>
      </c>
      <c r="E1484">
        <v>1E-4</v>
      </c>
      <c r="F1484">
        <v>128.47</v>
      </c>
      <c r="G1484">
        <v>-4.58E-2</v>
      </c>
      <c r="H1484">
        <v>-1.3218000000000001</v>
      </c>
      <c r="I1484">
        <v>-7.0499999999999993E-2</v>
      </c>
      <c r="J1484">
        <v>0.70020000000000004</v>
      </c>
      <c r="K1484">
        <v>0.24479999999999999</v>
      </c>
      <c r="L1484">
        <v>-0.61319999999999997</v>
      </c>
      <c r="M1484">
        <v>-1.9624999999999999</v>
      </c>
      <c r="N1484">
        <v>0.1661</v>
      </c>
      <c r="O1484">
        <v>-0.2082</v>
      </c>
      <c r="P1484">
        <v>1E-3</v>
      </c>
      <c r="Q1484" s="13">
        <v>-3.0999999999999999E-3</v>
      </c>
      <c r="R1484" s="13">
        <v>3.5900000000000001E-2</v>
      </c>
      <c r="S1484" s="13">
        <v>-0.56289999999999996</v>
      </c>
      <c r="T1484">
        <v>4.5699999999999998E-2</v>
      </c>
      <c r="U1484" s="13">
        <v>-5.0000000000000001E-4</v>
      </c>
      <c r="V1484" s="13">
        <v>-4.0500000000000001E-2</v>
      </c>
      <c r="AC1484"/>
      <c r="AD1484" s="14"/>
    </row>
    <row r="1485" spans="1:30" x14ac:dyDescent="0.2">
      <c r="A1485" t="s">
        <v>137</v>
      </c>
      <c r="C1485">
        <v>138.613</v>
      </c>
      <c r="D1485">
        <v>34.999200000000002</v>
      </c>
      <c r="E1485">
        <v>1E-4</v>
      </c>
      <c r="F1485">
        <v>128.965</v>
      </c>
      <c r="G1485">
        <v>5.1999999999999998E-3</v>
      </c>
      <c r="H1485">
        <v>-1.1095999999999999</v>
      </c>
      <c r="I1485">
        <v>-2.35E-2</v>
      </c>
      <c r="J1485">
        <v>0.13539999999999999</v>
      </c>
      <c r="K1485">
        <v>0.2767</v>
      </c>
      <c r="L1485">
        <v>-0.61819999999999997</v>
      </c>
      <c r="M1485">
        <v>-2.0289000000000001</v>
      </c>
      <c r="N1485">
        <v>0.15959999999999999</v>
      </c>
      <c r="O1485">
        <v>-0.20499999999999999</v>
      </c>
      <c r="P1485">
        <v>1E-3</v>
      </c>
      <c r="Q1485" s="13">
        <v>-3.0999999999999999E-3</v>
      </c>
      <c r="R1485" s="13">
        <v>4.1200000000000001E-2</v>
      </c>
      <c r="S1485" s="13">
        <v>-0.65110000000000001</v>
      </c>
      <c r="T1485">
        <v>5.2600000000000001E-2</v>
      </c>
      <c r="U1485" s="13">
        <v>4.0000000000000002E-4</v>
      </c>
      <c r="V1485" s="13">
        <v>-0.04</v>
      </c>
      <c r="AC1485"/>
      <c r="AD1485" s="14"/>
    </row>
    <row r="1486" spans="1:30" x14ac:dyDescent="0.2">
      <c r="A1486" t="s">
        <v>137</v>
      </c>
      <c r="C1486">
        <v>138.863</v>
      </c>
      <c r="D1486">
        <v>34.999200000000002</v>
      </c>
      <c r="E1486">
        <v>1E-4</v>
      </c>
      <c r="F1486">
        <v>129.45599999999999</v>
      </c>
      <c r="G1486">
        <v>-2.53E-2</v>
      </c>
      <c r="H1486">
        <v>-0.70799999999999996</v>
      </c>
      <c r="I1486">
        <v>-4.5900000000000003E-2</v>
      </c>
      <c r="J1486">
        <v>-0.1535</v>
      </c>
      <c r="K1486">
        <v>0.21290000000000001</v>
      </c>
      <c r="L1486">
        <v>-0.62070000000000003</v>
      </c>
      <c r="M1486">
        <v>-2.1617000000000002</v>
      </c>
      <c r="N1486">
        <v>0.15640000000000001</v>
      </c>
      <c r="O1486">
        <v>-0.20169999999999999</v>
      </c>
      <c r="P1486">
        <v>1.12E-2</v>
      </c>
      <c r="Q1486" s="13">
        <v>-3.0999999999999999E-3</v>
      </c>
      <c r="R1486" s="13">
        <v>4.2500000000000003E-2</v>
      </c>
      <c r="S1486" s="13">
        <v>-0.62170000000000003</v>
      </c>
      <c r="T1486">
        <v>5.7700000000000001E-2</v>
      </c>
      <c r="U1486" s="13">
        <v>-5.0000000000000001E-4</v>
      </c>
      <c r="V1486" s="13">
        <v>-0.04</v>
      </c>
      <c r="AC1486"/>
      <c r="AD1486" s="14"/>
    </row>
    <row r="1487" spans="1:30" x14ac:dyDescent="0.2">
      <c r="A1487" t="s">
        <v>137</v>
      </c>
      <c r="C1487">
        <v>139.113</v>
      </c>
      <c r="D1487">
        <v>34.999200000000002</v>
      </c>
      <c r="E1487">
        <v>1E-4</v>
      </c>
      <c r="F1487">
        <v>129.95500000000001</v>
      </c>
      <c r="G1487">
        <v>-5.3900000000000003E-2</v>
      </c>
      <c r="H1487">
        <v>-0.98829999999999996</v>
      </c>
      <c r="I1487">
        <v>-7.6499999999999999E-2</v>
      </c>
      <c r="J1487">
        <v>0.35210000000000002</v>
      </c>
      <c r="K1487">
        <v>0.24479999999999999</v>
      </c>
      <c r="L1487">
        <v>-0.61570000000000003</v>
      </c>
      <c r="M1487">
        <v>-1.8960999999999999</v>
      </c>
      <c r="N1487">
        <v>0.15959999999999999</v>
      </c>
      <c r="O1487">
        <v>-0.192</v>
      </c>
      <c r="P1487">
        <v>6.1000000000000004E-3</v>
      </c>
      <c r="Q1487" s="13">
        <v>-3.0999999999999999E-3</v>
      </c>
      <c r="R1487" s="13">
        <v>4.7800000000000002E-2</v>
      </c>
      <c r="S1487" s="13">
        <v>-0.73929999999999996</v>
      </c>
      <c r="T1487">
        <v>6.1199999999999997E-2</v>
      </c>
      <c r="U1487" s="13">
        <v>1.4E-3</v>
      </c>
      <c r="V1487" s="13">
        <v>-3.9E-2</v>
      </c>
      <c r="AC1487"/>
      <c r="AD1487" s="14"/>
    </row>
    <row r="1488" spans="1:30" x14ac:dyDescent="0.2">
      <c r="A1488" t="s">
        <v>137</v>
      </c>
      <c r="C1488">
        <v>139.363</v>
      </c>
      <c r="D1488">
        <v>34.999200000000002</v>
      </c>
      <c r="E1488">
        <v>1E-4</v>
      </c>
      <c r="F1488">
        <v>130.452</v>
      </c>
      <c r="G1488">
        <v>-8.9999999999999993E-3</v>
      </c>
      <c r="H1488">
        <v>-0.51849999999999996</v>
      </c>
      <c r="I1488">
        <v>-2.9600000000000001E-2</v>
      </c>
      <c r="J1488">
        <v>0.2011</v>
      </c>
      <c r="K1488">
        <v>0.24479999999999999</v>
      </c>
      <c r="L1488">
        <v>-0.62070000000000003</v>
      </c>
      <c r="M1488">
        <v>-2.0289000000000001</v>
      </c>
      <c r="N1488">
        <v>0.15310000000000001</v>
      </c>
      <c r="O1488">
        <v>-0.20499999999999999</v>
      </c>
      <c r="P1488">
        <v>1E-3</v>
      </c>
      <c r="Q1488" s="13">
        <v>4.0000000000000002E-4</v>
      </c>
      <c r="R1488" s="13">
        <v>2.7799999999999998E-2</v>
      </c>
      <c r="S1488" s="13">
        <v>-0.53349999999999997</v>
      </c>
      <c r="T1488">
        <v>6.3799999999999996E-2</v>
      </c>
      <c r="U1488" s="13">
        <v>-1E-3</v>
      </c>
      <c r="V1488" s="13">
        <v>-3.8100000000000002E-2</v>
      </c>
      <c r="AC1488"/>
      <c r="AD1488" s="14"/>
    </row>
    <row r="1489" spans="1:30" x14ac:dyDescent="0.2">
      <c r="A1489" t="s">
        <v>137</v>
      </c>
      <c r="C1489">
        <v>139.613</v>
      </c>
      <c r="D1489">
        <v>34.999200000000002</v>
      </c>
      <c r="E1489">
        <v>1E-4</v>
      </c>
      <c r="F1489">
        <v>130.94800000000001</v>
      </c>
      <c r="G1489">
        <v>7.4000000000000003E-3</v>
      </c>
      <c r="H1489">
        <v>-0.54879999999999995</v>
      </c>
      <c r="I1489">
        <v>-1.7399999999999999E-2</v>
      </c>
      <c r="J1489">
        <v>0.75929999999999997</v>
      </c>
      <c r="K1489">
        <v>0.24479999999999999</v>
      </c>
      <c r="L1489">
        <v>-0.61819999999999997</v>
      </c>
      <c r="M1489">
        <v>-1.9624999999999999</v>
      </c>
      <c r="N1489">
        <v>0.14979999999999999</v>
      </c>
      <c r="O1489">
        <v>-0.19850000000000001</v>
      </c>
      <c r="P1489">
        <v>1E-3</v>
      </c>
      <c r="Q1489" s="13">
        <v>4.0000000000000002E-4</v>
      </c>
      <c r="R1489" s="13">
        <v>3.5900000000000001E-2</v>
      </c>
      <c r="S1489" s="13">
        <v>-0.59230000000000005</v>
      </c>
      <c r="T1489">
        <v>7.0599999999999996E-2</v>
      </c>
      <c r="U1489" s="13">
        <v>-5.0000000000000001E-4</v>
      </c>
      <c r="V1489" s="13">
        <v>-3.8600000000000002E-2</v>
      </c>
      <c r="AC1489"/>
      <c r="AD1489" s="14"/>
    </row>
    <row r="1490" spans="1:30" x14ac:dyDescent="0.2">
      <c r="A1490" t="s">
        <v>137</v>
      </c>
      <c r="C1490">
        <v>139.863</v>
      </c>
      <c r="D1490">
        <v>34.999200000000002</v>
      </c>
      <c r="E1490">
        <v>1E-4</v>
      </c>
      <c r="F1490">
        <v>131.44499999999999</v>
      </c>
      <c r="G1490">
        <v>-2.1299999999999999E-2</v>
      </c>
      <c r="H1490">
        <v>-0.47299999999999998</v>
      </c>
      <c r="I1490">
        <v>-4.8000000000000001E-2</v>
      </c>
      <c r="J1490">
        <v>0.81840000000000002</v>
      </c>
      <c r="K1490">
        <v>0.21290000000000001</v>
      </c>
      <c r="L1490">
        <v>-0.61819999999999997</v>
      </c>
      <c r="M1490">
        <v>-1.9624999999999999</v>
      </c>
      <c r="N1490">
        <v>0.15640000000000001</v>
      </c>
      <c r="O1490">
        <v>-0.20169999999999999</v>
      </c>
      <c r="P1490">
        <v>1E-3</v>
      </c>
      <c r="Q1490" s="13">
        <v>4.0000000000000002E-4</v>
      </c>
      <c r="R1490" s="13">
        <v>5.45E-2</v>
      </c>
      <c r="S1490" s="13">
        <v>-0.70989999999999998</v>
      </c>
      <c r="T1490">
        <v>6.2E-2</v>
      </c>
      <c r="U1490" s="13">
        <v>0</v>
      </c>
      <c r="V1490" s="13">
        <v>-3.9E-2</v>
      </c>
      <c r="AC1490"/>
      <c r="AD1490" s="14"/>
    </row>
    <row r="1491" spans="1:30" x14ac:dyDescent="0.2">
      <c r="A1491" t="s">
        <v>137</v>
      </c>
      <c r="C1491">
        <v>140.113</v>
      </c>
      <c r="D1491">
        <v>34.999200000000002</v>
      </c>
      <c r="E1491">
        <v>1E-4</v>
      </c>
      <c r="F1491">
        <v>131.94499999999999</v>
      </c>
      <c r="G1491">
        <v>-1.11E-2</v>
      </c>
      <c r="H1491">
        <v>-0.77610000000000001</v>
      </c>
      <c r="I1491">
        <v>-3.9800000000000002E-2</v>
      </c>
      <c r="J1491">
        <v>0.94320000000000004</v>
      </c>
      <c r="K1491">
        <v>0.24479999999999999</v>
      </c>
      <c r="L1491">
        <v>-0.61819999999999997</v>
      </c>
      <c r="M1491">
        <v>-1.9624999999999999</v>
      </c>
      <c r="N1491">
        <v>0.15640000000000001</v>
      </c>
      <c r="O1491">
        <v>-0.20169999999999999</v>
      </c>
      <c r="P1491">
        <v>1E-3</v>
      </c>
      <c r="Q1491" s="13">
        <v>-4.7999999999999996E-3</v>
      </c>
      <c r="R1491" s="13">
        <v>4.9099999999999998E-2</v>
      </c>
      <c r="S1491" s="13">
        <v>-0.62170000000000003</v>
      </c>
      <c r="T1491">
        <v>6.1199999999999997E-2</v>
      </c>
      <c r="U1491" s="13">
        <v>0</v>
      </c>
      <c r="V1491" s="13">
        <v>-0.04</v>
      </c>
      <c r="AC1491"/>
      <c r="AD1491" s="14"/>
    </row>
    <row r="1492" spans="1:30" x14ac:dyDescent="0.2">
      <c r="A1492" t="s">
        <v>137</v>
      </c>
      <c r="C1492">
        <v>140.363</v>
      </c>
      <c r="D1492">
        <v>34.999200000000002</v>
      </c>
      <c r="E1492">
        <v>1E-4</v>
      </c>
      <c r="F1492">
        <v>132.44399999999999</v>
      </c>
      <c r="G1492">
        <v>4.2099999999999999E-2</v>
      </c>
      <c r="H1492">
        <v>-0.93530000000000002</v>
      </c>
      <c r="I1492">
        <v>1.3299999999999999E-2</v>
      </c>
      <c r="J1492">
        <v>0.75929999999999997</v>
      </c>
      <c r="K1492">
        <v>0.24479999999999999</v>
      </c>
      <c r="L1492">
        <v>-0.62319999999999998</v>
      </c>
      <c r="M1492">
        <v>-2.0952999999999999</v>
      </c>
      <c r="N1492">
        <v>0.16289999999999999</v>
      </c>
      <c r="O1492">
        <v>-0.192</v>
      </c>
      <c r="P1492">
        <v>6.1000000000000004E-3</v>
      </c>
      <c r="Q1492" s="13">
        <v>4.0000000000000002E-4</v>
      </c>
      <c r="R1492" s="13">
        <v>2.92E-2</v>
      </c>
      <c r="S1492" s="13">
        <v>-0.62170000000000003</v>
      </c>
      <c r="T1492">
        <v>5.8599999999999999E-2</v>
      </c>
      <c r="U1492" s="13">
        <v>8.9999999999999998E-4</v>
      </c>
      <c r="V1492" s="13">
        <v>-3.8600000000000002E-2</v>
      </c>
      <c r="AC1492"/>
      <c r="AD1492" s="14"/>
    </row>
    <row r="1493" spans="1:30" x14ac:dyDescent="0.2">
      <c r="A1493" t="s">
        <v>137</v>
      </c>
      <c r="C1493">
        <v>140.613</v>
      </c>
      <c r="D1493">
        <v>34.999200000000002</v>
      </c>
      <c r="E1493">
        <v>1E-4</v>
      </c>
      <c r="F1493">
        <v>132.94499999999999</v>
      </c>
      <c r="G1493">
        <v>-3.3500000000000002E-2</v>
      </c>
      <c r="H1493">
        <v>-1.2081</v>
      </c>
      <c r="I1493">
        <v>-5.8200000000000002E-2</v>
      </c>
      <c r="J1493">
        <v>0.81840000000000002</v>
      </c>
      <c r="K1493">
        <v>0.24479999999999999</v>
      </c>
      <c r="L1493">
        <v>-0.61570000000000003</v>
      </c>
      <c r="M1493">
        <v>-2.1617000000000002</v>
      </c>
      <c r="N1493">
        <v>0.16289999999999999</v>
      </c>
      <c r="O1493">
        <v>-0.192</v>
      </c>
      <c r="P1493">
        <v>1E-3</v>
      </c>
      <c r="Q1493" s="13">
        <v>-1.4E-3</v>
      </c>
      <c r="R1493" s="13">
        <v>3.32E-2</v>
      </c>
      <c r="S1493" s="13">
        <v>-0.53349999999999997</v>
      </c>
      <c r="T1493">
        <v>4.6600000000000003E-2</v>
      </c>
      <c r="U1493" s="13">
        <v>4.0000000000000002E-4</v>
      </c>
      <c r="V1493" s="13">
        <v>-3.8600000000000002E-2</v>
      </c>
      <c r="AC1493"/>
      <c r="AD1493" s="14"/>
    </row>
    <row r="1494" spans="1:30" x14ac:dyDescent="0.2">
      <c r="A1494" t="s">
        <v>137</v>
      </c>
      <c r="C1494">
        <v>140.863</v>
      </c>
      <c r="D1494">
        <v>34.999200000000002</v>
      </c>
      <c r="E1494">
        <v>1E-4</v>
      </c>
      <c r="F1494">
        <v>133.44399999999999</v>
      </c>
      <c r="G1494">
        <v>-1.3100000000000001E-2</v>
      </c>
      <c r="H1494">
        <v>-0.8216</v>
      </c>
      <c r="I1494">
        <v>-2.75E-2</v>
      </c>
      <c r="J1494">
        <v>3.0300000000000001E-2</v>
      </c>
      <c r="K1494">
        <v>0.24479999999999999</v>
      </c>
      <c r="L1494">
        <v>-0.61819999999999997</v>
      </c>
      <c r="M1494">
        <v>-2.0289000000000001</v>
      </c>
      <c r="N1494">
        <v>0.15640000000000001</v>
      </c>
      <c r="O1494">
        <v>-0.18870000000000001</v>
      </c>
      <c r="P1494">
        <v>-4.1000000000000003E-3</v>
      </c>
      <c r="Q1494" s="13">
        <v>4.0000000000000002E-4</v>
      </c>
      <c r="R1494" s="13">
        <v>3.1899999999999998E-2</v>
      </c>
      <c r="S1494" s="13">
        <v>-0.59230000000000005</v>
      </c>
      <c r="T1494">
        <v>5.1700000000000003E-2</v>
      </c>
      <c r="U1494" s="13">
        <v>1.4E-3</v>
      </c>
      <c r="V1494" s="13">
        <v>-3.95E-2</v>
      </c>
      <c r="AC1494"/>
      <c r="AD1494" s="14"/>
    </row>
    <row r="1495" spans="1:30" x14ac:dyDescent="0.2">
      <c r="A1495" t="s">
        <v>137</v>
      </c>
      <c r="C1495">
        <v>141.113</v>
      </c>
      <c r="D1495">
        <v>34.999200000000002</v>
      </c>
      <c r="E1495">
        <v>1E-4</v>
      </c>
      <c r="F1495">
        <v>133.94499999999999</v>
      </c>
      <c r="G1495">
        <v>-2.8999999999999998E-3</v>
      </c>
      <c r="H1495">
        <v>-0.67759999999999998</v>
      </c>
      <c r="I1495">
        <v>-2.9600000000000001E-2</v>
      </c>
      <c r="J1495">
        <v>-0.17979999999999999</v>
      </c>
      <c r="K1495">
        <v>0.24479999999999999</v>
      </c>
      <c r="L1495">
        <v>-0.61819999999999997</v>
      </c>
      <c r="M1495">
        <v>-1.9624999999999999</v>
      </c>
      <c r="N1495">
        <v>0.15640000000000001</v>
      </c>
      <c r="O1495">
        <v>-0.19520000000000001</v>
      </c>
      <c r="P1495">
        <v>1E-3</v>
      </c>
      <c r="Q1495" s="13">
        <v>-4.7999999999999996E-3</v>
      </c>
      <c r="R1495" s="13">
        <v>3.0499999999999999E-2</v>
      </c>
      <c r="S1495" s="13">
        <v>-0.56289999999999996</v>
      </c>
      <c r="T1495">
        <v>5.5199999999999999E-2</v>
      </c>
      <c r="U1495" s="13">
        <v>0</v>
      </c>
      <c r="V1495" s="13">
        <v>-3.8600000000000002E-2</v>
      </c>
      <c r="AC1495"/>
      <c r="AD1495" s="14"/>
    </row>
    <row r="1496" spans="1:30" x14ac:dyDescent="0.2">
      <c r="A1496" t="s">
        <v>137</v>
      </c>
      <c r="C1496">
        <v>141.363</v>
      </c>
      <c r="D1496">
        <v>34.999200000000002</v>
      </c>
      <c r="E1496">
        <v>1E-4</v>
      </c>
      <c r="F1496">
        <v>134.44499999999999</v>
      </c>
      <c r="G1496">
        <v>-3.9600000000000003E-2</v>
      </c>
      <c r="H1496">
        <v>-0.85950000000000004</v>
      </c>
      <c r="I1496">
        <v>-6.8400000000000002E-2</v>
      </c>
      <c r="J1496">
        <v>0.26679999999999998</v>
      </c>
      <c r="K1496">
        <v>0.21290000000000001</v>
      </c>
      <c r="L1496">
        <v>-0.61070000000000002</v>
      </c>
      <c r="M1496">
        <v>-2.0289000000000001</v>
      </c>
      <c r="N1496">
        <v>0.15640000000000001</v>
      </c>
      <c r="O1496">
        <v>-0.19520000000000001</v>
      </c>
      <c r="P1496">
        <v>1E-3</v>
      </c>
      <c r="Q1496" s="13">
        <v>-3.0999999999999999E-3</v>
      </c>
      <c r="R1496" s="13">
        <v>3.32E-2</v>
      </c>
      <c r="S1496" s="13">
        <v>-0.59230000000000005</v>
      </c>
      <c r="T1496">
        <v>5.9499999999999997E-2</v>
      </c>
      <c r="U1496" s="13">
        <v>4.0000000000000002E-4</v>
      </c>
      <c r="V1496" s="13">
        <v>-0.04</v>
      </c>
      <c r="AC1496"/>
      <c r="AD1496" s="14"/>
    </row>
    <row r="1497" spans="1:30" x14ac:dyDescent="0.2">
      <c r="A1497" t="s">
        <v>137</v>
      </c>
      <c r="C1497">
        <v>141.613</v>
      </c>
      <c r="D1497">
        <v>34.999200000000002</v>
      </c>
      <c r="E1497">
        <v>1E-4</v>
      </c>
      <c r="F1497">
        <v>134.94800000000001</v>
      </c>
      <c r="G1497">
        <v>-8.9999999999999998E-4</v>
      </c>
      <c r="H1497">
        <v>-0.48060000000000003</v>
      </c>
      <c r="I1497">
        <v>-2.1399999999999999E-2</v>
      </c>
      <c r="J1497">
        <v>0.26679999999999998</v>
      </c>
      <c r="K1497">
        <v>0.21290000000000001</v>
      </c>
      <c r="L1497">
        <v>-0.61819999999999997</v>
      </c>
      <c r="M1497">
        <v>-2.0289000000000001</v>
      </c>
      <c r="N1497">
        <v>0.15640000000000001</v>
      </c>
      <c r="O1497">
        <v>-0.19850000000000001</v>
      </c>
      <c r="P1497">
        <v>1.12E-2</v>
      </c>
      <c r="Q1497" s="13">
        <v>4.0000000000000002E-4</v>
      </c>
      <c r="R1497" s="13">
        <v>1.5900000000000001E-2</v>
      </c>
      <c r="S1497" s="13">
        <v>-0.47470000000000001</v>
      </c>
      <c r="T1497">
        <v>6.3799999999999996E-2</v>
      </c>
      <c r="U1497" s="13">
        <v>-1E-3</v>
      </c>
      <c r="V1497" s="13">
        <v>-3.9E-2</v>
      </c>
      <c r="AC1497"/>
      <c r="AD1497" s="14"/>
    </row>
    <row r="1498" spans="1:30" x14ac:dyDescent="0.2">
      <c r="A1498" t="s">
        <v>137</v>
      </c>
      <c r="C1498">
        <v>141.863</v>
      </c>
      <c r="D1498">
        <v>34.999200000000002</v>
      </c>
      <c r="E1498">
        <v>1E-4</v>
      </c>
      <c r="F1498">
        <v>135.45500000000001</v>
      </c>
      <c r="G1498">
        <v>-2.7400000000000001E-2</v>
      </c>
      <c r="H1498">
        <v>-0.3972</v>
      </c>
      <c r="I1498">
        <v>-4.3900000000000002E-2</v>
      </c>
      <c r="J1498">
        <v>0.53600000000000003</v>
      </c>
      <c r="K1498">
        <v>0.21290000000000001</v>
      </c>
      <c r="L1498">
        <v>-0.61319999999999997</v>
      </c>
      <c r="M1498">
        <v>-2.2282000000000002</v>
      </c>
      <c r="N1498">
        <v>0.14979999999999999</v>
      </c>
      <c r="O1498">
        <v>-0.18870000000000001</v>
      </c>
      <c r="P1498">
        <v>-4.1000000000000003E-3</v>
      </c>
      <c r="Q1498" s="13">
        <v>3.8E-3</v>
      </c>
      <c r="R1498" s="13">
        <v>2.3900000000000001E-2</v>
      </c>
      <c r="S1498" s="13">
        <v>-0.44529999999999997</v>
      </c>
      <c r="T1498">
        <v>6.4600000000000005E-2</v>
      </c>
      <c r="U1498" s="13">
        <v>1.9E-3</v>
      </c>
      <c r="V1498" s="13">
        <v>-4.0500000000000001E-2</v>
      </c>
      <c r="AC1498"/>
      <c r="AD1498" s="14"/>
    </row>
    <row r="1499" spans="1:30" x14ac:dyDescent="0.2">
      <c r="A1499" t="s">
        <v>137</v>
      </c>
      <c r="C1499">
        <v>142.113</v>
      </c>
      <c r="D1499">
        <v>34.999200000000002</v>
      </c>
      <c r="E1499">
        <v>1E-4</v>
      </c>
      <c r="F1499">
        <v>135.958</v>
      </c>
      <c r="G1499">
        <v>-2.5399999999999999E-2</v>
      </c>
      <c r="H1499">
        <v>-0.5867</v>
      </c>
      <c r="I1499">
        <v>-4.7899999999999998E-2</v>
      </c>
      <c r="J1499">
        <v>0.84470000000000001</v>
      </c>
      <c r="K1499">
        <v>0.24479999999999999</v>
      </c>
      <c r="L1499">
        <v>-0.61070000000000002</v>
      </c>
      <c r="M1499">
        <v>-2.0952999999999999</v>
      </c>
      <c r="N1499">
        <v>0.14979999999999999</v>
      </c>
      <c r="O1499">
        <v>-0.18870000000000001</v>
      </c>
      <c r="P1499">
        <v>6.1000000000000004E-3</v>
      </c>
      <c r="Q1499" s="13">
        <v>-6.4999999999999997E-3</v>
      </c>
      <c r="R1499" s="13">
        <v>4.3799999999999999E-2</v>
      </c>
      <c r="S1499" s="13">
        <v>-0.62170000000000003</v>
      </c>
      <c r="T1499">
        <v>6.2899999999999998E-2</v>
      </c>
      <c r="U1499" s="13">
        <v>8.9999999999999998E-4</v>
      </c>
      <c r="V1499" s="13">
        <v>-3.95E-2</v>
      </c>
      <c r="AC1499"/>
      <c r="AD1499" s="14"/>
    </row>
    <row r="1500" spans="1:30" x14ac:dyDescent="0.2">
      <c r="A1500" t="s">
        <v>137</v>
      </c>
      <c r="C1500">
        <v>142.363</v>
      </c>
      <c r="D1500">
        <v>34.999200000000002</v>
      </c>
      <c r="E1500">
        <v>1E-4</v>
      </c>
      <c r="F1500">
        <v>136.465</v>
      </c>
      <c r="G1500">
        <v>-7.0000000000000001E-3</v>
      </c>
      <c r="H1500">
        <v>-0.57909999999999995</v>
      </c>
      <c r="I1500">
        <v>-3.7699999999999997E-2</v>
      </c>
      <c r="J1500">
        <v>0.83809999999999996</v>
      </c>
      <c r="K1500">
        <v>0.21290000000000001</v>
      </c>
      <c r="L1500">
        <v>-0.60819999999999996</v>
      </c>
      <c r="M1500">
        <v>-2.1617000000000002</v>
      </c>
      <c r="N1500">
        <v>0.15310000000000001</v>
      </c>
      <c r="O1500">
        <v>-0.19850000000000001</v>
      </c>
      <c r="P1500">
        <v>1E-3</v>
      </c>
      <c r="Q1500" s="13">
        <v>-8.2000000000000007E-3</v>
      </c>
      <c r="R1500" s="13">
        <v>4.1099999999999998E-2</v>
      </c>
      <c r="S1500" s="13">
        <v>-0.56289999999999996</v>
      </c>
      <c r="T1500">
        <v>6.1199999999999997E-2</v>
      </c>
      <c r="U1500" s="13">
        <v>-5.0000000000000001E-4</v>
      </c>
      <c r="V1500" s="13">
        <v>-3.9E-2</v>
      </c>
      <c r="AC1500"/>
      <c r="AD1500" s="14"/>
    </row>
    <row r="1501" spans="1:30" x14ac:dyDescent="0.2">
      <c r="A1501" t="s">
        <v>137</v>
      </c>
      <c r="C1501">
        <v>142.613</v>
      </c>
      <c r="D1501">
        <v>34.999200000000002</v>
      </c>
      <c r="E1501">
        <v>1E-4</v>
      </c>
      <c r="F1501">
        <v>136.97399999999999</v>
      </c>
      <c r="G1501">
        <v>3.1800000000000002E-2</v>
      </c>
      <c r="H1501">
        <v>-0.81410000000000005</v>
      </c>
      <c r="I1501">
        <v>3.0999999999999999E-3</v>
      </c>
      <c r="J1501">
        <v>0.70020000000000004</v>
      </c>
      <c r="K1501">
        <v>0.24479999999999999</v>
      </c>
      <c r="L1501">
        <v>-0.60329999999999995</v>
      </c>
      <c r="M1501">
        <v>-2.0289000000000001</v>
      </c>
      <c r="N1501">
        <v>0.16289999999999999</v>
      </c>
      <c r="O1501">
        <v>-0.1822</v>
      </c>
      <c r="P1501">
        <v>1E-3</v>
      </c>
      <c r="Q1501" s="13">
        <v>2.0999999999999999E-3</v>
      </c>
      <c r="R1501" s="13">
        <v>2.52E-2</v>
      </c>
      <c r="S1501" s="13">
        <v>-0.44529999999999997</v>
      </c>
      <c r="T1501">
        <v>5.5199999999999999E-2</v>
      </c>
      <c r="U1501" s="13">
        <v>4.0000000000000002E-4</v>
      </c>
      <c r="V1501" s="13">
        <v>-4.1000000000000002E-2</v>
      </c>
      <c r="AC1501"/>
      <c r="AD1501" s="14"/>
    </row>
    <row r="1502" spans="1:30" x14ac:dyDescent="0.2">
      <c r="A1502" t="s">
        <v>137</v>
      </c>
      <c r="C1502">
        <v>142.863</v>
      </c>
      <c r="D1502">
        <v>34.999200000000002</v>
      </c>
      <c r="E1502">
        <v>1E-4</v>
      </c>
      <c r="F1502">
        <v>137.48599999999999</v>
      </c>
      <c r="G1502">
        <v>-1.3100000000000001E-2</v>
      </c>
      <c r="H1502">
        <v>-1.1247</v>
      </c>
      <c r="I1502">
        <v>-3.9699999999999999E-2</v>
      </c>
      <c r="J1502">
        <v>0.628</v>
      </c>
      <c r="K1502">
        <v>0.24479999999999999</v>
      </c>
      <c r="L1502">
        <v>-0.61570000000000003</v>
      </c>
      <c r="M1502">
        <v>-1.8960999999999999</v>
      </c>
      <c r="N1502">
        <v>0.15640000000000001</v>
      </c>
      <c r="O1502">
        <v>-0.18870000000000001</v>
      </c>
      <c r="P1502">
        <v>-4.1000000000000003E-3</v>
      </c>
      <c r="Q1502" s="13">
        <v>-8.2000000000000007E-3</v>
      </c>
      <c r="R1502" s="13">
        <v>2.3900000000000001E-2</v>
      </c>
      <c r="S1502" s="13">
        <v>-0.47470000000000001</v>
      </c>
      <c r="T1502">
        <v>4.3999999999999997E-2</v>
      </c>
      <c r="U1502" s="13">
        <v>4.0000000000000002E-4</v>
      </c>
      <c r="V1502" s="13">
        <v>-4.0500000000000001E-2</v>
      </c>
      <c r="AC1502"/>
      <c r="AD1502" s="14"/>
    </row>
    <row r="1503" spans="1:30" x14ac:dyDescent="0.2">
      <c r="A1503" t="s">
        <v>137</v>
      </c>
      <c r="C1503">
        <v>143.113</v>
      </c>
      <c r="D1503">
        <v>34.999200000000002</v>
      </c>
      <c r="E1503">
        <v>1E-4</v>
      </c>
      <c r="F1503">
        <v>137.994</v>
      </c>
      <c r="G1503">
        <v>-7.0000000000000001E-3</v>
      </c>
      <c r="H1503">
        <v>-0.86709999999999998</v>
      </c>
      <c r="I1503">
        <v>-4.7899999999999998E-2</v>
      </c>
      <c r="J1503">
        <v>0.16170000000000001</v>
      </c>
      <c r="K1503">
        <v>0.18099999999999999</v>
      </c>
      <c r="L1503">
        <v>-0.61070000000000002</v>
      </c>
      <c r="M1503">
        <v>-2.0289000000000001</v>
      </c>
      <c r="N1503">
        <v>0.14979999999999999</v>
      </c>
      <c r="O1503">
        <v>-0.192</v>
      </c>
      <c r="P1503">
        <v>6.1000000000000004E-3</v>
      </c>
      <c r="Q1503" s="13">
        <v>-1.4E-3</v>
      </c>
      <c r="R1503" s="13">
        <v>2.7900000000000001E-2</v>
      </c>
      <c r="S1503" s="13">
        <v>-0.35709999999999997</v>
      </c>
      <c r="T1503">
        <v>5.3400000000000003E-2</v>
      </c>
      <c r="U1503" s="13">
        <v>4.0000000000000002E-4</v>
      </c>
      <c r="V1503" s="13">
        <v>-0.04</v>
      </c>
      <c r="AC1503"/>
      <c r="AD1503" s="14"/>
    </row>
    <row r="1504" spans="1:30" x14ac:dyDescent="0.2">
      <c r="A1504" t="s">
        <v>137</v>
      </c>
      <c r="C1504">
        <v>143.363</v>
      </c>
      <c r="D1504">
        <v>34.999200000000002</v>
      </c>
      <c r="E1504">
        <v>1E-4</v>
      </c>
      <c r="F1504">
        <v>138.501</v>
      </c>
      <c r="G1504">
        <v>1.1000000000000001E-3</v>
      </c>
      <c r="H1504">
        <v>-0.53359999999999996</v>
      </c>
      <c r="I1504">
        <v>-2.75E-2</v>
      </c>
      <c r="J1504">
        <v>-0.2258</v>
      </c>
      <c r="K1504">
        <v>0.2767</v>
      </c>
      <c r="L1504">
        <v>-0.61070000000000002</v>
      </c>
      <c r="M1504">
        <v>-2.0289000000000001</v>
      </c>
      <c r="N1504">
        <v>0.15640000000000001</v>
      </c>
      <c r="O1504">
        <v>-0.1855</v>
      </c>
      <c r="P1504">
        <v>1E-3</v>
      </c>
      <c r="Q1504" s="13">
        <v>-1.4E-3</v>
      </c>
      <c r="R1504" s="13">
        <v>2.3900000000000001E-2</v>
      </c>
      <c r="S1504" s="13">
        <v>-0.50409999999999999</v>
      </c>
      <c r="T1504">
        <v>5.3499999999999999E-2</v>
      </c>
      <c r="U1504" s="13">
        <v>-5.0000000000000001E-4</v>
      </c>
      <c r="V1504" s="13">
        <v>-4.1500000000000002E-2</v>
      </c>
      <c r="AC1504"/>
      <c r="AD1504" s="14"/>
    </row>
    <row r="1505" spans="1:30" x14ac:dyDescent="0.2">
      <c r="A1505" t="s">
        <v>137</v>
      </c>
      <c r="C1505">
        <v>143.613</v>
      </c>
      <c r="D1505">
        <v>34.999200000000002</v>
      </c>
      <c r="E1505">
        <v>1E-4</v>
      </c>
      <c r="F1505">
        <v>139.005</v>
      </c>
      <c r="G1505">
        <v>-4.1700000000000001E-2</v>
      </c>
      <c r="H1505">
        <v>-0.8216</v>
      </c>
      <c r="I1505">
        <v>-7.46E-2</v>
      </c>
      <c r="J1505">
        <v>0.26019999999999999</v>
      </c>
      <c r="K1505">
        <v>0.24479999999999999</v>
      </c>
      <c r="L1505">
        <v>-0.60819999999999996</v>
      </c>
      <c r="M1505">
        <v>-2.1617000000000002</v>
      </c>
      <c r="N1505">
        <v>0.15959999999999999</v>
      </c>
      <c r="O1505">
        <v>-0.192</v>
      </c>
      <c r="P1505">
        <v>6.1000000000000004E-3</v>
      </c>
      <c r="Q1505" s="13">
        <v>4.0000000000000002E-4</v>
      </c>
      <c r="R1505" s="13">
        <v>2.92E-2</v>
      </c>
      <c r="S1505" s="13">
        <v>-0.41589999999999999</v>
      </c>
      <c r="T1505">
        <v>5.3499999999999999E-2</v>
      </c>
      <c r="U1505" s="13">
        <v>4.0000000000000002E-4</v>
      </c>
      <c r="V1505" s="13">
        <v>-4.0500000000000001E-2</v>
      </c>
      <c r="AC1505"/>
      <c r="AD1505" s="14"/>
    </row>
    <row r="1506" spans="1:30" x14ac:dyDescent="0.2">
      <c r="A1506" t="s">
        <v>137</v>
      </c>
      <c r="C1506">
        <v>143.863</v>
      </c>
      <c r="D1506">
        <v>34.999200000000002</v>
      </c>
      <c r="E1506">
        <v>1E-4</v>
      </c>
      <c r="F1506">
        <v>139.506</v>
      </c>
      <c r="G1506">
        <v>3.3E-3</v>
      </c>
      <c r="H1506">
        <v>-0.41239999999999999</v>
      </c>
      <c r="I1506">
        <v>-2.5499999999999998E-2</v>
      </c>
      <c r="J1506">
        <v>0.18140000000000001</v>
      </c>
      <c r="K1506">
        <v>0.21290000000000001</v>
      </c>
      <c r="L1506">
        <v>-0.60819999999999996</v>
      </c>
      <c r="M1506">
        <v>-2.3610000000000002</v>
      </c>
      <c r="N1506">
        <v>0.15640000000000001</v>
      </c>
      <c r="O1506">
        <v>-0.1855</v>
      </c>
      <c r="P1506">
        <v>1.12E-2</v>
      </c>
      <c r="Q1506" s="13">
        <v>-3.0999999999999999E-3</v>
      </c>
      <c r="R1506" s="13">
        <v>1.3299999999999999E-2</v>
      </c>
      <c r="S1506" s="13">
        <v>-0.38650000000000001</v>
      </c>
      <c r="T1506">
        <v>6.3799999999999996E-2</v>
      </c>
      <c r="U1506" s="13">
        <v>-5.0000000000000001E-4</v>
      </c>
      <c r="V1506" s="13">
        <v>-4.0500000000000001E-2</v>
      </c>
      <c r="AC1506"/>
      <c r="AD1506" s="14"/>
    </row>
    <row r="1507" spans="1:30" x14ac:dyDescent="0.2">
      <c r="A1507" t="s">
        <v>137</v>
      </c>
      <c r="C1507">
        <v>144.113</v>
      </c>
      <c r="D1507">
        <v>34.999200000000002</v>
      </c>
      <c r="E1507">
        <v>1E-4</v>
      </c>
      <c r="F1507">
        <v>140.011</v>
      </c>
      <c r="G1507">
        <v>5.1999999999999998E-3</v>
      </c>
      <c r="H1507">
        <v>-0.33660000000000001</v>
      </c>
      <c r="I1507">
        <v>-2.5499999999999998E-2</v>
      </c>
      <c r="J1507">
        <v>0.59509999999999996</v>
      </c>
      <c r="K1507">
        <v>0.24479999999999999</v>
      </c>
      <c r="L1507">
        <v>-0.60819999999999996</v>
      </c>
      <c r="M1507">
        <v>-2.0289000000000001</v>
      </c>
      <c r="N1507">
        <v>0.15310000000000001</v>
      </c>
      <c r="O1507">
        <v>-0.18870000000000001</v>
      </c>
      <c r="P1507">
        <v>1E-3</v>
      </c>
      <c r="Q1507" s="13">
        <v>4.0000000000000002E-4</v>
      </c>
      <c r="R1507" s="13">
        <v>1.9900000000000001E-2</v>
      </c>
      <c r="S1507" s="13">
        <v>-0.38650000000000001</v>
      </c>
      <c r="T1507">
        <v>6.4600000000000005E-2</v>
      </c>
      <c r="U1507" s="13">
        <v>-1.5E-3</v>
      </c>
      <c r="V1507" s="13">
        <v>-4.1000000000000002E-2</v>
      </c>
      <c r="AC1507"/>
      <c r="AD1507" s="14"/>
    </row>
    <row r="1508" spans="1:30" x14ac:dyDescent="0.2">
      <c r="A1508" t="s">
        <v>137</v>
      </c>
      <c r="C1508">
        <v>144.363</v>
      </c>
      <c r="D1508">
        <v>34.999200000000002</v>
      </c>
      <c r="E1508">
        <v>1E-4</v>
      </c>
      <c r="F1508">
        <v>140.51400000000001</v>
      </c>
      <c r="G1508">
        <v>-1.11E-2</v>
      </c>
      <c r="H1508">
        <v>-0.59430000000000005</v>
      </c>
      <c r="I1508">
        <v>-3.3700000000000001E-2</v>
      </c>
      <c r="J1508">
        <v>0.86439999999999995</v>
      </c>
      <c r="K1508">
        <v>0.24479999999999999</v>
      </c>
      <c r="L1508">
        <v>-0.61319999999999997</v>
      </c>
      <c r="M1508">
        <v>-2.2946</v>
      </c>
      <c r="N1508">
        <v>0.14330000000000001</v>
      </c>
      <c r="O1508">
        <v>-0.18870000000000001</v>
      </c>
      <c r="P1508">
        <v>-4.1000000000000003E-3</v>
      </c>
      <c r="Q1508" s="13">
        <v>-8.2000000000000007E-3</v>
      </c>
      <c r="R1508" s="13">
        <v>3.9899999999999998E-2</v>
      </c>
      <c r="S1508" s="13">
        <v>-0.50409999999999999</v>
      </c>
      <c r="T1508">
        <v>6.1199999999999997E-2</v>
      </c>
      <c r="U1508" s="13">
        <v>-2E-3</v>
      </c>
      <c r="V1508" s="13">
        <v>-4.0500000000000001E-2</v>
      </c>
      <c r="AC1508"/>
      <c r="AD1508" s="14"/>
    </row>
    <row r="1509" spans="1:30" x14ac:dyDescent="0.2">
      <c r="A1509" t="s">
        <v>137</v>
      </c>
      <c r="C1509">
        <v>144.613</v>
      </c>
      <c r="D1509">
        <v>34.999200000000002</v>
      </c>
      <c r="E1509">
        <v>1E-4</v>
      </c>
      <c r="F1509">
        <v>141.01300000000001</v>
      </c>
      <c r="G1509">
        <v>-1.3100000000000001E-2</v>
      </c>
      <c r="H1509">
        <v>-0.56399999999999995</v>
      </c>
      <c r="I1509">
        <v>-3.7699999999999997E-2</v>
      </c>
      <c r="J1509">
        <v>0.78559999999999997</v>
      </c>
      <c r="K1509">
        <v>0.24479999999999999</v>
      </c>
      <c r="L1509">
        <v>-0.61070000000000002</v>
      </c>
      <c r="M1509">
        <v>-2.2946</v>
      </c>
      <c r="N1509">
        <v>0.1368</v>
      </c>
      <c r="O1509">
        <v>-0.18870000000000001</v>
      </c>
      <c r="P1509">
        <v>1.12E-2</v>
      </c>
      <c r="Q1509" s="13">
        <v>-4.7999999999999996E-3</v>
      </c>
      <c r="R1509" s="13">
        <v>3.9800000000000002E-2</v>
      </c>
      <c r="S1509" s="13">
        <v>-0.56289999999999996</v>
      </c>
      <c r="T1509">
        <v>5.7700000000000001E-2</v>
      </c>
      <c r="U1509" s="13">
        <v>8.9999999999999998E-4</v>
      </c>
      <c r="V1509" s="13">
        <v>-4.1500000000000002E-2</v>
      </c>
      <c r="AC1509"/>
      <c r="AD1509" s="14"/>
    </row>
    <row r="1510" spans="1:30" x14ac:dyDescent="0.2">
      <c r="A1510" t="s">
        <v>137</v>
      </c>
      <c r="C1510">
        <v>144.863</v>
      </c>
      <c r="D1510">
        <v>34.999200000000002</v>
      </c>
      <c r="E1510">
        <v>1E-4</v>
      </c>
      <c r="F1510">
        <v>141.51499999999999</v>
      </c>
      <c r="G1510">
        <v>3.3E-3</v>
      </c>
      <c r="H1510">
        <v>-0.76100000000000001</v>
      </c>
      <c r="I1510">
        <v>-2.3400000000000001E-2</v>
      </c>
      <c r="J1510">
        <v>0.73960000000000004</v>
      </c>
      <c r="K1510">
        <v>0.18099999999999999</v>
      </c>
      <c r="L1510">
        <v>-0.62070000000000003</v>
      </c>
      <c r="M1510">
        <v>-2.1617000000000002</v>
      </c>
      <c r="N1510">
        <v>0.14330000000000001</v>
      </c>
      <c r="O1510">
        <v>-0.1757</v>
      </c>
      <c r="P1510">
        <v>1.12E-2</v>
      </c>
      <c r="Q1510" s="13">
        <v>-4.7999999999999996E-3</v>
      </c>
      <c r="R1510" s="13">
        <v>1.9900000000000001E-2</v>
      </c>
      <c r="S1510" s="13">
        <v>-0.41589999999999999</v>
      </c>
      <c r="T1510">
        <v>5.9499999999999997E-2</v>
      </c>
      <c r="U1510" s="13">
        <v>1.4E-3</v>
      </c>
      <c r="V1510" s="13">
        <v>-4.1500000000000002E-2</v>
      </c>
      <c r="AC1510"/>
      <c r="AD1510" s="14"/>
    </row>
    <row r="1511" spans="1:30" x14ac:dyDescent="0.2">
      <c r="A1511" t="s">
        <v>137</v>
      </c>
      <c r="C1511">
        <v>145.113</v>
      </c>
      <c r="D1511">
        <v>34.999200000000002</v>
      </c>
      <c r="E1511">
        <v>1E-4</v>
      </c>
      <c r="F1511">
        <v>142.012</v>
      </c>
      <c r="G1511">
        <v>-1.52E-2</v>
      </c>
      <c r="H1511">
        <v>-0.96560000000000001</v>
      </c>
      <c r="I1511">
        <v>-3.5700000000000003E-2</v>
      </c>
      <c r="J1511">
        <v>0.6149</v>
      </c>
      <c r="K1511">
        <v>0.21290000000000001</v>
      </c>
      <c r="L1511">
        <v>-0.62809999999999999</v>
      </c>
      <c r="M1511">
        <v>-2.0952999999999999</v>
      </c>
      <c r="N1511">
        <v>0.14660000000000001</v>
      </c>
      <c r="O1511">
        <v>-0.17899999999999999</v>
      </c>
      <c r="P1511">
        <v>1E-3</v>
      </c>
      <c r="Q1511" s="13">
        <v>-3.0999999999999999E-3</v>
      </c>
      <c r="R1511" s="13">
        <v>2.7900000000000001E-2</v>
      </c>
      <c r="S1511" s="13">
        <v>-0.44529999999999997</v>
      </c>
      <c r="T1511">
        <v>4.7399999999999998E-2</v>
      </c>
      <c r="U1511" s="13">
        <v>4.0000000000000002E-4</v>
      </c>
      <c r="V1511" s="13">
        <v>-4.1500000000000002E-2</v>
      </c>
      <c r="AC1511"/>
      <c r="AD1511" s="14"/>
    </row>
    <row r="1512" spans="1:30" x14ac:dyDescent="0.2">
      <c r="A1512" t="s">
        <v>137</v>
      </c>
      <c r="C1512">
        <v>145.363</v>
      </c>
      <c r="D1512">
        <v>34.999200000000002</v>
      </c>
      <c r="E1512">
        <v>1E-4</v>
      </c>
      <c r="F1512">
        <v>142.50700000000001</v>
      </c>
      <c r="G1512">
        <v>-2.3300000000000001E-2</v>
      </c>
      <c r="H1512">
        <v>-0.83679999999999999</v>
      </c>
      <c r="I1512">
        <v>-4.7899999999999998E-2</v>
      </c>
      <c r="J1512">
        <v>0.17480000000000001</v>
      </c>
      <c r="K1512">
        <v>0.24479999999999999</v>
      </c>
      <c r="L1512">
        <v>-0.62070000000000003</v>
      </c>
      <c r="M1512">
        <v>-2.2282000000000002</v>
      </c>
      <c r="N1512">
        <v>0.1401</v>
      </c>
      <c r="O1512">
        <v>-0.1757</v>
      </c>
      <c r="P1512">
        <v>1E-3</v>
      </c>
      <c r="Q1512" s="13">
        <v>-3.0999999999999999E-3</v>
      </c>
      <c r="R1512" s="13">
        <v>3.0599999999999999E-2</v>
      </c>
      <c r="S1512" s="13">
        <v>-0.44529999999999997</v>
      </c>
      <c r="T1512">
        <v>5.0900000000000001E-2</v>
      </c>
      <c r="U1512" s="13">
        <v>4.0000000000000002E-4</v>
      </c>
      <c r="V1512" s="13">
        <v>-4.1500000000000002E-2</v>
      </c>
      <c r="AC1512"/>
      <c r="AD1512" s="14"/>
    </row>
    <row r="1513" spans="1:30" x14ac:dyDescent="0.2">
      <c r="A1513" t="s">
        <v>137</v>
      </c>
      <c r="C1513">
        <v>145.613</v>
      </c>
      <c r="D1513">
        <v>34.999200000000002</v>
      </c>
      <c r="E1513">
        <v>1E-4</v>
      </c>
      <c r="F1513">
        <v>143.005</v>
      </c>
      <c r="G1513">
        <v>-2.8999999999999998E-3</v>
      </c>
      <c r="H1513">
        <v>-0.45789999999999997</v>
      </c>
      <c r="I1513">
        <v>-2.76E-2</v>
      </c>
      <c r="J1513">
        <v>-0.21260000000000001</v>
      </c>
      <c r="K1513">
        <v>0.21290000000000001</v>
      </c>
      <c r="L1513">
        <v>-0.62070000000000003</v>
      </c>
      <c r="M1513">
        <v>-2.3610000000000002</v>
      </c>
      <c r="N1513">
        <v>0.13350000000000001</v>
      </c>
      <c r="O1513">
        <v>-0.1757</v>
      </c>
      <c r="P1513">
        <v>1E-3</v>
      </c>
      <c r="Q1513" s="13">
        <v>4.0000000000000002E-4</v>
      </c>
      <c r="R1513" s="13">
        <v>2.53E-2</v>
      </c>
      <c r="S1513" s="13">
        <v>-0.44529999999999997</v>
      </c>
      <c r="T1513">
        <v>5.2600000000000001E-2</v>
      </c>
      <c r="U1513" s="13">
        <v>-1E-3</v>
      </c>
      <c r="V1513" s="13">
        <v>-4.2000000000000003E-2</v>
      </c>
      <c r="AC1513"/>
      <c r="AD1513" s="14"/>
    </row>
    <row r="1514" spans="1:30" x14ac:dyDescent="0.2">
      <c r="A1514" t="s">
        <v>137</v>
      </c>
      <c r="C1514">
        <v>145.863</v>
      </c>
      <c r="D1514">
        <v>34.999200000000002</v>
      </c>
      <c r="E1514">
        <v>1E-4</v>
      </c>
      <c r="F1514">
        <v>143.505</v>
      </c>
      <c r="G1514">
        <v>-2.9499999999999998E-2</v>
      </c>
      <c r="H1514">
        <v>-0.7762</v>
      </c>
      <c r="I1514">
        <v>-5.3999999999999999E-2</v>
      </c>
      <c r="J1514">
        <v>0.36530000000000001</v>
      </c>
      <c r="K1514">
        <v>0.18099999999999999</v>
      </c>
      <c r="L1514">
        <v>-0.61819999999999997</v>
      </c>
      <c r="M1514">
        <v>-2.2946</v>
      </c>
      <c r="N1514">
        <v>0.14330000000000001</v>
      </c>
      <c r="O1514">
        <v>-0.17899999999999999</v>
      </c>
      <c r="P1514">
        <v>-4.1000000000000003E-3</v>
      </c>
      <c r="Q1514" s="13">
        <v>-3.0999999999999999E-3</v>
      </c>
      <c r="R1514" s="13">
        <v>3.4500000000000003E-2</v>
      </c>
      <c r="S1514" s="13">
        <v>-0.44529999999999997</v>
      </c>
      <c r="T1514">
        <v>5.5199999999999999E-2</v>
      </c>
      <c r="U1514" s="13">
        <v>-5.0000000000000001E-4</v>
      </c>
      <c r="V1514" s="13">
        <v>-4.2000000000000003E-2</v>
      </c>
      <c r="AC1514"/>
      <c r="AD1514" s="14"/>
    </row>
    <row r="1515" spans="1:30" x14ac:dyDescent="0.2">
      <c r="A1515" t="s">
        <v>137</v>
      </c>
      <c r="C1515">
        <v>146.113</v>
      </c>
      <c r="D1515">
        <v>34.999200000000002</v>
      </c>
      <c r="E1515">
        <v>1E-4</v>
      </c>
      <c r="F1515">
        <v>144.005</v>
      </c>
      <c r="G1515">
        <v>7.4000000000000003E-3</v>
      </c>
      <c r="H1515">
        <v>-0.47299999999999998</v>
      </c>
      <c r="I1515">
        <v>-1.5299999999999999E-2</v>
      </c>
      <c r="J1515">
        <v>0.26679999999999998</v>
      </c>
      <c r="K1515">
        <v>0.21290000000000001</v>
      </c>
      <c r="L1515">
        <v>-0.61819999999999997</v>
      </c>
      <c r="M1515">
        <v>-2.2946</v>
      </c>
      <c r="N1515">
        <v>0.1401</v>
      </c>
      <c r="O1515">
        <v>-0.17899999999999999</v>
      </c>
      <c r="P1515">
        <v>6.1000000000000004E-3</v>
      </c>
      <c r="Q1515" s="13">
        <v>-1.2999999999999999E-3</v>
      </c>
      <c r="R1515" s="13">
        <v>2.2599999999999999E-2</v>
      </c>
      <c r="S1515" s="13">
        <v>-0.38650000000000001</v>
      </c>
      <c r="T1515">
        <v>5.4300000000000001E-2</v>
      </c>
      <c r="U1515" s="13">
        <v>4.0000000000000002E-4</v>
      </c>
      <c r="V1515" s="13">
        <v>-4.2000000000000003E-2</v>
      </c>
      <c r="AC1515"/>
      <c r="AD1515" s="14"/>
    </row>
    <row r="1516" spans="1:30" x14ac:dyDescent="0.2">
      <c r="A1516" t="s">
        <v>137</v>
      </c>
      <c r="C1516">
        <v>146.363</v>
      </c>
      <c r="D1516">
        <v>34.999200000000002</v>
      </c>
      <c r="E1516">
        <v>1E-4</v>
      </c>
      <c r="F1516">
        <v>144.499</v>
      </c>
      <c r="G1516">
        <v>-2.9499999999999998E-2</v>
      </c>
      <c r="H1516">
        <v>-0.41239999999999999</v>
      </c>
      <c r="I1516">
        <v>-4.8000000000000001E-2</v>
      </c>
      <c r="J1516">
        <v>0.64770000000000005</v>
      </c>
      <c r="K1516">
        <v>0.21290000000000001</v>
      </c>
      <c r="L1516">
        <v>-0.63060000000000005</v>
      </c>
      <c r="M1516">
        <v>-2.2946</v>
      </c>
      <c r="N1516">
        <v>0.1368</v>
      </c>
      <c r="O1516">
        <v>-0.1757</v>
      </c>
      <c r="P1516">
        <v>1E-3</v>
      </c>
      <c r="Q1516" s="13">
        <v>-4.7999999999999996E-3</v>
      </c>
      <c r="R1516" s="13">
        <v>3.0599999999999999E-2</v>
      </c>
      <c r="S1516" s="13">
        <v>-0.44529999999999997</v>
      </c>
      <c r="T1516">
        <v>6.0299999999999999E-2</v>
      </c>
      <c r="U1516" s="13">
        <v>4.0000000000000002E-4</v>
      </c>
      <c r="V1516" s="13">
        <v>-4.1500000000000002E-2</v>
      </c>
      <c r="AC1516"/>
      <c r="AD1516" s="14"/>
    </row>
    <row r="1517" spans="1:30" x14ac:dyDescent="0.2">
      <c r="A1517" t="s">
        <v>137</v>
      </c>
      <c r="C1517">
        <v>146.613</v>
      </c>
      <c r="D1517">
        <v>34.999200000000002</v>
      </c>
      <c r="E1517">
        <v>1E-4</v>
      </c>
      <c r="F1517">
        <v>144.99600000000001</v>
      </c>
      <c r="G1517">
        <v>-2.53E-2</v>
      </c>
      <c r="H1517">
        <v>-0.50329999999999997</v>
      </c>
      <c r="I1517">
        <v>-4.5999999999999999E-2</v>
      </c>
      <c r="J1517">
        <v>0.85129999999999995</v>
      </c>
      <c r="K1517">
        <v>0.24479999999999999</v>
      </c>
      <c r="L1517">
        <v>-0.61819999999999997</v>
      </c>
      <c r="M1517">
        <v>-2.4274</v>
      </c>
      <c r="N1517">
        <v>0.1368</v>
      </c>
      <c r="O1517">
        <v>-0.17249999999999999</v>
      </c>
      <c r="P1517">
        <v>6.1000000000000004E-3</v>
      </c>
      <c r="Q1517" s="13">
        <v>-1.17E-2</v>
      </c>
      <c r="R1517" s="13">
        <v>4.65E-2</v>
      </c>
      <c r="S1517" s="13">
        <v>-0.56289999999999996</v>
      </c>
      <c r="T1517">
        <v>5.5199999999999999E-2</v>
      </c>
      <c r="U1517" s="13">
        <v>-5.0000000000000001E-4</v>
      </c>
      <c r="V1517" s="13">
        <v>-4.1500000000000002E-2</v>
      </c>
      <c r="AC1517"/>
      <c r="AD1517" s="14"/>
    </row>
    <row r="1518" spans="1:30" x14ac:dyDescent="0.2">
      <c r="A1518" t="s">
        <v>137</v>
      </c>
      <c r="C1518">
        <v>146.863</v>
      </c>
      <c r="D1518">
        <v>34.999200000000002</v>
      </c>
      <c r="E1518">
        <v>1E-4</v>
      </c>
      <c r="F1518">
        <v>145.49299999999999</v>
      </c>
      <c r="G1518">
        <v>-8.9999999999999998E-4</v>
      </c>
      <c r="H1518">
        <v>-0.57150000000000001</v>
      </c>
      <c r="I1518">
        <v>-1.3299999999999999E-2</v>
      </c>
      <c r="J1518">
        <v>0.79869999999999997</v>
      </c>
      <c r="K1518">
        <v>0.24479999999999999</v>
      </c>
      <c r="L1518">
        <v>-0.61570000000000003</v>
      </c>
      <c r="M1518">
        <v>-2.4274</v>
      </c>
      <c r="N1518">
        <v>0.1401</v>
      </c>
      <c r="O1518">
        <v>-0.1757</v>
      </c>
      <c r="P1518">
        <v>1E-3</v>
      </c>
      <c r="Q1518" s="13">
        <v>-9.9000000000000008E-3</v>
      </c>
      <c r="R1518" s="13">
        <v>4.2500000000000003E-2</v>
      </c>
      <c r="S1518" s="13">
        <v>-0.56289999999999996</v>
      </c>
      <c r="T1518">
        <v>5.3400000000000003E-2</v>
      </c>
      <c r="U1518" s="13">
        <v>0</v>
      </c>
      <c r="V1518" s="13">
        <v>-4.2000000000000003E-2</v>
      </c>
      <c r="AC1518"/>
      <c r="AD1518" s="14"/>
    </row>
    <row r="1519" spans="1:30" x14ac:dyDescent="0.2">
      <c r="A1519" t="s">
        <v>137</v>
      </c>
      <c r="C1519">
        <v>147.113</v>
      </c>
      <c r="D1519">
        <v>34.999200000000002</v>
      </c>
      <c r="E1519">
        <v>1E-4</v>
      </c>
      <c r="F1519">
        <v>145.98699999999999</v>
      </c>
      <c r="G1519">
        <v>-5.0000000000000001E-3</v>
      </c>
      <c r="H1519">
        <v>-0.73829999999999996</v>
      </c>
      <c r="I1519">
        <v>-2.9600000000000001E-2</v>
      </c>
      <c r="J1519">
        <v>0.68049999999999999</v>
      </c>
      <c r="K1519">
        <v>0.21290000000000001</v>
      </c>
      <c r="L1519">
        <v>-0.61070000000000002</v>
      </c>
      <c r="M1519">
        <v>-2.5602</v>
      </c>
      <c r="N1519">
        <v>0.14660000000000001</v>
      </c>
      <c r="O1519">
        <v>-0.17249999999999999</v>
      </c>
      <c r="P1519">
        <v>6.1000000000000004E-3</v>
      </c>
      <c r="Q1519" s="13">
        <v>-6.4999999999999997E-3</v>
      </c>
      <c r="R1519" s="13">
        <v>2.92E-2</v>
      </c>
      <c r="S1519" s="13">
        <v>-0.41589999999999999</v>
      </c>
      <c r="T1519">
        <v>5.2600000000000001E-2</v>
      </c>
      <c r="U1519" s="13">
        <v>8.9999999999999998E-4</v>
      </c>
      <c r="V1519" s="13">
        <v>-4.2000000000000003E-2</v>
      </c>
      <c r="AC1519"/>
      <c r="AD1519" s="14"/>
    </row>
    <row r="1520" spans="1:30" x14ac:dyDescent="0.2">
      <c r="A1520" t="s">
        <v>137</v>
      </c>
      <c r="C1520">
        <v>147.363</v>
      </c>
      <c r="D1520">
        <v>34.999200000000002</v>
      </c>
      <c r="E1520">
        <v>1E-4</v>
      </c>
      <c r="F1520">
        <v>146.48500000000001</v>
      </c>
      <c r="G1520">
        <v>-1.32E-2</v>
      </c>
      <c r="H1520">
        <v>-1.0111000000000001</v>
      </c>
      <c r="I1520">
        <v>-3.3700000000000001E-2</v>
      </c>
      <c r="J1520">
        <v>0.59509999999999996</v>
      </c>
      <c r="K1520">
        <v>0.21290000000000001</v>
      </c>
      <c r="L1520">
        <v>-0.61070000000000002</v>
      </c>
      <c r="M1520">
        <v>-2.5602</v>
      </c>
      <c r="N1520">
        <v>0.1401</v>
      </c>
      <c r="O1520">
        <v>-0.16919999999999999</v>
      </c>
      <c r="P1520">
        <v>6.1000000000000004E-3</v>
      </c>
      <c r="Q1520" s="13">
        <v>-1.2999999999999999E-3</v>
      </c>
      <c r="R1520" s="13">
        <v>3.32E-2</v>
      </c>
      <c r="S1520" s="13">
        <v>-0.44529999999999997</v>
      </c>
      <c r="T1520">
        <v>4.1399999999999999E-2</v>
      </c>
      <c r="U1520" s="13">
        <v>-5.0000000000000001E-4</v>
      </c>
      <c r="V1520" s="13">
        <v>-4.2500000000000003E-2</v>
      </c>
      <c r="AC1520"/>
      <c r="AD1520" s="14"/>
    </row>
    <row r="1521" spans="1:30" x14ac:dyDescent="0.2">
      <c r="A1521" t="s">
        <v>137</v>
      </c>
      <c r="C1521">
        <v>147.613</v>
      </c>
      <c r="D1521">
        <v>34.999200000000002</v>
      </c>
      <c r="E1521">
        <v>1E-4</v>
      </c>
      <c r="F1521">
        <v>146.98500000000001</v>
      </c>
      <c r="G1521">
        <v>-2.7400000000000001E-2</v>
      </c>
      <c r="H1521">
        <v>-0.71550000000000002</v>
      </c>
      <c r="I1521">
        <v>-5.21E-2</v>
      </c>
      <c r="J1521">
        <v>0.16170000000000001</v>
      </c>
      <c r="K1521">
        <v>0.21290000000000001</v>
      </c>
      <c r="L1521">
        <v>-0.60819999999999996</v>
      </c>
      <c r="M1521">
        <v>-2.3610000000000002</v>
      </c>
      <c r="N1521">
        <v>0.14330000000000001</v>
      </c>
      <c r="O1521">
        <v>-0.16919999999999999</v>
      </c>
      <c r="P1521">
        <v>1.12E-2</v>
      </c>
      <c r="Q1521" s="13">
        <v>-6.4999999999999997E-3</v>
      </c>
      <c r="R1521" s="13">
        <v>2.52E-2</v>
      </c>
      <c r="S1521" s="13">
        <v>-0.44529999999999997</v>
      </c>
      <c r="T1521">
        <v>4.8300000000000003E-2</v>
      </c>
      <c r="U1521" s="13">
        <v>-1E-3</v>
      </c>
      <c r="V1521" s="13">
        <v>-4.2999999999999997E-2</v>
      </c>
      <c r="AC1521"/>
      <c r="AD1521" s="14"/>
    </row>
    <row r="1522" spans="1:30" x14ac:dyDescent="0.2">
      <c r="A1522" t="s">
        <v>137</v>
      </c>
      <c r="C1522">
        <v>147.863</v>
      </c>
      <c r="D1522">
        <v>34.999200000000002</v>
      </c>
      <c r="E1522">
        <v>1E-4</v>
      </c>
      <c r="F1522">
        <v>147.477</v>
      </c>
      <c r="G1522">
        <v>-1.3100000000000001E-2</v>
      </c>
      <c r="H1522">
        <v>-0.38969999999999999</v>
      </c>
      <c r="I1522">
        <v>-3.3799999999999997E-2</v>
      </c>
      <c r="J1522">
        <v>-0.11409999999999999</v>
      </c>
      <c r="K1522">
        <v>0.21290000000000001</v>
      </c>
      <c r="L1522">
        <v>-0.60819999999999996</v>
      </c>
      <c r="M1522">
        <v>-2.2946</v>
      </c>
      <c r="N1522">
        <v>0.13350000000000001</v>
      </c>
      <c r="O1522">
        <v>-0.17249999999999999</v>
      </c>
      <c r="P1522">
        <v>6.1000000000000004E-3</v>
      </c>
      <c r="Q1522" s="13">
        <v>-3.0999999999999999E-3</v>
      </c>
      <c r="R1522" s="13">
        <v>2.6599999999999999E-2</v>
      </c>
      <c r="S1522" s="13">
        <v>-0.50409999999999999</v>
      </c>
      <c r="T1522">
        <v>0.05</v>
      </c>
      <c r="U1522" s="13">
        <v>4.0000000000000002E-4</v>
      </c>
      <c r="V1522" s="13">
        <v>-4.2999999999999997E-2</v>
      </c>
      <c r="AC1522"/>
      <c r="AD1522" s="14"/>
    </row>
    <row r="1523" spans="1:30" x14ac:dyDescent="0.2">
      <c r="A1523" t="s">
        <v>137</v>
      </c>
      <c r="C1523">
        <v>148.113</v>
      </c>
      <c r="D1523">
        <v>34.999200000000002</v>
      </c>
      <c r="E1523">
        <v>1E-4</v>
      </c>
      <c r="F1523">
        <v>147.97499999999999</v>
      </c>
      <c r="G1523">
        <v>-4.58E-2</v>
      </c>
      <c r="H1523">
        <v>-0.7762</v>
      </c>
      <c r="I1523">
        <v>-7.2499999999999995E-2</v>
      </c>
      <c r="J1523">
        <v>0.4572</v>
      </c>
      <c r="K1523">
        <v>0.24479999999999999</v>
      </c>
      <c r="L1523">
        <v>-0.61070000000000002</v>
      </c>
      <c r="M1523">
        <v>-2.4274</v>
      </c>
      <c r="N1523">
        <v>0.13350000000000001</v>
      </c>
      <c r="O1523">
        <v>-0.16919999999999999</v>
      </c>
      <c r="P1523">
        <v>1.12E-2</v>
      </c>
      <c r="Q1523" s="13">
        <v>-4.7999999999999996E-3</v>
      </c>
      <c r="R1523" s="13">
        <v>3.4500000000000003E-2</v>
      </c>
      <c r="S1523" s="13">
        <v>-0.53349999999999997</v>
      </c>
      <c r="T1523">
        <v>5.3400000000000003E-2</v>
      </c>
      <c r="U1523" s="13">
        <v>0</v>
      </c>
      <c r="V1523" s="13">
        <v>-4.2999999999999997E-2</v>
      </c>
      <c r="AC1523"/>
      <c r="AD1523" s="14"/>
    </row>
    <row r="1524" spans="1:30" x14ac:dyDescent="0.2">
      <c r="A1524" t="s">
        <v>137</v>
      </c>
      <c r="C1524">
        <v>148.363</v>
      </c>
      <c r="D1524">
        <v>34.999200000000002</v>
      </c>
      <c r="E1524">
        <v>1E-4</v>
      </c>
      <c r="F1524">
        <v>148.47499999999999</v>
      </c>
      <c r="G1524">
        <v>-8.0000000000000004E-4</v>
      </c>
      <c r="H1524">
        <v>-0.3669</v>
      </c>
      <c r="I1524">
        <v>-2.5499999999999998E-2</v>
      </c>
      <c r="J1524">
        <v>0.38500000000000001</v>
      </c>
      <c r="K1524">
        <v>0.18099999999999999</v>
      </c>
      <c r="L1524">
        <v>-0.61070000000000002</v>
      </c>
      <c r="M1524">
        <v>-2.4274</v>
      </c>
      <c r="N1524">
        <v>0.1303</v>
      </c>
      <c r="O1524">
        <v>-0.16270000000000001</v>
      </c>
      <c r="P1524">
        <v>1E-3</v>
      </c>
      <c r="Q1524" s="13">
        <v>-4.7999999999999996E-3</v>
      </c>
      <c r="R1524" s="13">
        <v>2.53E-2</v>
      </c>
      <c r="S1524" s="13">
        <v>-0.44529999999999997</v>
      </c>
      <c r="T1524">
        <v>5.7700000000000001E-2</v>
      </c>
      <c r="U1524" s="13">
        <v>4.0000000000000002E-4</v>
      </c>
      <c r="V1524" s="13">
        <v>-4.2500000000000003E-2</v>
      </c>
      <c r="AC1524"/>
      <c r="AD1524" s="14"/>
    </row>
    <row r="1525" spans="1:30" x14ac:dyDescent="0.2">
      <c r="A1525" t="s">
        <v>137</v>
      </c>
      <c r="C1525">
        <v>148.613</v>
      </c>
      <c r="D1525">
        <v>34.999200000000002</v>
      </c>
      <c r="E1525">
        <v>1E-4</v>
      </c>
      <c r="F1525">
        <v>148.97499999999999</v>
      </c>
      <c r="G1525">
        <v>-8.0000000000000004E-4</v>
      </c>
      <c r="H1525">
        <v>-0.23810000000000001</v>
      </c>
      <c r="I1525">
        <v>-2.9600000000000001E-2</v>
      </c>
      <c r="J1525">
        <v>0.61480000000000001</v>
      </c>
      <c r="K1525">
        <v>0.14910000000000001</v>
      </c>
      <c r="L1525">
        <v>-0.61070000000000002</v>
      </c>
      <c r="M1525">
        <v>-2.4274</v>
      </c>
      <c r="N1525">
        <v>0.13350000000000001</v>
      </c>
      <c r="O1525">
        <v>-0.16600000000000001</v>
      </c>
      <c r="P1525">
        <v>1E-3</v>
      </c>
      <c r="Q1525" s="13">
        <v>-4.7999999999999996E-3</v>
      </c>
      <c r="R1525" s="13">
        <v>2.92E-2</v>
      </c>
      <c r="S1525" s="13">
        <v>-0.38650000000000001</v>
      </c>
      <c r="T1525">
        <v>6.0299999999999999E-2</v>
      </c>
      <c r="U1525" s="13">
        <v>-1.5E-3</v>
      </c>
      <c r="V1525" s="13">
        <v>-4.2000000000000003E-2</v>
      </c>
      <c r="AC1525"/>
      <c r="AD1525" s="14"/>
    </row>
    <row r="1526" spans="1:30" x14ac:dyDescent="0.2">
      <c r="A1526" t="s">
        <v>137</v>
      </c>
      <c r="C1526">
        <v>148.863</v>
      </c>
      <c r="D1526">
        <v>34.999200000000002</v>
      </c>
      <c r="E1526">
        <v>1E-4</v>
      </c>
      <c r="F1526">
        <v>149.47499999999999</v>
      </c>
      <c r="G1526">
        <v>-2.5399999999999999E-2</v>
      </c>
      <c r="H1526">
        <v>-0.5716</v>
      </c>
      <c r="I1526">
        <v>-4.5900000000000003E-2</v>
      </c>
      <c r="J1526">
        <v>0.871</v>
      </c>
      <c r="K1526">
        <v>0.24479999999999999</v>
      </c>
      <c r="L1526">
        <v>-0.61570000000000003</v>
      </c>
      <c r="M1526">
        <v>-2.3610000000000002</v>
      </c>
      <c r="N1526">
        <v>0.1303</v>
      </c>
      <c r="O1526">
        <v>-0.17249999999999999</v>
      </c>
      <c r="P1526">
        <v>6.1000000000000004E-3</v>
      </c>
      <c r="Q1526" s="13">
        <v>-1.17E-2</v>
      </c>
      <c r="R1526" s="13">
        <v>4.7899999999999998E-2</v>
      </c>
      <c r="S1526" s="13">
        <v>-0.65110000000000001</v>
      </c>
      <c r="T1526">
        <v>5.6000000000000001E-2</v>
      </c>
      <c r="U1526" s="13">
        <v>1.9E-3</v>
      </c>
      <c r="V1526" s="13">
        <v>-4.2000000000000003E-2</v>
      </c>
      <c r="AC1526"/>
      <c r="AD1526" s="14"/>
    </row>
    <row r="1527" spans="1:30" x14ac:dyDescent="0.2">
      <c r="A1527" t="s">
        <v>137</v>
      </c>
      <c r="C1527">
        <v>149.113</v>
      </c>
      <c r="D1527">
        <v>34.999200000000002</v>
      </c>
      <c r="E1527">
        <v>1E-4</v>
      </c>
      <c r="F1527">
        <v>149.97499999999999</v>
      </c>
      <c r="G1527">
        <v>1.9599999999999999E-2</v>
      </c>
      <c r="H1527">
        <v>-0.64729999999999999</v>
      </c>
      <c r="I1527">
        <v>-1E-3</v>
      </c>
      <c r="J1527">
        <v>0.81189999999999996</v>
      </c>
      <c r="K1527">
        <v>0.24479999999999999</v>
      </c>
      <c r="L1527">
        <v>-0.61570000000000003</v>
      </c>
      <c r="M1527">
        <v>-2.6265999999999998</v>
      </c>
      <c r="N1527">
        <v>0.1303</v>
      </c>
      <c r="O1527">
        <v>-0.16270000000000001</v>
      </c>
      <c r="P1527">
        <v>1E-3</v>
      </c>
      <c r="Q1527" s="13">
        <v>-9.9000000000000008E-3</v>
      </c>
      <c r="R1527" s="13">
        <v>4.5199999999999997E-2</v>
      </c>
      <c r="S1527" s="13">
        <v>-0.65110000000000001</v>
      </c>
      <c r="T1527">
        <v>5.1700000000000003E-2</v>
      </c>
      <c r="U1527" s="13">
        <v>-5.0000000000000001E-4</v>
      </c>
      <c r="V1527" s="13">
        <v>-4.2500000000000003E-2</v>
      </c>
      <c r="AC1527"/>
      <c r="AD1527" s="14"/>
    </row>
    <row r="1528" spans="1:30" x14ac:dyDescent="0.2">
      <c r="A1528" t="s">
        <v>137</v>
      </c>
      <c r="C1528">
        <v>149.363</v>
      </c>
      <c r="D1528">
        <v>34.999200000000002</v>
      </c>
      <c r="E1528">
        <v>1E-4</v>
      </c>
      <c r="F1528">
        <v>150.47499999999999</v>
      </c>
      <c r="G1528">
        <v>3.2000000000000002E-3</v>
      </c>
      <c r="H1528">
        <v>-0.75339999999999996</v>
      </c>
      <c r="I1528">
        <v>-2.5499999999999998E-2</v>
      </c>
      <c r="J1528">
        <v>0.69369999999999998</v>
      </c>
      <c r="K1528">
        <v>0.24479999999999999</v>
      </c>
      <c r="L1528">
        <v>-0.61570000000000003</v>
      </c>
      <c r="M1528">
        <v>-2.4937999999999998</v>
      </c>
      <c r="N1528">
        <v>0.1303</v>
      </c>
      <c r="O1528">
        <v>-0.16600000000000001</v>
      </c>
      <c r="P1528">
        <v>-4.1000000000000003E-3</v>
      </c>
      <c r="Q1528" s="13">
        <v>-6.4999999999999997E-3</v>
      </c>
      <c r="R1528" s="13">
        <v>2.92E-2</v>
      </c>
      <c r="S1528" s="13">
        <v>-0.50409999999999999</v>
      </c>
      <c r="T1528">
        <v>5.4300000000000001E-2</v>
      </c>
      <c r="U1528" s="13">
        <v>-5.0000000000000001E-4</v>
      </c>
      <c r="V1528" s="13">
        <v>-4.2000000000000003E-2</v>
      </c>
      <c r="AC1528"/>
      <c r="AD1528" s="14"/>
    </row>
    <row r="1529" spans="1:30" x14ac:dyDescent="0.2">
      <c r="A1529" t="s">
        <v>137</v>
      </c>
      <c r="C1529">
        <v>149.613</v>
      </c>
      <c r="D1529">
        <v>34.999200000000002</v>
      </c>
      <c r="E1529">
        <v>1E-4</v>
      </c>
      <c r="F1529">
        <v>150.97900000000001</v>
      </c>
      <c r="G1529">
        <v>-1.72E-2</v>
      </c>
      <c r="H1529">
        <v>-0.93530000000000002</v>
      </c>
      <c r="I1529">
        <v>-3.1699999999999999E-2</v>
      </c>
      <c r="J1529">
        <v>0.52290000000000003</v>
      </c>
      <c r="K1529">
        <v>0.21290000000000001</v>
      </c>
      <c r="L1529">
        <v>-0.61819999999999997</v>
      </c>
      <c r="M1529">
        <v>-2.5602</v>
      </c>
      <c r="N1529">
        <v>0.1303</v>
      </c>
      <c r="O1529">
        <v>-0.16600000000000001</v>
      </c>
      <c r="P1529">
        <v>-4.1000000000000003E-3</v>
      </c>
      <c r="Q1529" s="13">
        <v>-6.4999999999999997E-3</v>
      </c>
      <c r="R1529" s="13">
        <v>3.1899999999999998E-2</v>
      </c>
      <c r="S1529" s="13">
        <v>-0.56289999999999996</v>
      </c>
      <c r="T1529">
        <v>4.2299999999999997E-2</v>
      </c>
      <c r="U1529" s="13">
        <v>4.0000000000000002E-4</v>
      </c>
      <c r="V1529" s="13">
        <v>-4.2500000000000003E-2</v>
      </c>
      <c r="AC1529"/>
      <c r="AD1529" s="14"/>
    </row>
    <row r="1530" spans="1:30" x14ac:dyDescent="0.2">
      <c r="A1530" t="s">
        <v>137</v>
      </c>
      <c r="C1530">
        <v>149.863</v>
      </c>
      <c r="D1530">
        <v>34.999200000000002</v>
      </c>
      <c r="E1530">
        <v>1E-4</v>
      </c>
      <c r="F1530">
        <v>151.483</v>
      </c>
      <c r="G1530">
        <v>-2.3400000000000001E-2</v>
      </c>
      <c r="H1530">
        <v>-0.84440000000000004</v>
      </c>
      <c r="I1530">
        <v>-3.9800000000000002E-2</v>
      </c>
      <c r="J1530">
        <v>0.29299999999999998</v>
      </c>
      <c r="K1530">
        <v>0.24479999999999999</v>
      </c>
      <c r="L1530">
        <v>-0.61070000000000002</v>
      </c>
      <c r="M1530">
        <v>-2.6265999999999998</v>
      </c>
      <c r="N1530">
        <v>0.1303</v>
      </c>
      <c r="O1530">
        <v>-0.15620000000000001</v>
      </c>
      <c r="P1530">
        <v>6.1000000000000004E-3</v>
      </c>
      <c r="Q1530" s="13">
        <v>-4.7999999999999996E-3</v>
      </c>
      <c r="R1530" s="13">
        <v>3.32E-2</v>
      </c>
      <c r="S1530" s="13">
        <v>-0.50409999999999999</v>
      </c>
      <c r="T1530">
        <v>4.8300000000000003E-2</v>
      </c>
      <c r="U1530" s="13">
        <v>4.0000000000000002E-4</v>
      </c>
      <c r="V1530" s="13">
        <v>-4.2500000000000003E-2</v>
      </c>
      <c r="AC1530"/>
      <c r="AD1530" s="14"/>
    </row>
    <row r="1531" spans="1:30" x14ac:dyDescent="0.2">
      <c r="A1531" t="s">
        <v>137</v>
      </c>
      <c r="C1531">
        <v>150.113</v>
      </c>
      <c r="D1531">
        <v>34.999200000000002</v>
      </c>
      <c r="E1531">
        <v>1E-4</v>
      </c>
      <c r="F1531">
        <v>151.98500000000001</v>
      </c>
      <c r="G1531">
        <v>-1.72E-2</v>
      </c>
      <c r="H1531">
        <v>-0.29870000000000002</v>
      </c>
      <c r="I1531">
        <v>-3.7699999999999997E-2</v>
      </c>
      <c r="J1531">
        <v>-0.1207</v>
      </c>
      <c r="K1531">
        <v>0.24479999999999999</v>
      </c>
      <c r="L1531">
        <v>-0.61319999999999997</v>
      </c>
      <c r="M1531">
        <v>-2.6265999999999998</v>
      </c>
      <c r="N1531">
        <v>0.1303</v>
      </c>
      <c r="O1531">
        <v>-0.15620000000000001</v>
      </c>
      <c r="P1531">
        <v>6.1000000000000004E-3</v>
      </c>
      <c r="Q1531" s="13">
        <v>-6.4999999999999997E-3</v>
      </c>
      <c r="R1531" s="13">
        <v>3.0599999999999999E-2</v>
      </c>
      <c r="S1531" s="13">
        <v>-0.47470000000000001</v>
      </c>
      <c r="T1531">
        <v>4.9099999999999998E-2</v>
      </c>
      <c r="U1531" s="13">
        <v>4.0000000000000002E-4</v>
      </c>
      <c r="V1531" s="13">
        <v>-4.2500000000000003E-2</v>
      </c>
      <c r="AC1531"/>
      <c r="AD1531" s="14"/>
    </row>
    <row r="1532" spans="1:30" x14ac:dyDescent="0.2">
      <c r="A1532" t="s">
        <v>137</v>
      </c>
      <c r="C1532">
        <v>150.363</v>
      </c>
      <c r="D1532">
        <v>34.999200000000002</v>
      </c>
      <c r="E1532">
        <v>1E-4</v>
      </c>
      <c r="F1532">
        <v>152.48500000000001</v>
      </c>
      <c r="G1532">
        <v>-2.7300000000000001E-2</v>
      </c>
      <c r="H1532">
        <v>-0.76100000000000001</v>
      </c>
      <c r="I1532">
        <v>-5.62E-2</v>
      </c>
      <c r="J1532">
        <v>0.58860000000000001</v>
      </c>
      <c r="K1532">
        <v>0.24479999999999999</v>
      </c>
      <c r="L1532">
        <v>-0.61819999999999997</v>
      </c>
      <c r="M1532">
        <v>-2.6930000000000001</v>
      </c>
      <c r="N1532">
        <v>0.13350000000000001</v>
      </c>
      <c r="O1532">
        <v>-0.1497</v>
      </c>
      <c r="P1532">
        <v>1E-3</v>
      </c>
      <c r="Q1532" s="13">
        <v>-8.2000000000000007E-3</v>
      </c>
      <c r="R1532" s="13">
        <v>4.2500000000000003E-2</v>
      </c>
      <c r="S1532" s="13">
        <v>-0.50409999999999999</v>
      </c>
      <c r="T1532">
        <v>5.5199999999999999E-2</v>
      </c>
      <c r="U1532" s="13">
        <v>4.0000000000000002E-4</v>
      </c>
      <c r="V1532" s="13">
        <v>-4.2500000000000003E-2</v>
      </c>
      <c r="AC1532"/>
      <c r="AD1532" s="14"/>
    </row>
    <row r="1533" spans="1:30" x14ac:dyDescent="0.2">
      <c r="A1533" t="s">
        <v>137</v>
      </c>
      <c r="C1533">
        <v>150.613</v>
      </c>
      <c r="D1533">
        <v>34.999200000000002</v>
      </c>
      <c r="E1533">
        <v>1E-4</v>
      </c>
      <c r="F1533">
        <v>152.98500000000001</v>
      </c>
      <c r="G1533">
        <v>-8.9999999999999993E-3</v>
      </c>
      <c r="H1533">
        <v>-0.27600000000000002</v>
      </c>
      <c r="I1533">
        <v>-3.1699999999999999E-2</v>
      </c>
      <c r="J1533">
        <v>0.35870000000000002</v>
      </c>
      <c r="K1533">
        <v>0.2767</v>
      </c>
      <c r="L1533">
        <v>-0.61319999999999997</v>
      </c>
      <c r="M1533">
        <v>-2.6265999999999998</v>
      </c>
      <c r="N1533">
        <v>0.1303</v>
      </c>
      <c r="O1533">
        <v>-0.1497</v>
      </c>
      <c r="P1533">
        <v>6.1000000000000004E-3</v>
      </c>
      <c r="Q1533" s="13">
        <v>-6.4999999999999997E-3</v>
      </c>
      <c r="R1533" s="13">
        <v>3.0599999999999999E-2</v>
      </c>
      <c r="S1533" s="13">
        <v>-0.44529999999999997</v>
      </c>
      <c r="T1533">
        <v>5.9499999999999997E-2</v>
      </c>
      <c r="U1533" s="13">
        <v>1.4E-3</v>
      </c>
      <c r="V1533" s="13">
        <v>-4.2500000000000003E-2</v>
      </c>
      <c r="AC1533"/>
      <c r="AD1533" s="14"/>
    </row>
    <row r="1534" spans="1:30" x14ac:dyDescent="0.2">
      <c r="A1534" t="s">
        <v>137</v>
      </c>
      <c r="C1534">
        <v>150.863</v>
      </c>
      <c r="D1534">
        <v>34.999200000000002</v>
      </c>
      <c r="E1534">
        <v>1E-4</v>
      </c>
      <c r="F1534">
        <v>153.48599999999999</v>
      </c>
      <c r="G1534">
        <v>3.2000000000000002E-3</v>
      </c>
      <c r="H1534">
        <v>-0.36699999999999999</v>
      </c>
      <c r="I1534">
        <v>-1.5299999999999999E-2</v>
      </c>
      <c r="J1534">
        <v>0.77900000000000003</v>
      </c>
      <c r="K1534">
        <v>0.24479999999999999</v>
      </c>
      <c r="L1534">
        <v>-0.61819999999999997</v>
      </c>
      <c r="M1534">
        <v>-2.5602</v>
      </c>
      <c r="N1534">
        <v>0.1303</v>
      </c>
      <c r="O1534">
        <v>-0.15620000000000001</v>
      </c>
      <c r="P1534">
        <v>1E-3</v>
      </c>
      <c r="Q1534" s="13">
        <v>-4.7999999999999996E-3</v>
      </c>
      <c r="R1534" s="13">
        <v>3.4599999999999999E-2</v>
      </c>
      <c r="S1534" s="13">
        <v>-0.44529999999999997</v>
      </c>
      <c r="T1534">
        <v>6.7199999999999996E-2</v>
      </c>
      <c r="U1534" s="13">
        <v>-1E-3</v>
      </c>
      <c r="V1534" s="13">
        <v>-4.2500000000000003E-2</v>
      </c>
      <c r="AC1534"/>
      <c r="AD1534" s="14"/>
    </row>
    <row r="1535" spans="1:30" x14ac:dyDescent="0.2">
      <c r="A1535" t="s">
        <v>137</v>
      </c>
      <c r="C1535">
        <v>151.113</v>
      </c>
      <c r="D1535">
        <v>34.999200000000002</v>
      </c>
      <c r="E1535">
        <v>1E-4</v>
      </c>
      <c r="F1535">
        <v>153.995</v>
      </c>
      <c r="G1535">
        <v>-2.1399999999999999E-2</v>
      </c>
      <c r="H1535">
        <v>-0.54879999999999995</v>
      </c>
      <c r="I1535">
        <v>-0.05</v>
      </c>
      <c r="J1535">
        <v>0.89070000000000005</v>
      </c>
      <c r="K1535">
        <v>0.21290000000000001</v>
      </c>
      <c r="L1535">
        <v>-0.61319999999999997</v>
      </c>
      <c r="M1535">
        <v>-2.5602</v>
      </c>
      <c r="N1535">
        <v>0.1303</v>
      </c>
      <c r="O1535">
        <v>-0.15620000000000001</v>
      </c>
      <c r="P1535">
        <v>-4.1000000000000003E-3</v>
      </c>
      <c r="Q1535" s="13">
        <v>-9.9000000000000008E-3</v>
      </c>
      <c r="R1535" s="13">
        <v>4.65E-2</v>
      </c>
      <c r="S1535" s="13">
        <v>-0.53349999999999997</v>
      </c>
      <c r="T1535">
        <v>5.6000000000000001E-2</v>
      </c>
      <c r="U1535" s="13">
        <v>4.0000000000000002E-4</v>
      </c>
      <c r="V1535" s="13">
        <v>-4.2999999999999997E-2</v>
      </c>
      <c r="AC1535"/>
      <c r="AD1535" s="14"/>
    </row>
    <row r="1536" spans="1:30" x14ac:dyDescent="0.2">
      <c r="A1536" t="s">
        <v>137</v>
      </c>
      <c r="C1536">
        <v>151.363</v>
      </c>
      <c r="D1536">
        <v>34.999200000000002</v>
      </c>
      <c r="E1536">
        <v>1E-4</v>
      </c>
      <c r="F1536">
        <v>154.495</v>
      </c>
      <c r="G1536">
        <v>1.14E-2</v>
      </c>
      <c r="H1536">
        <v>-0.79890000000000005</v>
      </c>
      <c r="I1536">
        <v>-1.12E-2</v>
      </c>
      <c r="J1536">
        <v>0.84470000000000001</v>
      </c>
      <c r="K1536">
        <v>0.21290000000000001</v>
      </c>
      <c r="L1536">
        <v>-0.61070000000000002</v>
      </c>
      <c r="M1536">
        <v>-2.5602</v>
      </c>
      <c r="N1536">
        <v>0.1303</v>
      </c>
      <c r="O1536">
        <v>-0.1497</v>
      </c>
      <c r="P1536">
        <v>1E-3</v>
      </c>
      <c r="Q1536" s="13">
        <v>-9.9000000000000008E-3</v>
      </c>
      <c r="R1536" s="13">
        <v>3.9899999999999998E-2</v>
      </c>
      <c r="S1536" s="13">
        <v>-0.50409999999999999</v>
      </c>
      <c r="T1536">
        <v>0.05</v>
      </c>
      <c r="U1536" s="13">
        <v>-5.0000000000000001E-4</v>
      </c>
      <c r="V1536" s="13">
        <v>-4.2500000000000003E-2</v>
      </c>
      <c r="AC1536"/>
      <c r="AD1536" s="14"/>
    </row>
    <row r="1537" spans="1:30" x14ac:dyDescent="0.2">
      <c r="A1537" t="s">
        <v>137</v>
      </c>
      <c r="C1537">
        <v>151.613</v>
      </c>
      <c r="D1537">
        <v>34.999200000000002</v>
      </c>
      <c r="E1537">
        <v>1E-4</v>
      </c>
      <c r="F1537">
        <v>154.995</v>
      </c>
      <c r="G1537">
        <v>1.1999999999999999E-3</v>
      </c>
      <c r="H1537">
        <v>-0.73070000000000002</v>
      </c>
      <c r="I1537">
        <v>-3.1699999999999999E-2</v>
      </c>
      <c r="J1537">
        <v>0.54920000000000002</v>
      </c>
      <c r="K1537">
        <v>0.24479999999999999</v>
      </c>
      <c r="L1537">
        <v>-0.60329999999999995</v>
      </c>
      <c r="M1537">
        <v>-2.5602</v>
      </c>
      <c r="N1537">
        <v>0.1303</v>
      </c>
      <c r="O1537">
        <v>-0.153</v>
      </c>
      <c r="P1537">
        <v>1.12E-2</v>
      </c>
      <c r="Q1537" s="13">
        <v>-0.01</v>
      </c>
      <c r="R1537" s="13">
        <v>3.0599999999999999E-2</v>
      </c>
      <c r="S1537" s="13">
        <v>-0.35709999999999997</v>
      </c>
      <c r="T1537">
        <v>4.3999999999999997E-2</v>
      </c>
      <c r="U1537" s="13">
        <v>-1E-3</v>
      </c>
      <c r="V1537" s="13">
        <v>-4.2000000000000003E-2</v>
      </c>
      <c r="AC1537"/>
      <c r="AD1537" s="14"/>
    </row>
    <row r="1538" spans="1:30" x14ac:dyDescent="0.2">
      <c r="A1538" t="s">
        <v>137</v>
      </c>
      <c r="C1538">
        <v>151.863</v>
      </c>
      <c r="D1538">
        <v>34.999200000000002</v>
      </c>
      <c r="E1538">
        <v>1E-4</v>
      </c>
      <c r="F1538">
        <v>155.495</v>
      </c>
      <c r="G1538">
        <v>-1.9300000000000001E-2</v>
      </c>
      <c r="H1538">
        <v>-0.82920000000000005</v>
      </c>
      <c r="I1538">
        <v>-3.5799999999999998E-2</v>
      </c>
      <c r="J1538">
        <v>0.50980000000000003</v>
      </c>
      <c r="K1538">
        <v>0.18099999999999999</v>
      </c>
      <c r="L1538">
        <v>-0.61070000000000002</v>
      </c>
      <c r="M1538">
        <v>-2.6265999999999998</v>
      </c>
      <c r="N1538">
        <v>0.1303</v>
      </c>
      <c r="O1538">
        <v>-0.1497</v>
      </c>
      <c r="P1538">
        <v>1E-3</v>
      </c>
      <c r="Q1538" s="13">
        <v>-6.4999999999999997E-3</v>
      </c>
      <c r="R1538" s="13">
        <v>3.4500000000000003E-2</v>
      </c>
      <c r="S1538" s="13">
        <v>-0.41589999999999999</v>
      </c>
      <c r="T1538">
        <v>4.3999999999999997E-2</v>
      </c>
      <c r="U1538" s="13">
        <v>-5.0000000000000001E-4</v>
      </c>
      <c r="V1538" s="13">
        <v>-4.2500000000000003E-2</v>
      </c>
      <c r="AC1538"/>
      <c r="AD1538" s="14"/>
    </row>
    <row r="1539" spans="1:30" x14ac:dyDescent="0.2">
      <c r="A1539" t="s">
        <v>137</v>
      </c>
      <c r="C1539">
        <v>152.113</v>
      </c>
      <c r="D1539">
        <v>34.999200000000002</v>
      </c>
      <c r="E1539">
        <v>1E-4</v>
      </c>
      <c r="F1539">
        <v>155.99100000000001</v>
      </c>
      <c r="G1539">
        <v>1.1999999999999999E-3</v>
      </c>
      <c r="H1539">
        <v>-0.76859999999999995</v>
      </c>
      <c r="I1539">
        <v>-1.7299999999999999E-2</v>
      </c>
      <c r="J1539">
        <v>0.31929999999999997</v>
      </c>
      <c r="K1539">
        <v>0.24479999999999999</v>
      </c>
      <c r="L1539">
        <v>-0.61319999999999997</v>
      </c>
      <c r="M1539">
        <v>-2.6265999999999998</v>
      </c>
      <c r="N1539">
        <v>0.1303</v>
      </c>
      <c r="O1539">
        <v>-0.1595</v>
      </c>
      <c r="P1539">
        <v>1E-3</v>
      </c>
      <c r="Q1539" s="13">
        <v>-9.9000000000000008E-3</v>
      </c>
      <c r="R1539" s="13">
        <v>3.7199999999999997E-2</v>
      </c>
      <c r="S1539" s="13">
        <v>-0.41589999999999999</v>
      </c>
      <c r="T1539">
        <v>4.8300000000000003E-2</v>
      </c>
      <c r="U1539" s="13">
        <v>4.0000000000000002E-4</v>
      </c>
      <c r="V1539" s="13">
        <v>-4.2500000000000003E-2</v>
      </c>
      <c r="AC1539"/>
      <c r="AD1539" s="14"/>
    </row>
    <row r="1540" spans="1:30" x14ac:dyDescent="0.2">
      <c r="A1540" t="s">
        <v>137</v>
      </c>
      <c r="C1540">
        <v>152.363</v>
      </c>
      <c r="D1540">
        <v>34.999200000000002</v>
      </c>
      <c r="E1540">
        <v>1E-4</v>
      </c>
      <c r="F1540">
        <v>156.48699999999999</v>
      </c>
      <c r="G1540">
        <v>-2.12E-2</v>
      </c>
      <c r="H1540">
        <v>-0.26090000000000002</v>
      </c>
      <c r="I1540">
        <v>-4.3900000000000002E-2</v>
      </c>
      <c r="J1540">
        <v>-2.8799999999999999E-2</v>
      </c>
      <c r="K1540">
        <v>0.21290000000000001</v>
      </c>
      <c r="L1540">
        <v>-0.61570000000000003</v>
      </c>
      <c r="M1540">
        <v>-2.6265999999999998</v>
      </c>
      <c r="N1540">
        <v>0.1303</v>
      </c>
      <c r="O1540">
        <v>-0.153</v>
      </c>
      <c r="P1540">
        <v>-4.1000000000000003E-3</v>
      </c>
      <c r="Q1540" s="13">
        <v>-8.2000000000000007E-3</v>
      </c>
      <c r="R1540" s="13">
        <v>2.92E-2</v>
      </c>
      <c r="S1540" s="13">
        <v>-0.35709999999999997</v>
      </c>
      <c r="T1540">
        <v>5.2600000000000001E-2</v>
      </c>
      <c r="U1540" s="13">
        <v>2.3999999999999998E-3</v>
      </c>
      <c r="V1540" s="13">
        <v>-4.2000000000000003E-2</v>
      </c>
      <c r="AC1540"/>
      <c r="AD1540" s="14"/>
    </row>
    <row r="1541" spans="1:30" x14ac:dyDescent="0.2">
      <c r="A1541" t="s">
        <v>137</v>
      </c>
      <c r="C1541">
        <v>152.613</v>
      </c>
      <c r="D1541">
        <v>34.999200000000002</v>
      </c>
      <c r="E1541">
        <v>1E-4</v>
      </c>
      <c r="F1541">
        <v>156.98500000000001</v>
      </c>
      <c r="G1541">
        <v>-2.9499999999999998E-2</v>
      </c>
      <c r="H1541">
        <v>-0.66249999999999998</v>
      </c>
      <c r="I1541">
        <v>-5.1999999999999998E-2</v>
      </c>
      <c r="J1541">
        <v>0.57540000000000002</v>
      </c>
      <c r="K1541">
        <v>0.24479999999999999</v>
      </c>
      <c r="L1541">
        <v>-0.61570000000000003</v>
      </c>
      <c r="M1541">
        <v>-2.6930000000000001</v>
      </c>
      <c r="N1541">
        <v>0.13350000000000001</v>
      </c>
      <c r="O1541">
        <v>-0.14649999999999999</v>
      </c>
      <c r="P1541">
        <v>1E-3</v>
      </c>
      <c r="Q1541" s="13">
        <v>-9.9000000000000008E-3</v>
      </c>
      <c r="R1541" s="13">
        <v>3.85E-2</v>
      </c>
      <c r="S1541" s="13">
        <v>-0.41589999999999999</v>
      </c>
      <c r="T1541">
        <v>5.8599999999999999E-2</v>
      </c>
      <c r="U1541" s="13">
        <v>-5.0000000000000001E-4</v>
      </c>
      <c r="V1541" s="13">
        <v>-4.2500000000000003E-2</v>
      </c>
      <c r="AC1541"/>
      <c r="AD1541" s="14"/>
    </row>
    <row r="1542" spans="1:30" x14ac:dyDescent="0.2">
      <c r="A1542" t="s">
        <v>137</v>
      </c>
      <c r="C1542">
        <v>152.863</v>
      </c>
      <c r="D1542">
        <v>34.999200000000002</v>
      </c>
      <c r="E1542">
        <v>1E-4</v>
      </c>
      <c r="F1542">
        <v>157.48099999999999</v>
      </c>
      <c r="G1542">
        <v>1.1999999999999999E-3</v>
      </c>
      <c r="H1542">
        <v>-0.34420000000000001</v>
      </c>
      <c r="I1542">
        <v>-2.1399999999999999E-2</v>
      </c>
      <c r="J1542">
        <v>0.49659999999999999</v>
      </c>
      <c r="K1542">
        <v>0.24479999999999999</v>
      </c>
      <c r="L1542">
        <v>-0.61319999999999997</v>
      </c>
      <c r="M1542">
        <v>-2.6930000000000001</v>
      </c>
      <c r="N1542">
        <v>0.1303</v>
      </c>
      <c r="O1542">
        <v>-0.14649999999999999</v>
      </c>
      <c r="P1542">
        <v>1E-3</v>
      </c>
      <c r="Q1542" s="13">
        <v>-8.2000000000000007E-3</v>
      </c>
      <c r="R1542" s="13">
        <v>3.32E-2</v>
      </c>
      <c r="S1542" s="13">
        <v>-0.47470000000000001</v>
      </c>
      <c r="T1542">
        <v>5.7700000000000001E-2</v>
      </c>
      <c r="U1542" s="13">
        <v>4.0000000000000002E-4</v>
      </c>
      <c r="V1542" s="13">
        <v>-4.2500000000000003E-2</v>
      </c>
      <c r="AC1542"/>
      <c r="AD1542" s="14"/>
    </row>
    <row r="1543" spans="1:30" x14ac:dyDescent="0.2">
      <c r="A1543" t="s">
        <v>137</v>
      </c>
      <c r="C1543">
        <v>153.113</v>
      </c>
      <c r="D1543">
        <v>34.999200000000002</v>
      </c>
      <c r="E1543">
        <v>1E-4</v>
      </c>
      <c r="F1543">
        <v>157.97499999999999</v>
      </c>
      <c r="G1543">
        <v>1.55E-2</v>
      </c>
      <c r="H1543">
        <v>-0.3518</v>
      </c>
      <c r="I1543">
        <v>-1.12E-2</v>
      </c>
      <c r="J1543">
        <v>0.77249999999999996</v>
      </c>
      <c r="K1543">
        <v>0.24479999999999999</v>
      </c>
      <c r="L1543">
        <v>-0.61070000000000002</v>
      </c>
      <c r="M1543">
        <v>-2.6930000000000001</v>
      </c>
      <c r="N1543">
        <v>0.1303</v>
      </c>
      <c r="O1543">
        <v>-0.1464</v>
      </c>
      <c r="P1543">
        <v>1E-3</v>
      </c>
      <c r="Q1543" s="13">
        <v>-9.9000000000000008E-3</v>
      </c>
      <c r="R1543" s="13">
        <v>3.85E-2</v>
      </c>
      <c r="S1543" s="13">
        <v>-0.44529999999999997</v>
      </c>
      <c r="T1543">
        <v>5.8599999999999999E-2</v>
      </c>
      <c r="U1543" s="13">
        <v>0</v>
      </c>
      <c r="V1543" s="13">
        <v>-4.2500000000000003E-2</v>
      </c>
      <c r="AC1543"/>
      <c r="AD1543" s="14"/>
    </row>
    <row r="1544" spans="1:30" x14ac:dyDescent="0.2">
      <c r="A1544" t="s">
        <v>137</v>
      </c>
      <c r="C1544">
        <v>153.363</v>
      </c>
      <c r="D1544">
        <v>34.999200000000002</v>
      </c>
      <c r="E1544">
        <v>1E-4</v>
      </c>
      <c r="F1544">
        <v>158.46799999999999</v>
      </c>
      <c r="G1544">
        <v>-1.9300000000000001E-2</v>
      </c>
      <c r="H1544">
        <v>-0.54879999999999995</v>
      </c>
      <c r="I1544">
        <v>-4.3900000000000002E-2</v>
      </c>
      <c r="J1544">
        <v>0.89070000000000005</v>
      </c>
      <c r="K1544">
        <v>0.21290000000000001</v>
      </c>
      <c r="L1544">
        <v>-0.61319999999999997</v>
      </c>
      <c r="M1544">
        <v>-2.6265999999999998</v>
      </c>
      <c r="N1544">
        <v>0.1303</v>
      </c>
      <c r="O1544">
        <v>-0.14319999999999999</v>
      </c>
      <c r="P1544">
        <v>6.1000000000000004E-3</v>
      </c>
      <c r="Q1544" s="13">
        <v>-1.17E-2</v>
      </c>
      <c r="R1544" s="13">
        <v>4.65E-2</v>
      </c>
      <c r="S1544" s="13">
        <v>-0.59230000000000005</v>
      </c>
      <c r="T1544">
        <v>5.7700000000000001E-2</v>
      </c>
      <c r="U1544" s="13">
        <v>-5.0000000000000001E-4</v>
      </c>
      <c r="V1544" s="13">
        <v>-4.2500000000000003E-2</v>
      </c>
      <c r="AC1544"/>
      <c r="AD1544" s="14"/>
    </row>
    <row r="1545" spans="1:30" x14ac:dyDescent="0.2">
      <c r="A1545" t="s">
        <v>137</v>
      </c>
      <c r="C1545">
        <v>153.613</v>
      </c>
      <c r="D1545">
        <v>34.999200000000002</v>
      </c>
      <c r="E1545">
        <v>1E-4</v>
      </c>
      <c r="F1545">
        <v>158.964</v>
      </c>
      <c r="G1545">
        <v>5.3E-3</v>
      </c>
      <c r="H1545">
        <v>-0.72309999999999997</v>
      </c>
      <c r="I1545">
        <v>-1.5299999999999999E-2</v>
      </c>
      <c r="J1545">
        <v>0.79220000000000002</v>
      </c>
      <c r="K1545">
        <v>0.24479999999999999</v>
      </c>
      <c r="L1545">
        <v>-0.61570000000000003</v>
      </c>
      <c r="M1545">
        <v>-2.6930000000000001</v>
      </c>
      <c r="N1545">
        <v>0.1303</v>
      </c>
      <c r="O1545">
        <v>-0.13669999999999999</v>
      </c>
      <c r="P1545">
        <v>6.1000000000000004E-3</v>
      </c>
      <c r="Q1545" s="13">
        <v>-1.5100000000000001E-2</v>
      </c>
      <c r="R1545" s="13">
        <v>4.3799999999999999E-2</v>
      </c>
      <c r="S1545" s="13">
        <v>-0.53349999999999997</v>
      </c>
      <c r="T1545">
        <v>5.0799999999999998E-2</v>
      </c>
      <c r="U1545" s="13">
        <v>-5.0000000000000001E-4</v>
      </c>
      <c r="V1545" s="13">
        <v>-4.2500000000000003E-2</v>
      </c>
      <c r="AC1545"/>
      <c r="AD1545" s="14"/>
    </row>
    <row r="1546" spans="1:30" x14ac:dyDescent="0.2">
      <c r="A1546" t="s">
        <v>137</v>
      </c>
      <c r="C1546">
        <v>153.863</v>
      </c>
      <c r="D1546">
        <v>34.999200000000002</v>
      </c>
      <c r="E1546">
        <v>1E-4</v>
      </c>
      <c r="F1546">
        <v>159.45699999999999</v>
      </c>
      <c r="G1546">
        <v>-1.12E-2</v>
      </c>
      <c r="H1546">
        <v>-0.76859999999999995</v>
      </c>
      <c r="I1546">
        <v>-3.3700000000000001E-2</v>
      </c>
      <c r="J1546">
        <v>0.66080000000000005</v>
      </c>
      <c r="K1546">
        <v>0.2767</v>
      </c>
      <c r="L1546">
        <v>-0.61570000000000003</v>
      </c>
      <c r="M1546">
        <v>-2.6265999999999998</v>
      </c>
      <c r="N1546">
        <v>0.1303</v>
      </c>
      <c r="O1546">
        <v>-0.13669999999999999</v>
      </c>
      <c r="P1546">
        <v>6.1000000000000004E-3</v>
      </c>
      <c r="Q1546" s="13">
        <v>-8.2000000000000007E-3</v>
      </c>
      <c r="R1546" s="13">
        <v>3.85E-2</v>
      </c>
      <c r="S1546" s="13">
        <v>-0.44529999999999997</v>
      </c>
      <c r="T1546">
        <v>5.3400000000000003E-2</v>
      </c>
      <c r="U1546" s="13">
        <v>4.0000000000000002E-4</v>
      </c>
      <c r="V1546" s="13">
        <v>-4.2500000000000003E-2</v>
      </c>
      <c r="AC1546"/>
      <c r="AD1546" s="14"/>
    </row>
    <row r="1547" spans="1:30" x14ac:dyDescent="0.2">
      <c r="A1547" t="s">
        <v>137</v>
      </c>
      <c r="C1547">
        <v>154.113</v>
      </c>
      <c r="D1547">
        <v>34.999200000000002</v>
      </c>
      <c r="E1547">
        <v>1E-4</v>
      </c>
      <c r="F1547">
        <v>159.95500000000001</v>
      </c>
      <c r="G1547">
        <v>-3.1600000000000003E-2</v>
      </c>
      <c r="H1547">
        <v>-0.72309999999999997</v>
      </c>
      <c r="I1547">
        <v>-6.4199999999999993E-2</v>
      </c>
      <c r="J1547">
        <v>0.4113</v>
      </c>
      <c r="K1547">
        <v>0.24479999999999999</v>
      </c>
      <c r="L1547">
        <v>-0.60819999999999996</v>
      </c>
      <c r="M1547">
        <v>-2.6265999999999998</v>
      </c>
      <c r="N1547">
        <v>0.1303</v>
      </c>
      <c r="O1547">
        <v>-0.12690000000000001</v>
      </c>
      <c r="P1547">
        <v>1E-3</v>
      </c>
      <c r="Q1547" s="13">
        <v>-1.17E-2</v>
      </c>
      <c r="R1547" s="13">
        <v>4.3799999999999999E-2</v>
      </c>
      <c r="S1547" s="13">
        <v>-0.47470000000000001</v>
      </c>
      <c r="T1547">
        <v>4.65E-2</v>
      </c>
      <c r="U1547" s="13">
        <v>-5.0000000000000001E-4</v>
      </c>
      <c r="V1547" s="13">
        <v>-4.2000000000000003E-2</v>
      </c>
      <c r="AC1547"/>
      <c r="AD1547" s="14"/>
    </row>
    <row r="1548" spans="1:30" x14ac:dyDescent="0.2">
      <c r="A1548" t="s">
        <v>137</v>
      </c>
      <c r="C1548">
        <v>154.363</v>
      </c>
      <c r="D1548">
        <v>34.999200000000002</v>
      </c>
      <c r="E1548">
        <v>1E-4</v>
      </c>
      <c r="F1548">
        <v>160.44999999999999</v>
      </c>
      <c r="G1548">
        <v>-1.72E-2</v>
      </c>
      <c r="H1548">
        <v>-0.73829999999999996</v>
      </c>
      <c r="I1548">
        <v>-4.3900000000000002E-2</v>
      </c>
      <c r="J1548">
        <v>0.28649999999999998</v>
      </c>
      <c r="K1548">
        <v>0.24479999999999999</v>
      </c>
      <c r="L1548">
        <v>-0.61570000000000003</v>
      </c>
      <c r="M1548">
        <v>-2.6265999999999998</v>
      </c>
      <c r="N1548">
        <v>0.1303</v>
      </c>
      <c r="O1548">
        <v>-0.1236</v>
      </c>
      <c r="P1548">
        <v>6.1000000000000004E-3</v>
      </c>
      <c r="Q1548" s="13">
        <v>-0.01</v>
      </c>
      <c r="R1548" s="13">
        <v>3.9800000000000002E-2</v>
      </c>
      <c r="S1548" s="13">
        <v>-0.44529999999999997</v>
      </c>
      <c r="T1548">
        <v>5.5199999999999999E-2</v>
      </c>
      <c r="U1548" s="13">
        <v>4.0000000000000002E-4</v>
      </c>
      <c r="V1548" s="13">
        <v>-4.2000000000000003E-2</v>
      </c>
      <c r="AC1548"/>
      <c r="AD1548" s="14"/>
    </row>
    <row r="1549" spans="1:30" x14ac:dyDescent="0.2">
      <c r="A1549" t="s">
        <v>137</v>
      </c>
      <c r="C1549">
        <v>154.613</v>
      </c>
      <c r="D1549">
        <v>34.999200000000002</v>
      </c>
      <c r="E1549">
        <v>1E-4</v>
      </c>
      <c r="F1549">
        <v>160.94499999999999</v>
      </c>
      <c r="G1549">
        <v>-3.1600000000000003E-2</v>
      </c>
      <c r="H1549">
        <v>-0.25330000000000003</v>
      </c>
      <c r="I1549">
        <v>-6.0199999999999997E-2</v>
      </c>
      <c r="J1549">
        <v>2.3800000000000002E-2</v>
      </c>
      <c r="K1549">
        <v>0.24479999999999999</v>
      </c>
      <c r="L1549">
        <v>-0.62070000000000003</v>
      </c>
      <c r="M1549">
        <v>-2.6265999999999998</v>
      </c>
      <c r="N1549">
        <v>0.1303</v>
      </c>
      <c r="O1549">
        <v>-0.13020000000000001</v>
      </c>
      <c r="P1549">
        <v>1E-3</v>
      </c>
      <c r="Q1549" s="13">
        <v>-8.2000000000000007E-3</v>
      </c>
      <c r="R1549" s="13">
        <v>3.0599999999999999E-2</v>
      </c>
      <c r="S1549" s="13">
        <v>-0.38650000000000001</v>
      </c>
      <c r="T1549">
        <v>5.2600000000000001E-2</v>
      </c>
      <c r="U1549" s="13">
        <v>0</v>
      </c>
      <c r="V1549" s="13">
        <v>-4.2500000000000003E-2</v>
      </c>
      <c r="AC1549"/>
      <c r="AD1549" s="14"/>
    </row>
    <row r="1550" spans="1:30" x14ac:dyDescent="0.2">
      <c r="A1550" t="s">
        <v>137</v>
      </c>
      <c r="C1550">
        <v>154.863</v>
      </c>
      <c r="D1550">
        <v>34.999200000000002</v>
      </c>
      <c r="E1550">
        <v>1E-4</v>
      </c>
      <c r="F1550">
        <v>161.44499999999999</v>
      </c>
      <c r="G1550">
        <v>-2.53E-2</v>
      </c>
      <c r="H1550">
        <v>-0.66249999999999998</v>
      </c>
      <c r="I1550">
        <v>-0.05</v>
      </c>
      <c r="J1550">
        <v>0.63460000000000005</v>
      </c>
      <c r="K1550">
        <v>0.24479999999999999</v>
      </c>
      <c r="L1550">
        <v>-0.62570000000000003</v>
      </c>
      <c r="M1550">
        <v>-2.6265999999999998</v>
      </c>
      <c r="N1550">
        <v>0.1303</v>
      </c>
      <c r="O1550">
        <v>-0.12690000000000001</v>
      </c>
      <c r="P1550">
        <v>1E-3</v>
      </c>
      <c r="Q1550" s="13">
        <v>-1.17E-2</v>
      </c>
      <c r="R1550" s="13">
        <v>4.2500000000000003E-2</v>
      </c>
      <c r="S1550" s="13">
        <v>-0.50409999999999999</v>
      </c>
      <c r="T1550">
        <v>5.2600000000000001E-2</v>
      </c>
      <c r="U1550" s="13">
        <v>0</v>
      </c>
      <c r="V1550" s="13">
        <v>-4.2500000000000003E-2</v>
      </c>
      <c r="AC1550"/>
      <c r="AD1550" s="14"/>
    </row>
    <row r="1551" spans="1:30" x14ac:dyDescent="0.2">
      <c r="A1551" t="s">
        <v>137</v>
      </c>
      <c r="C1551">
        <v>155.113</v>
      </c>
      <c r="D1551">
        <v>34.999200000000002</v>
      </c>
      <c r="E1551">
        <v>1E-4</v>
      </c>
      <c r="F1551">
        <v>161.94499999999999</v>
      </c>
      <c r="G1551">
        <v>-5.0000000000000001E-3</v>
      </c>
      <c r="H1551">
        <v>-0.29120000000000001</v>
      </c>
      <c r="I1551">
        <v>-3.1699999999999999E-2</v>
      </c>
      <c r="J1551">
        <v>0.45069999999999999</v>
      </c>
      <c r="K1551">
        <v>0.24479999999999999</v>
      </c>
      <c r="L1551">
        <v>-0.62809999999999999</v>
      </c>
      <c r="M1551">
        <v>-2.6265999999999998</v>
      </c>
      <c r="N1551">
        <v>0.1303</v>
      </c>
      <c r="O1551">
        <v>-0.12039999999999999</v>
      </c>
      <c r="P1551">
        <v>1E-3</v>
      </c>
      <c r="Q1551" s="13">
        <v>-8.2000000000000007E-3</v>
      </c>
      <c r="R1551" s="13">
        <v>3.4500000000000003E-2</v>
      </c>
      <c r="S1551" s="13">
        <v>-0.35709999999999997</v>
      </c>
      <c r="T1551">
        <v>5.6899999999999999E-2</v>
      </c>
      <c r="U1551" s="13">
        <v>8.9999999999999998E-4</v>
      </c>
      <c r="V1551" s="13">
        <v>-4.2500000000000003E-2</v>
      </c>
      <c r="AC1551"/>
      <c r="AD1551" s="14"/>
    </row>
    <row r="1552" spans="1:30" x14ac:dyDescent="0.2">
      <c r="A1552" t="s">
        <v>137</v>
      </c>
      <c r="C1552">
        <v>155.363</v>
      </c>
      <c r="D1552">
        <v>34.999200000000002</v>
      </c>
      <c r="E1552">
        <v>1E-4</v>
      </c>
      <c r="F1552">
        <v>162.44300000000001</v>
      </c>
      <c r="G1552">
        <v>7.3000000000000001E-3</v>
      </c>
      <c r="H1552">
        <v>-0.41239999999999999</v>
      </c>
      <c r="I1552">
        <v>-2.1399999999999999E-2</v>
      </c>
      <c r="J1552">
        <v>0.81840000000000002</v>
      </c>
      <c r="K1552">
        <v>0.24479999999999999</v>
      </c>
      <c r="L1552">
        <v>-0.62319999999999998</v>
      </c>
      <c r="M1552">
        <v>-2.4274</v>
      </c>
      <c r="N1552">
        <v>0.1303</v>
      </c>
      <c r="O1552">
        <v>-0.12039999999999999</v>
      </c>
      <c r="P1552">
        <v>1E-3</v>
      </c>
      <c r="Q1552" s="13">
        <v>-1.17E-2</v>
      </c>
      <c r="R1552" s="13">
        <v>3.7199999999999997E-2</v>
      </c>
      <c r="S1552" s="13">
        <v>-0.47470000000000001</v>
      </c>
      <c r="T1552">
        <v>5.7700000000000001E-2</v>
      </c>
      <c r="U1552" s="13">
        <v>8.9999999999999998E-4</v>
      </c>
      <c r="V1552" s="13">
        <v>-4.2500000000000003E-2</v>
      </c>
      <c r="AC1552"/>
      <c r="AD1552" s="14"/>
    </row>
    <row r="1553" spans="1:30" x14ac:dyDescent="0.2">
      <c r="A1553" t="s">
        <v>137</v>
      </c>
      <c r="C1553">
        <v>155.613</v>
      </c>
      <c r="D1553">
        <v>34.999200000000002</v>
      </c>
      <c r="E1553">
        <v>1E-4</v>
      </c>
      <c r="F1553">
        <v>162.94399999999999</v>
      </c>
      <c r="G1553">
        <v>-1.9199999999999998E-2</v>
      </c>
      <c r="H1553">
        <v>-0.51849999999999996</v>
      </c>
      <c r="I1553">
        <v>-4.5999999999999999E-2</v>
      </c>
      <c r="J1553">
        <v>0.81840000000000002</v>
      </c>
      <c r="K1553">
        <v>0.18099999999999999</v>
      </c>
      <c r="L1553">
        <v>-0.62319999999999998</v>
      </c>
      <c r="M1553">
        <v>-2.6265999999999998</v>
      </c>
      <c r="N1553">
        <v>0.127</v>
      </c>
      <c r="O1553">
        <v>-0.12039999999999999</v>
      </c>
      <c r="P1553">
        <v>1E-3</v>
      </c>
      <c r="Q1553" s="13">
        <v>-1.6899999999999998E-2</v>
      </c>
      <c r="R1553" s="13">
        <v>5.04E-2</v>
      </c>
      <c r="S1553" s="13">
        <v>-0.59230000000000005</v>
      </c>
      <c r="T1553">
        <v>5.1700000000000003E-2</v>
      </c>
      <c r="U1553" s="13">
        <v>8.9999999999999998E-4</v>
      </c>
      <c r="V1553" s="13">
        <v>-4.2000000000000003E-2</v>
      </c>
      <c r="AC1553"/>
      <c r="AD1553" s="14"/>
    </row>
    <row r="1554" spans="1:30" x14ac:dyDescent="0.2">
      <c r="A1554" t="s">
        <v>137</v>
      </c>
      <c r="C1554">
        <v>155.863</v>
      </c>
      <c r="D1554">
        <v>34.999200000000002</v>
      </c>
      <c r="E1554">
        <v>1E-4</v>
      </c>
      <c r="F1554">
        <v>163.44499999999999</v>
      </c>
      <c r="G1554">
        <v>-4.8999999999999998E-3</v>
      </c>
      <c r="H1554">
        <v>-0.88980000000000004</v>
      </c>
      <c r="I1554">
        <v>-4.1799999999999997E-2</v>
      </c>
      <c r="J1554">
        <v>0.93010000000000004</v>
      </c>
      <c r="K1554">
        <v>0.24479999999999999</v>
      </c>
      <c r="L1554">
        <v>-0.61570000000000003</v>
      </c>
      <c r="M1554">
        <v>-2.6265999999999998</v>
      </c>
      <c r="N1554">
        <v>0.1303</v>
      </c>
      <c r="O1554">
        <v>-0.1171</v>
      </c>
      <c r="P1554">
        <v>1.12E-2</v>
      </c>
      <c r="Q1554" s="13">
        <v>-8.2000000000000007E-3</v>
      </c>
      <c r="R1554" s="13">
        <v>4.1200000000000001E-2</v>
      </c>
      <c r="S1554" s="13">
        <v>-0.47470000000000001</v>
      </c>
      <c r="T1554">
        <v>4.7399999999999998E-2</v>
      </c>
      <c r="U1554" s="13">
        <v>4.0000000000000002E-4</v>
      </c>
      <c r="V1554" s="13">
        <v>-4.1000000000000002E-2</v>
      </c>
      <c r="AC1554"/>
      <c r="AD1554" s="14"/>
    </row>
    <row r="1555" spans="1:30" x14ac:dyDescent="0.2">
      <c r="A1555" t="s">
        <v>137</v>
      </c>
      <c r="C1555">
        <v>156.113</v>
      </c>
      <c r="D1555">
        <v>34.999200000000002</v>
      </c>
      <c r="E1555">
        <v>1E-4</v>
      </c>
      <c r="F1555">
        <v>163.94499999999999</v>
      </c>
      <c r="G1555">
        <v>-8.9999999999999998E-4</v>
      </c>
      <c r="H1555">
        <v>-0.74590000000000001</v>
      </c>
      <c r="I1555">
        <v>-2.35E-2</v>
      </c>
      <c r="J1555">
        <v>0.59509999999999996</v>
      </c>
      <c r="K1555">
        <v>0.24479999999999999</v>
      </c>
      <c r="L1555">
        <v>-0.61819999999999997</v>
      </c>
      <c r="M1555">
        <v>-2.6265999999999998</v>
      </c>
      <c r="N1555">
        <v>0.1303</v>
      </c>
      <c r="O1555">
        <v>-0.1074</v>
      </c>
      <c r="P1555">
        <v>1E-3</v>
      </c>
      <c r="Q1555" s="13">
        <v>-8.2000000000000007E-3</v>
      </c>
      <c r="R1555" s="13">
        <v>2.92E-2</v>
      </c>
      <c r="S1555" s="13">
        <v>-0.41589999999999999</v>
      </c>
      <c r="T1555">
        <v>0.05</v>
      </c>
      <c r="U1555" s="13">
        <v>0</v>
      </c>
      <c r="V1555" s="13">
        <v>-4.1000000000000002E-2</v>
      </c>
      <c r="AC1555"/>
      <c r="AD1555" s="14"/>
    </row>
    <row r="1556" spans="1:30" x14ac:dyDescent="0.2">
      <c r="A1556" t="s">
        <v>137</v>
      </c>
      <c r="C1556">
        <v>156.363</v>
      </c>
      <c r="D1556">
        <v>34.999200000000002</v>
      </c>
      <c r="E1556">
        <v>1E-4</v>
      </c>
      <c r="F1556">
        <v>164.44499999999999</v>
      </c>
      <c r="G1556">
        <v>-1.3100000000000001E-2</v>
      </c>
      <c r="H1556">
        <v>-0.68520000000000003</v>
      </c>
      <c r="I1556">
        <v>-4.3900000000000002E-2</v>
      </c>
      <c r="J1556">
        <v>0.45069999999999999</v>
      </c>
      <c r="K1556">
        <v>0.18099999999999999</v>
      </c>
      <c r="L1556">
        <v>-0.62319999999999998</v>
      </c>
      <c r="M1556">
        <v>-2.6930000000000001</v>
      </c>
      <c r="N1556">
        <v>0.1303</v>
      </c>
      <c r="O1556">
        <v>-0.1106</v>
      </c>
      <c r="P1556">
        <v>1E-3</v>
      </c>
      <c r="Q1556" s="13">
        <v>-1.17E-2</v>
      </c>
      <c r="R1556" s="13">
        <v>3.9800000000000002E-2</v>
      </c>
      <c r="S1556" s="13">
        <v>-0.50409999999999999</v>
      </c>
      <c r="T1556">
        <v>4.8300000000000003E-2</v>
      </c>
      <c r="U1556" s="13">
        <v>0</v>
      </c>
      <c r="V1556" s="13">
        <v>-4.2000000000000003E-2</v>
      </c>
      <c r="AC1556"/>
      <c r="AD1556" s="14"/>
    </row>
    <row r="1557" spans="1:30" x14ac:dyDescent="0.2">
      <c r="A1557" t="s">
        <v>137</v>
      </c>
      <c r="C1557">
        <v>156.613</v>
      </c>
      <c r="D1557">
        <v>34.999200000000002</v>
      </c>
      <c r="E1557">
        <v>1E-4</v>
      </c>
      <c r="F1557">
        <v>164.94800000000001</v>
      </c>
      <c r="G1557">
        <v>-7.0000000000000001E-3</v>
      </c>
      <c r="H1557">
        <v>-0.62460000000000004</v>
      </c>
      <c r="I1557">
        <v>-3.1699999999999999E-2</v>
      </c>
      <c r="J1557">
        <v>0.26679999999999998</v>
      </c>
      <c r="K1557">
        <v>0.21290000000000001</v>
      </c>
      <c r="L1557">
        <v>-0.62070000000000003</v>
      </c>
      <c r="M1557">
        <v>-2.6265999999999998</v>
      </c>
      <c r="N1557">
        <v>0.1303</v>
      </c>
      <c r="O1557">
        <v>-0.1139</v>
      </c>
      <c r="P1557">
        <v>1.12E-2</v>
      </c>
      <c r="Q1557" s="13">
        <v>-8.2000000000000007E-3</v>
      </c>
      <c r="R1557" s="13">
        <v>3.9800000000000002E-2</v>
      </c>
      <c r="S1557" s="13">
        <v>-0.44529999999999997</v>
      </c>
      <c r="T1557">
        <v>5.7700000000000001E-2</v>
      </c>
      <c r="U1557" s="13">
        <v>4.0000000000000002E-4</v>
      </c>
      <c r="V1557" s="13">
        <v>-4.1000000000000002E-2</v>
      </c>
      <c r="AC1557"/>
      <c r="AD1557" s="14"/>
    </row>
    <row r="1558" spans="1:30" x14ac:dyDescent="0.2">
      <c r="A1558" t="s">
        <v>137</v>
      </c>
      <c r="C1558">
        <v>156.863</v>
      </c>
      <c r="D1558">
        <v>34.999200000000002</v>
      </c>
      <c r="E1558">
        <v>1E-4</v>
      </c>
      <c r="F1558">
        <v>165.45500000000001</v>
      </c>
      <c r="G1558">
        <v>-4.1700000000000001E-2</v>
      </c>
      <c r="H1558">
        <v>-0.30630000000000002</v>
      </c>
      <c r="I1558">
        <v>-6.4299999999999996E-2</v>
      </c>
      <c r="J1558">
        <v>0.1026</v>
      </c>
      <c r="K1558">
        <v>0.24479999999999999</v>
      </c>
      <c r="L1558">
        <v>-0.62319999999999998</v>
      </c>
      <c r="M1558">
        <v>-2.5602</v>
      </c>
      <c r="N1558">
        <v>0.127</v>
      </c>
      <c r="O1558">
        <v>-0.1139</v>
      </c>
      <c r="P1558">
        <v>1.12E-2</v>
      </c>
      <c r="Q1558" s="13">
        <v>-9.9000000000000008E-3</v>
      </c>
      <c r="R1558" s="13">
        <v>3.32E-2</v>
      </c>
      <c r="S1558" s="13">
        <v>-0.41589999999999999</v>
      </c>
      <c r="T1558">
        <v>5.3400000000000003E-2</v>
      </c>
      <c r="U1558" s="13">
        <v>1.4E-3</v>
      </c>
      <c r="V1558" s="13">
        <v>-4.2000000000000003E-2</v>
      </c>
      <c r="AC1558"/>
      <c r="AD1558" s="14"/>
    </row>
    <row r="1559" spans="1:30" x14ac:dyDescent="0.2">
      <c r="A1559" t="s">
        <v>137</v>
      </c>
      <c r="C1559">
        <v>157.113</v>
      </c>
      <c r="D1559">
        <v>34.999200000000002</v>
      </c>
      <c r="E1559">
        <v>1E-4</v>
      </c>
      <c r="F1559">
        <v>165.958</v>
      </c>
      <c r="G1559">
        <v>-2.9499999999999998E-2</v>
      </c>
      <c r="H1559">
        <v>-0.64729999999999999</v>
      </c>
      <c r="I1559">
        <v>-5.1999999999999998E-2</v>
      </c>
      <c r="J1559">
        <v>0.69369999999999998</v>
      </c>
      <c r="K1559">
        <v>0.18099999999999999</v>
      </c>
      <c r="L1559">
        <v>-0.62070000000000003</v>
      </c>
      <c r="M1559">
        <v>-2.7593999999999999</v>
      </c>
      <c r="N1559">
        <v>0.1303</v>
      </c>
      <c r="O1559">
        <v>-0.1106</v>
      </c>
      <c r="P1559">
        <v>6.1000000000000004E-3</v>
      </c>
      <c r="Q1559" s="13">
        <v>-1.17E-2</v>
      </c>
      <c r="R1559" s="13">
        <v>3.7199999999999997E-2</v>
      </c>
      <c r="S1559" s="13">
        <v>-0.47470000000000001</v>
      </c>
      <c r="T1559">
        <v>5.9499999999999997E-2</v>
      </c>
      <c r="U1559" s="13">
        <v>-1E-3</v>
      </c>
      <c r="V1559" s="13">
        <v>-4.0500000000000001E-2</v>
      </c>
      <c r="AC1559"/>
      <c r="AD1559" s="14"/>
    </row>
    <row r="1560" spans="1:30" x14ac:dyDescent="0.2">
      <c r="A1560" t="s">
        <v>137</v>
      </c>
      <c r="C1560">
        <v>157.363</v>
      </c>
      <c r="D1560">
        <v>34.999200000000002</v>
      </c>
      <c r="E1560">
        <v>1E-4</v>
      </c>
      <c r="F1560">
        <v>166.465</v>
      </c>
      <c r="G1560">
        <v>-7.0000000000000001E-3</v>
      </c>
      <c r="H1560">
        <v>-0.3291</v>
      </c>
      <c r="I1560">
        <v>-2.9600000000000001E-2</v>
      </c>
      <c r="J1560">
        <v>0.56889999999999996</v>
      </c>
      <c r="K1560">
        <v>0.14910000000000001</v>
      </c>
      <c r="L1560">
        <v>-0.62070000000000003</v>
      </c>
      <c r="M1560">
        <v>-2.6265999999999998</v>
      </c>
      <c r="N1560">
        <v>0.1303</v>
      </c>
      <c r="O1560">
        <v>-0.1106</v>
      </c>
      <c r="P1560">
        <v>-9.1999999999999998E-3</v>
      </c>
      <c r="Q1560" s="13">
        <v>-9.9000000000000008E-3</v>
      </c>
      <c r="R1560" s="13">
        <v>3.5799999999999998E-2</v>
      </c>
      <c r="S1560" s="13">
        <v>-0.50409999999999999</v>
      </c>
      <c r="T1560">
        <v>6.2E-2</v>
      </c>
      <c r="U1560" s="13">
        <v>0</v>
      </c>
      <c r="V1560" s="13">
        <v>-4.2000000000000003E-2</v>
      </c>
      <c r="AC1560"/>
      <c r="AD1560" s="14"/>
    </row>
    <row r="1561" spans="1:30" x14ac:dyDescent="0.2">
      <c r="A1561" t="s">
        <v>137</v>
      </c>
      <c r="C1561">
        <v>157.613</v>
      </c>
      <c r="D1561">
        <v>34.999200000000002</v>
      </c>
      <c r="E1561">
        <v>1E-4</v>
      </c>
      <c r="F1561">
        <v>166.97499999999999</v>
      </c>
      <c r="G1561">
        <v>1.1999999999999999E-3</v>
      </c>
      <c r="H1561">
        <v>-0.42759999999999998</v>
      </c>
      <c r="I1561">
        <v>-2.9600000000000001E-2</v>
      </c>
      <c r="J1561">
        <v>0.84470000000000001</v>
      </c>
      <c r="K1561">
        <v>0.21290000000000001</v>
      </c>
      <c r="L1561">
        <v>-0.61570000000000003</v>
      </c>
      <c r="M1561">
        <v>-2.5602</v>
      </c>
      <c r="N1561">
        <v>0.1303</v>
      </c>
      <c r="O1561">
        <v>-0.1139</v>
      </c>
      <c r="P1561">
        <v>6.1000000000000004E-3</v>
      </c>
      <c r="Q1561" s="13">
        <v>-1.34E-2</v>
      </c>
      <c r="R1561" s="13">
        <v>4.3900000000000002E-2</v>
      </c>
      <c r="S1561" s="13">
        <v>-0.47470000000000001</v>
      </c>
      <c r="T1561">
        <v>5.8599999999999999E-2</v>
      </c>
      <c r="U1561" s="13">
        <v>-5.0000000000000001E-4</v>
      </c>
      <c r="V1561" s="13">
        <v>-4.0500000000000001E-2</v>
      </c>
      <c r="AC1561"/>
      <c r="AD1561" s="14"/>
    </row>
    <row r="1562" spans="1:30" x14ac:dyDescent="0.2">
      <c r="A1562" t="s">
        <v>137</v>
      </c>
      <c r="C1562">
        <v>157.863</v>
      </c>
      <c r="D1562">
        <v>34.999200000000002</v>
      </c>
      <c r="E1562">
        <v>1E-4</v>
      </c>
      <c r="F1562">
        <v>167.48500000000001</v>
      </c>
      <c r="G1562">
        <v>-4.8999999999999998E-3</v>
      </c>
      <c r="H1562">
        <v>-0.61699999999999999</v>
      </c>
      <c r="I1562">
        <v>-2.9600000000000001E-2</v>
      </c>
      <c r="J1562">
        <v>0.871</v>
      </c>
      <c r="K1562">
        <v>0.21290000000000001</v>
      </c>
      <c r="L1562">
        <v>-0.61319999999999997</v>
      </c>
      <c r="M1562">
        <v>-2.6265999999999998</v>
      </c>
      <c r="N1562">
        <v>0.1303</v>
      </c>
      <c r="O1562">
        <v>-0.1074</v>
      </c>
      <c r="P1562">
        <v>6.1000000000000004E-3</v>
      </c>
      <c r="Q1562" s="13">
        <v>-1.34E-2</v>
      </c>
      <c r="R1562" s="13">
        <v>5.1799999999999999E-2</v>
      </c>
      <c r="S1562" s="13">
        <v>-0.53349999999999997</v>
      </c>
      <c r="T1562">
        <v>4.9200000000000001E-2</v>
      </c>
      <c r="U1562" s="13">
        <v>0</v>
      </c>
      <c r="V1562" s="13">
        <v>-0.04</v>
      </c>
      <c r="AC1562"/>
      <c r="AD1562" s="14"/>
    </row>
    <row r="1563" spans="1:30" x14ac:dyDescent="0.2">
      <c r="A1563" t="s">
        <v>137</v>
      </c>
      <c r="C1563">
        <v>158.113</v>
      </c>
      <c r="D1563">
        <v>34.999200000000002</v>
      </c>
      <c r="E1563">
        <v>1E-4</v>
      </c>
      <c r="F1563">
        <v>167.994</v>
      </c>
      <c r="G1563">
        <v>-7.0000000000000001E-3</v>
      </c>
      <c r="H1563">
        <v>-0.85950000000000004</v>
      </c>
      <c r="I1563">
        <v>-2.9600000000000001E-2</v>
      </c>
      <c r="J1563">
        <v>0.8841</v>
      </c>
      <c r="K1563">
        <v>0.21290000000000001</v>
      </c>
      <c r="L1563">
        <v>-0.61070000000000002</v>
      </c>
      <c r="M1563">
        <v>-2.8923000000000001</v>
      </c>
      <c r="N1563">
        <v>0.1303</v>
      </c>
      <c r="O1563">
        <v>-0.1106</v>
      </c>
      <c r="P1563">
        <v>6.1000000000000004E-3</v>
      </c>
      <c r="Q1563" s="13">
        <v>-6.4999999999999997E-3</v>
      </c>
      <c r="R1563" s="13">
        <v>4.3799999999999999E-2</v>
      </c>
      <c r="S1563" s="13">
        <v>-0.41589999999999999</v>
      </c>
      <c r="T1563">
        <v>4.9099999999999998E-2</v>
      </c>
      <c r="U1563" s="13">
        <v>0</v>
      </c>
      <c r="V1563" s="13">
        <v>-4.0500000000000001E-2</v>
      </c>
      <c r="AC1563"/>
      <c r="AD1563" s="14"/>
    </row>
    <row r="1564" spans="1:30" x14ac:dyDescent="0.2">
      <c r="A1564" t="s">
        <v>137</v>
      </c>
      <c r="C1564">
        <v>158.363</v>
      </c>
      <c r="D1564">
        <v>34.999200000000002</v>
      </c>
      <c r="E1564">
        <v>1E-4</v>
      </c>
      <c r="F1564">
        <v>168.50200000000001</v>
      </c>
      <c r="G1564">
        <v>-7.0000000000000001E-3</v>
      </c>
      <c r="H1564">
        <v>-0.90500000000000003</v>
      </c>
      <c r="I1564">
        <v>-3.15E-2</v>
      </c>
      <c r="J1564">
        <v>0.628</v>
      </c>
      <c r="K1564">
        <v>0.24479999999999999</v>
      </c>
      <c r="L1564">
        <v>-0.61070000000000002</v>
      </c>
      <c r="M1564">
        <v>-2.7593999999999999</v>
      </c>
      <c r="N1564">
        <v>0.1303</v>
      </c>
      <c r="O1564">
        <v>-0.1074</v>
      </c>
      <c r="P1564">
        <v>1E-3</v>
      </c>
      <c r="Q1564" s="13">
        <v>-8.3000000000000001E-3</v>
      </c>
      <c r="R1564" s="13">
        <v>3.32E-2</v>
      </c>
      <c r="S1564" s="13">
        <v>-0.41589999999999999</v>
      </c>
      <c r="T1564">
        <v>4.7399999999999998E-2</v>
      </c>
      <c r="U1564" s="13">
        <v>4.0000000000000002E-4</v>
      </c>
      <c r="V1564" s="13">
        <v>-4.0500000000000001E-2</v>
      </c>
      <c r="AC1564"/>
      <c r="AD1564" s="14"/>
    </row>
    <row r="1565" spans="1:30" x14ac:dyDescent="0.2">
      <c r="A1565" t="s">
        <v>137</v>
      </c>
      <c r="C1565">
        <v>158.613</v>
      </c>
      <c r="D1565">
        <v>34.999200000000002</v>
      </c>
      <c r="E1565">
        <v>1E-4</v>
      </c>
      <c r="F1565">
        <v>169.005</v>
      </c>
      <c r="G1565">
        <v>-3.1399999999999997E-2</v>
      </c>
      <c r="H1565">
        <v>-0.73829999999999996</v>
      </c>
      <c r="I1565">
        <v>-5.4199999999999998E-2</v>
      </c>
      <c r="J1565">
        <v>0.38500000000000001</v>
      </c>
      <c r="K1565">
        <v>0.21290000000000001</v>
      </c>
      <c r="L1565">
        <v>-0.59830000000000005</v>
      </c>
      <c r="M1565">
        <v>-2.6265999999999998</v>
      </c>
      <c r="N1565">
        <v>0.127</v>
      </c>
      <c r="O1565">
        <v>-0.1074</v>
      </c>
      <c r="P1565">
        <v>6.1000000000000004E-3</v>
      </c>
      <c r="Q1565" s="13">
        <v>-0.01</v>
      </c>
      <c r="R1565" s="13">
        <v>4.1200000000000001E-2</v>
      </c>
      <c r="S1565" s="13">
        <v>-0.47470000000000001</v>
      </c>
      <c r="T1565">
        <v>4.6600000000000003E-2</v>
      </c>
      <c r="U1565" s="13">
        <v>8.9999999999999998E-4</v>
      </c>
      <c r="V1565" s="13">
        <v>-4.1000000000000002E-2</v>
      </c>
      <c r="AC1565"/>
      <c r="AD1565" s="14"/>
    </row>
    <row r="1566" spans="1:30" x14ac:dyDescent="0.2">
      <c r="A1566" t="s">
        <v>137</v>
      </c>
      <c r="C1566">
        <v>158.863</v>
      </c>
      <c r="D1566">
        <v>34.999200000000002</v>
      </c>
      <c r="E1566">
        <v>1E-4</v>
      </c>
      <c r="F1566">
        <v>169.50800000000001</v>
      </c>
      <c r="G1566">
        <v>-1.11E-2</v>
      </c>
      <c r="H1566">
        <v>-0.70040000000000002</v>
      </c>
      <c r="I1566">
        <v>-3.5700000000000003E-2</v>
      </c>
      <c r="J1566">
        <v>0.26019999999999999</v>
      </c>
      <c r="K1566">
        <v>0.24479999999999999</v>
      </c>
      <c r="L1566">
        <v>-0.60580000000000001</v>
      </c>
      <c r="M1566">
        <v>-2.6265999999999998</v>
      </c>
      <c r="N1566">
        <v>0.12379999999999999</v>
      </c>
      <c r="O1566">
        <v>-0.1041</v>
      </c>
      <c r="P1566">
        <v>1E-3</v>
      </c>
      <c r="Q1566" s="13">
        <v>-1.5100000000000001E-2</v>
      </c>
      <c r="R1566" s="13">
        <v>3.85E-2</v>
      </c>
      <c r="S1566" s="13">
        <v>-0.47470000000000001</v>
      </c>
      <c r="T1566">
        <v>5.7700000000000001E-2</v>
      </c>
      <c r="U1566" s="13">
        <v>1.4E-3</v>
      </c>
      <c r="V1566" s="13">
        <v>-4.2000000000000003E-2</v>
      </c>
      <c r="AC1566"/>
      <c r="AD1566" s="14"/>
    </row>
    <row r="1567" spans="1:30" x14ac:dyDescent="0.2">
      <c r="A1567" t="s">
        <v>137</v>
      </c>
      <c r="C1567">
        <v>159.113</v>
      </c>
      <c r="D1567">
        <v>34.999200000000002</v>
      </c>
      <c r="E1567">
        <v>1E-4</v>
      </c>
      <c r="F1567">
        <v>170.00899999999999</v>
      </c>
      <c r="G1567">
        <v>-3.9600000000000003E-2</v>
      </c>
      <c r="H1567">
        <v>-0.27600000000000002</v>
      </c>
      <c r="I1567">
        <v>-6.2300000000000001E-2</v>
      </c>
      <c r="J1567">
        <v>0.1157</v>
      </c>
      <c r="K1567">
        <v>0.21290000000000001</v>
      </c>
      <c r="L1567">
        <v>-0.61070000000000002</v>
      </c>
      <c r="M1567">
        <v>-2.6930000000000001</v>
      </c>
      <c r="N1567">
        <v>0.12379999999999999</v>
      </c>
      <c r="O1567">
        <v>-0.1074</v>
      </c>
      <c r="P1567">
        <v>6.1000000000000004E-3</v>
      </c>
      <c r="Q1567" s="13">
        <v>-0.01</v>
      </c>
      <c r="R1567" s="13">
        <v>3.0499999999999999E-2</v>
      </c>
      <c r="S1567" s="13">
        <v>-0.32769999999999999</v>
      </c>
      <c r="T1567">
        <v>5.7700000000000001E-2</v>
      </c>
      <c r="U1567" s="13">
        <v>-5.0000000000000001E-4</v>
      </c>
      <c r="V1567" s="13">
        <v>-4.0500000000000001E-2</v>
      </c>
      <c r="AC1567"/>
      <c r="AD1567" s="14"/>
    </row>
    <row r="1568" spans="1:30" x14ac:dyDescent="0.2">
      <c r="A1568" t="s">
        <v>137</v>
      </c>
      <c r="C1568">
        <v>159.363</v>
      </c>
      <c r="D1568">
        <v>34.999200000000002</v>
      </c>
      <c r="E1568">
        <v>1E-4</v>
      </c>
      <c r="F1568">
        <v>170.51300000000001</v>
      </c>
      <c r="G1568">
        <v>-3.56E-2</v>
      </c>
      <c r="H1568">
        <v>-0.63219999999999998</v>
      </c>
      <c r="I1568">
        <v>-6.8500000000000005E-2</v>
      </c>
      <c r="J1568">
        <v>0.81840000000000002</v>
      </c>
      <c r="K1568">
        <v>0.21290000000000001</v>
      </c>
      <c r="L1568">
        <v>-0.61070000000000002</v>
      </c>
      <c r="M1568">
        <v>-2.6265999999999998</v>
      </c>
      <c r="N1568">
        <v>0.1303</v>
      </c>
      <c r="O1568">
        <v>-0.1106</v>
      </c>
      <c r="P1568">
        <v>1E-3</v>
      </c>
      <c r="Q1568" s="13">
        <v>-6.4999999999999997E-3</v>
      </c>
      <c r="R1568" s="13">
        <v>3.7199999999999997E-2</v>
      </c>
      <c r="S1568" s="13">
        <v>-0.44529999999999997</v>
      </c>
      <c r="T1568">
        <v>6.2899999999999998E-2</v>
      </c>
      <c r="U1568" s="13">
        <v>8.9999999999999998E-4</v>
      </c>
      <c r="V1568" s="13">
        <v>-4.0500000000000001E-2</v>
      </c>
      <c r="AC1568"/>
      <c r="AD1568" s="14"/>
    </row>
    <row r="1569" spans="1:30" x14ac:dyDescent="0.2">
      <c r="A1569" t="s">
        <v>137</v>
      </c>
      <c r="C1569">
        <v>159.613</v>
      </c>
      <c r="D1569">
        <v>34.999200000000002</v>
      </c>
      <c r="E1569">
        <v>1E-4</v>
      </c>
      <c r="F1569">
        <v>171.01499999999999</v>
      </c>
      <c r="G1569">
        <v>-8.9999999999999993E-3</v>
      </c>
      <c r="H1569">
        <v>-0.27600000000000002</v>
      </c>
      <c r="I1569">
        <v>-2.9600000000000001E-2</v>
      </c>
      <c r="J1569">
        <v>0.61480000000000001</v>
      </c>
      <c r="K1569">
        <v>0.24479999999999999</v>
      </c>
      <c r="L1569">
        <v>-0.61070000000000002</v>
      </c>
      <c r="M1569">
        <v>-2.6265999999999998</v>
      </c>
      <c r="N1569">
        <v>0.12379999999999999</v>
      </c>
      <c r="O1569">
        <v>-9.7600000000000006E-2</v>
      </c>
      <c r="P1569">
        <v>1E-3</v>
      </c>
      <c r="Q1569" s="13">
        <v>-8.2000000000000007E-3</v>
      </c>
      <c r="R1569" s="13">
        <v>3.1800000000000002E-2</v>
      </c>
      <c r="S1569" s="13">
        <v>-0.29830000000000001</v>
      </c>
      <c r="T1569">
        <v>6.4600000000000005E-2</v>
      </c>
      <c r="U1569" s="13">
        <v>-5.0000000000000001E-4</v>
      </c>
      <c r="V1569" s="13">
        <v>-4.1500000000000002E-2</v>
      </c>
      <c r="AC1569"/>
      <c r="AD1569" s="14"/>
    </row>
    <row r="1570" spans="1:30" x14ac:dyDescent="0.2">
      <c r="A1570" t="s">
        <v>137</v>
      </c>
      <c r="C1570">
        <v>159.863</v>
      </c>
      <c r="D1570">
        <v>34.999200000000002</v>
      </c>
      <c r="E1570">
        <v>1E-4</v>
      </c>
      <c r="F1570">
        <v>171.51400000000001</v>
      </c>
      <c r="G1570">
        <v>7.3000000000000001E-3</v>
      </c>
      <c r="H1570">
        <v>-0.45029999999999998</v>
      </c>
      <c r="I1570">
        <v>-2.5600000000000001E-2</v>
      </c>
      <c r="J1570">
        <v>0.98260000000000003</v>
      </c>
      <c r="K1570">
        <v>0.24479999999999999</v>
      </c>
      <c r="L1570">
        <v>-0.60819999999999996</v>
      </c>
      <c r="M1570">
        <v>-2.6265999999999998</v>
      </c>
      <c r="N1570">
        <v>0.1205</v>
      </c>
      <c r="O1570">
        <v>-9.4399999999999998E-2</v>
      </c>
      <c r="P1570">
        <v>1E-3</v>
      </c>
      <c r="Q1570" s="13">
        <v>-1.17E-2</v>
      </c>
      <c r="R1570" s="13">
        <v>4.65E-2</v>
      </c>
      <c r="S1570" s="13">
        <v>-0.41589999999999999</v>
      </c>
      <c r="T1570">
        <v>6.3799999999999996E-2</v>
      </c>
      <c r="U1570" s="13">
        <v>-1E-3</v>
      </c>
      <c r="V1570" s="13">
        <v>-4.2000000000000003E-2</v>
      </c>
      <c r="AC1570"/>
      <c r="AD1570" s="14"/>
    </row>
    <row r="1571" spans="1:30" x14ac:dyDescent="0.2">
      <c r="A1571" t="s">
        <v>137</v>
      </c>
      <c r="C1571">
        <v>160.113</v>
      </c>
      <c r="D1571">
        <v>34.999200000000002</v>
      </c>
      <c r="E1571">
        <v>1E-4</v>
      </c>
      <c r="F1571">
        <v>172.011</v>
      </c>
      <c r="G1571">
        <v>5.1999999999999998E-3</v>
      </c>
      <c r="H1571">
        <v>-0.63970000000000005</v>
      </c>
      <c r="I1571">
        <v>-2.1499999999999998E-2</v>
      </c>
      <c r="J1571">
        <v>0.89070000000000005</v>
      </c>
      <c r="K1571">
        <v>0.24479999999999999</v>
      </c>
      <c r="L1571">
        <v>-0.62070000000000003</v>
      </c>
      <c r="M1571">
        <v>-2.6265999999999998</v>
      </c>
      <c r="N1571">
        <v>0.127</v>
      </c>
      <c r="O1571">
        <v>-9.7600000000000006E-2</v>
      </c>
      <c r="P1571">
        <v>6.1000000000000004E-3</v>
      </c>
      <c r="Q1571" s="13">
        <v>-1.5100000000000001E-2</v>
      </c>
      <c r="R1571" s="13">
        <v>5.1799999999999999E-2</v>
      </c>
      <c r="S1571" s="13">
        <v>-0.47470000000000001</v>
      </c>
      <c r="T1571">
        <v>5.6000000000000001E-2</v>
      </c>
      <c r="U1571" s="13">
        <v>1.4E-3</v>
      </c>
      <c r="V1571" s="13">
        <v>-4.2000000000000003E-2</v>
      </c>
      <c r="AC1571"/>
      <c r="AD1571" s="14"/>
    </row>
    <row r="1572" spans="1:30" x14ac:dyDescent="0.2">
      <c r="A1572" t="s">
        <v>137</v>
      </c>
      <c r="C1572">
        <v>160.363</v>
      </c>
      <c r="D1572">
        <v>34.999200000000002</v>
      </c>
      <c r="E1572">
        <v>1E-4</v>
      </c>
      <c r="F1572">
        <v>172.50700000000001</v>
      </c>
      <c r="G1572">
        <v>-8.9999999999999998E-4</v>
      </c>
      <c r="H1572">
        <v>-0.97319999999999995</v>
      </c>
      <c r="I1572">
        <v>-2.76E-2</v>
      </c>
      <c r="J1572">
        <v>0.96289999999999998</v>
      </c>
      <c r="K1572">
        <v>0.24479999999999999</v>
      </c>
      <c r="L1572">
        <v>-0.62070000000000003</v>
      </c>
      <c r="M1572">
        <v>-2.6265999999999998</v>
      </c>
      <c r="N1572">
        <v>0.114</v>
      </c>
      <c r="O1572">
        <v>-0.1009</v>
      </c>
      <c r="P1572">
        <v>1E-3</v>
      </c>
      <c r="Q1572" s="13">
        <v>-0.01</v>
      </c>
      <c r="R1572" s="13">
        <v>4.5100000000000001E-2</v>
      </c>
      <c r="S1572" s="13">
        <v>-0.35709999999999997</v>
      </c>
      <c r="T1572">
        <v>5.1700000000000003E-2</v>
      </c>
      <c r="U1572" s="13">
        <v>4.0000000000000002E-4</v>
      </c>
      <c r="V1572" s="13">
        <v>-4.1500000000000002E-2</v>
      </c>
      <c r="AC1572"/>
      <c r="AD1572" s="14"/>
    </row>
    <row r="1573" spans="1:30" x14ac:dyDescent="0.2">
      <c r="A1573" t="s">
        <v>137</v>
      </c>
      <c r="C1573">
        <v>160.613</v>
      </c>
      <c r="D1573">
        <v>34.999200000000002</v>
      </c>
      <c r="E1573">
        <v>1E-4</v>
      </c>
      <c r="F1573">
        <v>173.005</v>
      </c>
      <c r="G1573">
        <v>-2.8999999999999998E-3</v>
      </c>
      <c r="H1573">
        <v>-0.98829999999999996</v>
      </c>
      <c r="I1573">
        <v>-3.5700000000000003E-2</v>
      </c>
      <c r="J1573">
        <v>0.61480000000000001</v>
      </c>
      <c r="K1573">
        <v>0.24479999999999999</v>
      </c>
      <c r="L1573">
        <v>-0.61319999999999997</v>
      </c>
      <c r="M1573">
        <v>-2.6265999999999998</v>
      </c>
      <c r="N1573">
        <v>0.127</v>
      </c>
      <c r="O1573">
        <v>-9.7600000000000006E-2</v>
      </c>
      <c r="P1573">
        <v>1E-3</v>
      </c>
      <c r="Q1573" s="13">
        <v>-0.01</v>
      </c>
      <c r="R1573" s="13">
        <v>3.4500000000000003E-2</v>
      </c>
      <c r="S1573" s="13">
        <v>-0.35709999999999997</v>
      </c>
      <c r="T1573">
        <v>5.3400000000000003E-2</v>
      </c>
      <c r="U1573" s="13">
        <v>-1E-3</v>
      </c>
      <c r="V1573" s="13">
        <v>-4.1000000000000002E-2</v>
      </c>
      <c r="AC1573"/>
      <c r="AD1573" s="14"/>
    </row>
    <row r="1574" spans="1:30" x14ac:dyDescent="0.2">
      <c r="A1574" t="s">
        <v>137</v>
      </c>
      <c r="C1574">
        <v>160.863</v>
      </c>
      <c r="D1574">
        <v>34.999200000000002</v>
      </c>
      <c r="E1574">
        <v>1E-4</v>
      </c>
      <c r="F1574">
        <v>173.505</v>
      </c>
      <c r="G1574">
        <v>-1.52E-2</v>
      </c>
      <c r="H1574">
        <v>-0.85189999999999999</v>
      </c>
      <c r="I1574">
        <v>-4.3999999999999997E-2</v>
      </c>
      <c r="J1574">
        <v>0.39150000000000001</v>
      </c>
      <c r="K1574">
        <v>0.24479999999999999</v>
      </c>
      <c r="L1574">
        <v>-0.62319999999999998</v>
      </c>
      <c r="M1574">
        <v>-2.6265999999999998</v>
      </c>
      <c r="N1574">
        <v>0.1172</v>
      </c>
      <c r="O1574">
        <v>-9.7600000000000006E-2</v>
      </c>
      <c r="P1574">
        <v>-4.1000000000000003E-3</v>
      </c>
      <c r="Q1574" s="13">
        <v>-1.17E-2</v>
      </c>
      <c r="R1574" s="13">
        <v>4.65E-2</v>
      </c>
      <c r="S1574" s="13">
        <v>-0.44529999999999997</v>
      </c>
      <c r="T1574">
        <v>4.9099999999999998E-2</v>
      </c>
      <c r="U1574" s="13">
        <v>-5.0000000000000001E-4</v>
      </c>
      <c r="V1574" s="13">
        <v>-4.1000000000000002E-2</v>
      </c>
      <c r="AC1574"/>
      <c r="AD1574" s="14"/>
    </row>
    <row r="1575" spans="1:30" x14ac:dyDescent="0.2">
      <c r="A1575" t="s">
        <v>137</v>
      </c>
      <c r="C1575">
        <v>161.113</v>
      </c>
      <c r="D1575">
        <v>34.999200000000002</v>
      </c>
      <c r="E1575">
        <v>1E-4</v>
      </c>
      <c r="F1575">
        <v>174.005</v>
      </c>
      <c r="G1575">
        <v>-2.1299999999999999E-2</v>
      </c>
      <c r="H1575">
        <v>-0.71550000000000002</v>
      </c>
      <c r="I1575">
        <v>-4.8000000000000001E-2</v>
      </c>
      <c r="J1575">
        <v>0.22739999999999999</v>
      </c>
      <c r="K1575">
        <v>0.21290000000000001</v>
      </c>
      <c r="L1575">
        <v>-0.62319999999999998</v>
      </c>
      <c r="M1575">
        <v>-2.6930000000000001</v>
      </c>
      <c r="N1575">
        <v>0.1205</v>
      </c>
      <c r="O1575">
        <v>-0.1009</v>
      </c>
      <c r="P1575">
        <v>1E-3</v>
      </c>
      <c r="Q1575" s="13">
        <v>-1.17E-2</v>
      </c>
      <c r="R1575" s="13">
        <v>5.0500000000000003E-2</v>
      </c>
      <c r="S1575" s="13">
        <v>-0.50409999999999999</v>
      </c>
      <c r="T1575">
        <v>6.3799999999999996E-2</v>
      </c>
      <c r="U1575" s="13">
        <v>4.0000000000000002E-4</v>
      </c>
      <c r="V1575" s="13">
        <v>-4.2000000000000003E-2</v>
      </c>
      <c r="AC1575"/>
      <c r="AD1575" s="14"/>
    </row>
    <row r="1576" spans="1:30" x14ac:dyDescent="0.2">
      <c r="A1576" t="s">
        <v>137</v>
      </c>
      <c r="C1576">
        <v>161.363</v>
      </c>
      <c r="D1576">
        <v>34.999200000000002</v>
      </c>
      <c r="E1576">
        <v>1E-4</v>
      </c>
      <c r="F1576">
        <v>174.501</v>
      </c>
      <c r="G1576">
        <v>-4.1700000000000001E-2</v>
      </c>
      <c r="H1576">
        <v>-0.34420000000000001</v>
      </c>
      <c r="I1576">
        <v>-7.2499999999999995E-2</v>
      </c>
      <c r="J1576">
        <v>0.12230000000000001</v>
      </c>
      <c r="K1576">
        <v>0.24479999999999999</v>
      </c>
      <c r="L1576">
        <v>-0.63060000000000005</v>
      </c>
      <c r="M1576">
        <v>-2.6930000000000001</v>
      </c>
      <c r="N1576">
        <v>0.1205</v>
      </c>
      <c r="O1576">
        <v>-7.8100000000000003E-2</v>
      </c>
      <c r="P1576">
        <v>1E-3</v>
      </c>
      <c r="Q1576" s="13">
        <v>-9.9000000000000008E-3</v>
      </c>
      <c r="R1576" s="13">
        <v>3.85E-2</v>
      </c>
      <c r="S1576" s="13">
        <v>-0.44529999999999997</v>
      </c>
      <c r="T1576">
        <v>6.1199999999999997E-2</v>
      </c>
      <c r="U1576" s="13">
        <v>1.4E-3</v>
      </c>
      <c r="V1576" s="13">
        <v>-4.2500000000000003E-2</v>
      </c>
      <c r="AC1576"/>
      <c r="AD1576" s="14"/>
    </row>
    <row r="1577" spans="1:30" x14ac:dyDescent="0.2">
      <c r="A1577" t="s">
        <v>137</v>
      </c>
      <c r="C1577">
        <v>161.613</v>
      </c>
      <c r="D1577">
        <v>34.999200000000002</v>
      </c>
      <c r="E1577">
        <v>1E-4</v>
      </c>
      <c r="F1577">
        <v>174.99600000000001</v>
      </c>
      <c r="G1577">
        <v>-5.3900000000000003E-2</v>
      </c>
      <c r="H1577">
        <v>-0.70789999999999997</v>
      </c>
      <c r="I1577">
        <v>-7.8700000000000006E-2</v>
      </c>
      <c r="J1577">
        <v>0.90380000000000005</v>
      </c>
      <c r="K1577">
        <v>0.18099999999999999</v>
      </c>
      <c r="L1577">
        <v>-0.6331</v>
      </c>
      <c r="M1577">
        <v>-2.6930000000000001</v>
      </c>
      <c r="N1577">
        <v>0.1042</v>
      </c>
      <c r="O1577">
        <v>-9.4399999999999998E-2</v>
      </c>
      <c r="P1577">
        <v>6.1000000000000004E-3</v>
      </c>
      <c r="Q1577" s="13">
        <v>-1.34E-2</v>
      </c>
      <c r="R1577" s="13">
        <v>5.1799999999999999E-2</v>
      </c>
      <c r="S1577" s="13">
        <v>-0.44529999999999997</v>
      </c>
      <c r="T1577">
        <v>7.0599999999999996E-2</v>
      </c>
      <c r="U1577" s="13">
        <v>0</v>
      </c>
      <c r="V1577" s="13">
        <v>-4.1500000000000002E-2</v>
      </c>
      <c r="AC1577"/>
      <c r="AD1577" s="14"/>
    </row>
    <row r="1578" spans="1:30" x14ac:dyDescent="0.2">
      <c r="A1578" t="s">
        <v>137</v>
      </c>
      <c r="C1578">
        <v>161.863</v>
      </c>
      <c r="D1578">
        <v>34.999200000000002</v>
      </c>
      <c r="E1578">
        <v>1E-4</v>
      </c>
      <c r="F1578">
        <v>175.494</v>
      </c>
      <c r="G1578">
        <v>3.2000000000000002E-3</v>
      </c>
      <c r="H1578">
        <v>-0.29120000000000001</v>
      </c>
      <c r="I1578">
        <v>-2.9600000000000001E-2</v>
      </c>
      <c r="J1578">
        <v>0.71989999999999998</v>
      </c>
      <c r="K1578">
        <v>0.24479999999999999</v>
      </c>
      <c r="L1578">
        <v>-0.62319999999999998</v>
      </c>
      <c r="M1578">
        <v>-2.6265999999999998</v>
      </c>
      <c r="N1578">
        <v>0.114</v>
      </c>
      <c r="O1578">
        <v>-9.11E-2</v>
      </c>
      <c r="P1578">
        <v>1E-3</v>
      </c>
      <c r="Q1578" s="13">
        <v>-0.01</v>
      </c>
      <c r="R1578" s="13">
        <v>4.1099999999999998E-2</v>
      </c>
      <c r="S1578" s="13">
        <v>-0.38650000000000001</v>
      </c>
      <c r="T1578">
        <v>6.9800000000000001E-2</v>
      </c>
      <c r="U1578" s="13">
        <v>4.0000000000000002E-4</v>
      </c>
      <c r="V1578" s="13">
        <v>-4.2500000000000003E-2</v>
      </c>
      <c r="AC1578"/>
      <c r="AD1578" s="14"/>
    </row>
    <row r="1579" spans="1:30" x14ac:dyDescent="0.2">
      <c r="A1579" t="s">
        <v>137</v>
      </c>
      <c r="C1579">
        <v>162.113</v>
      </c>
      <c r="D1579">
        <v>34.999200000000002</v>
      </c>
      <c r="E1579">
        <v>1E-4</v>
      </c>
      <c r="F1579">
        <v>175.989</v>
      </c>
      <c r="G1579">
        <v>7.4000000000000003E-3</v>
      </c>
      <c r="H1579">
        <v>-0.49580000000000002</v>
      </c>
      <c r="I1579">
        <v>-2.35E-2</v>
      </c>
      <c r="J1579">
        <v>1.1008</v>
      </c>
      <c r="K1579">
        <v>0.21290000000000001</v>
      </c>
      <c r="L1579">
        <v>-0.62570000000000003</v>
      </c>
      <c r="M1579">
        <v>-2.6265999999999998</v>
      </c>
      <c r="N1579">
        <v>0.11070000000000001</v>
      </c>
      <c r="O1579">
        <v>-8.7900000000000006E-2</v>
      </c>
      <c r="P1579">
        <v>1E-3</v>
      </c>
      <c r="Q1579" s="13">
        <v>-1.34E-2</v>
      </c>
      <c r="R1579" s="13">
        <v>5.5800000000000002E-2</v>
      </c>
      <c r="S1579" s="13">
        <v>-0.53349999999999997</v>
      </c>
      <c r="T1579">
        <v>7.4099999999999999E-2</v>
      </c>
      <c r="U1579" s="13">
        <v>-5.0000000000000001E-4</v>
      </c>
      <c r="V1579" s="13">
        <v>-4.2500000000000003E-2</v>
      </c>
      <c r="AC1579"/>
      <c r="AD1579" s="14"/>
    </row>
    <row r="1580" spans="1:30" x14ac:dyDescent="0.2">
      <c r="A1580" t="s">
        <v>137</v>
      </c>
      <c r="C1580">
        <v>162.363</v>
      </c>
      <c r="D1580">
        <v>34.999200000000002</v>
      </c>
      <c r="E1580">
        <v>1E-4</v>
      </c>
      <c r="F1580">
        <v>176.48500000000001</v>
      </c>
      <c r="G1580">
        <v>7.3000000000000001E-3</v>
      </c>
      <c r="H1580">
        <v>-0.67010000000000003</v>
      </c>
      <c r="I1580">
        <v>-2.1499999999999998E-2</v>
      </c>
      <c r="J1580">
        <v>1.0548999999999999</v>
      </c>
      <c r="K1580">
        <v>0.21290000000000001</v>
      </c>
      <c r="L1580">
        <v>-0.62570000000000003</v>
      </c>
      <c r="M1580">
        <v>-2.6930000000000001</v>
      </c>
      <c r="N1580">
        <v>0.1042</v>
      </c>
      <c r="O1580">
        <v>-8.4599999999999995E-2</v>
      </c>
      <c r="P1580">
        <v>-4.1000000000000003E-3</v>
      </c>
      <c r="Q1580" s="13">
        <v>-1.6899999999999998E-2</v>
      </c>
      <c r="R1580" s="13">
        <v>6.3799999999999996E-2</v>
      </c>
      <c r="S1580" s="13">
        <v>-0.56289999999999996</v>
      </c>
      <c r="T1580">
        <v>6.8900000000000003E-2</v>
      </c>
      <c r="U1580" s="13">
        <v>-5.0000000000000001E-4</v>
      </c>
      <c r="V1580" s="13">
        <v>-4.2500000000000003E-2</v>
      </c>
      <c r="AC1580"/>
      <c r="AD1580" s="14"/>
    </row>
    <row r="1581" spans="1:30" x14ac:dyDescent="0.2">
      <c r="A1581" t="s">
        <v>137</v>
      </c>
      <c r="C1581">
        <v>162.613</v>
      </c>
      <c r="D1581">
        <v>34.999200000000002</v>
      </c>
      <c r="E1581">
        <v>1E-4</v>
      </c>
      <c r="F1581">
        <v>176.982</v>
      </c>
      <c r="G1581">
        <v>1.1999999999999999E-3</v>
      </c>
      <c r="H1581">
        <v>-1.0035000000000001</v>
      </c>
      <c r="I1581">
        <v>-3.3700000000000001E-2</v>
      </c>
      <c r="J1581">
        <v>1.0417000000000001</v>
      </c>
      <c r="K1581">
        <v>0.21290000000000001</v>
      </c>
      <c r="L1581">
        <v>-0.6331</v>
      </c>
      <c r="M1581">
        <v>-2.6930000000000001</v>
      </c>
      <c r="N1581">
        <v>0.11070000000000001</v>
      </c>
      <c r="O1581">
        <v>-8.7900000000000006E-2</v>
      </c>
      <c r="P1581">
        <v>1E-3</v>
      </c>
      <c r="Q1581" s="13">
        <v>-0.01</v>
      </c>
      <c r="R1581" s="13">
        <v>5.0500000000000003E-2</v>
      </c>
      <c r="S1581" s="13">
        <v>-0.41589999999999999</v>
      </c>
      <c r="T1581">
        <v>6.0299999999999999E-2</v>
      </c>
      <c r="U1581" s="13">
        <v>4.0000000000000002E-4</v>
      </c>
      <c r="V1581" s="13">
        <v>-4.2500000000000003E-2</v>
      </c>
      <c r="AC1581"/>
      <c r="AD1581" s="14"/>
    </row>
    <row r="1582" spans="1:30" x14ac:dyDescent="0.2">
      <c r="A1582" t="s">
        <v>137</v>
      </c>
      <c r="C1582">
        <v>162.863</v>
      </c>
      <c r="D1582">
        <v>34.999200000000002</v>
      </c>
      <c r="E1582">
        <v>1E-4</v>
      </c>
      <c r="F1582">
        <v>177.47499999999999</v>
      </c>
      <c r="G1582">
        <v>-2.5399999999999999E-2</v>
      </c>
      <c r="H1582">
        <v>-0.97319999999999995</v>
      </c>
      <c r="I1582">
        <v>-5.62E-2</v>
      </c>
      <c r="J1582">
        <v>0.69369999999999998</v>
      </c>
      <c r="K1582">
        <v>0.18099999999999999</v>
      </c>
      <c r="L1582">
        <v>-0.62570000000000003</v>
      </c>
      <c r="M1582">
        <v>-2.6265999999999998</v>
      </c>
      <c r="N1582">
        <v>0.1205</v>
      </c>
      <c r="O1582">
        <v>-8.4599999999999995E-2</v>
      </c>
      <c r="P1582">
        <v>6.1000000000000004E-3</v>
      </c>
      <c r="Q1582" s="13">
        <v>-8.2000000000000007E-3</v>
      </c>
      <c r="R1582" s="13">
        <v>3.32E-2</v>
      </c>
      <c r="S1582" s="13">
        <v>-0.32769999999999999</v>
      </c>
      <c r="T1582">
        <v>6.0299999999999999E-2</v>
      </c>
      <c r="U1582" s="13">
        <v>4.0000000000000002E-4</v>
      </c>
      <c r="V1582" s="13">
        <v>-4.2500000000000003E-2</v>
      </c>
      <c r="AC1582"/>
      <c r="AD1582" s="14"/>
    </row>
    <row r="1583" spans="1:30" x14ac:dyDescent="0.2">
      <c r="A1583" t="s">
        <v>137</v>
      </c>
      <c r="C1583">
        <v>163.113</v>
      </c>
      <c r="D1583">
        <v>34.999200000000002</v>
      </c>
      <c r="E1583">
        <v>1E-4</v>
      </c>
      <c r="F1583">
        <v>177.97499999999999</v>
      </c>
      <c r="G1583">
        <v>-2.3300000000000001E-2</v>
      </c>
      <c r="H1583">
        <v>-0.83679999999999999</v>
      </c>
      <c r="I1583">
        <v>-5.1999999999999998E-2</v>
      </c>
      <c r="J1583">
        <v>0.4113</v>
      </c>
      <c r="K1583">
        <v>0.2767</v>
      </c>
      <c r="L1583">
        <v>-0.62809999999999999</v>
      </c>
      <c r="M1583">
        <v>-2.8258000000000001</v>
      </c>
      <c r="N1583">
        <v>0.1172</v>
      </c>
      <c r="O1583">
        <v>-7.8100000000000003E-2</v>
      </c>
      <c r="P1583">
        <v>-4.1000000000000003E-3</v>
      </c>
      <c r="Q1583" s="13">
        <v>-1.17E-2</v>
      </c>
      <c r="R1583" s="13">
        <v>4.2500000000000003E-2</v>
      </c>
      <c r="S1583" s="13">
        <v>-0.41589999999999999</v>
      </c>
      <c r="T1583">
        <v>5.6000000000000001E-2</v>
      </c>
      <c r="U1583" s="13">
        <v>0</v>
      </c>
      <c r="V1583" s="13">
        <v>-4.2999999999999997E-2</v>
      </c>
      <c r="AC1583"/>
      <c r="AD1583" s="14"/>
    </row>
    <row r="1584" spans="1:30" x14ac:dyDescent="0.2">
      <c r="A1584" t="s">
        <v>137</v>
      </c>
      <c r="C1584">
        <v>163.363</v>
      </c>
      <c r="D1584">
        <v>34.999200000000002</v>
      </c>
      <c r="E1584">
        <v>1E-4</v>
      </c>
      <c r="F1584">
        <v>178.47499999999999</v>
      </c>
      <c r="G1584">
        <v>-2.3400000000000001E-2</v>
      </c>
      <c r="H1584">
        <v>-0.70799999999999996</v>
      </c>
      <c r="I1584">
        <v>-0.05</v>
      </c>
      <c r="J1584">
        <v>0.19450000000000001</v>
      </c>
      <c r="K1584">
        <v>0.24479999999999999</v>
      </c>
      <c r="L1584">
        <v>-0.62560000000000004</v>
      </c>
      <c r="M1584">
        <v>-2.6265999999999998</v>
      </c>
      <c r="N1584">
        <v>9.7600000000000006E-2</v>
      </c>
      <c r="O1584">
        <v>-8.14E-2</v>
      </c>
      <c r="P1584">
        <v>1E-3</v>
      </c>
      <c r="Q1584" s="13">
        <v>-0.01</v>
      </c>
      <c r="R1584" s="13">
        <v>4.65E-2</v>
      </c>
      <c r="S1584" s="13">
        <v>-0.47470000000000001</v>
      </c>
      <c r="T1584">
        <v>6.8900000000000003E-2</v>
      </c>
      <c r="U1584" s="13">
        <v>4.0000000000000002E-4</v>
      </c>
      <c r="V1584" s="13">
        <v>-4.2999999999999997E-2</v>
      </c>
      <c r="AC1584"/>
      <c r="AD1584" s="14"/>
    </row>
    <row r="1585" spans="1:30" x14ac:dyDescent="0.2">
      <c r="A1585" t="s">
        <v>137</v>
      </c>
      <c r="C1585">
        <v>163.613</v>
      </c>
      <c r="D1585">
        <v>34.999200000000002</v>
      </c>
      <c r="E1585">
        <v>1E-4</v>
      </c>
      <c r="F1585">
        <v>178.97499999999999</v>
      </c>
      <c r="G1585">
        <v>-2.5399999999999999E-2</v>
      </c>
      <c r="H1585">
        <v>-0.3291</v>
      </c>
      <c r="I1585">
        <v>-5.6099999999999997E-2</v>
      </c>
      <c r="J1585">
        <v>0.1157</v>
      </c>
      <c r="K1585">
        <v>0.24479999999999999</v>
      </c>
      <c r="L1585">
        <v>-0.63560000000000005</v>
      </c>
      <c r="M1585">
        <v>-2.6930000000000001</v>
      </c>
      <c r="N1585">
        <v>0.1009</v>
      </c>
      <c r="O1585">
        <v>-8.14E-2</v>
      </c>
      <c r="P1585">
        <v>1E-3</v>
      </c>
      <c r="Q1585" s="13">
        <v>-6.4999999999999997E-3</v>
      </c>
      <c r="R1585" s="13">
        <v>3.4500000000000003E-2</v>
      </c>
      <c r="S1585" s="13">
        <v>-0.38650000000000001</v>
      </c>
      <c r="T1585">
        <v>6.2899999999999998E-2</v>
      </c>
      <c r="U1585" s="13">
        <v>-1E-3</v>
      </c>
      <c r="V1585" s="13">
        <v>-4.2999999999999997E-2</v>
      </c>
      <c r="AC1585"/>
      <c r="AD1585" s="14"/>
    </row>
    <row r="1586" spans="1:30" x14ac:dyDescent="0.2">
      <c r="A1586" t="s">
        <v>137</v>
      </c>
      <c r="C1586">
        <v>163.863</v>
      </c>
      <c r="D1586">
        <v>34.999200000000002</v>
      </c>
      <c r="E1586">
        <v>1E-4</v>
      </c>
      <c r="F1586">
        <v>179.47499999999999</v>
      </c>
      <c r="G1586">
        <v>-2.5399999999999999E-2</v>
      </c>
      <c r="H1586">
        <v>-0.70040000000000002</v>
      </c>
      <c r="I1586">
        <v>-6.2300000000000001E-2</v>
      </c>
      <c r="J1586">
        <v>0.84470000000000001</v>
      </c>
      <c r="K1586">
        <v>0.24479999999999999</v>
      </c>
      <c r="L1586">
        <v>-0.6331</v>
      </c>
      <c r="M1586">
        <v>-2.7593999999999999</v>
      </c>
      <c r="N1586">
        <v>0.1009</v>
      </c>
      <c r="O1586">
        <v>-8.14E-2</v>
      </c>
      <c r="P1586">
        <v>1E-3</v>
      </c>
      <c r="Q1586" s="13">
        <v>-8.3000000000000001E-3</v>
      </c>
      <c r="R1586" s="13">
        <v>4.1200000000000001E-2</v>
      </c>
      <c r="S1586" s="13">
        <v>-0.35709999999999997</v>
      </c>
      <c r="T1586">
        <v>7.4099999999999999E-2</v>
      </c>
      <c r="U1586" s="13">
        <v>1.9E-3</v>
      </c>
      <c r="V1586" s="13">
        <v>-4.2500000000000003E-2</v>
      </c>
      <c r="AC1586"/>
      <c r="AD1586" s="14"/>
    </row>
    <row r="1587" spans="1:30" x14ac:dyDescent="0.2">
      <c r="A1587" t="s">
        <v>137</v>
      </c>
      <c r="C1587">
        <v>164.113</v>
      </c>
      <c r="D1587">
        <v>34.999200000000002</v>
      </c>
      <c r="E1587">
        <v>1E-4</v>
      </c>
      <c r="F1587">
        <v>179.97499999999999</v>
      </c>
      <c r="G1587">
        <v>-3.15E-2</v>
      </c>
      <c r="H1587">
        <v>-0.33660000000000001</v>
      </c>
      <c r="I1587">
        <v>-5.1999999999999998E-2</v>
      </c>
      <c r="J1587">
        <v>0.73960000000000004</v>
      </c>
      <c r="K1587">
        <v>0.21290000000000001</v>
      </c>
      <c r="L1587">
        <v>-0.63560000000000005</v>
      </c>
      <c r="M1587">
        <v>-2.9586999999999999</v>
      </c>
      <c r="N1587">
        <v>0.1009</v>
      </c>
      <c r="O1587">
        <v>-8.14E-2</v>
      </c>
      <c r="P1587">
        <v>-4.1000000000000003E-3</v>
      </c>
      <c r="Q1587" s="13">
        <v>-1.17E-2</v>
      </c>
      <c r="R1587" s="13">
        <v>3.4500000000000003E-2</v>
      </c>
      <c r="S1587" s="13">
        <v>-0.32769999999999999</v>
      </c>
      <c r="T1587">
        <v>7.5800000000000006E-2</v>
      </c>
      <c r="U1587" s="13">
        <v>4.0000000000000002E-4</v>
      </c>
      <c r="V1587" s="13">
        <v>-4.2999999999999997E-2</v>
      </c>
      <c r="AC1587"/>
      <c r="AD1587" s="14"/>
    </row>
    <row r="1588" spans="1:30" x14ac:dyDescent="0.2">
      <c r="A1588" t="s">
        <v>137</v>
      </c>
      <c r="C1588">
        <v>164.363</v>
      </c>
      <c r="D1588">
        <v>34.999200000000002</v>
      </c>
      <c r="E1588">
        <v>1E-4</v>
      </c>
      <c r="F1588">
        <v>180.477</v>
      </c>
      <c r="G1588">
        <v>-7.0000000000000001E-3</v>
      </c>
      <c r="H1588">
        <v>-0.50339999999999996</v>
      </c>
      <c r="I1588">
        <v>-3.7699999999999997E-2</v>
      </c>
      <c r="J1588">
        <v>1.1073999999999999</v>
      </c>
      <c r="K1588">
        <v>0.24479999999999999</v>
      </c>
      <c r="L1588">
        <v>-0.64549999999999996</v>
      </c>
      <c r="M1588">
        <v>-2.8923000000000001</v>
      </c>
      <c r="N1588">
        <v>0.1042</v>
      </c>
      <c r="O1588">
        <v>-7.4899999999999994E-2</v>
      </c>
      <c r="P1588">
        <v>1E-3</v>
      </c>
      <c r="Q1588" s="13">
        <v>-0.01</v>
      </c>
      <c r="R1588" s="13">
        <v>5.1799999999999999E-2</v>
      </c>
      <c r="S1588" s="13">
        <v>-0.47470000000000001</v>
      </c>
      <c r="T1588">
        <v>7.1499999999999994E-2</v>
      </c>
      <c r="U1588" s="13">
        <v>0</v>
      </c>
      <c r="V1588" s="13">
        <v>-4.2999999999999997E-2</v>
      </c>
      <c r="AC1588"/>
      <c r="AD1588" s="14"/>
    </row>
    <row r="1589" spans="1:30" x14ac:dyDescent="0.2">
      <c r="A1589" t="s">
        <v>137</v>
      </c>
      <c r="C1589">
        <v>164.613</v>
      </c>
      <c r="D1589">
        <v>34.999200000000002</v>
      </c>
      <c r="E1589">
        <v>1E-4</v>
      </c>
      <c r="F1589">
        <v>180.97900000000001</v>
      </c>
      <c r="G1589">
        <v>1.1999999999999999E-3</v>
      </c>
      <c r="H1589">
        <v>-0.75339999999999996</v>
      </c>
      <c r="I1589">
        <v>-2.5499999999999998E-2</v>
      </c>
      <c r="J1589">
        <v>1.1271</v>
      </c>
      <c r="K1589">
        <v>0.24479999999999999</v>
      </c>
      <c r="L1589">
        <v>-0.6331</v>
      </c>
      <c r="M1589">
        <v>-2.7593999999999999</v>
      </c>
      <c r="N1589">
        <v>0.1042</v>
      </c>
      <c r="O1589">
        <v>-8.14E-2</v>
      </c>
      <c r="P1589">
        <v>1E-3</v>
      </c>
      <c r="Q1589" s="13">
        <v>-1.5100000000000001E-2</v>
      </c>
      <c r="R1589" s="13">
        <v>6.2399999999999997E-2</v>
      </c>
      <c r="S1589" s="13">
        <v>-0.53349999999999997</v>
      </c>
      <c r="T1589">
        <v>6.5500000000000003E-2</v>
      </c>
      <c r="U1589" s="13">
        <v>0</v>
      </c>
      <c r="V1589" s="13">
        <v>-4.2500000000000003E-2</v>
      </c>
      <c r="AC1589"/>
      <c r="AD1589" s="14"/>
    </row>
    <row r="1590" spans="1:30" x14ac:dyDescent="0.2">
      <c r="A1590" t="s">
        <v>137</v>
      </c>
      <c r="C1590">
        <v>164.863</v>
      </c>
      <c r="D1590">
        <v>34.999200000000002</v>
      </c>
      <c r="E1590">
        <v>1E-4</v>
      </c>
      <c r="F1590">
        <v>181.48</v>
      </c>
      <c r="G1590">
        <v>1.55E-2</v>
      </c>
      <c r="H1590">
        <v>-1.0035000000000001</v>
      </c>
      <c r="I1590">
        <v>-1.12E-2</v>
      </c>
      <c r="J1590">
        <v>1.0023</v>
      </c>
      <c r="K1590">
        <v>0.24479999999999999</v>
      </c>
      <c r="L1590">
        <v>-0.6381</v>
      </c>
      <c r="M1590">
        <v>-2.6930000000000001</v>
      </c>
      <c r="N1590">
        <v>9.11E-2</v>
      </c>
      <c r="O1590">
        <v>-8.14E-2</v>
      </c>
      <c r="P1590">
        <v>1E-3</v>
      </c>
      <c r="Q1590" s="13">
        <v>-1.6899999999999998E-2</v>
      </c>
      <c r="R1590" s="13">
        <v>5.1799999999999999E-2</v>
      </c>
      <c r="S1590" s="13">
        <v>-0.44529999999999997</v>
      </c>
      <c r="T1590">
        <v>6.3700000000000007E-2</v>
      </c>
      <c r="U1590" s="13">
        <v>-1.5E-3</v>
      </c>
      <c r="V1590" s="13">
        <v>-4.2999999999999997E-2</v>
      </c>
      <c r="AC1590"/>
      <c r="AD1590" s="14"/>
    </row>
    <row r="1591" spans="1:30" x14ac:dyDescent="0.2">
      <c r="A1591" t="s">
        <v>137</v>
      </c>
      <c r="C1591">
        <v>165.113</v>
      </c>
      <c r="D1591">
        <v>34.999200000000002</v>
      </c>
      <c r="E1591">
        <v>1E-4</v>
      </c>
      <c r="F1591">
        <v>181.982</v>
      </c>
      <c r="G1591">
        <v>-1.5100000000000001E-2</v>
      </c>
      <c r="H1591">
        <v>-1.0489999999999999</v>
      </c>
      <c r="I1591">
        <v>-4.19E-2</v>
      </c>
      <c r="J1591">
        <v>0.75929999999999997</v>
      </c>
      <c r="K1591">
        <v>0.21290000000000001</v>
      </c>
      <c r="L1591">
        <v>-0.65049999999999997</v>
      </c>
      <c r="M1591">
        <v>-2.9586999999999999</v>
      </c>
      <c r="N1591">
        <v>9.11E-2</v>
      </c>
      <c r="O1591">
        <v>-7.8100000000000003E-2</v>
      </c>
      <c r="P1591">
        <v>1E-3</v>
      </c>
      <c r="Q1591" s="13">
        <v>-8.3000000000000001E-3</v>
      </c>
      <c r="R1591" s="13">
        <v>3.1899999999999998E-2</v>
      </c>
      <c r="S1591" s="13">
        <v>-0.29830000000000001</v>
      </c>
      <c r="T1591">
        <v>6.7199999999999996E-2</v>
      </c>
      <c r="U1591" s="13">
        <v>-1E-3</v>
      </c>
      <c r="V1591" s="13">
        <v>-4.3900000000000002E-2</v>
      </c>
      <c r="AC1591"/>
      <c r="AD1591" s="14"/>
    </row>
    <row r="1592" spans="1:30" x14ac:dyDescent="0.2">
      <c r="A1592" t="s">
        <v>137</v>
      </c>
      <c r="C1592">
        <v>165.363</v>
      </c>
      <c r="D1592">
        <v>34.999200000000002</v>
      </c>
      <c r="E1592">
        <v>1E-4</v>
      </c>
      <c r="F1592">
        <v>182.48500000000001</v>
      </c>
      <c r="G1592">
        <v>-2.53E-2</v>
      </c>
      <c r="H1592">
        <v>-0.91259999999999997</v>
      </c>
      <c r="I1592">
        <v>-4.8000000000000001E-2</v>
      </c>
      <c r="J1592">
        <v>0.44409999999999999</v>
      </c>
      <c r="K1592">
        <v>0.24479999999999999</v>
      </c>
      <c r="L1592">
        <v>-0.65300000000000002</v>
      </c>
      <c r="M1592">
        <v>-2.6930000000000001</v>
      </c>
      <c r="N1592">
        <v>8.4599999999999995E-2</v>
      </c>
      <c r="O1592">
        <v>-7.4899999999999994E-2</v>
      </c>
      <c r="P1592">
        <v>-4.1000000000000003E-3</v>
      </c>
      <c r="Q1592" s="13">
        <v>-1.17E-2</v>
      </c>
      <c r="R1592" s="13">
        <v>4.7800000000000002E-2</v>
      </c>
      <c r="S1592" s="13">
        <v>-0.41589999999999999</v>
      </c>
      <c r="T1592">
        <v>5.8599999999999999E-2</v>
      </c>
      <c r="U1592" s="13">
        <v>0</v>
      </c>
      <c r="V1592" s="13">
        <v>-4.4400000000000002E-2</v>
      </c>
      <c r="AC1592"/>
      <c r="AD1592" s="14"/>
    </row>
    <row r="1593" spans="1:30" x14ac:dyDescent="0.2">
      <c r="A1593" t="s">
        <v>137</v>
      </c>
      <c r="C1593">
        <v>165.613</v>
      </c>
      <c r="D1593">
        <v>34.999200000000002</v>
      </c>
      <c r="E1593">
        <v>1E-4</v>
      </c>
      <c r="F1593">
        <v>182.98500000000001</v>
      </c>
      <c r="G1593">
        <v>-3.9699999999999999E-2</v>
      </c>
      <c r="H1593">
        <v>-0.5867</v>
      </c>
      <c r="I1593">
        <v>-5.8099999999999999E-2</v>
      </c>
      <c r="J1593">
        <v>0.14199999999999999</v>
      </c>
      <c r="K1593">
        <v>0.2767</v>
      </c>
      <c r="L1593">
        <v>-0.65300000000000002</v>
      </c>
      <c r="M1593">
        <v>-3.0251000000000001</v>
      </c>
      <c r="N1593">
        <v>9.7699999999999995E-2</v>
      </c>
      <c r="O1593">
        <v>-7.4899999999999994E-2</v>
      </c>
      <c r="P1593">
        <v>6.1000000000000004E-3</v>
      </c>
      <c r="Q1593" s="13">
        <v>-1.6899999999999998E-2</v>
      </c>
      <c r="R1593" s="13">
        <v>5.3100000000000001E-2</v>
      </c>
      <c r="S1593" s="13">
        <v>-0.47470000000000001</v>
      </c>
      <c r="T1593">
        <v>7.3200000000000001E-2</v>
      </c>
      <c r="U1593" s="13">
        <v>0</v>
      </c>
      <c r="V1593" s="13">
        <v>-4.3499999999999997E-2</v>
      </c>
      <c r="AC1593"/>
      <c r="AD1593" s="14"/>
    </row>
    <row r="1594" spans="1:30" x14ac:dyDescent="0.2">
      <c r="A1594" t="s">
        <v>137</v>
      </c>
      <c r="C1594">
        <v>165.863</v>
      </c>
      <c r="D1594">
        <v>34.999200000000002</v>
      </c>
      <c r="E1594">
        <v>1E-4</v>
      </c>
      <c r="F1594">
        <v>183.48699999999999</v>
      </c>
      <c r="G1594">
        <v>-4.3700000000000003E-2</v>
      </c>
      <c r="H1594">
        <v>-0.3745</v>
      </c>
      <c r="I1594">
        <v>-6.8400000000000002E-2</v>
      </c>
      <c r="J1594">
        <v>0.188</v>
      </c>
      <c r="K1594">
        <v>0.21290000000000001</v>
      </c>
      <c r="L1594">
        <v>-0.64059999999999995</v>
      </c>
      <c r="M1594">
        <v>-2.7593999999999999</v>
      </c>
      <c r="N1594">
        <v>7.4800000000000005E-2</v>
      </c>
      <c r="O1594">
        <v>-7.1599999999999997E-2</v>
      </c>
      <c r="P1594">
        <v>1.6400000000000001E-2</v>
      </c>
      <c r="Q1594" s="13">
        <v>-8.3000000000000001E-3</v>
      </c>
      <c r="R1594" s="13">
        <v>3.9800000000000002E-2</v>
      </c>
      <c r="S1594" s="13">
        <v>-0.38650000000000001</v>
      </c>
      <c r="T1594">
        <v>7.0599999999999996E-2</v>
      </c>
      <c r="U1594" s="13">
        <v>2.3999999999999998E-3</v>
      </c>
      <c r="V1594" s="13">
        <v>-4.4900000000000002E-2</v>
      </c>
      <c r="AC1594"/>
      <c r="AD1594" s="14"/>
    </row>
    <row r="1595" spans="1:30" x14ac:dyDescent="0.2">
      <c r="A1595" t="s">
        <v>137</v>
      </c>
      <c r="C1595">
        <v>166.113</v>
      </c>
      <c r="D1595">
        <v>34.999200000000002</v>
      </c>
      <c r="E1595">
        <v>1E-4</v>
      </c>
      <c r="F1595">
        <v>183.99100000000001</v>
      </c>
      <c r="G1595">
        <v>-2.7400000000000001E-2</v>
      </c>
      <c r="H1595">
        <v>-0.71550000000000002</v>
      </c>
      <c r="I1595">
        <v>-5.21E-2</v>
      </c>
      <c r="J1595">
        <v>0.94979999999999998</v>
      </c>
      <c r="K1595">
        <v>0.24479999999999999</v>
      </c>
      <c r="L1595">
        <v>-0.64059999999999995</v>
      </c>
      <c r="M1595">
        <v>-2.8923000000000001</v>
      </c>
      <c r="N1595">
        <v>7.1499999999999994E-2</v>
      </c>
      <c r="O1595">
        <v>-7.1599999999999997E-2</v>
      </c>
      <c r="P1595">
        <v>1.12E-2</v>
      </c>
      <c r="Q1595" s="13">
        <v>-8.3000000000000001E-3</v>
      </c>
      <c r="R1595" s="13">
        <v>4.1200000000000001E-2</v>
      </c>
      <c r="S1595" s="13">
        <v>-0.44529999999999997</v>
      </c>
      <c r="T1595">
        <v>8.0100000000000005E-2</v>
      </c>
      <c r="U1595" s="13">
        <v>-5.0000000000000001E-4</v>
      </c>
      <c r="V1595" s="13">
        <v>-4.3499999999999997E-2</v>
      </c>
      <c r="AC1595"/>
      <c r="AD1595" s="14"/>
    </row>
    <row r="1596" spans="1:30" x14ac:dyDescent="0.2">
      <c r="A1596" t="s">
        <v>137</v>
      </c>
      <c r="C1596">
        <v>166.363</v>
      </c>
      <c r="D1596">
        <v>34.999200000000002</v>
      </c>
      <c r="E1596">
        <v>1E-4</v>
      </c>
      <c r="F1596">
        <v>184.49299999999999</v>
      </c>
      <c r="G1596">
        <v>-2.12E-2</v>
      </c>
      <c r="H1596">
        <v>-0.3594</v>
      </c>
      <c r="I1596">
        <v>-4.1799999999999997E-2</v>
      </c>
      <c r="J1596">
        <v>0.83160000000000001</v>
      </c>
      <c r="K1596">
        <v>0.24479999999999999</v>
      </c>
      <c r="L1596">
        <v>-0.6381</v>
      </c>
      <c r="M1596">
        <v>-3.0914999999999999</v>
      </c>
      <c r="N1596">
        <v>7.1499999999999994E-2</v>
      </c>
      <c r="O1596">
        <v>-6.5100000000000005E-2</v>
      </c>
      <c r="P1596">
        <v>1E-3</v>
      </c>
      <c r="Q1596" s="13">
        <v>-8.3000000000000001E-3</v>
      </c>
      <c r="R1596" s="13">
        <v>3.85E-2</v>
      </c>
      <c r="S1596" s="13">
        <v>-0.47470000000000001</v>
      </c>
      <c r="T1596">
        <v>7.1499999999999994E-2</v>
      </c>
      <c r="U1596" s="13">
        <v>0</v>
      </c>
      <c r="V1596" s="13">
        <v>-4.3499999999999997E-2</v>
      </c>
      <c r="AC1596"/>
      <c r="AD1596" s="14"/>
    </row>
    <row r="1597" spans="1:30" x14ac:dyDescent="0.2">
      <c r="A1597" t="s">
        <v>137</v>
      </c>
      <c r="C1597">
        <v>166.613</v>
      </c>
      <c r="D1597">
        <v>34.999200000000002</v>
      </c>
      <c r="E1597">
        <v>1E-4</v>
      </c>
      <c r="F1597">
        <v>184.995</v>
      </c>
      <c r="G1597">
        <v>1.55E-2</v>
      </c>
      <c r="H1597">
        <v>-0.5413</v>
      </c>
      <c r="I1597">
        <v>-1.5299999999999999E-2</v>
      </c>
      <c r="J1597">
        <v>1.1598999999999999</v>
      </c>
      <c r="K1597">
        <v>0.24479999999999999</v>
      </c>
      <c r="L1597">
        <v>-0.64549999999999996</v>
      </c>
      <c r="M1597">
        <v>-2.9586999999999999</v>
      </c>
      <c r="N1597">
        <v>7.8E-2</v>
      </c>
      <c r="O1597">
        <v>-7.1599999999999997E-2</v>
      </c>
      <c r="P1597">
        <v>6.1000000000000004E-3</v>
      </c>
      <c r="Q1597" s="13">
        <v>-1.17E-2</v>
      </c>
      <c r="R1597" s="13">
        <v>5.7099999999999998E-2</v>
      </c>
      <c r="S1597" s="13">
        <v>-0.56289999999999996</v>
      </c>
      <c r="T1597">
        <v>8.0100000000000005E-2</v>
      </c>
      <c r="U1597" s="13">
        <v>0</v>
      </c>
      <c r="V1597" s="13">
        <v>-4.2999999999999997E-2</v>
      </c>
      <c r="AC1597"/>
      <c r="AD1597" s="14"/>
    </row>
    <row r="1598" spans="1:30" x14ac:dyDescent="0.2">
      <c r="A1598" t="s">
        <v>137</v>
      </c>
      <c r="C1598">
        <v>166.863</v>
      </c>
      <c r="D1598">
        <v>34.999200000000002</v>
      </c>
      <c r="E1598">
        <v>1E-4</v>
      </c>
      <c r="F1598">
        <v>185.49299999999999</v>
      </c>
      <c r="G1598">
        <v>-1.11E-2</v>
      </c>
      <c r="H1598">
        <v>-0.84440000000000004</v>
      </c>
      <c r="I1598">
        <v>-3.7699999999999997E-2</v>
      </c>
      <c r="J1598">
        <v>1.2059</v>
      </c>
      <c r="K1598">
        <v>0.21290000000000001</v>
      </c>
      <c r="L1598">
        <v>-0.64059999999999995</v>
      </c>
      <c r="M1598">
        <v>-2.8258000000000001</v>
      </c>
      <c r="N1598">
        <v>6.8199999999999997E-2</v>
      </c>
      <c r="O1598">
        <v>-6.5100000000000005E-2</v>
      </c>
      <c r="P1598">
        <v>6.1000000000000004E-3</v>
      </c>
      <c r="Q1598" s="13">
        <v>-2.0299999999999999E-2</v>
      </c>
      <c r="R1598" s="13">
        <v>6.6400000000000001E-2</v>
      </c>
      <c r="S1598" s="13">
        <v>-0.76870000000000005</v>
      </c>
      <c r="T1598">
        <v>7.1499999999999994E-2</v>
      </c>
      <c r="U1598" s="13">
        <v>-5.0000000000000001E-4</v>
      </c>
      <c r="V1598" s="13">
        <v>-4.4400000000000002E-2</v>
      </c>
      <c r="AC1598"/>
      <c r="AD1598" s="14"/>
    </row>
    <row r="1599" spans="1:30" x14ac:dyDescent="0.2">
      <c r="A1599" t="s">
        <v>137</v>
      </c>
      <c r="C1599">
        <v>167.113</v>
      </c>
      <c r="D1599">
        <v>34.999200000000002</v>
      </c>
      <c r="E1599">
        <v>1E-4</v>
      </c>
      <c r="F1599">
        <v>185.99</v>
      </c>
      <c r="G1599">
        <v>9.2999999999999992E-3</v>
      </c>
      <c r="H1599">
        <v>-1.0717000000000001</v>
      </c>
      <c r="I1599">
        <v>-2.1399999999999999E-2</v>
      </c>
      <c r="J1599">
        <v>1.0746</v>
      </c>
      <c r="K1599">
        <v>0.21290000000000001</v>
      </c>
      <c r="L1599">
        <v>-0.62570000000000003</v>
      </c>
      <c r="M1599">
        <v>-2.6930000000000001</v>
      </c>
      <c r="N1599">
        <v>7.4800000000000005E-2</v>
      </c>
      <c r="O1599">
        <v>-6.1899999999999997E-2</v>
      </c>
      <c r="P1599">
        <v>1E-3</v>
      </c>
      <c r="Q1599" s="13">
        <v>-8.3000000000000001E-3</v>
      </c>
      <c r="R1599" s="13">
        <v>5.3100000000000001E-2</v>
      </c>
      <c r="S1599" s="13">
        <v>-0.65110000000000001</v>
      </c>
      <c r="T1599">
        <v>6.3700000000000007E-2</v>
      </c>
      <c r="U1599" s="13">
        <v>4.0000000000000002E-4</v>
      </c>
      <c r="V1599" s="13">
        <v>-4.2999999999999997E-2</v>
      </c>
      <c r="AC1599"/>
      <c r="AD1599" s="14"/>
    </row>
    <row r="1600" spans="1:30" x14ac:dyDescent="0.2">
      <c r="A1600" t="s">
        <v>137</v>
      </c>
      <c r="C1600">
        <v>167.363</v>
      </c>
      <c r="D1600">
        <v>34.999200000000002</v>
      </c>
      <c r="E1600">
        <v>1E-4</v>
      </c>
      <c r="F1600">
        <v>186.48500000000001</v>
      </c>
      <c r="G1600">
        <v>-2.7400000000000001E-2</v>
      </c>
      <c r="H1600">
        <v>-1.1172</v>
      </c>
      <c r="I1600">
        <v>-6.0199999999999997E-2</v>
      </c>
      <c r="J1600">
        <v>0.71989999999999998</v>
      </c>
      <c r="K1600">
        <v>0.21290000000000001</v>
      </c>
      <c r="L1600">
        <v>-0.62319999999999998</v>
      </c>
      <c r="M1600">
        <v>-2.8258000000000001</v>
      </c>
      <c r="N1600">
        <v>7.4800000000000005E-2</v>
      </c>
      <c r="O1600">
        <v>-6.1899999999999997E-2</v>
      </c>
      <c r="P1600">
        <v>1E-3</v>
      </c>
      <c r="Q1600" s="13">
        <v>-0.01</v>
      </c>
      <c r="R1600" s="13">
        <v>3.4500000000000003E-2</v>
      </c>
      <c r="S1600" s="13">
        <v>-0.38650000000000001</v>
      </c>
      <c r="T1600">
        <v>6.6299999999999998E-2</v>
      </c>
      <c r="U1600" s="13">
        <v>4.0000000000000002E-4</v>
      </c>
      <c r="V1600" s="13">
        <v>-4.3499999999999997E-2</v>
      </c>
      <c r="AC1600"/>
      <c r="AD1600" s="14"/>
    </row>
    <row r="1601" spans="1:30" x14ac:dyDescent="0.2">
      <c r="A1601" t="s">
        <v>137</v>
      </c>
      <c r="C1601">
        <v>167.613</v>
      </c>
      <c r="D1601">
        <v>34.999200000000002</v>
      </c>
      <c r="E1601">
        <v>1E-4</v>
      </c>
      <c r="F1601">
        <v>186.98500000000001</v>
      </c>
      <c r="G1601">
        <v>-2.5399999999999999E-2</v>
      </c>
      <c r="H1601">
        <v>-0.98829999999999996</v>
      </c>
      <c r="I1601">
        <v>-4.3799999999999999E-2</v>
      </c>
      <c r="J1601">
        <v>0.50980000000000003</v>
      </c>
      <c r="K1601">
        <v>0.24479999999999999</v>
      </c>
      <c r="L1601">
        <v>-0.62070000000000003</v>
      </c>
      <c r="M1601">
        <v>-2.8923000000000001</v>
      </c>
      <c r="N1601">
        <v>8.1299999999999997E-2</v>
      </c>
      <c r="O1601">
        <v>-5.21E-2</v>
      </c>
      <c r="P1601">
        <v>6.1000000000000004E-3</v>
      </c>
      <c r="Q1601" s="13">
        <v>-0.01</v>
      </c>
      <c r="R1601" s="13">
        <v>4.3799999999999999E-2</v>
      </c>
      <c r="S1601" s="13">
        <v>-0.50409999999999999</v>
      </c>
      <c r="T1601">
        <v>6.6299999999999998E-2</v>
      </c>
      <c r="U1601" s="13">
        <v>4.0000000000000002E-4</v>
      </c>
      <c r="V1601" s="13">
        <v>-4.3900000000000002E-2</v>
      </c>
      <c r="AC1601"/>
      <c r="AD1601" s="14"/>
    </row>
    <row r="1602" spans="1:30" x14ac:dyDescent="0.2">
      <c r="A1602" t="s">
        <v>137</v>
      </c>
      <c r="C1602">
        <v>167.863</v>
      </c>
      <c r="D1602">
        <v>34.999200000000002</v>
      </c>
      <c r="E1602">
        <v>1E-4</v>
      </c>
      <c r="F1602">
        <v>187.48</v>
      </c>
      <c r="G1602">
        <v>-1.5100000000000001E-2</v>
      </c>
      <c r="H1602">
        <v>-0.62460000000000004</v>
      </c>
      <c r="I1602">
        <v>-4.3900000000000002E-2</v>
      </c>
      <c r="J1602">
        <v>0.14199999999999999</v>
      </c>
      <c r="K1602">
        <v>0.24479999999999999</v>
      </c>
      <c r="L1602">
        <v>-0.62319999999999998</v>
      </c>
      <c r="M1602">
        <v>-3.0251000000000001</v>
      </c>
      <c r="N1602">
        <v>6.5000000000000002E-2</v>
      </c>
      <c r="O1602">
        <v>-5.5399999999999998E-2</v>
      </c>
      <c r="P1602">
        <v>1E-3</v>
      </c>
      <c r="Q1602" s="13">
        <v>-0.01</v>
      </c>
      <c r="R1602" s="13">
        <v>5.0500000000000003E-2</v>
      </c>
      <c r="S1602" s="13">
        <v>-0.56289999999999996</v>
      </c>
      <c r="T1602">
        <v>7.9200000000000007E-2</v>
      </c>
      <c r="U1602" s="13">
        <v>0</v>
      </c>
      <c r="V1602" s="13">
        <v>-4.3499999999999997E-2</v>
      </c>
      <c r="AC1602"/>
      <c r="AD1602" s="14"/>
    </row>
    <row r="1603" spans="1:30" x14ac:dyDescent="0.2">
      <c r="A1603" t="s">
        <v>137</v>
      </c>
      <c r="C1603">
        <v>168.113</v>
      </c>
      <c r="D1603">
        <v>34.999200000000002</v>
      </c>
      <c r="E1603">
        <v>1E-4</v>
      </c>
      <c r="F1603">
        <v>187.97499999999999</v>
      </c>
      <c r="G1603">
        <v>-4.99E-2</v>
      </c>
      <c r="H1603">
        <v>-0.38969999999999999</v>
      </c>
      <c r="I1603">
        <v>-7.2499999999999995E-2</v>
      </c>
      <c r="J1603">
        <v>0.2077</v>
      </c>
      <c r="K1603">
        <v>0.24479999999999999</v>
      </c>
      <c r="L1603">
        <v>-0.62809999999999999</v>
      </c>
      <c r="M1603">
        <v>-2.9586999999999999</v>
      </c>
      <c r="N1603">
        <v>6.1699999999999998E-2</v>
      </c>
      <c r="O1603">
        <v>-4.8899999999999999E-2</v>
      </c>
      <c r="P1603">
        <v>1E-3</v>
      </c>
      <c r="Q1603" s="13">
        <v>-6.4999999999999997E-3</v>
      </c>
      <c r="R1603" s="13">
        <v>4.5100000000000001E-2</v>
      </c>
      <c r="S1603" s="13">
        <v>-0.44529999999999997</v>
      </c>
      <c r="T1603">
        <v>7.6600000000000001E-2</v>
      </c>
      <c r="U1603" s="13">
        <v>0</v>
      </c>
      <c r="V1603" s="13">
        <v>-4.3499999999999997E-2</v>
      </c>
      <c r="AC1603"/>
      <c r="AD1603" s="14"/>
    </row>
    <row r="1604" spans="1:30" x14ac:dyDescent="0.2">
      <c r="A1604" t="s">
        <v>137</v>
      </c>
      <c r="C1604">
        <v>168.363</v>
      </c>
      <c r="D1604">
        <v>34.999200000000002</v>
      </c>
      <c r="E1604">
        <v>1E-4</v>
      </c>
      <c r="F1604">
        <v>188.46700000000001</v>
      </c>
      <c r="G1604">
        <v>-3.15E-2</v>
      </c>
      <c r="H1604">
        <v>-0.68520000000000003</v>
      </c>
      <c r="I1604">
        <v>-6.0199999999999997E-2</v>
      </c>
      <c r="J1604">
        <v>0.90380000000000005</v>
      </c>
      <c r="K1604">
        <v>0.24479999999999999</v>
      </c>
      <c r="L1604">
        <v>-0.61819999999999997</v>
      </c>
      <c r="M1604">
        <v>-2.8923000000000001</v>
      </c>
      <c r="N1604">
        <v>7.1499999999999994E-2</v>
      </c>
      <c r="O1604">
        <v>-5.21E-2</v>
      </c>
      <c r="P1604">
        <v>1.12E-2</v>
      </c>
      <c r="Q1604" s="13">
        <v>-1.17E-2</v>
      </c>
      <c r="R1604" s="13">
        <v>3.85E-2</v>
      </c>
      <c r="S1604" s="13">
        <v>-0.50409999999999999</v>
      </c>
      <c r="T1604">
        <v>8.1799999999999998E-2</v>
      </c>
      <c r="U1604" s="13">
        <v>-1E-3</v>
      </c>
      <c r="V1604" s="13">
        <v>-4.2999999999999997E-2</v>
      </c>
      <c r="AC1604"/>
      <c r="AD1604" s="14"/>
    </row>
    <row r="1605" spans="1:30" x14ac:dyDescent="0.2">
      <c r="A1605" t="s">
        <v>137</v>
      </c>
      <c r="C1605">
        <v>168.613</v>
      </c>
      <c r="D1605">
        <v>34.999200000000002</v>
      </c>
      <c r="E1605">
        <v>1E-4</v>
      </c>
      <c r="F1605">
        <v>188.96199999999999</v>
      </c>
      <c r="G1605">
        <v>-1.9199999999999998E-2</v>
      </c>
      <c r="H1605">
        <v>-0.32150000000000001</v>
      </c>
      <c r="I1605">
        <v>-4.3900000000000002E-2</v>
      </c>
      <c r="J1605">
        <v>0.92349999999999999</v>
      </c>
      <c r="K1605">
        <v>0.21290000000000001</v>
      </c>
      <c r="L1605">
        <v>-0.62070000000000003</v>
      </c>
      <c r="M1605">
        <v>-2.9586999999999999</v>
      </c>
      <c r="N1605">
        <v>6.8199999999999997E-2</v>
      </c>
      <c r="O1605">
        <v>-5.8599999999999999E-2</v>
      </c>
      <c r="P1605">
        <v>6.1000000000000004E-3</v>
      </c>
      <c r="Q1605" s="13">
        <v>-1.17E-2</v>
      </c>
      <c r="R1605" s="13">
        <v>3.5900000000000001E-2</v>
      </c>
      <c r="S1605" s="13">
        <v>-0.44529999999999997</v>
      </c>
      <c r="T1605">
        <v>8.1799999999999998E-2</v>
      </c>
      <c r="U1605" s="13">
        <v>4.0000000000000002E-4</v>
      </c>
      <c r="V1605" s="13">
        <v>-4.3499999999999997E-2</v>
      </c>
      <c r="AC1605"/>
      <c r="AD1605" s="14"/>
    </row>
    <row r="1606" spans="1:30" x14ac:dyDescent="0.2">
      <c r="A1606" t="s">
        <v>137</v>
      </c>
      <c r="C1606">
        <v>168.863</v>
      </c>
      <c r="D1606">
        <v>34.999200000000002</v>
      </c>
      <c r="E1606">
        <v>1E-4</v>
      </c>
      <c r="F1606">
        <v>189.45699999999999</v>
      </c>
      <c r="G1606">
        <v>5.1999999999999998E-3</v>
      </c>
      <c r="H1606">
        <v>-0.57909999999999995</v>
      </c>
      <c r="I1606">
        <v>-2.1399999999999999E-2</v>
      </c>
      <c r="J1606">
        <v>1.2256</v>
      </c>
      <c r="K1606">
        <v>0.24479999999999999</v>
      </c>
      <c r="L1606">
        <v>-0.61570000000000003</v>
      </c>
      <c r="M1606">
        <v>-2.6930000000000001</v>
      </c>
      <c r="N1606">
        <v>6.1699999999999998E-2</v>
      </c>
      <c r="O1606">
        <v>-5.21E-2</v>
      </c>
      <c r="P1606">
        <v>1E-3</v>
      </c>
      <c r="Q1606" s="13">
        <v>-1.17E-2</v>
      </c>
      <c r="R1606" s="13">
        <v>4.9200000000000001E-2</v>
      </c>
      <c r="S1606" s="13">
        <v>-0.53349999999999997</v>
      </c>
      <c r="T1606">
        <v>8.09E-2</v>
      </c>
      <c r="U1606" s="13">
        <v>-1E-3</v>
      </c>
      <c r="V1606" s="13">
        <v>-4.3499999999999997E-2</v>
      </c>
      <c r="AC1606"/>
      <c r="AD1606" s="14"/>
    </row>
    <row r="1607" spans="1:30" x14ac:dyDescent="0.2">
      <c r="A1607" t="s">
        <v>137</v>
      </c>
      <c r="C1607">
        <v>169.113</v>
      </c>
      <c r="D1607">
        <v>34.999200000000002</v>
      </c>
      <c r="E1607">
        <v>1E-4</v>
      </c>
      <c r="F1607">
        <v>189.95500000000001</v>
      </c>
      <c r="G1607">
        <v>3.2000000000000002E-3</v>
      </c>
      <c r="H1607">
        <v>-0.79890000000000005</v>
      </c>
      <c r="I1607">
        <v>-2.35E-2</v>
      </c>
      <c r="J1607">
        <v>1.2059</v>
      </c>
      <c r="K1607">
        <v>0.2767</v>
      </c>
      <c r="L1607">
        <v>-0.61819999999999997</v>
      </c>
      <c r="M1607">
        <v>-2.9586999999999999</v>
      </c>
      <c r="N1607">
        <v>6.5000000000000002E-2</v>
      </c>
      <c r="O1607">
        <v>-5.5399999999999998E-2</v>
      </c>
      <c r="P1607">
        <v>1E-3</v>
      </c>
      <c r="Q1607" s="13">
        <v>-1.8599999999999998E-2</v>
      </c>
      <c r="R1607" s="13">
        <v>6.5000000000000002E-2</v>
      </c>
      <c r="S1607" s="13">
        <v>-0.56289999999999996</v>
      </c>
      <c r="T1607">
        <v>6.8900000000000003E-2</v>
      </c>
      <c r="U1607" s="13">
        <v>-5.0000000000000001E-4</v>
      </c>
      <c r="V1607" s="13">
        <v>-4.2999999999999997E-2</v>
      </c>
      <c r="AC1607"/>
      <c r="AD1607" s="14"/>
    </row>
    <row r="1608" spans="1:30" x14ac:dyDescent="0.2">
      <c r="A1608" t="s">
        <v>137</v>
      </c>
      <c r="C1608">
        <v>169.363</v>
      </c>
      <c r="D1608">
        <v>34.999200000000002</v>
      </c>
      <c r="E1608">
        <v>1E-4</v>
      </c>
      <c r="F1608">
        <v>190.45</v>
      </c>
      <c r="G1608">
        <v>-9.1000000000000004E-3</v>
      </c>
      <c r="H1608">
        <v>-1.1172</v>
      </c>
      <c r="I1608">
        <v>-3.78E-2</v>
      </c>
      <c r="J1608">
        <v>1.0613999999999999</v>
      </c>
      <c r="K1608">
        <v>0.24479999999999999</v>
      </c>
      <c r="L1608">
        <v>-0.62070000000000003</v>
      </c>
      <c r="M1608">
        <v>-3.1579000000000002</v>
      </c>
      <c r="N1608">
        <v>6.1699999999999998E-2</v>
      </c>
      <c r="O1608">
        <v>-5.21E-2</v>
      </c>
      <c r="P1608">
        <v>-4.1000000000000003E-3</v>
      </c>
      <c r="Q1608" s="13">
        <v>-0.01</v>
      </c>
      <c r="R1608" s="13">
        <v>4.9200000000000001E-2</v>
      </c>
      <c r="S1608" s="13">
        <v>-0.47470000000000001</v>
      </c>
      <c r="T1608">
        <v>6.8900000000000003E-2</v>
      </c>
      <c r="U1608" s="13">
        <v>0</v>
      </c>
      <c r="V1608" s="13">
        <v>-4.4400000000000002E-2</v>
      </c>
      <c r="AC1608"/>
      <c r="AD1608" s="14"/>
    </row>
    <row r="1609" spans="1:30" x14ac:dyDescent="0.2">
      <c r="A1609" t="s">
        <v>137</v>
      </c>
      <c r="C1609">
        <v>169.613</v>
      </c>
      <c r="D1609">
        <v>34.999200000000002</v>
      </c>
      <c r="E1609">
        <v>1E-4</v>
      </c>
      <c r="F1609">
        <v>190.94499999999999</v>
      </c>
      <c r="G1609">
        <v>-1.9199999999999998E-2</v>
      </c>
      <c r="H1609">
        <v>-1.1778</v>
      </c>
      <c r="I1609">
        <v>-5.4100000000000002E-2</v>
      </c>
      <c r="J1609">
        <v>0.73309999999999997</v>
      </c>
      <c r="K1609">
        <v>0.24479999999999999</v>
      </c>
      <c r="L1609">
        <v>-0.60580000000000001</v>
      </c>
      <c r="M1609">
        <v>-3.1579000000000002</v>
      </c>
      <c r="N1609">
        <v>6.1699999999999998E-2</v>
      </c>
      <c r="O1609">
        <v>-4.8899999999999999E-2</v>
      </c>
      <c r="P1609">
        <v>1.12E-2</v>
      </c>
      <c r="Q1609" s="13">
        <v>-4.7999999999999996E-3</v>
      </c>
      <c r="R1609" s="13">
        <v>3.1899999999999998E-2</v>
      </c>
      <c r="S1609" s="13">
        <v>-0.26900000000000002</v>
      </c>
      <c r="T1609">
        <v>6.7199999999999996E-2</v>
      </c>
      <c r="U1609" s="13">
        <v>-5.0000000000000001E-4</v>
      </c>
      <c r="V1609" s="13">
        <v>-4.2500000000000003E-2</v>
      </c>
      <c r="AC1609"/>
      <c r="AD1609" s="14"/>
    </row>
    <row r="1610" spans="1:30" x14ac:dyDescent="0.2">
      <c r="A1610" t="s">
        <v>137</v>
      </c>
      <c r="C1610">
        <v>169.863</v>
      </c>
      <c r="D1610">
        <v>34.999200000000002</v>
      </c>
      <c r="E1610">
        <v>1E-4</v>
      </c>
      <c r="F1610">
        <v>191.44499999999999</v>
      </c>
      <c r="G1610">
        <v>-3.3599999999999998E-2</v>
      </c>
      <c r="H1610">
        <v>-1.0641</v>
      </c>
      <c r="I1610">
        <v>-6.6400000000000001E-2</v>
      </c>
      <c r="J1610">
        <v>0.43099999999999999</v>
      </c>
      <c r="K1610">
        <v>0.21290000000000001</v>
      </c>
      <c r="L1610">
        <v>-0.60580000000000001</v>
      </c>
      <c r="M1610">
        <v>-3.1579000000000002</v>
      </c>
      <c r="N1610">
        <v>6.1699999999999998E-2</v>
      </c>
      <c r="O1610">
        <v>-4.5600000000000002E-2</v>
      </c>
      <c r="P1610">
        <v>-9.1999999999999998E-3</v>
      </c>
      <c r="Q1610" s="13">
        <v>-8.3000000000000001E-3</v>
      </c>
      <c r="R1610" s="13">
        <v>3.85E-2</v>
      </c>
      <c r="S1610" s="13">
        <v>-0.44529999999999997</v>
      </c>
      <c r="T1610">
        <v>6.2899999999999998E-2</v>
      </c>
      <c r="U1610" s="13">
        <v>4.0000000000000002E-4</v>
      </c>
      <c r="V1610" s="13">
        <v>-4.3900000000000002E-2</v>
      </c>
      <c r="AC1610"/>
      <c r="AD1610" s="14"/>
    </row>
    <row r="1611" spans="1:30" x14ac:dyDescent="0.2">
      <c r="A1611" t="s">
        <v>137</v>
      </c>
      <c r="C1611">
        <v>170.113</v>
      </c>
      <c r="D1611">
        <v>34.999200000000002</v>
      </c>
      <c r="E1611">
        <v>1E-4</v>
      </c>
      <c r="F1611">
        <v>191.94499999999999</v>
      </c>
      <c r="G1611">
        <v>-3.56E-2</v>
      </c>
      <c r="H1611">
        <v>-0.68520000000000003</v>
      </c>
      <c r="I1611">
        <v>-5.6099999999999997E-2</v>
      </c>
      <c r="J1611">
        <v>8.2900000000000001E-2</v>
      </c>
      <c r="K1611">
        <v>0.24479999999999999</v>
      </c>
      <c r="L1611">
        <v>-0.60580000000000001</v>
      </c>
      <c r="M1611">
        <v>-3.0914999999999999</v>
      </c>
      <c r="N1611">
        <v>5.1900000000000002E-2</v>
      </c>
      <c r="O1611">
        <v>-4.8899999999999999E-2</v>
      </c>
      <c r="P1611">
        <v>6.1000000000000004E-3</v>
      </c>
      <c r="Q1611" s="13">
        <v>-1.17E-2</v>
      </c>
      <c r="R1611" s="13">
        <v>4.65E-2</v>
      </c>
      <c r="S1611" s="13">
        <v>-0.56289999999999996</v>
      </c>
      <c r="T1611">
        <v>7.6600000000000001E-2</v>
      </c>
      <c r="U1611" s="13">
        <v>-1E-3</v>
      </c>
      <c r="V1611" s="13">
        <v>-4.2999999999999997E-2</v>
      </c>
      <c r="AC1611"/>
      <c r="AD1611" s="14"/>
    </row>
    <row r="1612" spans="1:30" x14ac:dyDescent="0.2">
      <c r="A1612" t="s">
        <v>137</v>
      </c>
      <c r="C1612">
        <v>170.363</v>
      </c>
      <c r="D1612">
        <v>34.999200000000002</v>
      </c>
      <c r="E1612">
        <v>1E-4</v>
      </c>
      <c r="F1612">
        <v>192.44399999999999</v>
      </c>
      <c r="G1612">
        <v>-4.7800000000000002E-2</v>
      </c>
      <c r="H1612">
        <v>-0.29120000000000001</v>
      </c>
      <c r="I1612">
        <v>-7.4499999999999997E-2</v>
      </c>
      <c r="J1612">
        <v>0.12230000000000001</v>
      </c>
      <c r="K1612">
        <v>0.24479999999999999</v>
      </c>
      <c r="L1612">
        <v>-0.6008</v>
      </c>
      <c r="M1612">
        <v>-3.2907000000000002</v>
      </c>
      <c r="N1612">
        <v>5.8400000000000001E-2</v>
      </c>
      <c r="O1612">
        <v>-4.2299999999999997E-2</v>
      </c>
      <c r="P1612">
        <v>1E-3</v>
      </c>
      <c r="Q1612" s="13">
        <v>-8.3000000000000001E-3</v>
      </c>
      <c r="R1612" s="13">
        <v>4.5100000000000001E-2</v>
      </c>
      <c r="S1612" s="13">
        <v>-0.47470000000000001</v>
      </c>
      <c r="T1612">
        <v>8.0100000000000005E-2</v>
      </c>
      <c r="U1612" s="13">
        <v>4.0000000000000002E-4</v>
      </c>
      <c r="V1612" s="13">
        <v>-4.2500000000000003E-2</v>
      </c>
      <c r="AC1612"/>
      <c r="AD1612" s="14"/>
    </row>
    <row r="1613" spans="1:30" x14ac:dyDescent="0.2">
      <c r="A1613" t="s">
        <v>137</v>
      </c>
      <c r="C1613">
        <v>170.613</v>
      </c>
      <c r="D1613">
        <v>34.999200000000002</v>
      </c>
      <c r="E1613">
        <v>1E-4</v>
      </c>
      <c r="F1613">
        <v>192.94200000000001</v>
      </c>
      <c r="G1613">
        <v>-1.72E-2</v>
      </c>
      <c r="H1613">
        <v>-0.78369999999999995</v>
      </c>
      <c r="I1613">
        <v>-4.1799999999999997E-2</v>
      </c>
      <c r="J1613">
        <v>1.0548999999999999</v>
      </c>
      <c r="K1613">
        <v>0.2767</v>
      </c>
      <c r="L1613">
        <v>-0.59830000000000005</v>
      </c>
      <c r="M1613">
        <v>-2.9586999999999999</v>
      </c>
      <c r="N1613">
        <v>4.5400000000000003E-2</v>
      </c>
      <c r="O1613">
        <v>-4.5600000000000002E-2</v>
      </c>
      <c r="P1613">
        <v>1E-3</v>
      </c>
      <c r="Q1613" s="13">
        <v>-1.35E-2</v>
      </c>
      <c r="R1613" s="13">
        <v>3.85E-2</v>
      </c>
      <c r="S1613" s="13">
        <v>-0.44529999999999997</v>
      </c>
      <c r="T1613">
        <v>8.6900000000000005E-2</v>
      </c>
      <c r="U1613" s="13">
        <v>8.9999999999999998E-4</v>
      </c>
      <c r="V1613" s="13">
        <v>-4.2500000000000003E-2</v>
      </c>
      <c r="AC1613"/>
      <c r="AD1613" s="14"/>
    </row>
    <row r="1614" spans="1:30" x14ac:dyDescent="0.2">
      <c r="A1614" t="s">
        <v>137</v>
      </c>
      <c r="C1614">
        <v>170.863</v>
      </c>
      <c r="D1614">
        <v>34.999200000000002</v>
      </c>
      <c r="E1614">
        <v>1E-4</v>
      </c>
      <c r="F1614">
        <v>193.44499999999999</v>
      </c>
      <c r="G1614">
        <v>-2.12E-2</v>
      </c>
      <c r="H1614">
        <v>-0.26079999999999998</v>
      </c>
      <c r="I1614">
        <v>-4.5900000000000003E-2</v>
      </c>
      <c r="J1614">
        <v>0.87749999999999995</v>
      </c>
      <c r="K1614">
        <v>0.24479999999999999</v>
      </c>
      <c r="L1614">
        <v>-0.60580000000000001</v>
      </c>
      <c r="M1614">
        <v>-3.0914999999999999</v>
      </c>
      <c r="N1614">
        <v>5.5199999999999999E-2</v>
      </c>
      <c r="O1614">
        <v>-4.5600000000000002E-2</v>
      </c>
      <c r="P1614">
        <v>1E-3</v>
      </c>
      <c r="Q1614" s="13">
        <v>-6.6E-3</v>
      </c>
      <c r="R1614" s="13">
        <v>3.0599999999999999E-2</v>
      </c>
      <c r="S1614" s="13">
        <v>-0.47470000000000001</v>
      </c>
      <c r="T1614">
        <v>8.3500000000000005E-2</v>
      </c>
      <c r="U1614" s="13">
        <v>-5.0000000000000001E-4</v>
      </c>
      <c r="V1614" s="13">
        <v>-4.2500000000000003E-2</v>
      </c>
      <c r="AC1614"/>
      <c r="AD1614" s="14"/>
    </row>
    <row r="1615" spans="1:30" x14ac:dyDescent="0.2">
      <c r="A1615" t="s">
        <v>137</v>
      </c>
      <c r="C1615">
        <v>171.113</v>
      </c>
      <c r="D1615">
        <v>34.999200000000002</v>
      </c>
      <c r="E1615">
        <v>1E-4</v>
      </c>
      <c r="F1615">
        <v>193.94499999999999</v>
      </c>
      <c r="G1615">
        <v>-5.0000000000000001E-3</v>
      </c>
      <c r="H1615">
        <v>-0.51849999999999996</v>
      </c>
      <c r="I1615">
        <v>-3.9800000000000002E-2</v>
      </c>
      <c r="J1615">
        <v>1.3241000000000001</v>
      </c>
      <c r="K1615">
        <v>0.24479999999999999</v>
      </c>
      <c r="L1615">
        <v>-0.61570000000000003</v>
      </c>
      <c r="M1615">
        <v>-3.1579000000000002</v>
      </c>
      <c r="N1615">
        <v>5.1900000000000002E-2</v>
      </c>
      <c r="O1615">
        <v>-4.5600000000000002E-2</v>
      </c>
      <c r="P1615">
        <v>1E-3</v>
      </c>
      <c r="Q1615" s="13">
        <v>-1.17E-2</v>
      </c>
      <c r="R1615" s="13">
        <v>4.9200000000000001E-2</v>
      </c>
      <c r="S1615" s="13">
        <v>-0.50409999999999999</v>
      </c>
      <c r="T1615">
        <v>8.5199999999999998E-2</v>
      </c>
      <c r="U1615" s="13">
        <v>-5.0000000000000001E-4</v>
      </c>
      <c r="V1615" s="13">
        <v>-4.2500000000000003E-2</v>
      </c>
      <c r="AC1615"/>
      <c r="AD1615" s="14"/>
    </row>
    <row r="1616" spans="1:30" x14ac:dyDescent="0.2">
      <c r="A1616" t="s">
        <v>137</v>
      </c>
      <c r="C1616">
        <v>171.363</v>
      </c>
      <c r="D1616">
        <v>34.999200000000002</v>
      </c>
      <c r="E1616">
        <v>1E-4</v>
      </c>
      <c r="F1616">
        <v>194.44900000000001</v>
      </c>
      <c r="G1616">
        <v>3.0999999999999999E-3</v>
      </c>
      <c r="H1616">
        <v>-0.7762</v>
      </c>
      <c r="I1616">
        <v>-2.5499999999999998E-2</v>
      </c>
      <c r="J1616">
        <v>1.2387999999999999</v>
      </c>
      <c r="K1616">
        <v>0.21290000000000001</v>
      </c>
      <c r="L1616">
        <v>-0.61070000000000002</v>
      </c>
      <c r="M1616">
        <v>-3.2907000000000002</v>
      </c>
      <c r="N1616">
        <v>5.1900000000000002E-2</v>
      </c>
      <c r="O1616">
        <v>-4.8899999999999999E-2</v>
      </c>
      <c r="P1616">
        <v>-4.1000000000000003E-3</v>
      </c>
      <c r="Q1616" s="13">
        <v>-2.0299999999999999E-2</v>
      </c>
      <c r="R1616" s="13">
        <v>6.2399999999999997E-2</v>
      </c>
      <c r="S1616" s="13">
        <v>-0.56289999999999996</v>
      </c>
      <c r="T1616">
        <v>7.1499999999999994E-2</v>
      </c>
      <c r="U1616" s="13">
        <v>0</v>
      </c>
      <c r="V1616" s="13">
        <v>-4.2500000000000003E-2</v>
      </c>
      <c r="AC1616"/>
      <c r="AD1616" s="14"/>
    </row>
    <row r="1617" spans="1:30" x14ac:dyDescent="0.2">
      <c r="A1617" t="s">
        <v>137</v>
      </c>
      <c r="C1617">
        <v>171.613</v>
      </c>
      <c r="D1617">
        <v>34.999200000000002</v>
      </c>
      <c r="E1617">
        <v>1E-4</v>
      </c>
      <c r="F1617">
        <v>194.94800000000001</v>
      </c>
      <c r="G1617">
        <v>-2.3300000000000001E-2</v>
      </c>
      <c r="H1617">
        <v>-1.1701999999999999</v>
      </c>
      <c r="I1617">
        <v>-5.21E-2</v>
      </c>
      <c r="J1617">
        <v>1.1665000000000001</v>
      </c>
      <c r="K1617">
        <v>0.24479999999999999</v>
      </c>
      <c r="L1617">
        <v>-0.62070000000000003</v>
      </c>
      <c r="M1617">
        <v>-3.0914999999999999</v>
      </c>
      <c r="N1617">
        <v>5.1900000000000002E-2</v>
      </c>
      <c r="O1617">
        <v>-3.9100000000000003E-2</v>
      </c>
      <c r="P1617">
        <v>-4.1000000000000003E-3</v>
      </c>
      <c r="Q1617" s="13">
        <v>-1.17E-2</v>
      </c>
      <c r="R1617" s="13">
        <v>4.7800000000000002E-2</v>
      </c>
      <c r="S1617" s="13">
        <v>-0.38650000000000001</v>
      </c>
      <c r="T1617">
        <v>7.2300000000000003E-2</v>
      </c>
      <c r="U1617" s="13">
        <v>-5.0000000000000001E-4</v>
      </c>
      <c r="V1617" s="13">
        <v>-4.2999999999999997E-2</v>
      </c>
      <c r="AC1617"/>
      <c r="AD1617" s="14"/>
    </row>
    <row r="1618" spans="1:30" x14ac:dyDescent="0.2">
      <c r="A1618" t="s">
        <v>137</v>
      </c>
      <c r="C1618">
        <v>171.863</v>
      </c>
      <c r="D1618">
        <v>34.999200000000002</v>
      </c>
      <c r="E1618">
        <v>1E-4</v>
      </c>
      <c r="F1618">
        <v>195.45400000000001</v>
      </c>
      <c r="G1618">
        <v>-1.9199999999999998E-2</v>
      </c>
      <c r="H1618">
        <v>-1.2081</v>
      </c>
      <c r="I1618">
        <v>-5.62E-2</v>
      </c>
      <c r="J1618">
        <v>0.71340000000000003</v>
      </c>
      <c r="K1618">
        <v>0.2767</v>
      </c>
      <c r="L1618">
        <v>-0.61070000000000002</v>
      </c>
      <c r="M1618">
        <v>-3.2907000000000002</v>
      </c>
      <c r="N1618">
        <v>4.2099999999999999E-2</v>
      </c>
      <c r="O1618">
        <v>-3.9100000000000003E-2</v>
      </c>
      <c r="P1618">
        <v>1E-3</v>
      </c>
      <c r="Q1618" s="13">
        <v>-4.7999999999999996E-3</v>
      </c>
      <c r="R1618" s="13">
        <v>2.2599999999999999E-2</v>
      </c>
      <c r="S1618" s="13">
        <v>-0.26889999999999997</v>
      </c>
      <c r="T1618">
        <v>6.3700000000000007E-2</v>
      </c>
      <c r="U1618" s="13">
        <v>4.0000000000000002E-4</v>
      </c>
      <c r="V1618" s="13">
        <v>-4.2999999999999997E-2</v>
      </c>
      <c r="AC1618"/>
      <c r="AD1618" s="14"/>
    </row>
    <row r="1619" spans="1:30" x14ac:dyDescent="0.2">
      <c r="A1619" t="s">
        <v>137</v>
      </c>
      <c r="C1619">
        <v>172.113</v>
      </c>
      <c r="D1619">
        <v>34.999200000000002</v>
      </c>
      <c r="E1619">
        <v>1E-4</v>
      </c>
      <c r="F1619">
        <v>195.958</v>
      </c>
      <c r="G1619">
        <v>-3.56E-2</v>
      </c>
      <c r="H1619">
        <v>-1.1172</v>
      </c>
      <c r="I1619">
        <v>-6.4299999999999996E-2</v>
      </c>
      <c r="J1619">
        <v>0.4178</v>
      </c>
      <c r="K1619">
        <v>0.18099999999999999</v>
      </c>
      <c r="L1619">
        <v>-0.61070000000000002</v>
      </c>
      <c r="M1619">
        <v>-3.1579000000000002</v>
      </c>
      <c r="N1619">
        <v>3.8800000000000001E-2</v>
      </c>
      <c r="O1619">
        <v>-4.2299999999999997E-2</v>
      </c>
      <c r="P1619">
        <v>1E-3</v>
      </c>
      <c r="Q1619" s="13">
        <v>-4.7999999999999996E-3</v>
      </c>
      <c r="R1619" s="13">
        <v>3.32E-2</v>
      </c>
      <c r="S1619" s="13">
        <v>-0.38650000000000001</v>
      </c>
      <c r="T1619">
        <v>6.2E-2</v>
      </c>
      <c r="U1619" s="13">
        <v>0</v>
      </c>
      <c r="V1619" s="13">
        <v>-4.2500000000000003E-2</v>
      </c>
      <c r="AC1619"/>
      <c r="AD1619" s="14"/>
    </row>
    <row r="1620" spans="1:30" x14ac:dyDescent="0.2">
      <c r="A1620" t="s">
        <v>137</v>
      </c>
      <c r="C1620">
        <v>172.363</v>
      </c>
      <c r="D1620">
        <v>34.999200000000002</v>
      </c>
      <c r="E1620">
        <v>1E-4</v>
      </c>
      <c r="F1620">
        <v>196.46299999999999</v>
      </c>
      <c r="G1620">
        <v>-1.52E-2</v>
      </c>
      <c r="H1620">
        <v>-0.71550000000000002</v>
      </c>
      <c r="I1620">
        <v>-4.1799999999999997E-2</v>
      </c>
      <c r="J1620">
        <v>7.6300000000000007E-2</v>
      </c>
      <c r="K1620">
        <v>0.18099999999999999</v>
      </c>
      <c r="L1620">
        <v>-0.60819999999999996</v>
      </c>
      <c r="M1620">
        <v>-3.1579000000000002</v>
      </c>
      <c r="N1620">
        <v>4.2099999999999999E-2</v>
      </c>
      <c r="O1620">
        <v>-4.5600000000000002E-2</v>
      </c>
      <c r="P1620">
        <v>6.1000000000000004E-3</v>
      </c>
      <c r="Q1620" s="13">
        <v>-1.17E-2</v>
      </c>
      <c r="R1620" s="13">
        <v>4.3799999999999999E-2</v>
      </c>
      <c r="S1620" s="13">
        <v>-0.32769999999999999</v>
      </c>
      <c r="T1620">
        <v>7.2300000000000003E-2</v>
      </c>
      <c r="U1620" s="13">
        <v>-1E-3</v>
      </c>
      <c r="V1620" s="13">
        <v>-4.2000000000000003E-2</v>
      </c>
      <c r="AC1620"/>
      <c r="AD1620" s="14"/>
    </row>
    <row r="1621" spans="1:30" x14ac:dyDescent="0.2">
      <c r="A1621" t="s">
        <v>137</v>
      </c>
      <c r="C1621">
        <v>172.613</v>
      </c>
      <c r="D1621">
        <v>34.999200000000002</v>
      </c>
      <c r="E1621">
        <v>1E-4</v>
      </c>
      <c r="F1621">
        <v>196.97399999999999</v>
      </c>
      <c r="G1621">
        <v>-4.99E-2</v>
      </c>
      <c r="H1621">
        <v>-0.30630000000000002</v>
      </c>
      <c r="I1621">
        <v>-7.2400000000000006E-2</v>
      </c>
      <c r="J1621">
        <v>-4.19E-2</v>
      </c>
      <c r="K1621">
        <v>0.24479999999999999</v>
      </c>
      <c r="L1621">
        <v>-0.61070000000000002</v>
      </c>
      <c r="M1621">
        <v>-3.0251000000000001</v>
      </c>
      <c r="N1621">
        <v>4.5400000000000003E-2</v>
      </c>
      <c r="O1621">
        <v>-4.2299999999999997E-2</v>
      </c>
      <c r="P1621">
        <v>1E-3</v>
      </c>
      <c r="Q1621" s="13">
        <v>-8.3000000000000001E-3</v>
      </c>
      <c r="R1621" s="13">
        <v>3.32E-2</v>
      </c>
      <c r="S1621" s="13">
        <v>-0.35709999999999997</v>
      </c>
      <c r="T1621">
        <v>7.4099999999999999E-2</v>
      </c>
      <c r="U1621" s="13">
        <v>4.0000000000000002E-4</v>
      </c>
      <c r="V1621" s="13">
        <v>-4.2000000000000003E-2</v>
      </c>
      <c r="AC1621"/>
      <c r="AD1621" s="14"/>
    </row>
    <row r="1622" spans="1:30" x14ac:dyDescent="0.2">
      <c r="A1622" t="s">
        <v>137</v>
      </c>
      <c r="C1622">
        <v>172.863</v>
      </c>
      <c r="D1622">
        <v>34.999200000000002</v>
      </c>
      <c r="E1622">
        <v>1E-4</v>
      </c>
      <c r="F1622">
        <v>197.48400000000001</v>
      </c>
      <c r="G1622">
        <v>-3.7600000000000001E-2</v>
      </c>
      <c r="H1622">
        <v>-0.74590000000000001</v>
      </c>
      <c r="I1622">
        <v>-6.0199999999999997E-2</v>
      </c>
      <c r="J1622">
        <v>0.97599999999999998</v>
      </c>
      <c r="K1622">
        <v>0.21290000000000001</v>
      </c>
      <c r="L1622">
        <v>-0.60329999999999995</v>
      </c>
      <c r="M1622">
        <v>-3.0914999999999999</v>
      </c>
      <c r="N1622">
        <v>4.2099999999999999E-2</v>
      </c>
      <c r="O1622">
        <v>-4.5600000000000002E-2</v>
      </c>
      <c r="P1622">
        <v>6.1000000000000004E-3</v>
      </c>
      <c r="Q1622" s="13">
        <v>-0.01</v>
      </c>
      <c r="R1622" s="13">
        <v>3.9899999999999998E-2</v>
      </c>
      <c r="S1622" s="13">
        <v>-0.41589999999999999</v>
      </c>
      <c r="T1622">
        <v>8.3500000000000005E-2</v>
      </c>
      <c r="U1622" s="13">
        <v>0</v>
      </c>
      <c r="V1622" s="13">
        <v>-4.2000000000000003E-2</v>
      </c>
      <c r="AC1622"/>
      <c r="AD1622" s="14"/>
    </row>
    <row r="1623" spans="1:30" x14ac:dyDescent="0.2">
      <c r="A1623" t="s">
        <v>137</v>
      </c>
      <c r="C1623">
        <v>173.113</v>
      </c>
      <c r="D1623">
        <v>34.999200000000002</v>
      </c>
      <c r="E1623">
        <v>1E-4</v>
      </c>
      <c r="F1623">
        <v>197.995</v>
      </c>
      <c r="G1623">
        <v>-1.72E-2</v>
      </c>
      <c r="H1623">
        <v>-0.223</v>
      </c>
      <c r="I1623">
        <v>-3.5700000000000003E-2</v>
      </c>
      <c r="J1623">
        <v>0.87749999999999995</v>
      </c>
      <c r="K1623">
        <v>0.24479999999999999</v>
      </c>
      <c r="L1623">
        <v>-0.61070000000000002</v>
      </c>
      <c r="M1623">
        <v>-3.1579000000000002</v>
      </c>
      <c r="N1623">
        <v>4.8599999999999997E-2</v>
      </c>
      <c r="O1623">
        <v>-4.2299999999999997E-2</v>
      </c>
      <c r="P1623">
        <v>1E-3</v>
      </c>
      <c r="Q1623" s="13">
        <v>-0.01</v>
      </c>
      <c r="R1623" s="13">
        <v>2.53E-2</v>
      </c>
      <c r="S1623" s="13">
        <v>-0.29830000000000001</v>
      </c>
      <c r="T1623">
        <v>8.2600000000000007E-2</v>
      </c>
      <c r="U1623" s="13">
        <v>-5.0000000000000001E-4</v>
      </c>
      <c r="V1623" s="13">
        <v>-4.2500000000000003E-2</v>
      </c>
      <c r="AC1623"/>
      <c r="AD1623" s="14"/>
    </row>
    <row r="1624" spans="1:30" x14ac:dyDescent="0.2">
      <c r="A1624" t="s">
        <v>137</v>
      </c>
      <c r="C1624">
        <v>173.363</v>
      </c>
      <c r="D1624">
        <v>34.999200000000002</v>
      </c>
      <c r="E1624">
        <v>1E-4</v>
      </c>
      <c r="F1624">
        <v>198.499</v>
      </c>
      <c r="G1624">
        <v>7.3000000000000001E-3</v>
      </c>
      <c r="H1624">
        <v>-0.51090000000000002</v>
      </c>
      <c r="I1624">
        <v>-2.9600000000000001E-2</v>
      </c>
      <c r="J1624">
        <v>1.3372999999999999</v>
      </c>
      <c r="K1624">
        <v>0.24479999999999999</v>
      </c>
      <c r="L1624">
        <v>-0.61319999999999997</v>
      </c>
      <c r="M1624">
        <v>-3.1579000000000002</v>
      </c>
      <c r="N1624">
        <v>4.2099999999999999E-2</v>
      </c>
      <c r="O1624">
        <v>-4.5600000000000002E-2</v>
      </c>
      <c r="P1624">
        <v>1E-3</v>
      </c>
      <c r="Q1624" s="13">
        <v>-0.01</v>
      </c>
      <c r="R1624" s="13">
        <v>4.5199999999999997E-2</v>
      </c>
      <c r="S1624" s="13">
        <v>-0.35709999999999997</v>
      </c>
      <c r="T1624">
        <v>8.6900000000000005E-2</v>
      </c>
      <c r="U1624" s="13">
        <v>-1.5E-3</v>
      </c>
      <c r="V1624" s="13">
        <v>-4.2999999999999997E-2</v>
      </c>
      <c r="AC1624"/>
      <c r="AD1624" s="14"/>
    </row>
    <row r="1625" spans="1:30" x14ac:dyDescent="0.2">
      <c r="A1625" t="s">
        <v>137</v>
      </c>
      <c r="C1625">
        <v>173.613</v>
      </c>
      <c r="D1625">
        <v>34.999200000000002</v>
      </c>
      <c r="E1625">
        <v>1E-4</v>
      </c>
      <c r="F1625">
        <v>199.005</v>
      </c>
      <c r="G1625">
        <v>1.34E-2</v>
      </c>
      <c r="H1625">
        <v>-0.75339999999999996</v>
      </c>
      <c r="I1625">
        <v>-5.1000000000000004E-3</v>
      </c>
      <c r="J1625">
        <v>1.2979000000000001</v>
      </c>
      <c r="K1625">
        <v>0.21290000000000001</v>
      </c>
      <c r="L1625">
        <v>-0.60819999999999996</v>
      </c>
      <c r="M1625">
        <v>-2.9586999999999999</v>
      </c>
      <c r="N1625">
        <v>3.5499999999999997E-2</v>
      </c>
      <c r="O1625">
        <v>-2.93E-2</v>
      </c>
      <c r="P1625">
        <v>6.1000000000000004E-3</v>
      </c>
      <c r="Q1625" s="13">
        <v>-1.8599999999999998E-2</v>
      </c>
      <c r="R1625" s="13">
        <v>6.1100000000000002E-2</v>
      </c>
      <c r="S1625" s="13">
        <v>-0.53349999999999997</v>
      </c>
      <c r="T1625">
        <v>8.0100000000000005E-2</v>
      </c>
      <c r="U1625" s="13">
        <v>4.0000000000000002E-4</v>
      </c>
      <c r="V1625" s="13">
        <v>-4.2500000000000003E-2</v>
      </c>
      <c r="AC1625"/>
      <c r="AD1625" s="14"/>
    </row>
    <row r="1626" spans="1:30" x14ac:dyDescent="0.2">
      <c r="A1626" t="s">
        <v>137</v>
      </c>
      <c r="C1626">
        <v>173.863</v>
      </c>
      <c r="D1626">
        <v>34.999200000000002</v>
      </c>
      <c r="E1626">
        <v>1E-4</v>
      </c>
      <c r="F1626">
        <v>199.506</v>
      </c>
      <c r="G1626">
        <v>-2.5399999999999999E-2</v>
      </c>
      <c r="H1626">
        <v>-1.1701999999999999</v>
      </c>
      <c r="I1626">
        <v>-5.6099999999999997E-2</v>
      </c>
      <c r="J1626">
        <v>1.1928000000000001</v>
      </c>
      <c r="K1626">
        <v>0.24479999999999999</v>
      </c>
      <c r="L1626">
        <v>-0.5958</v>
      </c>
      <c r="M1626">
        <v>-3.0914999999999999</v>
      </c>
      <c r="N1626">
        <v>4.5400000000000003E-2</v>
      </c>
      <c r="O1626">
        <v>-3.9100000000000003E-2</v>
      </c>
      <c r="P1626">
        <v>1E-3</v>
      </c>
      <c r="Q1626" s="13">
        <v>-1.35E-2</v>
      </c>
      <c r="R1626" s="13">
        <v>4.65E-2</v>
      </c>
      <c r="S1626" s="13">
        <v>-0.41589999999999999</v>
      </c>
      <c r="T1626">
        <v>6.7199999999999996E-2</v>
      </c>
      <c r="U1626" s="13">
        <v>0</v>
      </c>
      <c r="V1626" s="13">
        <v>-4.2999999999999997E-2</v>
      </c>
      <c r="AC1626"/>
      <c r="AD1626" s="14"/>
    </row>
    <row r="1627" spans="1:30" x14ac:dyDescent="0.2">
      <c r="A1627" t="s">
        <v>137</v>
      </c>
      <c r="C1627">
        <v>174.113</v>
      </c>
      <c r="D1627">
        <v>34.999200000000002</v>
      </c>
      <c r="E1627">
        <v>1E-4</v>
      </c>
      <c r="F1627">
        <v>200.00700000000001</v>
      </c>
      <c r="G1627">
        <v>-2.9499999999999998E-2</v>
      </c>
      <c r="H1627">
        <v>-1.1172</v>
      </c>
      <c r="I1627">
        <v>-5.6099999999999997E-2</v>
      </c>
      <c r="J1627">
        <v>0.64770000000000005</v>
      </c>
      <c r="K1627">
        <v>0.24479999999999999</v>
      </c>
      <c r="L1627">
        <v>-0.60580000000000001</v>
      </c>
      <c r="M1627">
        <v>-3.1579000000000002</v>
      </c>
      <c r="N1627">
        <v>3.8800000000000001E-2</v>
      </c>
      <c r="O1627">
        <v>-3.9100000000000003E-2</v>
      </c>
      <c r="P1627">
        <v>1E-3</v>
      </c>
      <c r="Q1627" s="13">
        <v>-1.4E-3</v>
      </c>
      <c r="R1627" s="13">
        <v>2.1299999999999999E-2</v>
      </c>
      <c r="S1627" s="13">
        <v>-0.15140000000000001</v>
      </c>
      <c r="T1627">
        <v>6.6299999999999998E-2</v>
      </c>
      <c r="U1627" s="13">
        <v>8.9999999999999998E-4</v>
      </c>
      <c r="V1627" s="13">
        <v>-4.2000000000000003E-2</v>
      </c>
      <c r="AC1627"/>
      <c r="AD1627" s="14"/>
    </row>
    <row r="1628" spans="1:30" x14ac:dyDescent="0.2">
      <c r="A1628" t="s">
        <v>137</v>
      </c>
      <c r="C1628">
        <v>174.363</v>
      </c>
      <c r="D1628">
        <v>34.999200000000002</v>
      </c>
      <c r="E1628">
        <v>1E-4</v>
      </c>
      <c r="F1628">
        <v>200.50899999999999</v>
      </c>
      <c r="G1628">
        <v>-5.3999999999999999E-2</v>
      </c>
      <c r="H1628">
        <v>-1.2915000000000001</v>
      </c>
      <c r="I1628">
        <v>-7.6499999999999999E-2</v>
      </c>
      <c r="J1628">
        <v>0.45729999999999998</v>
      </c>
      <c r="K1628">
        <v>0.21290000000000001</v>
      </c>
      <c r="L1628">
        <v>-0.6008</v>
      </c>
      <c r="M1628">
        <v>-3.1579000000000002</v>
      </c>
      <c r="N1628">
        <v>4.2099999999999999E-2</v>
      </c>
      <c r="O1628">
        <v>-2.93E-2</v>
      </c>
      <c r="P1628">
        <v>6.1000000000000004E-3</v>
      </c>
      <c r="Q1628" s="13">
        <v>-3.0999999999999999E-3</v>
      </c>
      <c r="R1628" s="13">
        <v>2.7900000000000001E-2</v>
      </c>
      <c r="S1628" s="13">
        <v>-0.32769999999999999</v>
      </c>
      <c r="T1628">
        <v>5.9499999999999997E-2</v>
      </c>
      <c r="U1628" s="13">
        <v>0</v>
      </c>
      <c r="V1628" s="13">
        <v>-4.2500000000000003E-2</v>
      </c>
      <c r="AC1628"/>
      <c r="AD1628" s="14"/>
    </row>
    <row r="1629" spans="1:30" x14ac:dyDescent="0.2">
      <c r="A1629" t="s">
        <v>137</v>
      </c>
      <c r="C1629">
        <v>174.613</v>
      </c>
      <c r="D1629">
        <v>34.999200000000002</v>
      </c>
      <c r="E1629">
        <v>1E-4</v>
      </c>
      <c r="F1629">
        <v>201.011</v>
      </c>
      <c r="G1629">
        <v>-3.15E-2</v>
      </c>
      <c r="H1629">
        <v>-0.73070000000000002</v>
      </c>
      <c r="I1629">
        <v>-4.7899999999999998E-2</v>
      </c>
      <c r="J1629">
        <v>-3.5299999999999998E-2</v>
      </c>
      <c r="K1629">
        <v>0.24479999999999999</v>
      </c>
      <c r="L1629">
        <v>-0.60819999999999996</v>
      </c>
      <c r="M1629">
        <v>-3.2242999999999999</v>
      </c>
      <c r="N1629">
        <v>3.8800000000000001E-2</v>
      </c>
      <c r="O1629">
        <v>-3.9100000000000003E-2</v>
      </c>
      <c r="P1629">
        <v>1E-3</v>
      </c>
      <c r="Q1629" s="13">
        <v>-0.01</v>
      </c>
      <c r="R1629" s="13">
        <v>3.5900000000000001E-2</v>
      </c>
      <c r="S1629" s="13">
        <v>-0.38650000000000001</v>
      </c>
      <c r="T1629">
        <v>7.2400000000000006E-2</v>
      </c>
      <c r="U1629" s="13">
        <v>-5.0000000000000001E-4</v>
      </c>
      <c r="V1629" s="13">
        <v>-4.2000000000000003E-2</v>
      </c>
      <c r="AC1629"/>
      <c r="AD1629" s="14"/>
    </row>
    <row r="1630" spans="1:30" x14ac:dyDescent="0.2">
      <c r="A1630" t="s">
        <v>137</v>
      </c>
      <c r="C1630">
        <v>174.863</v>
      </c>
      <c r="D1630">
        <v>34.999200000000002</v>
      </c>
      <c r="E1630">
        <v>1E-4</v>
      </c>
      <c r="F1630">
        <v>201.50800000000001</v>
      </c>
      <c r="G1630">
        <v>-2.9399999999999999E-2</v>
      </c>
      <c r="H1630">
        <v>-0.32150000000000001</v>
      </c>
      <c r="I1630">
        <v>-5.8200000000000002E-2</v>
      </c>
      <c r="J1630">
        <v>-0.1207</v>
      </c>
      <c r="K1630">
        <v>0.21290000000000001</v>
      </c>
      <c r="L1630">
        <v>-0.6008</v>
      </c>
      <c r="M1630">
        <v>-3.2242999999999999</v>
      </c>
      <c r="N1630">
        <v>4.5400000000000003E-2</v>
      </c>
      <c r="O1630">
        <v>-2.93E-2</v>
      </c>
      <c r="P1630">
        <v>1E-3</v>
      </c>
      <c r="Q1630" s="13">
        <v>-0.01</v>
      </c>
      <c r="R1630" s="13">
        <v>3.7199999999999997E-2</v>
      </c>
      <c r="S1630" s="13">
        <v>-0.32769999999999999</v>
      </c>
      <c r="T1630">
        <v>7.2400000000000006E-2</v>
      </c>
      <c r="U1630" s="13">
        <v>-5.0000000000000001E-4</v>
      </c>
      <c r="V1630" s="13">
        <v>-4.2500000000000003E-2</v>
      </c>
      <c r="AC1630"/>
      <c r="AD1630" s="14"/>
    </row>
    <row r="1631" spans="1:30" x14ac:dyDescent="0.2">
      <c r="A1631" t="s">
        <v>137</v>
      </c>
      <c r="C1631">
        <v>175.113</v>
      </c>
      <c r="D1631">
        <v>34.999200000000002</v>
      </c>
      <c r="E1631">
        <v>1E-4</v>
      </c>
      <c r="F1631">
        <v>202.00800000000001</v>
      </c>
      <c r="G1631">
        <v>-5.1900000000000002E-2</v>
      </c>
      <c r="H1631">
        <v>-0.73829999999999996</v>
      </c>
      <c r="I1631">
        <v>-8.2699999999999996E-2</v>
      </c>
      <c r="J1631">
        <v>0.85780000000000001</v>
      </c>
      <c r="K1631">
        <v>0.21290000000000001</v>
      </c>
      <c r="L1631">
        <v>-0.60580000000000001</v>
      </c>
      <c r="M1631">
        <v>-3.0914999999999999</v>
      </c>
      <c r="N1631">
        <v>3.5499999999999997E-2</v>
      </c>
      <c r="O1631">
        <v>-3.2599999999999997E-2</v>
      </c>
      <c r="P1631">
        <v>1E-3</v>
      </c>
      <c r="Q1631" s="13">
        <v>-6.4999999999999997E-3</v>
      </c>
      <c r="R1631" s="13">
        <v>3.7199999999999997E-2</v>
      </c>
      <c r="S1631" s="13">
        <v>-0.44529999999999997</v>
      </c>
      <c r="T1631">
        <v>8.4400000000000003E-2</v>
      </c>
      <c r="U1631" s="13">
        <v>-5.0000000000000001E-4</v>
      </c>
      <c r="V1631" s="13">
        <v>-4.2000000000000003E-2</v>
      </c>
      <c r="AC1631"/>
      <c r="AD1631" s="14"/>
    </row>
    <row r="1632" spans="1:30" x14ac:dyDescent="0.2">
      <c r="A1632" t="s">
        <v>137</v>
      </c>
      <c r="C1632">
        <v>175.363</v>
      </c>
      <c r="D1632">
        <v>34.999200000000002</v>
      </c>
      <c r="E1632">
        <v>1E-4</v>
      </c>
      <c r="F1632">
        <v>202.506</v>
      </c>
      <c r="G1632">
        <v>-3.56E-2</v>
      </c>
      <c r="H1632">
        <v>-0.3669</v>
      </c>
      <c r="I1632">
        <v>-5.6099999999999997E-2</v>
      </c>
      <c r="J1632">
        <v>0.94320000000000004</v>
      </c>
      <c r="K1632">
        <v>0.24479999999999999</v>
      </c>
      <c r="L1632">
        <v>-0.60329999999999995</v>
      </c>
      <c r="M1632">
        <v>-2.9586999999999999</v>
      </c>
      <c r="N1632">
        <v>3.8800000000000001E-2</v>
      </c>
      <c r="O1632">
        <v>-2.5999999999999999E-2</v>
      </c>
      <c r="P1632">
        <v>1E-3</v>
      </c>
      <c r="Q1632" s="13">
        <v>-8.3000000000000001E-3</v>
      </c>
      <c r="R1632" s="13">
        <v>2.3900000000000001E-2</v>
      </c>
      <c r="S1632" s="13">
        <v>-0.26889999999999997</v>
      </c>
      <c r="T1632">
        <v>8.1799999999999998E-2</v>
      </c>
      <c r="U1632" s="13">
        <v>1.4E-3</v>
      </c>
      <c r="V1632" s="13">
        <v>-4.1500000000000002E-2</v>
      </c>
      <c r="AC1632"/>
      <c r="AD1632" s="14"/>
    </row>
    <row r="1633" spans="1:30" x14ac:dyDescent="0.2">
      <c r="A1633" t="s">
        <v>137</v>
      </c>
      <c r="C1633">
        <v>175.613</v>
      </c>
      <c r="D1633">
        <v>34.999200000000002</v>
      </c>
      <c r="E1633">
        <v>1E-4</v>
      </c>
      <c r="F1633">
        <v>203.00700000000001</v>
      </c>
      <c r="G1633">
        <v>-1.72E-2</v>
      </c>
      <c r="H1633">
        <v>-0.45789999999999997</v>
      </c>
      <c r="I1633">
        <v>-4.8000000000000001E-2</v>
      </c>
      <c r="J1633">
        <v>1.2912999999999999</v>
      </c>
      <c r="K1633">
        <v>0.14910000000000001</v>
      </c>
      <c r="L1633">
        <v>-0.60580000000000001</v>
      </c>
      <c r="M1633">
        <v>-3.1579000000000002</v>
      </c>
      <c r="N1633">
        <v>2.9000000000000001E-2</v>
      </c>
      <c r="O1633">
        <v>-3.2599999999999997E-2</v>
      </c>
      <c r="P1633">
        <v>6.1000000000000004E-3</v>
      </c>
      <c r="Q1633" s="13">
        <v>-0.01</v>
      </c>
      <c r="R1633" s="13">
        <v>3.85E-2</v>
      </c>
      <c r="S1633" s="13">
        <v>-0.44529999999999997</v>
      </c>
      <c r="T1633">
        <v>8.2699999999999996E-2</v>
      </c>
      <c r="U1633" s="13">
        <v>0</v>
      </c>
      <c r="V1633" s="13">
        <v>-4.1500000000000002E-2</v>
      </c>
      <c r="AC1633"/>
      <c r="AD1633" s="14"/>
    </row>
    <row r="1634" spans="1:30" x14ac:dyDescent="0.2">
      <c r="A1634" t="s">
        <v>137</v>
      </c>
      <c r="C1634">
        <v>175.863</v>
      </c>
      <c r="D1634">
        <v>34.999200000000002</v>
      </c>
      <c r="E1634">
        <v>1E-4</v>
      </c>
      <c r="F1634">
        <v>203.505</v>
      </c>
      <c r="G1634">
        <v>1.34E-2</v>
      </c>
      <c r="H1634">
        <v>-0.81399999999999995</v>
      </c>
      <c r="I1634">
        <v>-5.1000000000000004E-3</v>
      </c>
      <c r="J1634">
        <v>1.357</v>
      </c>
      <c r="K1634">
        <v>0.21290000000000001</v>
      </c>
      <c r="L1634">
        <v>-0.61070000000000002</v>
      </c>
      <c r="M1634">
        <v>-3.1579000000000002</v>
      </c>
      <c r="N1634">
        <v>3.2300000000000002E-2</v>
      </c>
      <c r="O1634">
        <v>-3.5799999999999998E-2</v>
      </c>
      <c r="P1634">
        <v>-4.1000000000000003E-3</v>
      </c>
      <c r="Q1634" s="13">
        <v>-1.52E-2</v>
      </c>
      <c r="R1634" s="13">
        <v>6.2399999999999997E-2</v>
      </c>
      <c r="S1634" s="13">
        <v>-0.53349999999999997</v>
      </c>
      <c r="T1634">
        <v>7.3200000000000001E-2</v>
      </c>
      <c r="U1634" s="13">
        <v>8.9999999999999998E-4</v>
      </c>
      <c r="V1634" s="13">
        <v>-4.2000000000000003E-2</v>
      </c>
      <c r="AC1634"/>
      <c r="AD1634" s="14"/>
    </row>
    <row r="1635" spans="1:30" x14ac:dyDescent="0.2">
      <c r="A1635" t="s">
        <v>137</v>
      </c>
      <c r="C1635">
        <v>176.113</v>
      </c>
      <c r="D1635">
        <v>34.999200000000002</v>
      </c>
      <c r="E1635">
        <v>1E-4</v>
      </c>
      <c r="F1635">
        <v>204.001</v>
      </c>
      <c r="G1635">
        <v>-1.52E-2</v>
      </c>
      <c r="H1635">
        <v>-1.1248</v>
      </c>
      <c r="I1635">
        <v>-4.19E-2</v>
      </c>
      <c r="J1635">
        <v>1.1731</v>
      </c>
      <c r="K1635">
        <v>0.2767</v>
      </c>
      <c r="L1635">
        <v>-0.60819999999999996</v>
      </c>
      <c r="M1635">
        <v>-3.0914999999999999</v>
      </c>
      <c r="N1635">
        <v>3.5499999999999997E-2</v>
      </c>
      <c r="O1635">
        <v>-2.5999999999999999E-2</v>
      </c>
      <c r="P1635">
        <v>1E-3</v>
      </c>
      <c r="Q1635" s="13">
        <v>-1.52E-2</v>
      </c>
      <c r="R1635" s="13">
        <v>4.65E-2</v>
      </c>
      <c r="S1635" s="13">
        <v>-0.44529999999999997</v>
      </c>
      <c r="T1635">
        <v>7.1499999999999994E-2</v>
      </c>
      <c r="U1635" s="13">
        <v>4.0000000000000002E-4</v>
      </c>
      <c r="V1635" s="13">
        <v>-4.1500000000000002E-2</v>
      </c>
      <c r="AC1635"/>
      <c r="AD1635" s="14"/>
    </row>
    <row r="1636" spans="1:30" x14ac:dyDescent="0.2">
      <c r="A1636" t="s">
        <v>137</v>
      </c>
      <c r="C1636">
        <v>176.363</v>
      </c>
      <c r="D1636">
        <v>34.999200000000002</v>
      </c>
      <c r="E1636">
        <v>1E-4</v>
      </c>
      <c r="F1636">
        <v>204.501</v>
      </c>
      <c r="G1636">
        <v>-1.3100000000000001E-2</v>
      </c>
      <c r="H1636">
        <v>-1.2157</v>
      </c>
      <c r="I1636">
        <v>-3.78E-2</v>
      </c>
      <c r="J1636">
        <v>0.76590000000000003</v>
      </c>
      <c r="K1636">
        <v>0.21290000000000001</v>
      </c>
      <c r="L1636">
        <v>-0.60819999999999996</v>
      </c>
      <c r="M1636">
        <v>-3.1579000000000002</v>
      </c>
      <c r="N1636">
        <v>3.5499999999999997E-2</v>
      </c>
      <c r="O1636">
        <v>-1.95E-2</v>
      </c>
      <c r="P1636">
        <v>1E-3</v>
      </c>
      <c r="Q1636" s="13">
        <v>-4.7999999999999996E-3</v>
      </c>
      <c r="R1636" s="13">
        <v>2.2599999999999999E-2</v>
      </c>
      <c r="S1636" s="13">
        <v>-0.18079999999999999</v>
      </c>
      <c r="T1636">
        <v>6.8000000000000005E-2</v>
      </c>
      <c r="U1636" s="13">
        <v>8.9999999999999998E-4</v>
      </c>
      <c r="V1636" s="13">
        <v>-4.1500000000000002E-2</v>
      </c>
      <c r="AC1636"/>
      <c r="AD1636" s="14"/>
    </row>
    <row r="1637" spans="1:30" x14ac:dyDescent="0.2">
      <c r="A1637" t="s">
        <v>137</v>
      </c>
      <c r="C1637">
        <v>176.613</v>
      </c>
      <c r="D1637">
        <v>34.999200000000002</v>
      </c>
      <c r="E1637">
        <v>1E-4</v>
      </c>
      <c r="F1637">
        <v>204.995</v>
      </c>
      <c r="G1637">
        <v>-2.9399999999999999E-2</v>
      </c>
      <c r="H1637">
        <v>-1.2686999999999999</v>
      </c>
      <c r="I1637">
        <v>-6.0299999999999999E-2</v>
      </c>
      <c r="J1637">
        <v>0.44409999999999999</v>
      </c>
      <c r="K1637">
        <v>0.24479999999999999</v>
      </c>
      <c r="L1637">
        <v>-0.5958</v>
      </c>
      <c r="M1637">
        <v>-2.8923000000000001</v>
      </c>
      <c r="N1637">
        <v>3.8800000000000001E-2</v>
      </c>
      <c r="O1637">
        <v>-2.5999999999999999E-2</v>
      </c>
      <c r="P1637">
        <v>6.1000000000000004E-3</v>
      </c>
      <c r="Q1637" s="13">
        <v>-4.7999999999999996E-3</v>
      </c>
      <c r="R1637" s="13">
        <v>3.0599999999999999E-2</v>
      </c>
      <c r="S1637" s="13">
        <v>-0.23949999999999999</v>
      </c>
      <c r="T1637">
        <v>6.2899999999999998E-2</v>
      </c>
      <c r="U1637" s="13">
        <v>-5.0000000000000001E-4</v>
      </c>
      <c r="V1637" s="13">
        <v>-4.1000000000000002E-2</v>
      </c>
      <c r="AC1637"/>
      <c r="AD1637" s="14"/>
    </row>
    <row r="1638" spans="1:30" x14ac:dyDescent="0.2">
      <c r="A1638" t="s">
        <v>137</v>
      </c>
      <c r="C1638">
        <v>176.863</v>
      </c>
      <c r="D1638">
        <v>34.999200000000002</v>
      </c>
      <c r="E1638">
        <v>1E-4</v>
      </c>
      <c r="F1638">
        <v>205.495</v>
      </c>
      <c r="G1638">
        <v>-3.9699999999999999E-2</v>
      </c>
      <c r="H1638">
        <v>-0.80649999999999999</v>
      </c>
      <c r="I1638">
        <v>-6.4299999999999996E-2</v>
      </c>
      <c r="J1638">
        <v>-6.1600000000000002E-2</v>
      </c>
      <c r="K1638">
        <v>0.2767</v>
      </c>
      <c r="L1638">
        <v>-0.6008</v>
      </c>
      <c r="M1638">
        <v>-3.2242999999999999</v>
      </c>
      <c r="N1638">
        <v>3.2300000000000002E-2</v>
      </c>
      <c r="O1638">
        <v>-2.2800000000000001E-2</v>
      </c>
      <c r="P1638">
        <v>1E-3</v>
      </c>
      <c r="Q1638" s="13">
        <v>-8.3000000000000001E-3</v>
      </c>
      <c r="R1638" s="13">
        <v>3.32E-2</v>
      </c>
      <c r="S1638" s="13">
        <v>-0.26889999999999997</v>
      </c>
      <c r="T1638">
        <v>7.4099999999999999E-2</v>
      </c>
      <c r="U1638" s="13">
        <v>0</v>
      </c>
      <c r="V1638" s="13">
        <v>-0.04</v>
      </c>
      <c r="AC1638"/>
      <c r="AD1638" s="14"/>
    </row>
    <row r="1639" spans="1:30" x14ac:dyDescent="0.2">
      <c r="A1639" t="s">
        <v>137</v>
      </c>
      <c r="C1639">
        <v>177.113</v>
      </c>
      <c r="D1639">
        <v>34.999200000000002</v>
      </c>
      <c r="E1639">
        <v>1E-4</v>
      </c>
      <c r="F1639">
        <v>205.98500000000001</v>
      </c>
      <c r="G1639">
        <v>-1.11E-2</v>
      </c>
      <c r="H1639">
        <v>-0.2457</v>
      </c>
      <c r="I1639">
        <v>-3.78E-2</v>
      </c>
      <c r="J1639">
        <v>-0.1404</v>
      </c>
      <c r="K1639">
        <v>0.18099999999999999</v>
      </c>
      <c r="L1639">
        <v>-0.60580000000000001</v>
      </c>
      <c r="M1639">
        <v>-3.1579000000000002</v>
      </c>
      <c r="N1639">
        <v>3.8800000000000001E-2</v>
      </c>
      <c r="O1639">
        <v>-2.5999999999999999E-2</v>
      </c>
      <c r="P1639">
        <v>1E-3</v>
      </c>
      <c r="Q1639" s="13">
        <v>-8.3000000000000001E-3</v>
      </c>
      <c r="R1639" s="13">
        <v>3.4500000000000003E-2</v>
      </c>
      <c r="S1639" s="13">
        <v>-0.35709999999999997</v>
      </c>
      <c r="T1639">
        <v>7.8399999999999997E-2</v>
      </c>
      <c r="U1639" s="13">
        <v>4.0000000000000002E-4</v>
      </c>
      <c r="V1639" s="13">
        <v>-3.9E-2</v>
      </c>
      <c r="AC1639"/>
      <c r="AD1639" s="14"/>
    </row>
  </sheetData>
  <mergeCells count="6">
    <mergeCell ref="C1:E1"/>
    <mergeCell ref="F1:H1"/>
    <mergeCell ref="I1:K1"/>
    <mergeCell ref="O1:P1"/>
    <mergeCell ref="S1:V1"/>
    <mergeCell ref="W1:AA1"/>
  </mergeCells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4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9" sqref="D9"/>
    </sheetView>
  </sheetViews>
  <sheetFormatPr defaultRowHeight="12.75" x14ac:dyDescent="0.2"/>
  <cols>
    <col min="1" max="1" width="17.5703125" bestFit="1" customWidth="1"/>
    <col min="2" max="2" width="13.42578125" customWidth="1"/>
    <col min="4" max="4" width="12.42578125" bestFit="1" customWidth="1"/>
    <col min="23" max="24" width="9.140625" style="14"/>
    <col min="25" max="27" width="9.140625" style="29"/>
    <col min="29" max="29" width="9.140625" style="14"/>
  </cols>
  <sheetData>
    <row r="1" spans="1:29" ht="13.5" thickBot="1" x14ac:dyDescent="0.25">
      <c r="C1" s="21" t="s">
        <v>144</v>
      </c>
      <c r="D1" s="21"/>
      <c r="E1" s="21"/>
      <c r="F1" s="21" t="s">
        <v>139</v>
      </c>
      <c r="G1" s="21"/>
      <c r="H1" s="21"/>
      <c r="I1" s="21" t="s">
        <v>140</v>
      </c>
      <c r="J1" s="21"/>
      <c r="K1" s="21"/>
      <c r="L1" s="22" t="s">
        <v>209</v>
      </c>
      <c r="M1" t="s">
        <v>210</v>
      </c>
      <c r="N1" t="s">
        <v>211</v>
      </c>
      <c r="O1" s="21" t="s">
        <v>212</v>
      </c>
      <c r="P1" s="21"/>
      <c r="Q1" t="s">
        <v>213</v>
      </c>
      <c r="R1" t="s">
        <v>214</v>
      </c>
      <c r="S1" s="23" t="s">
        <v>141</v>
      </c>
      <c r="T1" s="21"/>
      <c r="U1" s="21"/>
      <c r="V1" s="21"/>
      <c r="W1" s="26" t="s">
        <v>381</v>
      </c>
      <c r="X1" s="26"/>
      <c r="Y1" s="26"/>
      <c r="Z1" s="26"/>
      <c r="AA1" s="26"/>
    </row>
    <row r="2" spans="1:29" ht="26.25" thickBot="1" x14ac:dyDescent="0.25">
      <c r="A2" s="24" t="s">
        <v>215</v>
      </c>
      <c r="B2" s="24" t="s">
        <v>216</v>
      </c>
      <c r="C2" s="24" t="s">
        <v>217</v>
      </c>
      <c r="D2" s="24" t="s">
        <v>218</v>
      </c>
      <c r="E2" s="24" t="s">
        <v>219</v>
      </c>
      <c r="F2" s="24" t="s">
        <v>220</v>
      </c>
      <c r="G2" s="24" t="s">
        <v>221</v>
      </c>
      <c r="H2" s="24" t="s">
        <v>222</v>
      </c>
      <c r="I2" s="24" t="s">
        <v>223</v>
      </c>
      <c r="J2" s="24" t="s">
        <v>224</v>
      </c>
      <c r="K2" s="24" t="s">
        <v>225</v>
      </c>
      <c r="L2" s="24" t="s">
        <v>226</v>
      </c>
      <c r="M2" s="24" t="s">
        <v>227</v>
      </c>
      <c r="N2" s="24" t="s">
        <v>228</v>
      </c>
      <c r="O2" s="24" t="s">
        <v>229</v>
      </c>
      <c r="P2" s="24" t="s">
        <v>230</v>
      </c>
      <c r="Q2" s="24" t="s">
        <v>231</v>
      </c>
      <c r="R2" s="24" t="s">
        <v>232</v>
      </c>
      <c r="S2" s="24" t="s">
        <v>233</v>
      </c>
      <c r="T2" s="24" t="s">
        <v>234</v>
      </c>
      <c r="U2" s="24" t="s">
        <v>235</v>
      </c>
      <c r="V2" s="24" t="s">
        <v>236</v>
      </c>
      <c r="W2" s="24" t="s">
        <v>237</v>
      </c>
      <c r="X2" s="24" t="s">
        <v>238</v>
      </c>
      <c r="Y2" s="27" t="s">
        <v>226</v>
      </c>
      <c r="Z2" s="27" t="s">
        <v>227</v>
      </c>
      <c r="AA2" s="27" t="s">
        <v>236</v>
      </c>
      <c r="AB2" s="24" t="s">
        <v>239</v>
      </c>
      <c r="AC2" s="24" t="s">
        <v>240</v>
      </c>
    </row>
    <row r="3" spans="1:29" ht="25.5" x14ac:dyDescent="0.2">
      <c r="A3" s="25" t="s">
        <v>520</v>
      </c>
      <c r="B3" s="25" t="s">
        <v>131</v>
      </c>
      <c r="C3" s="25">
        <v>41.872599999999998</v>
      </c>
      <c r="D3" s="25">
        <v>2.0000000000000001E-4</v>
      </c>
      <c r="E3" s="25">
        <v>90</v>
      </c>
      <c r="F3" s="25">
        <v>0</v>
      </c>
      <c r="G3" s="25">
        <v>-0.186</v>
      </c>
      <c r="H3" s="25">
        <v>0</v>
      </c>
      <c r="I3" s="25">
        <v>0</v>
      </c>
      <c r="J3" s="25">
        <v>0</v>
      </c>
      <c r="K3" s="25">
        <v>0</v>
      </c>
      <c r="L3" s="25">
        <v>-0.94369999999999998</v>
      </c>
      <c r="M3" s="25">
        <v>121.03360000000001</v>
      </c>
      <c r="N3" s="25">
        <v>8.2315000000000005</v>
      </c>
      <c r="O3" s="25">
        <v>2.68</v>
      </c>
      <c r="P3" s="25" t="s">
        <v>152</v>
      </c>
      <c r="Q3" s="25">
        <v>-0.84960000000000002</v>
      </c>
      <c r="R3" s="25">
        <v>1.0719000000000001</v>
      </c>
      <c r="S3" s="25">
        <v>82.731999999999999</v>
      </c>
      <c r="T3" s="25">
        <v>82.983400000000003</v>
      </c>
      <c r="U3" s="25">
        <v>-0.12039999999999999</v>
      </c>
      <c r="V3" s="25">
        <v>12.070600000000001</v>
      </c>
      <c r="W3" s="25">
        <v>0</v>
      </c>
      <c r="X3" s="25">
        <v>1.2999999999999999E-3</v>
      </c>
      <c r="Y3" s="28">
        <v>-0.44890000000000002</v>
      </c>
      <c r="Z3" s="28">
        <v>2.1410999999999998</v>
      </c>
      <c r="AA3" s="28">
        <v>-11.273899999999999</v>
      </c>
      <c r="AB3">
        <f>DEGREES(ATAN2(F3,-G3))</f>
        <v>90</v>
      </c>
      <c r="AC3" s="14">
        <f>IF(B3="PMMPSI2",F3*COS(RADIANS(E3)),F3)</f>
        <v>0</v>
      </c>
    </row>
    <row r="4" spans="1:29" ht="25.5" x14ac:dyDescent="0.2">
      <c r="A4" s="25" t="s">
        <v>521</v>
      </c>
      <c r="B4" s="25" t="s">
        <v>131</v>
      </c>
      <c r="C4" s="25">
        <v>41.871000000000002</v>
      </c>
      <c r="D4" s="25">
        <v>1E-4</v>
      </c>
      <c r="E4" s="25">
        <v>0</v>
      </c>
      <c r="F4" s="25">
        <v>0.248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-0.74790000000000001</v>
      </c>
      <c r="M4" s="25">
        <v>0.10979999999999999</v>
      </c>
      <c r="N4" s="25">
        <v>0.80579999999999996</v>
      </c>
      <c r="O4" s="25">
        <v>4.7100000000000003E-2</v>
      </c>
      <c r="P4" s="25" t="s">
        <v>152</v>
      </c>
      <c r="Q4" s="25">
        <v>-1.7299999999999999E-2</v>
      </c>
      <c r="R4" s="25">
        <v>-0.26590000000000003</v>
      </c>
      <c r="S4" s="25">
        <v>110.309</v>
      </c>
      <c r="T4" s="25">
        <v>110.3382</v>
      </c>
      <c r="U4" s="25">
        <v>0.63429999999999997</v>
      </c>
      <c r="V4" s="25">
        <v>24.927399999999999</v>
      </c>
      <c r="W4" s="25">
        <v>0</v>
      </c>
      <c r="X4" s="25">
        <v>-1.1999999999999999E-3</v>
      </c>
      <c r="Y4" s="28">
        <v>-9.5999999999999992E-3</v>
      </c>
      <c r="Z4" s="28">
        <v>-1.9599999999999999E-2</v>
      </c>
      <c r="AA4" s="28">
        <v>-1.4383999999999999</v>
      </c>
      <c r="AB4">
        <f t="shared" ref="AB4:AB64" si="0">DEGREES(ATAN2(F4,-G4))</f>
        <v>0</v>
      </c>
      <c r="AC4" s="14">
        <f t="shared" ref="AC4:AC64" si="1">IF(B4="PMMPSI2",F4*COS(RADIANS(E4)),F4)</f>
        <v>0.248</v>
      </c>
    </row>
    <row r="5" spans="1:29" ht="25.5" x14ac:dyDescent="0.2">
      <c r="A5" s="25" t="s">
        <v>522</v>
      </c>
      <c r="B5" s="25" t="s">
        <v>131</v>
      </c>
      <c r="C5" s="25">
        <v>41.871000000000002</v>
      </c>
      <c r="D5" s="25">
        <v>1E-4</v>
      </c>
      <c r="E5" s="25">
        <v>0</v>
      </c>
      <c r="F5" s="25">
        <v>0.248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-0.80510000000000004</v>
      </c>
      <c r="M5" s="25">
        <v>0.38529999999999998</v>
      </c>
      <c r="N5" s="25">
        <v>0.6149</v>
      </c>
      <c r="O5" s="25">
        <v>1.9099999999999999E-2</v>
      </c>
      <c r="P5" s="25" t="s">
        <v>152</v>
      </c>
      <c r="Q5" s="25">
        <v>2.7000000000000001E-3</v>
      </c>
      <c r="R5" s="25">
        <v>-0.74039999999999995</v>
      </c>
      <c r="S5" s="25">
        <v>110.309</v>
      </c>
      <c r="T5" s="25">
        <v>110.35599999999999</v>
      </c>
      <c r="U5" s="25">
        <v>0.59840000000000004</v>
      </c>
      <c r="V5" s="25">
        <v>26.084099999999999</v>
      </c>
      <c r="W5" s="25">
        <v>10</v>
      </c>
      <c r="X5" s="25">
        <v>10.1427</v>
      </c>
      <c r="Y5" s="28">
        <v>-5.3600000000000002E-2</v>
      </c>
      <c r="Z5" s="28">
        <v>0.13650000000000001</v>
      </c>
      <c r="AA5" s="28">
        <v>-0.83450000000000002</v>
      </c>
      <c r="AB5">
        <f t="shared" si="0"/>
        <v>0</v>
      </c>
      <c r="AC5" s="14">
        <f t="shared" si="1"/>
        <v>0.248</v>
      </c>
    </row>
    <row r="6" spans="1:29" ht="25.5" x14ac:dyDescent="0.2">
      <c r="A6" s="25" t="s">
        <v>523</v>
      </c>
      <c r="B6" s="25" t="s">
        <v>131</v>
      </c>
      <c r="C6" s="25">
        <v>41.8718</v>
      </c>
      <c r="D6" s="25">
        <v>1E-4</v>
      </c>
      <c r="E6" s="25">
        <v>0</v>
      </c>
      <c r="F6" s="25">
        <v>0.248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-0.2402</v>
      </c>
      <c r="M6" s="25">
        <v>-0.2104</v>
      </c>
      <c r="N6" s="25">
        <v>1.0981000000000001</v>
      </c>
      <c r="O6" s="25">
        <v>2.4E-2</v>
      </c>
      <c r="P6" s="25" t="s">
        <v>152</v>
      </c>
      <c r="Q6" s="25">
        <v>-7.9899999999999999E-2</v>
      </c>
      <c r="R6" s="25">
        <v>0.26300000000000001</v>
      </c>
      <c r="S6" s="25">
        <v>110.309</v>
      </c>
      <c r="T6" s="25">
        <v>110.1035</v>
      </c>
      <c r="U6" s="25">
        <v>0.51270000000000004</v>
      </c>
      <c r="V6" s="25">
        <v>19.331900000000001</v>
      </c>
      <c r="W6" s="25">
        <v>-10</v>
      </c>
      <c r="X6" s="25">
        <v>-10.0358</v>
      </c>
      <c r="Y6" s="28">
        <v>0.37919999999999998</v>
      </c>
      <c r="Z6" s="28">
        <v>0.84919999999999995</v>
      </c>
      <c r="AA6" s="28">
        <v>-34.204599999999999</v>
      </c>
      <c r="AB6">
        <f t="shared" si="0"/>
        <v>0</v>
      </c>
      <c r="AC6" s="14">
        <f t="shared" si="1"/>
        <v>0.248</v>
      </c>
    </row>
    <row r="7" spans="1:29" ht="25.5" x14ac:dyDescent="0.2">
      <c r="A7" s="25" t="s">
        <v>524</v>
      </c>
      <c r="B7" s="25" t="s">
        <v>131</v>
      </c>
      <c r="C7" s="25">
        <v>41.871699999999997</v>
      </c>
      <c r="D7" s="25">
        <v>1E-4</v>
      </c>
      <c r="E7" s="25">
        <v>0</v>
      </c>
      <c r="F7" s="25">
        <v>0.248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-0.30109999999999998</v>
      </c>
      <c r="M7" s="25">
        <v>0.59909999999999997</v>
      </c>
      <c r="N7" s="25">
        <v>1.0980000000000001</v>
      </c>
      <c r="O7" s="25">
        <v>-3.78E-2</v>
      </c>
      <c r="P7" s="25" t="s">
        <v>152</v>
      </c>
      <c r="Q7" s="25">
        <v>-8.2699999999999996E-2</v>
      </c>
      <c r="R7" s="25">
        <v>-1.0861000000000001</v>
      </c>
      <c r="S7" s="25">
        <v>110.309</v>
      </c>
      <c r="T7" s="25">
        <v>110.12309999999999</v>
      </c>
      <c r="U7" s="25">
        <v>0.50800000000000001</v>
      </c>
      <c r="V7" s="25">
        <v>23.303799999999999</v>
      </c>
      <c r="W7" s="25">
        <v>20</v>
      </c>
      <c r="X7" s="25">
        <v>20.348099999999999</v>
      </c>
      <c r="Y7" s="28">
        <v>0.1077</v>
      </c>
      <c r="Z7" s="28">
        <v>-0.93500000000000005</v>
      </c>
      <c r="AA7" s="28">
        <v>34.2759</v>
      </c>
      <c r="AB7">
        <f t="shared" si="0"/>
        <v>0</v>
      </c>
      <c r="AC7" s="14">
        <f t="shared" si="1"/>
        <v>0.248</v>
      </c>
    </row>
    <row r="8" spans="1:29" ht="25.5" x14ac:dyDescent="0.2">
      <c r="A8" s="25" t="s">
        <v>525</v>
      </c>
      <c r="B8" s="25" t="s">
        <v>131</v>
      </c>
      <c r="C8" s="25">
        <v>41.871699999999997</v>
      </c>
      <c r="D8" s="25">
        <v>1E-4</v>
      </c>
      <c r="E8" s="25">
        <v>0</v>
      </c>
      <c r="F8" s="25">
        <v>0.248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-0.32840000000000003</v>
      </c>
      <c r="M8" s="25">
        <v>-0.51849999999999996</v>
      </c>
      <c r="N8" s="25">
        <v>1.0969</v>
      </c>
      <c r="O8" s="25">
        <v>3.9399999999999998E-2</v>
      </c>
      <c r="P8" s="25" t="s">
        <v>152</v>
      </c>
      <c r="Q8" s="25">
        <v>-8.0199999999999994E-2</v>
      </c>
      <c r="R8" s="25">
        <v>0.75349999999999995</v>
      </c>
      <c r="S8" s="25">
        <v>110.309</v>
      </c>
      <c r="T8" s="25">
        <v>110.1122</v>
      </c>
      <c r="U8" s="25">
        <v>0.45700000000000002</v>
      </c>
      <c r="V8" s="25">
        <v>18.287400000000002</v>
      </c>
      <c r="W8" s="25">
        <v>-20</v>
      </c>
      <c r="X8" s="25">
        <v>-20.2347</v>
      </c>
      <c r="Y8" s="28">
        <v>0.54600000000000004</v>
      </c>
      <c r="Z8" s="28">
        <v>0.63629999999999998</v>
      </c>
      <c r="AA8" s="28">
        <v>-32.846400000000003</v>
      </c>
      <c r="AB8">
        <f t="shared" si="0"/>
        <v>0</v>
      </c>
      <c r="AC8" s="14">
        <f t="shared" si="1"/>
        <v>0.248</v>
      </c>
    </row>
    <row r="9" spans="1:29" ht="25.5" x14ac:dyDescent="0.2">
      <c r="A9" s="25" t="s">
        <v>526</v>
      </c>
      <c r="B9" s="25" t="s">
        <v>131</v>
      </c>
      <c r="C9" s="25">
        <v>41.871499999999997</v>
      </c>
      <c r="D9" s="25">
        <v>1E-4</v>
      </c>
      <c r="E9" s="25">
        <v>0</v>
      </c>
      <c r="F9" s="25">
        <v>0.248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-0.38129999999999997</v>
      </c>
      <c r="M9" s="25">
        <v>0.73829999999999996</v>
      </c>
      <c r="N9" s="25">
        <v>1.0911</v>
      </c>
      <c r="O9" s="25">
        <v>-4.8800000000000003E-2</v>
      </c>
      <c r="P9" s="25" t="s">
        <v>152</v>
      </c>
      <c r="Q9" s="25">
        <v>-8.6999999999999994E-2</v>
      </c>
      <c r="R9" s="25">
        <v>-1.3312999999999999</v>
      </c>
      <c r="S9" s="25">
        <v>110.309</v>
      </c>
      <c r="T9" s="25">
        <v>110.0872</v>
      </c>
      <c r="U9" s="25">
        <v>0.68640000000000001</v>
      </c>
      <c r="V9" s="25">
        <v>23.959700000000002</v>
      </c>
      <c r="W9" s="25">
        <v>30</v>
      </c>
      <c r="X9" s="25">
        <v>30.471</v>
      </c>
      <c r="Y9" s="28">
        <v>8.8999999999999999E-3</v>
      </c>
      <c r="Z9" s="28">
        <v>-0.8024</v>
      </c>
      <c r="AA9" s="28">
        <v>31.986799999999999</v>
      </c>
      <c r="AB9">
        <f t="shared" si="0"/>
        <v>0</v>
      </c>
      <c r="AC9" s="14">
        <f t="shared" si="1"/>
        <v>0.248</v>
      </c>
    </row>
    <row r="10" spans="1:29" ht="25.5" x14ac:dyDescent="0.2">
      <c r="A10" s="25" t="s">
        <v>527</v>
      </c>
      <c r="B10" s="25" t="s">
        <v>131</v>
      </c>
      <c r="C10" s="25">
        <v>41.871499999999997</v>
      </c>
      <c r="D10" s="25">
        <v>1E-4</v>
      </c>
      <c r="E10" s="25">
        <v>0</v>
      </c>
      <c r="F10" s="25">
        <v>0.248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-0.44019999999999998</v>
      </c>
      <c r="M10" s="25">
        <v>-0.7006</v>
      </c>
      <c r="N10" s="25">
        <v>1.0867</v>
      </c>
      <c r="O10" s="25">
        <v>4.4200000000000003E-2</v>
      </c>
      <c r="P10" s="25" t="s">
        <v>152</v>
      </c>
      <c r="Q10" s="25">
        <v>-8.3500000000000005E-2</v>
      </c>
      <c r="R10" s="25">
        <v>1.0704</v>
      </c>
      <c r="S10" s="25">
        <v>110.309</v>
      </c>
      <c r="T10" s="25">
        <v>110.10429999999999</v>
      </c>
      <c r="U10" s="25">
        <v>0.4047</v>
      </c>
      <c r="V10" s="25">
        <v>20.455500000000001</v>
      </c>
      <c r="W10" s="25">
        <v>-30</v>
      </c>
      <c r="X10" s="25">
        <v>-30.3614</v>
      </c>
      <c r="Y10" s="28">
        <v>0.56869999999999998</v>
      </c>
      <c r="Z10" s="28">
        <v>0.4632</v>
      </c>
      <c r="AA10" s="28">
        <v>-29.694800000000001</v>
      </c>
      <c r="AB10">
        <f t="shared" si="0"/>
        <v>0</v>
      </c>
      <c r="AC10" s="14">
        <f t="shared" si="1"/>
        <v>0.248</v>
      </c>
    </row>
    <row r="11" spans="1:29" ht="25.5" x14ac:dyDescent="0.2">
      <c r="A11" s="25" t="s">
        <v>528</v>
      </c>
      <c r="B11" s="25" t="s">
        <v>131</v>
      </c>
      <c r="C11" s="25">
        <v>41.871499999999997</v>
      </c>
      <c r="D11" s="25">
        <v>1E-4</v>
      </c>
      <c r="E11" s="25">
        <v>0</v>
      </c>
      <c r="F11" s="25">
        <v>0.248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-0.42059999999999997</v>
      </c>
      <c r="M11" s="25">
        <v>0.77559999999999996</v>
      </c>
      <c r="N11" s="25">
        <v>1.0878000000000001</v>
      </c>
      <c r="O11" s="25">
        <v>-4.6600000000000003E-2</v>
      </c>
      <c r="P11" s="25" t="s">
        <v>152</v>
      </c>
      <c r="Q11" s="25">
        <v>-8.6199999999999999E-2</v>
      </c>
      <c r="R11" s="25">
        <v>-1.4096</v>
      </c>
      <c r="S11" s="25">
        <v>110.309</v>
      </c>
      <c r="T11" s="25">
        <v>110.0986</v>
      </c>
      <c r="U11" s="25">
        <v>0.71189999999999998</v>
      </c>
      <c r="V11" s="25">
        <v>22.6858</v>
      </c>
      <c r="W11" s="25">
        <v>35</v>
      </c>
      <c r="X11" s="25">
        <v>35.573</v>
      </c>
      <c r="Y11" s="28">
        <v>-1.72E-2</v>
      </c>
      <c r="Z11" s="28">
        <v>-0.77170000000000005</v>
      </c>
      <c r="AA11" s="28">
        <v>31.733000000000001</v>
      </c>
      <c r="AB11">
        <f t="shared" si="0"/>
        <v>0</v>
      </c>
      <c r="AC11" s="14">
        <f t="shared" si="1"/>
        <v>0.248</v>
      </c>
    </row>
    <row r="12" spans="1:29" ht="25.5" x14ac:dyDescent="0.2">
      <c r="A12" s="25" t="s">
        <v>529</v>
      </c>
      <c r="B12" s="25" t="s">
        <v>131</v>
      </c>
      <c r="C12" s="25">
        <v>41.871299999999998</v>
      </c>
      <c r="D12" s="25">
        <v>1E-4</v>
      </c>
      <c r="E12" s="25">
        <v>0</v>
      </c>
      <c r="F12" s="25">
        <v>0.248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-0.4849</v>
      </c>
      <c r="M12" s="25">
        <v>-0.71450000000000002</v>
      </c>
      <c r="N12" s="25">
        <v>1.0920000000000001</v>
      </c>
      <c r="O12" s="25">
        <v>5.1400000000000001E-2</v>
      </c>
      <c r="P12" s="25" t="s">
        <v>152</v>
      </c>
      <c r="Q12" s="25">
        <v>-8.72E-2</v>
      </c>
      <c r="R12" s="25">
        <v>1.0813999999999999</v>
      </c>
      <c r="S12" s="25">
        <v>110.309</v>
      </c>
      <c r="T12" s="25">
        <v>110.0823</v>
      </c>
      <c r="U12" s="25">
        <v>0.43159999999999998</v>
      </c>
      <c r="V12" s="25">
        <v>23.035499999999999</v>
      </c>
      <c r="W12" s="25">
        <v>-35</v>
      </c>
      <c r="X12" s="25">
        <v>-35.475900000000003</v>
      </c>
      <c r="Y12" s="28">
        <v>0.57020000000000004</v>
      </c>
      <c r="Z12" s="28">
        <v>0.29339999999999999</v>
      </c>
      <c r="AA12" s="28">
        <v>-24.011199999999999</v>
      </c>
      <c r="AB12">
        <f t="shared" si="0"/>
        <v>0</v>
      </c>
      <c r="AC12" s="14">
        <f t="shared" si="1"/>
        <v>0.248</v>
      </c>
    </row>
    <row r="13" spans="1:29" ht="25.5" x14ac:dyDescent="0.2">
      <c r="A13" s="25" t="s">
        <v>530</v>
      </c>
      <c r="B13" s="25" t="s">
        <v>131</v>
      </c>
      <c r="C13" s="25">
        <v>41.871299999999998</v>
      </c>
      <c r="D13" s="25">
        <v>1E-4</v>
      </c>
      <c r="E13" s="25">
        <v>8</v>
      </c>
      <c r="F13" s="25">
        <v>0.24560000000000001</v>
      </c>
      <c r="G13" s="25">
        <v>-3.4500000000000003E-2</v>
      </c>
      <c r="H13" s="25">
        <v>0</v>
      </c>
      <c r="I13" s="25">
        <v>0</v>
      </c>
      <c r="J13" s="25">
        <v>0</v>
      </c>
      <c r="K13" s="25">
        <v>0</v>
      </c>
      <c r="L13" s="25">
        <v>-0.32619999999999999</v>
      </c>
      <c r="M13" s="25">
        <v>10.259399999999999</v>
      </c>
      <c r="N13" s="25">
        <v>1.4681</v>
      </c>
      <c r="O13" s="25">
        <v>-9.9500000000000005E-2</v>
      </c>
      <c r="P13" s="25" t="s">
        <v>152</v>
      </c>
      <c r="Q13" s="25">
        <v>-0.23400000000000001</v>
      </c>
      <c r="R13" s="25">
        <v>8.3561999999999994</v>
      </c>
      <c r="S13" s="25">
        <v>110.309</v>
      </c>
      <c r="T13" s="25">
        <v>110.08450000000001</v>
      </c>
      <c r="U13" s="25">
        <v>0.53600000000000003</v>
      </c>
      <c r="V13" s="25">
        <v>13.1159</v>
      </c>
      <c r="W13" s="25">
        <v>0</v>
      </c>
      <c r="X13" s="25">
        <v>3.3E-3</v>
      </c>
      <c r="Y13" s="28">
        <v>-6.2199999999999998E-2</v>
      </c>
      <c r="Z13" s="28">
        <v>-3.0099999999999998E-2</v>
      </c>
      <c r="AA13" s="28">
        <v>3.9377</v>
      </c>
      <c r="AB13">
        <f t="shared" si="0"/>
        <v>7.9961499860163627</v>
      </c>
      <c r="AC13" s="14">
        <f t="shared" si="1"/>
        <v>0.24560000000000001</v>
      </c>
    </row>
    <row r="14" spans="1:29" ht="25.5" x14ac:dyDescent="0.2">
      <c r="A14" s="25" t="s">
        <v>531</v>
      </c>
      <c r="B14" s="25" t="s">
        <v>131</v>
      </c>
      <c r="C14" s="25">
        <v>41.871299999999998</v>
      </c>
      <c r="D14" s="25">
        <v>1E-4</v>
      </c>
      <c r="E14" s="25">
        <v>-7.96</v>
      </c>
      <c r="F14" s="25">
        <v>0.24560000000000001</v>
      </c>
      <c r="G14" s="25">
        <v>3.4299999999999997E-2</v>
      </c>
      <c r="H14" s="25">
        <v>0</v>
      </c>
      <c r="I14" s="25">
        <v>0</v>
      </c>
      <c r="J14" s="25">
        <v>0</v>
      </c>
      <c r="K14" s="25">
        <v>0</v>
      </c>
      <c r="L14" s="25">
        <v>-0.21690000000000001</v>
      </c>
      <c r="M14" s="25">
        <v>-10.335900000000001</v>
      </c>
      <c r="N14" s="25">
        <v>1.4359</v>
      </c>
      <c r="O14" s="25">
        <v>0.16900000000000001</v>
      </c>
      <c r="P14" s="25" t="s">
        <v>152</v>
      </c>
      <c r="Q14" s="25">
        <v>-0.2457</v>
      </c>
      <c r="R14" s="25">
        <v>-9.2323000000000004</v>
      </c>
      <c r="S14" s="25">
        <v>110.309</v>
      </c>
      <c r="T14" s="25">
        <v>110.0793</v>
      </c>
      <c r="U14" s="25">
        <v>0.49180000000000001</v>
      </c>
      <c r="V14" s="25">
        <v>19.273199999999999</v>
      </c>
      <c r="W14" s="25">
        <v>0</v>
      </c>
      <c r="X14" s="25">
        <v>2E-3</v>
      </c>
      <c r="Y14" s="28">
        <v>-2.1399999999999999E-2</v>
      </c>
      <c r="Z14" s="28">
        <v>2.5600000000000001E-2</v>
      </c>
      <c r="AA14" s="28">
        <v>-4.3912000000000004</v>
      </c>
      <c r="AB14">
        <f t="shared" si="0"/>
        <v>-7.9503899196503784</v>
      </c>
      <c r="AC14" s="14">
        <f t="shared" si="1"/>
        <v>0.24560000000000001</v>
      </c>
    </row>
    <row r="15" spans="1:29" ht="25.5" x14ac:dyDescent="0.2">
      <c r="A15" s="25" t="s">
        <v>532</v>
      </c>
      <c r="B15" s="25" t="s">
        <v>131</v>
      </c>
      <c r="C15" s="25">
        <v>41.871200000000002</v>
      </c>
      <c r="D15" s="25">
        <v>1E-4</v>
      </c>
      <c r="E15" s="25">
        <v>11.98</v>
      </c>
      <c r="F15" s="25">
        <v>0.24260000000000001</v>
      </c>
      <c r="G15" s="25">
        <v>-5.1499999999999997E-2</v>
      </c>
      <c r="H15" s="25">
        <v>0</v>
      </c>
      <c r="I15" s="25">
        <v>0</v>
      </c>
      <c r="J15" s="25">
        <v>0</v>
      </c>
      <c r="K15" s="25">
        <v>0</v>
      </c>
      <c r="L15" s="25">
        <v>0.1109</v>
      </c>
      <c r="M15" s="25">
        <v>17.7301</v>
      </c>
      <c r="N15" s="25">
        <v>1.8420000000000001</v>
      </c>
      <c r="O15" s="25">
        <v>-0.3513</v>
      </c>
      <c r="P15" s="25" t="s">
        <v>152</v>
      </c>
      <c r="Q15" s="25">
        <v>-0.4138</v>
      </c>
      <c r="R15" s="25">
        <v>15.2036</v>
      </c>
      <c r="S15" s="25">
        <v>110.309</v>
      </c>
      <c r="T15" s="25">
        <v>110.051</v>
      </c>
      <c r="U15" s="25">
        <v>0.55520000000000003</v>
      </c>
      <c r="V15" s="25">
        <v>13.7437</v>
      </c>
      <c r="W15" s="25">
        <v>0</v>
      </c>
      <c r="X15" s="25">
        <v>2.0999999999999999E-3</v>
      </c>
      <c r="Y15" s="28">
        <v>-5.4800000000000001E-2</v>
      </c>
      <c r="Z15" s="28">
        <v>-4.4299999999999999E-2</v>
      </c>
      <c r="AA15" s="28">
        <v>5.8367000000000004</v>
      </c>
      <c r="AB15">
        <f t="shared" si="0"/>
        <v>11.98503536577771</v>
      </c>
      <c r="AC15" s="14">
        <f t="shared" si="1"/>
        <v>0.24260000000000001</v>
      </c>
    </row>
    <row r="16" spans="1:29" ht="25.5" x14ac:dyDescent="0.2">
      <c r="A16" s="25" t="s">
        <v>533</v>
      </c>
      <c r="B16" s="25" t="s">
        <v>131</v>
      </c>
      <c r="C16" s="25">
        <v>41.871200000000002</v>
      </c>
      <c r="D16" s="25">
        <v>1E-4</v>
      </c>
      <c r="E16" s="25">
        <v>11.98</v>
      </c>
      <c r="F16" s="25">
        <v>0.24260000000000001</v>
      </c>
      <c r="G16" s="25">
        <v>-5.1499999999999997E-2</v>
      </c>
      <c r="H16" s="25">
        <v>0</v>
      </c>
      <c r="I16" s="25">
        <v>0</v>
      </c>
      <c r="J16" s="25">
        <v>0</v>
      </c>
      <c r="K16" s="25">
        <v>0</v>
      </c>
      <c r="L16" s="25">
        <v>7.7899999999999997E-2</v>
      </c>
      <c r="M16" s="25">
        <v>18.477699999999999</v>
      </c>
      <c r="N16" s="25">
        <v>1.8561000000000001</v>
      </c>
      <c r="O16" s="25">
        <v>-0.35670000000000002</v>
      </c>
      <c r="P16" s="25" t="s">
        <v>152</v>
      </c>
      <c r="Q16" s="25">
        <v>-0.41170000000000001</v>
      </c>
      <c r="R16" s="25">
        <v>14.6402</v>
      </c>
      <c r="S16" s="25">
        <v>110.309</v>
      </c>
      <c r="T16" s="25">
        <v>110.0765</v>
      </c>
      <c r="U16" s="25">
        <v>0.40460000000000002</v>
      </c>
      <c r="V16" s="25">
        <v>20.2242</v>
      </c>
      <c r="W16" s="25">
        <v>10</v>
      </c>
      <c r="X16" s="25">
        <v>10.2081</v>
      </c>
      <c r="Y16" s="28">
        <v>-0.24260000000000001</v>
      </c>
      <c r="Z16" s="28">
        <v>-0.74880000000000002</v>
      </c>
      <c r="AA16" s="28">
        <v>33.019300000000001</v>
      </c>
      <c r="AB16">
        <f t="shared" si="0"/>
        <v>11.98503536577771</v>
      </c>
      <c r="AC16" s="14">
        <f t="shared" si="1"/>
        <v>0.24260000000000001</v>
      </c>
    </row>
    <row r="17" spans="1:29" ht="25.5" x14ac:dyDescent="0.2">
      <c r="A17" s="25" t="s">
        <v>534</v>
      </c>
      <c r="B17" s="25" t="s">
        <v>131</v>
      </c>
      <c r="C17" s="25">
        <v>41.871099999999998</v>
      </c>
      <c r="D17" s="25">
        <v>1E-4</v>
      </c>
      <c r="E17" s="25">
        <v>11.98</v>
      </c>
      <c r="F17" s="25">
        <v>0.24260000000000001</v>
      </c>
      <c r="G17" s="25">
        <v>-5.1499999999999997E-2</v>
      </c>
      <c r="H17" s="25">
        <v>0</v>
      </c>
      <c r="I17" s="25">
        <v>0</v>
      </c>
      <c r="J17" s="25">
        <v>0</v>
      </c>
      <c r="K17" s="25">
        <v>0</v>
      </c>
      <c r="L17" s="25">
        <v>8.6099999999999996E-2</v>
      </c>
      <c r="M17" s="25">
        <v>16.9328</v>
      </c>
      <c r="N17" s="25">
        <v>1.8087</v>
      </c>
      <c r="O17" s="25">
        <v>-0.36899999999999999</v>
      </c>
      <c r="P17" s="25" t="s">
        <v>152</v>
      </c>
      <c r="Q17" s="25">
        <v>-0.41389999999999999</v>
      </c>
      <c r="R17" s="25">
        <v>16.061699999999998</v>
      </c>
      <c r="S17" s="25">
        <v>110.309</v>
      </c>
      <c r="T17" s="25">
        <v>110.0673</v>
      </c>
      <c r="U17" s="25">
        <v>0.21659999999999999</v>
      </c>
      <c r="V17" s="25">
        <v>14.9435</v>
      </c>
      <c r="W17" s="25">
        <v>-10</v>
      </c>
      <c r="X17" s="25">
        <v>-10.0793</v>
      </c>
      <c r="Y17" s="28">
        <v>0.3271</v>
      </c>
      <c r="Z17" s="28">
        <v>0.70089999999999997</v>
      </c>
      <c r="AA17" s="28">
        <v>-26.2714</v>
      </c>
      <c r="AB17">
        <f t="shared" si="0"/>
        <v>11.98503536577771</v>
      </c>
      <c r="AC17" s="14">
        <f t="shared" si="1"/>
        <v>0.24260000000000001</v>
      </c>
    </row>
    <row r="18" spans="1:29" ht="25.5" x14ac:dyDescent="0.2">
      <c r="A18" s="25" t="s">
        <v>535</v>
      </c>
      <c r="B18" s="25" t="s">
        <v>131</v>
      </c>
      <c r="C18" s="25">
        <v>41.871099999999998</v>
      </c>
      <c r="D18" s="25">
        <v>1E-4</v>
      </c>
      <c r="E18" s="25">
        <v>11.98</v>
      </c>
      <c r="F18" s="25">
        <v>0.24260000000000001</v>
      </c>
      <c r="G18" s="25">
        <v>-5.1499999999999997E-2</v>
      </c>
      <c r="H18" s="25">
        <v>0</v>
      </c>
      <c r="I18" s="25">
        <v>0</v>
      </c>
      <c r="J18" s="25">
        <v>0</v>
      </c>
      <c r="K18" s="25">
        <v>0</v>
      </c>
      <c r="L18" s="25">
        <v>3.4500000000000003E-2</v>
      </c>
      <c r="M18" s="25">
        <v>18.8462</v>
      </c>
      <c r="N18" s="25">
        <v>1.8545</v>
      </c>
      <c r="O18" s="25">
        <v>-0.35460000000000003</v>
      </c>
      <c r="P18" s="25" t="s">
        <v>152</v>
      </c>
      <c r="Q18" s="25">
        <v>-0.41289999999999999</v>
      </c>
      <c r="R18" s="25">
        <v>14.191800000000001</v>
      </c>
      <c r="S18" s="25">
        <v>110.309</v>
      </c>
      <c r="T18" s="25">
        <v>110.0795</v>
      </c>
      <c r="U18" s="25">
        <v>0.32319999999999999</v>
      </c>
      <c r="V18" s="25">
        <v>20.684899999999999</v>
      </c>
      <c r="W18" s="25">
        <v>20</v>
      </c>
      <c r="X18" s="25">
        <v>20.325700000000001</v>
      </c>
      <c r="Y18" s="28">
        <v>9.7999999999999997E-3</v>
      </c>
      <c r="Z18" s="28">
        <v>-0.73950000000000005</v>
      </c>
      <c r="AA18" s="28">
        <v>33.977899999999998</v>
      </c>
      <c r="AB18">
        <f t="shared" si="0"/>
        <v>11.98503536577771</v>
      </c>
      <c r="AC18" s="14">
        <f t="shared" si="1"/>
        <v>0.24260000000000001</v>
      </c>
    </row>
    <row r="19" spans="1:29" ht="25.5" x14ac:dyDescent="0.2">
      <c r="A19" s="25" t="s">
        <v>536</v>
      </c>
      <c r="B19" s="25" t="s">
        <v>131</v>
      </c>
      <c r="C19" s="25">
        <v>41.871099999999998</v>
      </c>
      <c r="D19" s="25">
        <v>1E-4</v>
      </c>
      <c r="E19" s="25">
        <v>11.98</v>
      </c>
      <c r="F19" s="25">
        <v>0.24260000000000001</v>
      </c>
      <c r="G19" s="25">
        <v>-5.1499999999999997E-2</v>
      </c>
      <c r="H19" s="25">
        <v>0</v>
      </c>
      <c r="I19" s="25">
        <v>0</v>
      </c>
      <c r="J19" s="25">
        <v>0</v>
      </c>
      <c r="K19" s="25">
        <v>0</v>
      </c>
      <c r="L19" s="25">
        <v>2.2800000000000001E-2</v>
      </c>
      <c r="M19" s="25">
        <v>16.0303</v>
      </c>
      <c r="N19" s="25">
        <v>1.7719</v>
      </c>
      <c r="O19" s="25">
        <v>-0.36309999999999998</v>
      </c>
      <c r="P19" s="25" t="s">
        <v>152</v>
      </c>
      <c r="Q19" s="25">
        <v>-0.41110000000000002</v>
      </c>
      <c r="R19" s="25">
        <v>16.652200000000001</v>
      </c>
      <c r="S19" s="25">
        <v>110.309</v>
      </c>
      <c r="T19" s="25">
        <v>110.0621</v>
      </c>
      <c r="U19" s="25">
        <v>0.2949</v>
      </c>
      <c r="V19" s="25">
        <v>13.8901</v>
      </c>
      <c r="W19" s="25">
        <v>-20</v>
      </c>
      <c r="X19" s="25">
        <v>-20.245000000000001</v>
      </c>
      <c r="Y19" s="28">
        <v>0.52170000000000005</v>
      </c>
      <c r="Z19" s="28">
        <v>0.59179999999999999</v>
      </c>
      <c r="AA19" s="28">
        <v>-31.321100000000001</v>
      </c>
      <c r="AB19">
        <f t="shared" si="0"/>
        <v>11.98503536577771</v>
      </c>
      <c r="AC19" s="14">
        <f t="shared" si="1"/>
        <v>0.24260000000000001</v>
      </c>
    </row>
    <row r="20" spans="1:29" ht="25.5" x14ac:dyDescent="0.2">
      <c r="A20" s="25" t="s">
        <v>537</v>
      </c>
      <c r="B20" s="25" t="s">
        <v>131</v>
      </c>
      <c r="C20" s="25">
        <v>41.871000000000002</v>
      </c>
      <c r="D20" s="25">
        <v>1E-4</v>
      </c>
      <c r="E20" s="25">
        <v>11.98</v>
      </c>
      <c r="F20" s="25">
        <v>0.24260000000000001</v>
      </c>
      <c r="G20" s="25">
        <v>-5.1499999999999997E-2</v>
      </c>
      <c r="H20" s="25">
        <v>0</v>
      </c>
      <c r="I20" s="25">
        <v>0</v>
      </c>
      <c r="J20" s="25">
        <v>0</v>
      </c>
      <c r="K20" s="25">
        <v>0</v>
      </c>
      <c r="L20" s="25">
        <v>-4.9399999999999999E-2</v>
      </c>
      <c r="M20" s="25">
        <v>19.2788</v>
      </c>
      <c r="N20" s="25">
        <v>1.8586</v>
      </c>
      <c r="O20" s="25">
        <v>-0.35820000000000002</v>
      </c>
      <c r="P20" s="25" t="s">
        <v>152</v>
      </c>
      <c r="Q20" s="25">
        <v>-0.42270000000000002</v>
      </c>
      <c r="R20" s="25">
        <v>13.8253</v>
      </c>
      <c r="S20" s="25">
        <v>110.309</v>
      </c>
      <c r="T20" s="25">
        <v>110.0992</v>
      </c>
      <c r="U20" s="25">
        <v>0.1658</v>
      </c>
      <c r="V20" s="25">
        <v>21.273700000000002</v>
      </c>
      <c r="W20" s="25">
        <v>30</v>
      </c>
      <c r="X20" s="25">
        <v>30.439800000000002</v>
      </c>
      <c r="Y20" s="28">
        <v>-2.0299999999999999E-2</v>
      </c>
      <c r="Z20" s="28">
        <v>-0.61960000000000004</v>
      </c>
      <c r="AA20" s="28">
        <v>32.048200000000001</v>
      </c>
      <c r="AB20">
        <f t="shared" si="0"/>
        <v>11.98503536577771</v>
      </c>
      <c r="AC20" s="14">
        <f t="shared" si="1"/>
        <v>0.24260000000000001</v>
      </c>
    </row>
    <row r="21" spans="1:29" ht="25.5" x14ac:dyDescent="0.2">
      <c r="A21" s="25" t="s">
        <v>538</v>
      </c>
      <c r="B21" s="25" t="s">
        <v>131</v>
      </c>
      <c r="C21" s="25">
        <v>41.870899999999999</v>
      </c>
      <c r="D21" s="25">
        <v>1E-4</v>
      </c>
      <c r="E21" s="25">
        <v>11.98</v>
      </c>
      <c r="F21" s="25">
        <v>0.24260000000000001</v>
      </c>
      <c r="G21" s="25">
        <v>-5.1499999999999997E-2</v>
      </c>
      <c r="H21" s="25">
        <v>0</v>
      </c>
      <c r="I21" s="25">
        <v>0</v>
      </c>
      <c r="J21" s="25">
        <v>0</v>
      </c>
      <c r="K21" s="25">
        <v>0</v>
      </c>
      <c r="L21" s="25">
        <v>-7.51E-2</v>
      </c>
      <c r="M21" s="25">
        <v>15.688700000000001</v>
      </c>
      <c r="N21" s="25">
        <v>1.7464</v>
      </c>
      <c r="O21" s="25">
        <v>-0.36530000000000001</v>
      </c>
      <c r="P21" s="25" t="s">
        <v>152</v>
      </c>
      <c r="Q21" s="25">
        <v>-0.41070000000000001</v>
      </c>
      <c r="R21" s="25">
        <v>17.055700000000002</v>
      </c>
      <c r="S21" s="25">
        <v>110.309</v>
      </c>
      <c r="T21" s="25">
        <v>110.04170000000001</v>
      </c>
      <c r="U21" s="25">
        <v>0.48110000000000003</v>
      </c>
      <c r="V21" s="25">
        <v>13.475</v>
      </c>
      <c r="W21" s="25">
        <v>-30</v>
      </c>
      <c r="X21" s="25">
        <v>-30.3658</v>
      </c>
      <c r="Y21" s="28">
        <v>0.57369999999999999</v>
      </c>
      <c r="Z21" s="28">
        <v>0.44850000000000001</v>
      </c>
      <c r="AA21" s="28">
        <v>-31.5854</v>
      </c>
      <c r="AB21">
        <f t="shared" si="0"/>
        <v>11.98503536577771</v>
      </c>
      <c r="AC21" s="14">
        <f t="shared" si="1"/>
        <v>0.24260000000000001</v>
      </c>
    </row>
    <row r="22" spans="1:29" ht="25.5" x14ac:dyDescent="0.2">
      <c r="A22" s="25" t="s">
        <v>539</v>
      </c>
      <c r="B22" s="25" t="s">
        <v>131</v>
      </c>
      <c r="C22" s="25">
        <v>41.870800000000003</v>
      </c>
      <c r="D22" s="25">
        <v>1E-4</v>
      </c>
      <c r="E22" s="25">
        <v>11.98</v>
      </c>
      <c r="F22" s="25">
        <v>0.24260000000000001</v>
      </c>
      <c r="G22" s="25">
        <v>-5.1499999999999997E-2</v>
      </c>
      <c r="H22" s="25">
        <v>0</v>
      </c>
      <c r="I22" s="25">
        <v>0</v>
      </c>
      <c r="J22" s="25">
        <v>0</v>
      </c>
      <c r="K22" s="25">
        <v>0</v>
      </c>
      <c r="L22" s="25">
        <v>-8.7599999999999997E-2</v>
      </c>
      <c r="M22" s="25">
        <v>19.4146</v>
      </c>
      <c r="N22" s="25">
        <v>1.8460000000000001</v>
      </c>
      <c r="O22" s="25">
        <v>-0.37530000000000002</v>
      </c>
      <c r="P22" s="25" t="s">
        <v>152</v>
      </c>
      <c r="Q22" s="25">
        <v>-0.42609999999999998</v>
      </c>
      <c r="R22" s="25">
        <v>13.8154</v>
      </c>
      <c r="S22" s="25">
        <v>110.309</v>
      </c>
      <c r="T22" s="25">
        <v>110.1164</v>
      </c>
      <c r="U22" s="25">
        <v>0.2823</v>
      </c>
      <c r="V22" s="25">
        <v>21.807099999999998</v>
      </c>
      <c r="W22" s="25">
        <v>35</v>
      </c>
      <c r="X22" s="25">
        <v>35.593400000000003</v>
      </c>
      <c r="Y22" s="28">
        <v>-0.1051</v>
      </c>
      <c r="Z22" s="28">
        <v>-0.52249999999999996</v>
      </c>
      <c r="AA22" s="28">
        <v>29.399000000000001</v>
      </c>
      <c r="AB22">
        <f t="shared" si="0"/>
        <v>11.98503536577771</v>
      </c>
      <c r="AC22" s="14">
        <f t="shared" si="1"/>
        <v>0.24260000000000001</v>
      </c>
    </row>
    <row r="23" spans="1:29" ht="25.5" x14ac:dyDescent="0.2">
      <c r="A23" s="25" t="s">
        <v>540</v>
      </c>
      <c r="B23" s="25" t="s">
        <v>131</v>
      </c>
      <c r="C23" s="25">
        <v>41.870699999999999</v>
      </c>
      <c r="D23" s="25">
        <v>1E-4</v>
      </c>
      <c r="E23" s="25">
        <v>11.98</v>
      </c>
      <c r="F23" s="25">
        <v>0.24260000000000001</v>
      </c>
      <c r="G23" s="25">
        <v>-5.1499999999999997E-2</v>
      </c>
      <c r="H23" s="25">
        <v>0</v>
      </c>
      <c r="I23" s="25">
        <v>0</v>
      </c>
      <c r="J23" s="25">
        <v>0</v>
      </c>
      <c r="K23" s="25">
        <v>0</v>
      </c>
      <c r="L23" s="25">
        <v>-0.1535</v>
      </c>
      <c r="M23" s="25">
        <v>15.594099999999999</v>
      </c>
      <c r="N23" s="25">
        <v>1.7161999999999999</v>
      </c>
      <c r="O23" s="25">
        <v>-0.35639999999999999</v>
      </c>
      <c r="P23" s="25" t="s">
        <v>152</v>
      </c>
      <c r="Q23" s="25">
        <v>-0.40649999999999997</v>
      </c>
      <c r="R23" s="25">
        <v>17.2136</v>
      </c>
      <c r="S23" s="25">
        <v>110.309</v>
      </c>
      <c r="T23" s="25">
        <v>110.0675</v>
      </c>
      <c r="U23" s="25">
        <v>0.33700000000000002</v>
      </c>
      <c r="V23" s="25">
        <v>14.036099999999999</v>
      </c>
      <c r="W23" s="25">
        <v>-35</v>
      </c>
      <c r="X23" s="25">
        <v>-35.476100000000002</v>
      </c>
      <c r="Y23" s="28">
        <v>0.58350000000000002</v>
      </c>
      <c r="Z23" s="28">
        <v>0.31319999999999998</v>
      </c>
      <c r="AA23" s="28">
        <v>-27.525400000000001</v>
      </c>
      <c r="AB23">
        <f t="shared" si="0"/>
        <v>11.98503536577771</v>
      </c>
      <c r="AC23" s="14">
        <f t="shared" si="1"/>
        <v>0.24260000000000001</v>
      </c>
    </row>
    <row r="24" spans="1:29" ht="25.5" x14ac:dyDescent="0.2">
      <c r="A24" s="25" t="s">
        <v>541</v>
      </c>
      <c r="B24" s="25" t="s">
        <v>131</v>
      </c>
      <c r="C24" s="25">
        <v>41.870600000000003</v>
      </c>
      <c r="D24" s="25">
        <v>1E-4</v>
      </c>
      <c r="E24" s="25">
        <v>-11.98</v>
      </c>
      <c r="F24" s="25">
        <v>0.24260000000000001</v>
      </c>
      <c r="G24" s="25">
        <v>5.1499999999999997E-2</v>
      </c>
      <c r="H24" s="25">
        <v>0</v>
      </c>
      <c r="I24" s="25">
        <v>0</v>
      </c>
      <c r="J24" s="25">
        <v>0</v>
      </c>
      <c r="K24" s="25">
        <v>0</v>
      </c>
      <c r="L24" s="25">
        <v>0.19650000000000001</v>
      </c>
      <c r="M24" s="25">
        <v>-17.6935</v>
      </c>
      <c r="N24" s="25">
        <v>1.7607999999999999</v>
      </c>
      <c r="O24" s="25">
        <v>0.4133</v>
      </c>
      <c r="P24" s="25" t="s">
        <v>152</v>
      </c>
      <c r="Q24" s="25">
        <v>-0.41160000000000002</v>
      </c>
      <c r="R24" s="25">
        <v>-16.079899999999999</v>
      </c>
      <c r="S24" s="25">
        <v>110.309</v>
      </c>
      <c r="T24" s="25">
        <v>110.0767</v>
      </c>
      <c r="U24" s="25">
        <v>0.54079999999999995</v>
      </c>
      <c r="V24" s="25">
        <v>19.565300000000001</v>
      </c>
      <c r="W24" s="25">
        <v>0</v>
      </c>
      <c r="X24" s="25">
        <v>1.8E-3</v>
      </c>
      <c r="Y24" s="28">
        <v>-4.0599999999999997E-2</v>
      </c>
      <c r="Z24" s="28">
        <v>4.7600000000000003E-2</v>
      </c>
      <c r="AA24" s="28">
        <v>-6.8301999999999996</v>
      </c>
      <c r="AB24">
        <f t="shared" si="0"/>
        <v>-11.98503536577771</v>
      </c>
      <c r="AC24" s="14">
        <f t="shared" si="1"/>
        <v>0.24260000000000001</v>
      </c>
    </row>
    <row r="25" spans="1:29" ht="25.5" x14ac:dyDescent="0.2">
      <c r="A25" s="25" t="s">
        <v>542</v>
      </c>
      <c r="B25" s="25" t="s">
        <v>131</v>
      </c>
      <c r="C25" s="25">
        <v>41.870699999999999</v>
      </c>
      <c r="D25" s="25">
        <v>1E-4</v>
      </c>
      <c r="E25" s="25">
        <v>-11.98</v>
      </c>
      <c r="F25" s="25">
        <v>0.24260000000000001</v>
      </c>
      <c r="G25" s="25">
        <v>5.1499999999999997E-2</v>
      </c>
      <c r="H25" s="25">
        <v>0</v>
      </c>
      <c r="I25" s="25">
        <v>0</v>
      </c>
      <c r="J25" s="25">
        <v>0</v>
      </c>
      <c r="K25" s="25">
        <v>0</v>
      </c>
      <c r="L25" s="25">
        <v>0.19650000000000001</v>
      </c>
      <c r="M25" s="25">
        <v>-17.107299999999999</v>
      </c>
      <c r="N25" s="25">
        <v>1.7538</v>
      </c>
      <c r="O25" s="25">
        <v>0.42430000000000001</v>
      </c>
      <c r="P25" s="25" t="s">
        <v>152</v>
      </c>
      <c r="Q25" s="25">
        <v>-0.41649999999999998</v>
      </c>
      <c r="R25" s="25">
        <v>-16.909700000000001</v>
      </c>
      <c r="S25" s="25">
        <v>110.309</v>
      </c>
      <c r="T25" s="25">
        <v>110.0819</v>
      </c>
      <c r="U25" s="25">
        <v>0.51060000000000005</v>
      </c>
      <c r="V25" s="25">
        <v>14.487399999999999</v>
      </c>
      <c r="W25" s="25">
        <v>10</v>
      </c>
      <c r="X25" s="25">
        <v>10.2254</v>
      </c>
      <c r="Y25" s="28">
        <v>-0.65449999999999997</v>
      </c>
      <c r="Z25" s="28">
        <v>2.2499999999999999E-2</v>
      </c>
      <c r="AA25" s="28">
        <v>1.3849</v>
      </c>
      <c r="AB25">
        <f t="shared" si="0"/>
        <v>-11.98503536577771</v>
      </c>
      <c r="AC25" s="14">
        <f t="shared" si="1"/>
        <v>0.24260000000000001</v>
      </c>
    </row>
    <row r="26" spans="1:29" ht="25.5" x14ac:dyDescent="0.2">
      <c r="A26" s="25" t="s">
        <v>543</v>
      </c>
      <c r="B26" s="25" t="s">
        <v>131</v>
      </c>
      <c r="C26" s="25">
        <v>41.8718</v>
      </c>
      <c r="D26" s="25">
        <v>1E-4</v>
      </c>
      <c r="E26" s="25">
        <v>-11.98</v>
      </c>
      <c r="F26" s="25">
        <v>0.24260000000000001</v>
      </c>
      <c r="G26" s="25">
        <v>5.1499999999999997E-2</v>
      </c>
      <c r="H26" s="25">
        <v>0</v>
      </c>
      <c r="I26" s="25">
        <v>0</v>
      </c>
      <c r="J26" s="25">
        <v>0</v>
      </c>
      <c r="K26" s="25">
        <v>0</v>
      </c>
      <c r="L26" s="25">
        <v>0.13950000000000001</v>
      </c>
      <c r="M26" s="25">
        <v>-18.697299999999998</v>
      </c>
      <c r="N26" s="25">
        <v>1.7954000000000001</v>
      </c>
      <c r="O26" s="25">
        <v>0.40089999999999998</v>
      </c>
      <c r="P26" s="25" t="s">
        <v>152</v>
      </c>
      <c r="Q26" s="25">
        <v>-0.40899999999999997</v>
      </c>
      <c r="R26" s="25">
        <v>-15.085900000000001</v>
      </c>
      <c r="S26" s="25">
        <v>110.309</v>
      </c>
      <c r="T26" s="25">
        <v>110.1156</v>
      </c>
      <c r="U26" s="25">
        <v>0.2843</v>
      </c>
      <c r="V26" s="25">
        <v>19.386399999999998</v>
      </c>
      <c r="W26" s="25">
        <v>-10</v>
      </c>
      <c r="X26" s="25">
        <v>-10.0319</v>
      </c>
      <c r="Y26" s="28">
        <v>0.38479999999999998</v>
      </c>
      <c r="Z26" s="28">
        <v>0.83960000000000001</v>
      </c>
      <c r="AA26" s="28">
        <v>-40.200200000000002</v>
      </c>
      <c r="AB26">
        <f t="shared" si="0"/>
        <v>-11.98503536577771</v>
      </c>
      <c r="AC26" s="14">
        <f t="shared" si="1"/>
        <v>0.24260000000000001</v>
      </c>
    </row>
    <row r="27" spans="1:29" ht="25.5" x14ac:dyDescent="0.2">
      <c r="A27" s="25" t="s">
        <v>544</v>
      </c>
      <c r="B27" s="25" t="s">
        <v>131</v>
      </c>
      <c r="C27" s="25">
        <v>41.871699999999997</v>
      </c>
      <c r="D27" s="25">
        <v>1E-4</v>
      </c>
      <c r="E27" s="25">
        <v>-11.98</v>
      </c>
      <c r="F27" s="25">
        <v>0.24260000000000001</v>
      </c>
      <c r="G27" s="25">
        <v>5.1499999999999997E-2</v>
      </c>
      <c r="H27" s="25">
        <v>0</v>
      </c>
      <c r="I27" s="25">
        <v>0</v>
      </c>
      <c r="J27" s="25">
        <v>0</v>
      </c>
      <c r="K27" s="25">
        <v>0</v>
      </c>
      <c r="L27" s="25">
        <v>9.35E-2</v>
      </c>
      <c r="M27" s="25">
        <v>-16.167000000000002</v>
      </c>
      <c r="N27" s="25">
        <v>1.6916</v>
      </c>
      <c r="O27" s="25">
        <v>0.43169999999999997</v>
      </c>
      <c r="P27" s="25" t="s">
        <v>152</v>
      </c>
      <c r="Q27" s="25">
        <v>-0.40589999999999998</v>
      </c>
      <c r="R27" s="25">
        <v>-17.183599999999998</v>
      </c>
      <c r="S27" s="25">
        <v>110.309</v>
      </c>
      <c r="T27" s="25">
        <v>110.1216</v>
      </c>
      <c r="U27" s="25">
        <v>0.20130000000000001</v>
      </c>
      <c r="V27" s="25">
        <v>15.717700000000001</v>
      </c>
      <c r="W27" s="25">
        <v>20</v>
      </c>
      <c r="X27" s="25">
        <v>20.3445</v>
      </c>
      <c r="Y27" s="28">
        <v>-0.126</v>
      </c>
      <c r="Z27" s="28">
        <v>-0.90600000000000003</v>
      </c>
      <c r="AA27" s="28">
        <v>33.161499999999997</v>
      </c>
      <c r="AB27">
        <f t="shared" si="0"/>
        <v>-11.98503536577771</v>
      </c>
      <c r="AC27" s="14">
        <f t="shared" si="1"/>
        <v>0.24260000000000001</v>
      </c>
    </row>
    <row r="28" spans="1:29" ht="25.5" x14ac:dyDescent="0.2">
      <c r="A28" s="25" t="s">
        <v>545</v>
      </c>
      <c r="B28" s="25" t="s">
        <v>131</v>
      </c>
      <c r="C28" s="25">
        <v>41.871600000000001</v>
      </c>
      <c r="D28" s="25">
        <v>1E-4</v>
      </c>
      <c r="E28" s="25">
        <v>-11.98</v>
      </c>
      <c r="F28" s="25">
        <v>0.24260000000000001</v>
      </c>
      <c r="G28" s="25">
        <v>5.1499999999999997E-2</v>
      </c>
      <c r="H28" s="25">
        <v>0</v>
      </c>
      <c r="I28" s="25">
        <v>0</v>
      </c>
      <c r="J28" s="25">
        <v>0</v>
      </c>
      <c r="K28" s="25">
        <v>0</v>
      </c>
      <c r="L28" s="25">
        <v>3.27E-2</v>
      </c>
      <c r="M28" s="25">
        <v>-19.299800000000001</v>
      </c>
      <c r="N28" s="25">
        <v>1.7925</v>
      </c>
      <c r="O28" s="25">
        <v>0.40110000000000001</v>
      </c>
      <c r="P28" s="25" t="s">
        <v>152</v>
      </c>
      <c r="Q28" s="25">
        <v>-0.41070000000000001</v>
      </c>
      <c r="R28" s="25">
        <v>-14.587899999999999</v>
      </c>
      <c r="S28" s="25">
        <v>110.309</v>
      </c>
      <c r="T28" s="25">
        <v>110.107</v>
      </c>
      <c r="U28" s="25">
        <v>0.30049999999999999</v>
      </c>
      <c r="V28" s="25">
        <v>19.718599999999999</v>
      </c>
      <c r="W28" s="25">
        <v>-20</v>
      </c>
      <c r="X28" s="25">
        <v>-20.237400000000001</v>
      </c>
      <c r="Y28" s="28">
        <v>0.59619999999999995</v>
      </c>
      <c r="Z28" s="28">
        <v>0.30620000000000003</v>
      </c>
      <c r="AA28" s="28">
        <v>-28.109400000000001</v>
      </c>
      <c r="AB28">
        <f t="shared" si="0"/>
        <v>-11.98503536577771</v>
      </c>
      <c r="AC28" s="14">
        <f t="shared" si="1"/>
        <v>0.24260000000000001</v>
      </c>
    </row>
    <row r="29" spans="1:29" ht="25.5" x14ac:dyDescent="0.2">
      <c r="A29" s="25" t="s">
        <v>546</v>
      </c>
      <c r="B29" s="25" t="s">
        <v>131</v>
      </c>
      <c r="C29" s="25">
        <v>41.871699999999997</v>
      </c>
      <c r="D29" s="25">
        <v>1E-4</v>
      </c>
      <c r="E29" s="25">
        <v>-11.98</v>
      </c>
      <c r="F29" s="25">
        <v>0.24260000000000001</v>
      </c>
      <c r="G29" s="25">
        <v>5.1499999999999997E-2</v>
      </c>
      <c r="H29" s="25">
        <v>0</v>
      </c>
      <c r="I29" s="25">
        <v>0</v>
      </c>
      <c r="J29" s="25">
        <v>0</v>
      </c>
      <c r="K29" s="25">
        <v>0</v>
      </c>
      <c r="L29" s="25">
        <v>5.0000000000000001E-3</v>
      </c>
      <c r="M29" s="25">
        <v>-15.5746</v>
      </c>
      <c r="N29" s="25">
        <v>1.6666000000000001</v>
      </c>
      <c r="O29" s="25">
        <v>0.40310000000000001</v>
      </c>
      <c r="P29" s="25" t="s">
        <v>152</v>
      </c>
      <c r="Q29" s="25">
        <v>-0.40489999999999998</v>
      </c>
      <c r="R29" s="25">
        <v>-17.456700000000001</v>
      </c>
      <c r="S29" s="25">
        <v>110.309</v>
      </c>
      <c r="T29" s="25">
        <v>110.1281</v>
      </c>
      <c r="U29" s="25">
        <v>0.33250000000000002</v>
      </c>
      <c r="V29" s="25">
        <v>15.1774</v>
      </c>
      <c r="W29" s="25">
        <v>30</v>
      </c>
      <c r="X29" s="25">
        <v>30.4754</v>
      </c>
      <c r="Y29" s="28">
        <v>-0.22770000000000001</v>
      </c>
      <c r="Z29" s="28">
        <v>-0.74439999999999995</v>
      </c>
      <c r="AA29" s="28">
        <v>33.7254</v>
      </c>
      <c r="AB29">
        <f t="shared" si="0"/>
        <v>-11.98503536577771</v>
      </c>
      <c r="AC29" s="14">
        <f t="shared" si="1"/>
        <v>0.24260000000000001</v>
      </c>
    </row>
    <row r="30" spans="1:29" ht="25.5" x14ac:dyDescent="0.2">
      <c r="A30" s="25" t="s">
        <v>547</v>
      </c>
      <c r="B30" s="25" t="s">
        <v>131</v>
      </c>
      <c r="C30" s="25">
        <v>41.871600000000001</v>
      </c>
      <c r="D30" s="25">
        <v>1E-4</v>
      </c>
      <c r="E30" s="25">
        <v>-11.98</v>
      </c>
      <c r="F30" s="25">
        <v>0.24260000000000001</v>
      </c>
      <c r="G30" s="25">
        <v>5.1499999999999997E-2</v>
      </c>
      <c r="H30" s="25">
        <v>0</v>
      </c>
      <c r="I30" s="25">
        <v>0</v>
      </c>
      <c r="J30" s="25">
        <v>0</v>
      </c>
      <c r="K30" s="25">
        <v>0</v>
      </c>
      <c r="L30" s="25">
        <v>-5.3400000000000003E-2</v>
      </c>
      <c r="M30" s="25">
        <v>-19.532</v>
      </c>
      <c r="N30" s="25">
        <v>1.8134999999999999</v>
      </c>
      <c r="O30" s="25">
        <v>0.3745</v>
      </c>
      <c r="P30" s="25" t="s">
        <v>152</v>
      </c>
      <c r="Q30" s="25">
        <v>-0.41549999999999998</v>
      </c>
      <c r="R30" s="25">
        <v>-14.3102</v>
      </c>
      <c r="S30" s="25">
        <v>110.309</v>
      </c>
      <c r="T30" s="25">
        <v>110.1182</v>
      </c>
      <c r="U30" s="25">
        <v>0.39290000000000003</v>
      </c>
      <c r="V30" s="25">
        <v>20.1099</v>
      </c>
      <c r="W30" s="25">
        <v>-30</v>
      </c>
      <c r="X30" s="25">
        <v>-30.3599</v>
      </c>
      <c r="Y30" s="28">
        <v>0.60699999999999998</v>
      </c>
      <c r="Z30" s="28">
        <v>0.23880000000000001</v>
      </c>
      <c r="AA30" s="28">
        <v>-24.364799999999999</v>
      </c>
      <c r="AB30">
        <f t="shared" si="0"/>
        <v>-11.98503536577771</v>
      </c>
      <c r="AC30" s="14">
        <f t="shared" si="1"/>
        <v>0.24260000000000001</v>
      </c>
    </row>
    <row r="31" spans="1:29" ht="25.5" x14ac:dyDescent="0.2">
      <c r="A31" s="25" t="s">
        <v>548</v>
      </c>
      <c r="B31" s="25" t="s">
        <v>131</v>
      </c>
      <c r="C31" s="25">
        <v>41.871499999999997</v>
      </c>
      <c r="D31" s="25">
        <v>1E-4</v>
      </c>
      <c r="E31" s="25">
        <v>-11.98</v>
      </c>
      <c r="F31" s="25">
        <v>0.24260000000000001</v>
      </c>
      <c r="G31" s="25">
        <v>5.1499999999999997E-2</v>
      </c>
      <c r="H31" s="25">
        <v>0</v>
      </c>
      <c r="I31" s="25">
        <v>0</v>
      </c>
      <c r="J31" s="25">
        <v>0</v>
      </c>
      <c r="K31" s="25">
        <v>0</v>
      </c>
      <c r="L31" s="25">
        <v>-2.6100000000000002E-2</v>
      </c>
      <c r="M31" s="25">
        <v>-15.5684</v>
      </c>
      <c r="N31" s="25">
        <v>1.6841999999999999</v>
      </c>
      <c r="O31" s="25">
        <v>0.41170000000000001</v>
      </c>
      <c r="P31" s="25" t="s">
        <v>152</v>
      </c>
      <c r="Q31" s="25">
        <v>-0.40600000000000003</v>
      </c>
      <c r="R31" s="25">
        <v>-17.7072</v>
      </c>
      <c r="S31" s="25">
        <v>110.309</v>
      </c>
      <c r="T31" s="25">
        <v>110.1324</v>
      </c>
      <c r="U31" s="25">
        <v>0.31080000000000002</v>
      </c>
      <c r="V31" s="25">
        <v>15.434900000000001</v>
      </c>
      <c r="W31" s="25">
        <v>35</v>
      </c>
      <c r="X31" s="25">
        <v>35.604900000000001</v>
      </c>
      <c r="Y31" s="28">
        <v>-0.28899999999999998</v>
      </c>
      <c r="Z31" s="28">
        <v>-0.65190000000000003</v>
      </c>
      <c r="AA31" s="28">
        <v>32.771700000000003</v>
      </c>
      <c r="AB31">
        <f t="shared" si="0"/>
        <v>-11.98503536577771</v>
      </c>
      <c r="AC31" s="14">
        <f t="shared" si="1"/>
        <v>0.24260000000000001</v>
      </c>
    </row>
    <row r="32" spans="1:29" ht="25.5" x14ac:dyDescent="0.2">
      <c r="A32" s="25" t="s">
        <v>549</v>
      </c>
      <c r="B32" s="25" t="s">
        <v>131</v>
      </c>
      <c r="C32" s="25">
        <v>41.871499999999997</v>
      </c>
      <c r="D32" s="25">
        <v>1E-4</v>
      </c>
      <c r="E32" s="25">
        <v>-11.98</v>
      </c>
      <c r="F32" s="25">
        <v>0.24260000000000001</v>
      </c>
      <c r="G32" s="25">
        <v>5.1499999999999997E-2</v>
      </c>
      <c r="H32" s="25">
        <v>0</v>
      </c>
      <c r="I32" s="25">
        <v>0</v>
      </c>
      <c r="J32" s="25">
        <v>0</v>
      </c>
      <c r="K32" s="25">
        <v>0</v>
      </c>
      <c r="L32" s="25">
        <v>-9.6299999999999997E-2</v>
      </c>
      <c r="M32" s="25">
        <v>-19.903600000000001</v>
      </c>
      <c r="N32" s="25">
        <v>1.8063</v>
      </c>
      <c r="O32" s="25">
        <v>0.37940000000000002</v>
      </c>
      <c r="P32" s="25" t="s">
        <v>152</v>
      </c>
      <c r="Q32" s="25">
        <v>-0.41860000000000003</v>
      </c>
      <c r="R32" s="25">
        <v>-14.5976</v>
      </c>
      <c r="S32" s="25">
        <v>110.309</v>
      </c>
      <c r="T32" s="25">
        <v>110.0919</v>
      </c>
      <c r="U32" s="25">
        <v>0.78620000000000001</v>
      </c>
      <c r="V32" s="25">
        <v>20.772400000000001</v>
      </c>
      <c r="W32" s="25">
        <v>-35</v>
      </c>
      <c r="X32" s="25">
        <v>-35.459699999999998</v>
      </c>
      <c r="Y32" s="28">
        <v>0.63090000000000002</v>
      </c>
      <c r="Z32" s="28">
        <v>0.12559999999999999</v>
      </c>
      <c r="AA32" s="28">
        <v>-20.54</v>
      </c>
      <c r="AB32">
        <f t="shared" si="0"/>
        <v>-11.98503536577771</v>
      </c>
      <c r="AC32" s="14">
        <f t="shared" si="1"/>
        <v>0.24260000000000001</v>
      </c>
    </row>
    <row r="33" spans="1:29" ht="25.5" x14ac:dyDescent="0.2">
      <c r="A33" s="25" t="s">
        <v>550</v>
      </c>
      <c r="B33" s="25" t="s">
        <v>131</v>
      </c>
      <c r="C33" s="25">
        <v>41.871499999999997</v>
      </c>
      <c r="D33" s="25">
        <v>1E-4</v>
      </c>
      <c r="E33" s="25">
        <v>15.99</v>
      </c>
      <c r="F33" s="25">
        <v>0.2384</v>
      </c>
      <c r="G33" s="25">
        <v>-6.83E-2</v>
      </c>
      <c r="H33" s="25">
        <v>0</v>
      </c>
      <c r="I33" s="25">
        <v>0</v>
      </c>
      <c r="J33" s="25">
        <v>0</v>
      </c>
      <c r="K33" s="25">
        <v>0</v>
      </c>
      <c r="L33" s="25">
        <v>0.4143</v>
      </c>
      <c r="M33" s="25">
        <v>24.006599999999999</v>
      </c>
      <c r="N33" s="25">
        <v>2.0634999999999999</v>
      </c>
      <c r="O33" s="25">
        <v>-0.70940000000000003</v>
      </c>
      <c r="P33" s="25" t="s">
        <v>152</v>
      </c>
      <c r="Q33" s="25">
        <v>-0.53220000000000001</v>
      </c>
      <c r="R33" s="25">
        <v>22.529399999999999</v>
      </c>
      <c r="S33" s="25">
        <v>110.309</v>
      </c>
      <c r="T33" s="25">
        <v>110.1015</v>
      </c>
      <c r="U33" s="25">
        <v>0.43709999999999999</v>
      </c>
      <c r="V33" s="25">
        <v>13.6625</v>
      </c>
      <c r="W33" s="25">
        <v>0</v>
      </c>
      <c r="X33" s="25">
        <v>8.5000000000000006E-3</v>
      </c>
      <c r="Y33" s="28">
        <v>-4.41E-2</v>
      </c>
      <c r="Z33" s="28">
        <v>-6.8900000000000003E-2</v>
      </c>
      <c r="AA33" s="28">
        <v>8.9513999999999996</v>
      </c>
      <c r="AB33">
        <f t="shared" si="0"/>
        <v>15.986652409449427</v>
      </c>
      <c r="AC33" s="14">
        <f t="shared" si="1"/>
        <v>0.2384</v>
      </c>
    </row>
    <row r="34" spans="1:29" ht="25.5" x14ac:dyDescent="0.2">
      <c r="A34" s="25" t="s">
        <v>551</v>
      </c>
      <c r="B34" s="25" t="s">
        <v>131</v>
      </c>
      <c r="C34" s="25">
        <v>41.871499999999997</v>
      </c>
      <c r="D34" s="25">
        <v>1E-4</v>
      </c>
      <c r="E34" s="25">
        <v>-16.03</v>
      </c>
      <c r="F34" s="25">
        <v>0.2384</v>
      </c>
      <c r="G34" s="25">
        <v>6.8500000000000005E-2</v>
      </c>
      <c r="H34" s="25">
        <v>0</v>
      </c>
      <c r="I34" s="25">
        <v>0</v>
      </c>
      <c r="J34" s="25">
        <v>0</v>
      </c>
      <c r="K34" s="25">
        <v>0</v>
      </c>
      <c r="L34" s="25">
        <v>0.62549999999999994</v>
      </c>
      <c r="M34" s="25">
        <v>-24.2925</v>
      </c>
      <c r="N34" s="25">
        <v>2.0169000000000001</v>
      </c>
      <c r="O34" s="25">
        <v>0.73839999999999995</v>
      </c>
      <c r="P34" s="25" t="s">
        <v>152</v>
      </c>
      <c r="Q34" s="25">
        <v>-0.54200000000000004</v>
      </c>
      <c r="R34" s="25">
        <v>-23.536000000000001</v>
      </c>
      <c r="S34" s="25">
        <v>110.309</v>
      </c>
      <c r="T34" s="25">
        <v>110.1022</v>
      </c>
      <c r="U34" s="25">
        <v>0.50539999999999996</v>
      </c>
      <c r="V34" s="25">
        <v>20.691700000000001</v>
      </c>
      <c r="W34" s="25">
        <v>0</v>
      </c>
      <c r="X34" s="25">
        <v>4.4000000000000003E-3</v>
      </c>
      <c r="Y34" s="28">
        <v>-5.4899999999999997E-2</v>
      </c>
      <c r="Z34" s="28">
        <v>6.5699999999999995E-2</v>
      </c>
      <c r="AA34" s="28">
        <v>-9.1181999999999999</v>
      </c>
      <c r="AB34">
        <f t="shared" si="0"/>
        <v>-16.031063466215599</v>
      </c>
      <c r="AC34" s="14">
        <f t="shared" si="1"/>
        <v>0.2384</v>
      </c>
    </row>
    <row r="35" spans="1:29" ht="25.5" x14ac:dyDescent="0.2">
      <c r="A35" s="25" t="s">
        <v>552</v>
      </c>
      <c r="B35" s="25" t="s">
        <v>131</v>
      </c>
      <c r="C35" s="25">
        <v>41.124299999999998</v>
      </c>
      <c r="D35" s="25">
        <v>1E-4</v>
      </c>
      <c r="E35" s="25">
        <v>0</v>
      </c>
      <c r="F35" s="25">
        <v>0.496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-0.98780000000000001</v>
      </c>
      <c r="M35" s="25">
        <v>0.36580000000000001</v>
      </c>
      <c r="N35" s="25">
        <v>3.8357999999999999</v>
      </c>
      <c r="O35" s="25">
        <v>-1.5699999999999999E-2</v>
      </c>
      <c r="P35" s="25" t="s">
        <v>152</v>
      </c>
      <c r="Q35" s="25">
        <v>-0.2515</v>
      </c>
      <c r="R35" s="25">
        <v>-0.8367</v>
      </c>
      <c r="S35" s="25">
        <v>221.345</v>
      </c>
      <c r="T35" s="25">
        <v>221.15639999999999</v>
      </c>
      <c r="U35" s="25">
        <v>2.2921</v>
      </c>
      <c r="V35" s="25">
        <v>58.505699999999997</v>
      </c>
      <c r="W35" s="25">
        <v>0</v>
      </c>
      <c r="X35" s="25">
        <v>4.4999999999999997E-3</v>
      </c>
      <c r="Y35" s="28">
        <v>-4.3099999999999999E-2</v>
      </c>
      <c r="Z35" s="28">
        <v>5.1200000000000002E-2</v>
      </c>
      <c r="AA35" s="28">
        <v>-7.1970000000000001</v>
      </c>
      <c r="AB35">
        <f t="shared" si="0"/>
        <v>0</v>
      </c>
      <c r="AC35" s="14">
        <f t="shared" si="1"/>
        <v>0.496</v>
      </c>
    </row>
    <row r="36" spans="1:29" ht="25.5" x14ac:dyDescent="0.2">
      <c r="A36" s="25" t="s">
        <v>553</v>
      </c>
      <c r="B36" s="25" t="s">
        <v>131</v>
      </c>
      <c r="C36" s="25">
        <v>41.124200000000002</v>
      </c>
      <c r="D36" s="25">
        <v>1E-4</v>
      </c>
      <c r="E36" s="25">
        <v>0</v>
      </c>
      <c r="F36" s="25">
        <v>0.496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-1.0760000000000001</v>
      </c>
      <c r="M36" s="25">
        <v>1.3035000000000001</v>
      </c>
      <c r="N36" s="25">
        <v>3.8283999999999998</v>
      </c>
      <c r="O36" s="25">
        <v>-8.2199999999999995E-2</v>
      </c>
      <c r="P36" s="25" t="s">
        <v>152</v>
      </c>
      <c r="Q36" s="25">
        <v>-0.25950000000000001</v>
      </c>
      <c r="R36" s="25">
        <v>-2.5428999999999999</v>
      </c>
      <c r="S36" s="25">
        <v>221.345</v>
      </c>
      <c r="T36" s="25">
        <v>221.15309999999999</v>
      </c>
      <c r="U36" s="25">
        <v>2.1597</v>
      </c>
      <c r="V36" s="25">
        <v>63.487900000000003</v>
      </c>
      <c r="W36" s="25">
        <v>10</v>
      </c>
      <c r="X36" s="25">
        <v>10.2058</v>
      </c>
      <c r="Y36" s="28">
        <v>-0.9859</v>
      </c>
      <c r="Z36" s="28">
        <v>-0.51700000000000002</v>
      </c>
      <c r="AA36" s="28">
        <v>31.5322</v>
      </c>
      <c r="AB36">
        <f t="shared" si="0"/>
        <v>0</v>
      </c>
      <c r="AC36" s="14">
        <f t="shared" si="1"/>
        <v>0.496</v>
      </c>
    </row>
    <row r="37" spans="1:29" ht="25.5" x14ac:dyDescent="0.2">
      <c r="A37" s="25" t="s">
        <v>554</v>
      </c>
      <c r="B37" s="25" t="s">
        <v>131</v>
      </c>
      <c r="C37" s="25">
        <v>41.124200000000002</v>
      </c>
      <c r="D37" s="25">
        <v>1E-4</v>
      </c>
      <c r="E37" s="25">
        <v>0</v>
      </c>
      <c r="F37" s="25">
        <v>0.496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-1.0590999999999999</v>
      </c>
      <c r="M37" s="25">
        <v>-0.88019999999999998</v>
      </c>
      <c r="N37" s="25">
        <v>3.8351000000000002</v>
      </c>
      <c r="O37" s="25">
        <v>2.5700000000000001E-2</v>
      </c>
      <c r="P37" s="25" t="s">
        <v>152</v>
      </c>
      <c r="Q37" s="25">
        <v>-0.24729999999999999</v>
      </c>
      <c r="R37" s="25">
        <v>1.2148000000000001</v>
      </c>
      <c r="S37" s="25">
        <v>221.345</v>
      </c>
      <c r="T37" s="25">
        <v>221.14160000000001</v>
      </c>
      <c r="U37" s="25">
        <v>2.2206000000000001</v>
      </c>
      <c r="V37" s="25">
        <v>60.976900000000001</v>
      </c>
      <c r="W37" s="25">
        <v>-10</v>
      </c>
      <c r="X37" s="25">
        <v>-10.029500000000001</v>
      </c>
      <c r="Y37" s="28">
        <v>0.46300000000000002</v>
      </c>
      <c r="Z37" s="28">
        <v>0.46960000000000002</v>
      </c>
      <c r="AA37" s="28">
        <v>-47.734299999999998</v>
      </c>
      <c r="AB37">
        <f t="shared" si="0"/>
        <v>0</v>
      </c>
      <c r="AC37" s="14">
        <f t="shared" si="1"/>
        <v>0.496</v>
      </c>
    </row>
    <row r="38" spans="1:29" ht="25.5" x14ac:dyDescent="0.2">
      <c r="A38" s="25" t="s">
        <v>555</v>
      </c>
      <c r="B38" s="25" t="s">
        <v>131</v>
      </c>
      <c r="C38" s="25">
        <v>41.124299999999998</v>
      </c>
      <c r="D38" s="25">
        <v>1E-4</v>
      </c>
      <c r="E38" s="25">
        <v>0</v>
      </c>
      <c r="F38" s="25">
        <v>0.496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-1.2719</v>
      </c>
      <c r="M38" s="25">
        <v>2.3529</v>
      </c>
      <c r="N38" s="25">
        <v>3.8168000000000002</v>
      </c>
      <c r="O38" s="25">
        <v>-0.1018</v>
      </c>
      <c r="P38" s="25" t="s">
        <v>152</v>
      </c>
      <c r="Q38" s="25">
        <v>-0.26519999999999999</v>
      </c>
      <c r="R38" s="25">
        <v>-4.3037000000000001</v>
      </c>
      <c r="S38" s="25">
        <v>221.345</v>
      </c>
      <c r="T38" s="25">
        <v>221.16909999999999</v>
      </c>
      <c r="U38" s="25">
        <v>2.1598999999999999</v>
      </c>
      <c r="V38" s="25">
        <v>63.655999999999999</v>
      </c>
      <c r="W38" s="25">
        <v>20</v>
      </c>
      <c r="X38" s="25">
        <v>20.3111</v>
      </c>
      <c r="Y38" s="28">
        <v>-0.54990000000000006</v>
      </c>
      <c r="Z38" s="28">
        <v>7.3800000000000004E-2</v>
      </c>
      <c r="AA38" s="28">
        <v>32.0229</v>
      </c>
      <c r="AB38">
        <f t="shared" si="0"/>
        <v>0</v>
      </c>
      <c r="AC38" s="14">
        <f t="shared" si="1"/>
        <v>0.496</v>
      </c>
    </row>
    <row r="39" spans="1:29" ht="25.5" x14ac:dyDescent="0.2">
      <c r="A39" s="25" t="s">
        <v>556</v>
      </c>
      <c r="B39" s="25" t="s">
        <v>131</v>
      </c>
      <c r="C39" s="25">
        <v>41.124200000000002</v>
      </c>
      <c r="D39" s="25">
        <v>1E-4</v>
      </c>
      <c r="E39" s="25">
        <v>0</v>
      </c>
      <c r="F39" s="25">
        <v>0.496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-1.4015</v>
      </c>
      <c r="M39" s="25">
        <v>-2.0167999999999999</v>
      </c>
      <c r="N39" s="25">
        <v>3.8174000000000001</v>
      </c>
      <c r="O39" s="25">
        <v>0.1014</v>
      </c>
      <c r="P39" s="25" t="s">
        <v>152</v>
      </c>
      <c r="Q39" s="25">
        <v>-0.2467</v>
      </c>
      <c r="R39" s="25">
        <v>3.2404000000000002</v>
      </c>
      <c r="S39" s="25">
        <v>221.345</v>
      </c>
      <c r="T39" s="25">
        <v>221.1507</v>
      </c>
      <c r="U39" s="25">
        <v>2.2528000000000001</v>
      </c>
      <c r="V39" s="25">
        <v>61.790900000000001</v>
      </c>
      <c r="W39" s="25">
        <v>-20</v>
      </c>
      <c r="X39" s="25">
        <v>-20.230399999999999</v>
      </c>
      <c r="Y39" s="28">
        <v>0.82299999999999995</v>
      </c>
      <c r="Z39" s="28">
        <v>-0.73540000000000005</v>
      </c>
      <c r="AA39" s="28">
        <v>-31.593499999999999</v>
      </c>
      <c r="AB39">
        <f t="shared" si="0"/>
        <v>0</v>
      </c>
      <c r="AC39" s="14">
        <f t="shared" si="1"/>
        <v>0.496</v>
      </c>
    </row>
    <row r="40" spans="1:29" ht="25.5" x14ac:dyDescent="0.2">
      <c r="A40" s="25" t="s">
        <v>557</v>
      </c>
      <c r="B40" s="25" t="s">
        <v>131</v>
      </c>
      <c r="C40" s="25">
        <v>41.124099999999999</v>
      </c>
      <c r="D40" s="25">
        <v>1E-4</v>
      </c>
      <c r="E40" s="25">
        <v>0</v>
      </c>
      <c r="F40" s="25">
        <v>0.496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-1.5657000000000001</v>
      </c>
      <c r="M40" s="25">
        <v>3.085</v>
      </c>
      <c r="N40" s="25">
        <v>3.7721</v>
      </c>
      <c r="O40" s="25">
        <v>-0.13500000000000001</v>
      </c>
      <c r="P40" s="25" t="s">
        <v>152</v>
      </c>
      <c r="Q40" s="25">
        <v>-0.26690000000000003</v>
      </c>
      <c r="R40" s="25">
        <v>-5.3071999999999999</v>
      </c>
      <c r="S40" s="25">
        <v>221.345</v>
      </c>
      <c r="T40" s="25">
        <v>221.19280000000001</v>
      </c>
      <c r="U40" s="25">
        <v>2.1846000000000001</v>
      </c>
      <c r="V40" s="25">
        <v>64.111900000000006</v>
      </c>
      <c r="W40" s="25">
        <v>30</v>
      </c>
      <c r="X40" s="25">
        <v>30.447800000000001</v>
      </c>
      <c r="Y40" s="28">
        <v>-0.61450000000000005</v>
      </c>
      <c r="Z40" s="28">
        <v>0.53839999999999999</v>
      </c>
      <c r="AA40" s="28">
        <v>29.114000000000001</v>
      </c>
      <c r="AB40">
        <f t="shared" si="0"/>
        <v>0</v>
      </c>
      <c r="AC40" s="14">
        <f t="shared" si="1"/>
        <v>0.496</v>
      </c>
    </row>
    <row r="41" spans="1:29" ht="25.5" x14ac:dyDescent="0.2">
      <c r="A41" s="25" t="s">
        <v>558</v>
      </c>
      <c r="B41" s="25" t="s">
        <v>131</v>
      </c>
      <c r="C41" s="25">
        <v>41.124000000000002</v>
      </c>
      <c r="D41" s="25">
        <v>1E-4</v>
      </c>
      <c r="E41" s="25">
        <v>0</v>
      </c>
      <c r="F41" s="25">
        <v>0.496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-1.8994</v>
      </c>
      <c r="M41" s="25">
        <v>-2.8367</v>
      </c>
      <c r="N41" s="25">
        <v>3.8201999999999998</v>
      </c>
      <c r="O41" s="25">
        <v>0.10299999999999999</v>
      </c>
      <c r="P41" s="25" t="s">
        <v>152</v>
      </c>
      <c r="Q41" s="25">
        <v>-0.25240000000000001</v>
      </c>
      <c r="R41" s="25">
        <v>4.6565000000000003</v>
      </c>
      <c r="S41" s="25">
        <v>221.345</v>
      </c>
      <c r="T41" s="25">
        <v>221.1293</v>
      </c>
      <c r="U41" s="25">
        <v>2.7820999999999998</v>
      </c>
      <c r="V41" s="25">
        <v>65.283500000000004</v>
      </c>
      <c r="W41" s="25">
        <v>-30</v>
      </c>
      <c r="X41" s="25">
        <v>-29.646899999999999</v>
      </c>
      <c r="Y41" s="28">
        <v>4.07E-2</v>
      </c>
      <c r="Z41" s="28">
        <v>-2.5246</v>
      </c>
      <c r="AA41" s="28">
        <v>12.5441</v>
      </c>
      <c r="AB41">
        <f t="shared" si="0"/>
        <v>0</v>
      </c>
      <c r="AC41" s="14">
        <f t="shared" si="1"/>
        <v>0.496</v>
      </c>
    </row>
    <row r="42" spans="1:29" ht="25.5" x14ac:dyDescent="0.2">
      <c r="A42" s="25" t="s">
        <v>559</v>
      </c>
      <c r="B42" s="25" t="s">
        <v>131</v>
      </c>
      <c r="C42" s="25">
        <v>41.123899999999999</v>
      </c>
      <c r="D42" s="25">
        <v>1E-4</v>
      </c>
      <c r="E42" s="25">
        <v>0</v>
      </c>
      <c r="F42" s="25">
        <v>0.496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-1.7658</v>
      </c>
      <c r="M42" s="25">
        <v>3.1080000000000001</v>
      </c>
      <c r="N42" s="25">
        <v>3.7608999999999999</v>
      </c>
      <c r="O42" s="25">
        <v>-0.14030000000000001</v>
      </c>
      <c r="P42" s="25" t="s">
        <v>152</v>
      </c>
      <c r="Q42" s="25">
        <v>-0.27300000000000002</v>
      </c>
      <c r="R42" s="25">
        <v>-5.6296999999999997</v>
      </c>
      <c r="S42" s="25">
        <v>221.345</v>
      </c>
      <c r="T42" s="25">
        <v>221.1326</v>
      </c>
      <c r="U42" s="25">
        <v>2.2563</v>
      </c>
      <c r="V42" s="25">
        <v>62.887</v>
      </c>
      <c r="W42" s="25">
        <v>35</v>
      </c>
      <c r="X42" s="25">
        <v>35.566200000000002</v>
      </c>
      <c r="Y42" s="28">
        <v>-7.0699999999999999E-2</v>
      </c>
      <c r="Z42" s="28">
        <v>0.88529999999999998</v>
      </c>
      <c r="AA42" s="28">
        <v>18.518799999999999</v>
      </c>
      <c r="AB42">
        <f t="shared" si="0"/>
        <v>0</v>
      </c>
      <c r="AC42" s="14">
        <f t="shared" si="1"/>
        <v>0.496</v>
      </c>
    </row>
    <row r="43" spans="1:29" ht="25.5" x14ac:dyDescent="0.2">
      <c r="A43" s="25" t="s">
        <v>560</v>
      </c>
      <c r="B43" s="25" t="s">
        <v>131</v>
      </c>
      <c r="C43" s="25">
        <v>41.124000000000002</v>
      </c>
      <c r="D43" s="25">
        <v>1E-4</v>
      </c>
      <c r="E43" s="25">
        <v>0</v>
      </c>
      <c r="F43" s="25">
        <v>0.496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-2.0457000000000001</v>
      </c>
      <c r="M43" s="25">
        <v>-2.9243000000000001</v>
      </c>
      <c r="N43" s="25">
        <v>3.7610999999999999</v>
      </c>
      <c r="O43" s="25">
        <v>8.7300000000000003E-2</v>
      </c>
      <c r="P43" s="25" t="s">
        <v>152</v>
      </c>
      <c r="Q43" s="25">
        <v>-0.26960000000000001</v>
      </c>
      <c r="R43" s="25">
        <v>4.5019</v>
      </c>
      <c r="S43" s="25">
        <v>221.345</v>
      </c>
      <c r="T43" s="25">
        <v>221.08260000000001</v>
      </c>
      <c r="U43" s="25">
        <v>2.4613</v>
      </c>
      <c r="V43" s="25">
        <v>61.330399999999997</v>
      </c>
      <c r="W43" s="25">
        <v>-35</v>
      </c>
      <c r="X43" s="25">
        <v>-35.4649</v>
      </c>
      <c r="Y43" s="28">
        <v>1.0203</v>
      </c>
      <c r="Z43" s="28">
        <v>-1.6982999999999999</v>
      </c>
      <c r="AA43" s="28">
        <v>-8.2992000000000008</v>
      </c>
      <c r="AB43">
        <f t="shared" si="0"/>
        <v>0</v>
      </c>
      <c r="AC43" s="14">
        <f t="shared" si="1"/>
        <v>0.496</v>
      </c>
    </row>
    <row r="44" spans="1:29" ht="25.5" x14ac:dyDescent="0.2">
      <c r="A44" s="25" t="s">
        <v>561</v>
      </c>
      <c r="B44" s="25" t="s">
        <v>131</v>
      </c>
      <c r="C44" s="25">
        <v>41.123800000000003</v>
      </c>
      <c r="D44" s="25">
        <v>1E-4</v>
      </c>
      <c r="E44" s="25">
        <v>4.01</v>
      </c>
      <c r="F44" s="25">
        <v>0.49480000000000002</v>
      </c>
      <c r="G44" s="25">
        <v>-3.4700000000000002E-2</v>
      </c>
      <c r="H44" s="25">
        <v>0</v>
      </c>
      <c r="I44" s="25">
        <v>0</v>
      </c>
      <c r="J44" s="25">
        <v>0</v>
      </c>
      <c r="K44" s="25">
        <v>0</v>
      </c>
      <c r="L44" s="25">
        <v>-1.7040999999999999</v>
      </c>
      <c r="M44" s="25">
        <v>12.1995</v>
      </c>
      <c r="N44" s="25">
        <v>4.4261999999999997</v>
      </c>
      <c r="O44" s="25">
        <v>-0.441</v>
      </c>
      <c r="P44" s="25" t="s">
        <v>152</v>
      </c>
      <c r="Q44" s="25">
        <v>-0.48620000000000002</v>
      </c>
      <c r="R44" s="25">
        <v>14.614599999999999</v>
      </c>
      <c r="S44" s="25">
        <v>221.345</v>
      </c>
      <c r="T44" s="25">
        <v>221.07320000000001</v>
      </c>
      <c r="U44" s="25">
        <v>1.7265999999999999</v>
      </c>
      <c r="V44" s="25">
        <v>51.530700000000003</v>
      </c>
      <c r="W44" s="25">
        <v>0</v>
      </c>
      <c r="X44" s="25">
        <v>1.6000000000000001E-3</v>
      </c>
      <c r="Y44" s="28">
        <v>-1.41E-2</v>
      </c>
      <c r="Z44" s="28">
        <v>-6.3100000000000003E-2</v>
      </c>
      <c r="AA44" s="28">
        <v>11.981</v>
      </c>
      <c r="AB44">
        <f t="shared" si="0"/>
        <v>4.0115476712029574</v>
      </c>
      <c r="AC44" s="14">
        <f t="shared" si="1"/>
        <v>0.49480000000000002</v>
      </c>
    </row>
    <row r="45" spans="1:29" ht="25.5" x14ac:dyDescent="0.2">
      <c r="A45" s="25" t="s">
        <v>562</v>
      </c>
      <c r="B45" s="25" t="s">
        <v>131</v>
      </c>
      <c r="C45" s="25">
        <v>41.123899999999999</v>
      </c>
      <c r="D45" s="25">
        <v>1E-4</v>
      </c>
      <c r="E45" s="25">
        <v>4.01</v>
      </c>
      <c r="F45" s="25">
        <v>0.49480000000000002</v>
      </c>
      <c r="G45" s="25">
        <v>-3.4700000000000002E-2</v>
      </c>
      <c r="H45" s="25">
        <v>0</v>
      </c>
      <c r="I45" s="25">
        <v>0</v>
      </c>
      <c r="J45" s="25">
        <v>0</v>
      </c>
      <c r="K45" s="25">
        <v>0</v>
      </c>
      <c r="L45" s="25">
        <v>-1.8931</v>
      </c>
      <c r="M45" s="25">
        <v>14.2538</v>
      </c>
      <c r="N45" s="25">
        <v>4.4568000000000003</v>
      </c>
      <c r="O45" s="25">
        <v>-0.49909999999999999</v>
      </c>
      <c r="P45" s="25" t="s">
        <v>152</v>
      </c>
      <c r="Q45" s="25">
        <v>-0.47060000000000002</v>
      </c>
      <c r="R45" s="25">
        <v>12.230600000000001</v>
      </c>
      <c r="S45" s="25">
        <v>221.345</v>
      </c>
      <c r="T45" s="25">
        <v>221.07259999999999</v>
      </c>
      <c r="U45" s="25">
        <v>1.4109</v>
      </c>
      <c r="V45" s="25">
        <v>47.013399999999997</v>
      </c>
      <c r="W45" s="25">
        <v>10</v>
      </c>
      <c r="X45" s="25">
        <v>10.2027</v>
      </c>
      <c r="Y45" s="28">
        <v>-0.39129999999999998</v>
      </c>
      <c r="Z45" s="28">
        <v>-0.60060000000000002</v>
      </c>
      <c r="AA45" s="28">
        <v>55.351700000000001</v>
      </c>
      <c r="AB45">
        <f t="shared" si="0"/>
        <v>4.0115476712029574</v>
      </c>
      <c r="AC45" s="14">
        <f t="shared" si="1"/>
        <v>0.49480000000000002</v>
      </c>
    </row>
    <row r="46" spans="1:29" ht="25.5" x14ac:dyDescent="0.2">
      <c r="A46" s="25" t="s">
        <v>563</v>
      </c>
      <c r="B46" s="25" t="s">
        <v>131</v>
      </c>
      <c r="C46" s="25">
        <v>41.123899999999999</v>
      </c>
      <c r="D46" s="25">
        <v>1E-4</v>
      </c>
      <c r="E46" s="25">
        <v>4.01</v>
      </c>
      <c r="F46" s="25">
        <v>0.49480000000000002</v>
      </c>
      <c r="G46" s="25">
        <v>-3.4700000000000002E-2</v>
      </c>
      <c r="H46" s="25">
        <v>0</v>
      </c>
      <c r="I46" s="25">
        <v>0</v>
      </c>
      <c r="J46" s="25">
        <v>0</v>
      </c>
      <c r="K46" s="25">
        <v>0</v>
      </c>
      <c r="L46" s="25">
        <v>-1.694</v>
      </c>
      <c r="M46" s="25">
        <v>10.035600000000001</v>
      </c>
      <c r="N46" s="25">
        <v>4.3926999999999996</v>
      </c>
      <c r="O46" s="25">
        <v>-0.45629999999999998</v>
      </c>
      <c r="P46" s="25" t="s">
        <v>152</v>
      </c>
      <c r="Q46" s="25">
        <v>-0.499</v>
      </c>
      <c r="R46" s="25">
        <v>17.417999999999999</v>
      </c>
      <c r="S46" s="25">
        <v>221.345</v>
      </c>
      <c r="T46" s="25">
        <v>221.08519999999999</v>
      </c>
      <c r="U46" s="25">
        <v>1.4970000000000001</v>
      </c>
      <c r="V46" s="25">
        <v>50.302300000000002</v>
      </c>
      <c r="W46" s="25">
        <v>-10</v>
      </c>
      <c r="X46" s="25">
        <v>-10.052099999999999</v>
      </c>
      <c r="Y46" s="28">
        <v>0.52029999999999998</v>
      </c>
      <c r="Z46" s="28">
        <v>7.6899999999999996E-2</v>
      </c>
      <c r="AA46" s="28">
        <v>-26.357399999999998</v>
      </c>
      <c r="AB46">
        <f t="shared" si="0"/>
        <v>4.0115476712029574</v>
      </c>
      <c r="AC46" s="14">
        <f t="shared" si="1"/>
        <v>0.49480000000000002</v>
      </c>
    </row>
    <row r="47" spans="1:29" ht="25.5" x14ac:dyDescent="0.2">
      <c r="A47" s="25" t="s">
        <v>564</v>
      </c>
      <c r="B47" s="25" t="s">
        <v>131</v>
      </c>
      <c r="C47" s="25">
        <v>41.123800000000003</v>
      </c>
      <c r="D47" s="25">
        <v>1E-4</v>
      </c>
      <c r="E47" s="25">
        <v>4.01</v>
      </c>
      <c r="F47" s="25">
        <v>0.49480000000000002</v>
      </c>
      <c r="G47" s="25">
        <v>-3.4700000000000002E-2</v>
      </c>
      <c r="H47" s="25">
        <v>0</v>
      </c>
      <c r="I47" s="25">
        <v>0</v>
      </c>
      <c r="J47" s="25">
        <v>0</v>
      </c>
      <c r="K47" s="25">
        <v>0</v>
      </c>
      <c r="L47" s="25">
        <v>-2.1953999999999998</v>
      </c>
      <c r="M47" s="25">
        <v>16.083500000000001</v>
      </c>
      <c r="N47" s="25">
        <v>4.4730999999999996</v>
      </c>
      <c r="O47" s="25">
        <v>-0.51249999999999996</v>
      </c>
      <c r="P47" s="25" t="s">
        <v>152</v>
      </c>
      <c r="Q47" s="25">
        <v>-0.4602</v>
      </c>
      <c r="R47" s="25">
        <v>9.8376000000000001</v>
      </c>
      <c r="S47" s="25">
        <v>221.345</v>
      </c>
      <c r="T47" s="25">
        <v>221.07149999999999</v>
      </c>
      <c r="U47" s="25">
        <v>1.6384000000000001</v>
      </c>
      <c r="V47" s="25">
        <v>51.660200000000003</v>
      </c>
      <c r="W47" s="25">
        <v>20</v>
      </c>
      <c r="X47" s="25">
        <v>20.304500000000001</v>
      </c>
      <c r="Y47" s="28">
        <v>-1.7100000000000001E-2</v>
      </c>
      <c r="Z47" s="28">
        <v>0.81459999999999999</v>
      </c>
      <c r="AA47" s="28">
        <v>33.171300000000002</v>
      </c>
      <c r="AB47">
        <f t="shared" si="0"/>
        <v>4.0115476712029574</v>
      </c>
      <c r="AC47" s="14">
        <f t="shared" si="1"/>
        <v>0.49480000000000002</v>
      </c>
    </row>
    <row r="48" spans="1:29" ht="25.5" x14ac:dyDescent="0.2">
      <c r="A48" s="25" t="s">
        <v>565</v>
      </c>
      <c r="B48" s="25" t="s">
        <v>131</v>
      </c>
      <c r="C48" s="25">
        <v>41.123800000000003</v>
      </c>
      <c r="D48" s="25">
        <v>1E-4</v>
      </c>
      <c r="E48" s="25">
        <v>4.01</v>
      </c>
      <c r="F48" s="25">
        <v>0.49480000000000002</v>
      </c>
      <c r="G48" s="25">
        <v>-3.4700000000000002E-2</v>
      </c>
      <c r="H48" s="25">
        <v>0</v>
      </c>
      <c r="I48" s="25">
        <v>0</v>
      </c>
      <c r="J48" s="25">
        <v>0</v>
      </c>
      <c r="K48" s="25">
        <v>0</v>
      </c>
      <c r="L48" s="25">
        <v>-1.8743000000000001</v>
      </c>
      <c r="M48" s="25">
        <v>8.3234999999999992</v>
      </c>
      <c r="N48" s="25">
        <v>4.3521999999999998</v>
      </c>
      <c r="O48" s="25">
        <v>-0.40789999999999998</v>
      </c>
      <c r="P48" s="25" t="s">
        <v>152</v>
      </c>
      <c r="Q48" s="25">
        <v>-0.49990000000000001</v>
      </c>
      <c r="R48" s="25">
        <v>19.670500000000001</v>
      </c>
      <c r="S48" s="25">
        <v>221.345</v>
      </c>
      <c r="T48" s="25">
        <v>221.06120000000001</v>
      </c>
      <c r="U48" s="25">
        <v>2.0243000000000002</v>
      </c>
      <c r="V48" s="25">
        <v>46.2331</v>
      </c>
      <c r="W48" s="25">
        <v>-20</v>
      </c>
      <c r="X48" s="25">
        <v>-20.2285</v>
      </c>
      <c r="Y48" s="28">
        <v>0.82269999999999999</v>
      </c>
      <c r="Z48" s="28">
        <v>-0.76459999999999995</v>
      </c>
      <c r="AA48" s="28">
        <v>-31.091899999999999</v>
      </c>
      <c r="AB48">
        <f t="shared" si="0"/>
        <v>4.0115476712029574</v>
      </c>
      <c r="AC48" s="14">
        <f t="shared" si="1"/>
        <v>0.49480000000000002</v>
      </c>
    </row>
    <row r="49" spans="1:29" ht="25.5" x14ac:dyDescent="0.2">
      <c r="A49" s="25" t="s">
        <v>566</v>
      </c>
      <c r="B49" s="25" t="s">
        <v>131</v>
      </c>
      <c r="C49" s="25">
        <v>41.123899999999999</v>
      </c>
      <c r="D49" s="25">
        <v>1E-4</v>
      </c>
      <c r="E49" s="25">
        <v>4.01</v>
      </c>
      <c r="F49" s="25">
        <v>0.49480000000000002</v>
      </c>
      <c r="G49" s="25">
        <v>-3.4700000000000002E-2</v>
      </c>
      <c r="H49" s="25">
        <v>0</v>
      </c>
      <c r="I49" s="25">
        <v>0</v>
      </c>
      <c r="J49" s="25">
        <v>0</v>
      </c>
      <c r="K49" s="25">
        <v>0</v>
      </c>
      <c r="L49" s="25">
        <v>-2.5146000000000002</v>
      </c>
      <c r="M49" s="25">
        <v>16.667899999999999</v>
      </c>
      <c r="N49" s="25">
        <v>4.4622000000000002</v>
      </c>
      <c r="O49" s="25">
        <v>-0.51729999999999998</v>
      </c>
      <c r="P49" s="25" t="s">
        <v>152</v>
      </c>
      <c r="Q49" s="25">
        <v>-0.47189999999999999</v>
      </c>
      <c r="R49" s="25">
        <v>9.0997000000000003</v>
      </c>
      <c r="S49" s="25">
        <v>221.345</v>
      </c>
      <c r="T49" s="25">
        <v>221.10419999999999</v>
      </c>
      <c r="U49" s="25">
        <v>1.5527</v>
      </c>
      <c r="V49" s="25">
        <v>52.430300000000003</v>
      </c>
      <c r="W49" s="25">
        <v>30</v>
      </c>
      <c r="X49" s="25">
        <v>30.447399999999998</v>
      </c>
      <c r="Y49" s="28">
        <v>-6.2E-2</v>
      </c>
      <c r="Z49" s="28">
        <v>1.151</v>
      </c>
      <c r="AA49" s="28">
        <v>22.850100000000001</v>
      </c>
      <c r="AB49">
        <f t="shared" si="0"/>
        <v>4.0115476712029574</v>
      </c>
      <c r="AC49" s="14">
        <f t="shared" si="1"/>
        <v>0.49480000000000002</v>
      </c>
    </row>
    <row r="50" spans="1:29" ht="25.5" x14ac:dyDescent="0.2">
      <c r="A50" s="25" t="s">
        <v>567</v>
      </c>
      <c r="B50" s="25" t="s">
        <v>131</v>
      </c>
      <c r="C50" s="25">
        <v>41.123800000000003</v>
      </c>
      <c r="D50" s="25">
        <v>1E-4</v>
      </c>
      <c r="E50" s="25">
        <v>4.01</v>
      </c>
      <c r="F50" s="25">
        <v>0.49480000000000002</v>
      </c>
      <c r="G50" s="25">
        <v>-3.4700000000000002E-2</v>
      </c>
      <c r="H50" s="25">
        <v>0</v>
      </c>
      <c r="I50" s="25">
        <v>0</v>
      </c>
      <c r="J50" s="25">
        <v>0</v>
      </c>
      <c r="K50" s="25">
        <v>0</v>
      </c>
      <c r="L50" s="25">
        <v>-2.2991999999999999</v>
      </c>
      <c r="M50" s="25">
        <v>7.1929999999999996</v>
      </c>
      <c r="N50" s="25">
        <v>4.3132000000000001</v>
      </c>
      <c r="O50" s="25">
        <v>-0.39910000000000001</v>
      </c>
      <c r="P50" s="25" t="s">
        <v>152</v>
      </c>
      <c r="Q50" s="25">
        <v>-0.5151</v>
      </c>
      <c r="R50" s="25">
        <v>21.2303</v>
      </c>
      <c r="S50" s="25">
        <v>221.345</v>
      </c>
      <c r="T50" s="25">
        <v>221.04839999999999</v>
      </c>
      <c r="U50" s="25">
        <v>1.8126</v>
      </c>
      <c r="V50" s="25">
        <v>53.487900000000003</v>
      </c>
      <c r="W50" s="25">
        <v>-30</v>
      </c>
      <c r="X50" s="25">
        <v>-30.367799999999999</v>
      </c>
      <c r="Y50" s="28">
        <v>1.0902000000000001</v>
      </c>
      <c r="Z50" s="28">
        <v>-1.4938</v>
      </c>
      <c r="AA50" s="28">
        <v>-25.9849</v>
      </c>
      <c r="AB50">
        <f t="shared" si="0"/>
        <v>4.0115476712029574</v>
      </c>
      <c r="AC50" s="14">
        <f t="shared" si="1"/>
        <v>0.49480000000000002</v>
      </c>
    </row>
    <row r="51" spans="1:29" ht="25.5" x14ac:dyDescent="0.2">
      <c r="A51" s="25" t="s">
        <v>568</v>
      </c>
      <c r="B51" s="25" t="s">
        <v>131</v>
      </c>
      <c r="C51" s="25">
        <v>41.123800000000003</v>
      </c>
      <c r="D51" s="25">
        <v>1E-4</v>
      </c>
      <c r="E51" s="25">
        <v>4.01</v>
      </c>
      <c r="F51" s="25">
        <v>0.49480000000000002</v>
      </c>
      <c r="G51" s="25">
        <v>-3.4700000000000002E-2</v>
      </c>
      <c r="H51" s="25">
        <v>0</v>
      </c>
      <c r="I51" s="25">
        <v>0</v>
      </c>
      <c r="J51" s="25">
        <v>0</v>
      </c>
      <c r="K51" s="25">
        <v>0</v>
      </c>
      <c r="L51" s="25">
        <v>-2.6916000000000002</v>
      </c>
      <c r="M51" s="25">
        <v>16.9054</v>
      </c>
      <c r="N51" s="25">
        <v>4.4482999999999997</v>
      </c>
      <c r="O51" s="25">
        <v>-0.51990000000000003</v>
      </c>
      <c r="P51" s="25" t="s">
        <v>152</v>
      </c>
      <c r="Q51" s="25">
        <v>-0.48099999999999998</v>
      </c>
      <c r="R51" s="25">
        <v>9.0190999999999999</v>
      </c>
      <c r="S51" s="25">
        <v>221.345</v>
      </c>
      <c r="T51" s="25">
        <v>221.0968</v>
      </c>
      <c r="U51" s="25">
        <v>1.8139000000000001</v>
      </c>
      <c r="V51" s="25">
        <v>48.450299999999999</v>
      </c>
      <c r="W51" s="25">
        <v>35</v>
      </c>
      <c r="X51" s="25">
        <v>35.578899999999997</v>
      </c>
      <c r="Y51" s="28">
        <v>-0.27979999999999999</v>
      </c>
      <c r="Z51" s="28">
        <v>1.3125</v>
      </c>
      <c r="AA51" s="28">
        <v>17.8705</v>
      </c>
      <c r="AB51">
        <f t="shared" si="0"/>
        <v>4.0115476712029574</v>
      </c>
      <c r="AC51" s="14">
        <f t="shared" si="1"/>
        <v>0.49480000000000002</v>
      </c>
    </row>
    <row r="52" spans="1:29" ht="25.5" x14ac:dyDescent="0.2">
      <c r="A52" s="25" t="s">
        <v>569</v>
      </c>
      <c r="B52" s="25" t="s">
        <v>131</v>
      </c>
      <c r="C52" s="25">
        <v>41.123699999999999</v>
      </c>
      <c r="D52" s="25">
        <v>1E-4</v>
      </c>
      <c r="E52" s="25">
        <v>4.01</v>
      </c>
      <c r="F52" s="25">
        <v>0.49480000000000002</v>
      </c>
      <c r="G52" s="25">
        <v>-3.4700000000000002E-2</v>
      </c>
      <c r="H52" s="25">
        <v>0</v>
      </c>
      <c r="I52" s="25">
        <v>0</v>
      </c>
      <c r="J52" s="25">
        <v>0</v>
      </c>
      <c r="K52" s="25">
        <v>0</v>
      </c>
      <c r="L52" s="25">
        <v>-2.5489000000000002</v>
      </c>
      <c r="M52" s="25">
        <v>7.3262999999999998</v>
      </c>
      <c r="N52" s="25">
        <v>4.2896000000000001</v>
      </c>
      <c r="O52" s="25">
        <v>-0.43009999999999998</v>
      </c>
      <c r="P52" s="25" t="s">
        <v>152</v>
      </c>
      <c r="Q52" s="25">
        <v>-0.52359999999999995</v>
      </c>
      <c r="R52" s="25">
        <v>21.565300000000001</v>
      </c>
      <c r="S52" s="25">
        <v>221.345</v>
      </c>
      <c r="T52" s="25">
        <v>221.08690000000001</v>
      </c>
      <c r="U52" s="25">
        <v>1.7085999999999999</v>
      </c>
      <c r="V52" s="25">
        <v>54.423900000000003</v>
      </c>
      <c r="W52" s="25">
        <v>-35</v>
      </c>
      <c r="X52" s="25">
        <v>-34.732500000000002</v>
      </c>
      <c r="Y52" s="28">
        <v>0.92920000000000003</v>
      </c>
      <c r="Z52" s="28">
        <v>-3.0971000000000002</v>
      </c>
      <c r="AA52" s="28">
        <v>21.064499999999999</v>
      </c>
      <c r="AB52">
        <f t="shared" si="0"/>
        <v>4.0115476712029574</v>
      </c>
      <c r="AC52" s="14">
        <f t="shared" si="1"/>
        <v>0.49480000000000002</v>
      </c>
    </row>
    <row r="53" spans="1:29" ht="25.5" x14ac:dyDescent="0.2">
      <c r="A53" s="25" t="s">
        <v>570</v>
      </c>
      <c r="B53" s="25" t="s">
        <v>131</v>
      </c>
      <c r="C53" s="25">
        <v>41.123600000000003</v>
      </c>
      <c r="D53" s="25">
        <v>1E-4</v>
      </c>
      <c r="E53" s="25">
        <v>-3.99</v>
      </c>
      <c r="F53" s="25">
        <v>0.49480000000000002</v>
      </c>
      <c r="G53" s="25">
        <v>3.4500000000000003E-2</v>
      </c>
      <c r="H53" s="25">
        <v>0</v>
      </c>
      <c r="I53" s="25">
        <v>0</v>
      </c>
      <c r="J53" s="25">
        <v>0</v>
      </c>
      <c r="K53" s="25">
        <v>0</v>
      </c>
      <c r="L53" s="25">
        <v>-1.5262</v>
      </c>
      <c r="M53" s="25">
        <v>-12.303599999999999</v>
      </c>
      <c r="N53" s="25">
        <v>4.4054000000000002</v>
      </c>
      <c r="O53" s="25">
        <v>0.52380000000000004</v>
      </c>
      <c r="P53" s="25" t="s">
        <v>152</v>
      </c>
      <c r="Q53" s="25">
        <v>-0.49719999999999998</v>
      </c>
      <c r="R53" s="25">
        <v>-16.861899999999999</v>
      </c>
      <c r="S53" s="25">
        <v>221.345</v>
      </c>
      <c r="T53" s="25">
        <v>221.0539</v>
      </c>
      <c r="U53" s="25">
        <v>1.7040999999999999</v>
      </c>
      <c r="V53" s="25">
        <v>51.240200000000002</v>
      </c>
      <c r="W53" s="25">
        <v>0</v>
      </c>
      <c r="X53" s="25">
        <v>2.3999999999999998E-3</v>
      </c>
      <c r="Y53" s="28">
        <v>-1.9800000000000002E-2</v>
      </c>
      <c r="Z53" s="28">
        <v>0.11360000000000001</v>
      </c>
      <c r="AA53" s="28">
        <v>-16.0351</v>
      </c>
      <c r="AB53">
        <f t="shared" si="0"/>
        <v>-3.9885011974605842</v>
      </c>
      <c r="AC53" s="14">
        <f t="shared" si="1"/>
        <v>0.49480000000000002</v>
      </c>
    </row>
    <row r="54" spans="1:29" ht="25.5" x14ac:dyDescent="0.2">
      <c r="A54" s="25" t="s">
        <v>571</v>
      </c>
      <c r="B54" s="25" t="s">
        <v>131</v>
      </c>
      <c r="C54" s="25">
        <v>41.123699999999999</v>
      </c>
      <c r="D54" s="25">
        <v>1E-4</v>
      </c>
      <c r="E54" s="25">
        <v>-3.99</v>
      </c>
      <c r="F54" s="25">
        <v>0.49480000000000002</v>
      </c>
      <c r="G54" s="25">
        <v>3.4500000000000003E-2</v>
      </c>
      <c r="H54" s="25">
        <v>0</v>
      </c>
      <c r="I54" s="25">
        <v>0</v>
      </c>
      <c r="J54" s="25">
        <v>0</v>
      </c>
      <c r="K54" s="25">
        <v>0</v>
      </c>
      <c r="L54" s="25">
        <v>-1.5770999999999999</v>
      </c>
      <c r="M54" s="25">
        <v>-10.0823</v>
      </c>
      <c r="N54" s="25">
        <v>4.3581000000000003</v>
      </c>
      <c r="O54" s="25">
        <v>0.44619999999999999</v>
      </c>
      <c r="P54" s="25" t="s">
        <v>152</v>
      </c>
      <c r="Q54" s="25">
        <v>-0.49359999999999998</v>
      </c>
      <c r="R54" s="25">
        <v>-18.710999999999999</v>
      </c>
      <c r="S54" s="25">
        <v>221.345</v>
      </c>
      <c r="T54" s="25">
        <v>221.1129</v>
      </c>
      <c r="U54" s="25">
        <v>1.7475000000000001</v>
      </c>
      <c r="V54" s="25">
        <v>52.736699999999999</v>
      </c>
      <c r="W54" s="25">
        <v>10</v>
      </c>
      <c r="X54" s="25">
        <v>10.196999999999999</v>
      </c>
      <c r="Y54" s="28">
        <v>-0.27579999999999999</v>
      </c>
      <c r="Z54" s="28">
        <v>-0.47710000000000002</v>
      </c>
      <c r="AA54" s="28">
        <v>28.914999999999999</v>
      </c>
      <c r="AB54">
        <f t="shared" si="0"/>
        <v>-3.9885011974605842</v>
      </c>
      <c r="AC54" s="14">
        <f t="shared" si="1"/>
        <v>0.49480000000000002</v>
      </c>
    </row>
    <row r="55" spans="1:29" ht="25.5" x14ac:dyDescent="0.2">
      <c r="A55" s="25" t="s">
        <v>572</v>
      </c>
      <c r="B55" s="25" t="s">
        <v>131</v>
      </c>
      <c r="C55" s="25">
        <v>41.1235</v>
      </c>
      <c r="D55" s="25">
        <v>1E-4</v>
      </c>
      <c r="E55" s="25">
        <v>-3.99</v>
      </c>
      <c r="F55" s="25">
        <v>0.49480000000000002</v>
      </c>
      <c r="G55" s="25">
        <v>3.4500000000000003E-2</v>
      </c>
      <c r="H55" s="25">
        <v>0</v>
      </c>
      <c r="I55" s="25">
        <v>0</v>
      </c>
      <c r="J55" s="25">
        <v>0</v>
      </c>
      <c r="K55" s="25">
        <v>0</v>
      </c>
      <c r="L55" s="25">
        <v>-1.6678999999999999</v>
      </c>
      <c r="M55" s="25">
        <v>-14.1127</v>
      </c>
      <c r="N55" s="25">
        <v>4.4344000000000001</v>
      </c>
      <c r="O55" s="25">
        <v>0.49390000000000001</v>
      </c>
      <c r="P55" s="25" t="s">
        <v>152</v>
      </c>
      <c r="Q55" s="25">
        <v>-0.45440000000000003</v>
      </c>
      <c r="R55" s="25">
        <v>-13.517799999999999</v>
      </c>
      <c r="S55" s="25">
        <v>221.345</v>
      </c>
      <c r="T55" s="25">
        <v>221.07820000000001</v>
      </c>
      <c r="U55" s="25">
        <v>2.0712000000000002</v>
      </c>
      <c r="V55" s="25">
        <v>45.382800000000003</v>
      </c>
      <c r="W55" s="25">
        <v>-10</v>
      </c>
      <c r="X55" s="25">
        <v>-10.0509</v>
      </c>
      <c r="Y55" s="28">
        <v>0.59860000000000002</v>
      </c>
      <c r="Z55" s="28">
        <v>-0.15770000000000001</v>
      </c>
      <c r="AA55" s="28">
        <v>-38.110199999999999</v>
      </c>
      <c r="AB55">
        <f t="shared" si="0"/>
        <v>-3.9885011974605842</v>
      </c>
      <c r="AC55" s="14">
        <f t="shared" si="1"/>
        <v>0.49480000000000002</v>
      </c>
    </row>
    <row r="56" spans="1:29" ht="25.5" x14ac:dyDescent="0.2">
      <c r="A56" s="25" t="s">
        <v>573</v>
      </c>
      <c r="B56" s="25" t="s">
        <v>131</v>
      </c>
      <c r="C56" s="25">
        <v>41.123600000000003</v>
      </c>
      <c r="D56" s="25">
        <v>1E-4</v>
      </c>
      <c r="E56" s="25">
        <v>-3.99</v>
      </c>
      <c r="F56" s="25">
        <v>0.49480000000000002</v>
      </c>
      <c r="G56" s="25">
        <v>3.4500000000000003E-2</v>
      </c>
      <c r="H56" s="25">
        <v>0</v>
      </c>
      <c r="I56" s="25">
        <v>0</v>
      </c>
      <c r="J56" s="25">
        <v>0</v>
      </c>
      <c r="K56" s="25">
        <v>0</v>
      </c>
      <c r="L56" s="25">
        <v>-1.7219</v>
      </c>
      <c r="M56" s="25">
        <v>-8.5717999999999996</v>
      </c>
      <c r="N56" s="25">
        <v>4.3086000000000002</v>
      </c>
      <c r="O56" s="25">
        <v>0.42949999999999999</v>
      </c>
      <c r="P56" s="25" t="s">
        <v>152</v>
      </c>
      <c r="Q56" s="25">
        <v>-0.50509999999999999</v>
      </c>
      <c r="R56" s="25">
        <v>-20.677</v>
      </c>
      <c r="S56" s="25">
        <v>221.345</v>
      </c>
      <c r="T56" s="25">
        <v>221.0831</v>
      </c>
      <c r="U56" s="25">
        <v>1.8323</v>
      </c>
      <c r="V56" s="25">
        <v>49.427100000000003</v>
      </c>
      <c r="W56" s="25">
        <v>20</v>
      </c>
      <c r="X56" s="25">
        <v>20.299800000000001</v>
      </c>
      <c r="Y56" s="28">
        <v>2.3E-2</v>
      </c>
      <c r="Z56" s="28">
        <v>0.30420000000000003</v>
      </c>
      <c r="AA56" s="28">
        <v>28.258299999999998</v>
      </c>
      <c r="AB56">
        <f t="shared" si="0"/>
        <v>-3.9885011974605842</v>
      </c>
      <c r="AC56" s="14">
        <f t="shared" si="1"/>
        <v>0.49480000000000002</v>
      </c>
    </row>
    <row r="57" spans="1:29" ht="25.5" x14ac:dyDescent="0.2">
      <c r="A57" s="25" t="s">
        <v>574</v>
      </c>
      <c r="B57" s="25" t="s">
        <v>131</v>
      </c>
      <c r="C57" s="25">
        <v>41.1235</v>
      </c>
      <c r="D57" s="25">
        <v>1E-4</v>
      </c>
      <c r="E57" s="25">
        <v>-3.99</v>
      </c>
      <c r="F57" s="25">
        <v>0.49480000000000002</v>
      </c>
      <c r="G57" s="25">
        <v>3.4500000000000003E-2</v>
      </c>
      <c r="H57" s="25">
        <v>0</v>
      </c>
      <c r="I57" s="25">
        <v>0</v>
      </c>
      <c r="J57" s="25">
        <v>0</v>
      </c>
      <c r="K57" s="25">
        <v>0</v>
      </c>
      <c r="L57" s="25">
        <v>-2.1680000000000001</v>
      </c>
      <c r="M57" s="25">
        <v>-16.511099999999999</v>
      </c>
      <c r="N57" s="25">
        <v>4.4489999999999998</v>
      </c>
      <c r="O57" s="25">
        <v>0.48730000000000001</v>
      </c>
      <c r="P57" s="25" t="s">
        <v>152</v>
      </c>
      <c r="Q57" s="25">
        <v>-0.44690000000000002</v>
      </c>
      <c r="R57" s="25">
        <v>-10.408799999999999</v>
      </c>
      <c r="S57" s="25">
        <v>221.345</v>
      </c>
      <c r="T57" s="25">
        <v>221.07480000000001</v>
      </c>
      <c r="U57" s="25">
        <v>1.5528</v>
      </c>
      <c r="V57" s="25">
        <v>52.075600000000001</v>
      </c>
      <c r="W57" s="25">
        <v>-20</v>
      </c>
      <c r="X57" s="25">
        <v>-20.232800000000001</v>
      </c>
      <c r="Y57" s="28">
        <v>1.0262</v>
      </c>
      <c r="Z57" s="28">
        <v>-1.5986</v>
      </c>
      <c r="AA57" s="28">
        <v>-20.613099999999999</v>
      </c>
      <c r="AB57">
        <f t="shared" si="0"/>
        <v>-3.9885011974605842</v>
      </c>
      <c r="AC57" s="14">
        <f t="shared" si="1"/>
        <v>0.49480000000000002</v>
      </c>
    </row>
    <row r="58" spans="1:29" ht="25.5" x14ac:dyDescent="0.2">
      <c r="A58" s="25" t="s">
        <v>575</v>
      </c>
      <c r="B58" s="25" t="s">
        <v>131</v>
      </c>
      <c r="C58" s="25">
        <v>41.123600000000003</v>
      </c>
      <c r="D58" s="25">
        <v>1E-4</v>
      </c>
      <c r="E58" s="25">
        <v>-3.99</v>
      </c>
      <c r="F58" s="25">
        <v>0.49480000000000002</v>
      </c>
      <c r="G58" s="25">
        <v>3.4500000000000003E-2</v>
      </c>
      <c r="H58" s="25">
        <v>0</v>
      </c>
      <c r="I58" s="25">
        <v>0</v>
      </c>
      <c r="J58" s="25">
        <v>0</v>
      </c>
      <c r="K58" s="25">
        <v>0</v>
      </c>
      <c r="L58" s="25">
        <v>-1.9846999999999999</v>
      </c>
      <c r="M58" s="25">
        <v>-7.5023999999999997</v>
      </c>
      <c r="N58" s="25">
        <v>4.2683</v>
      </c>
      <c r="O58" s="25">
        <v>0.41199999999999998</v>
      </c>
      <c r="P58" s="25" t="s">
        <v>152</v>
      </c>
      <c r="Q58" s="25">
        <v>-0.50960000000000005</v>
      </c>
      <c r="R58" s="25">
        <v>-22.066800000000001</v>
      </c>
      <c r="S58" s="25">
        <v>221.345</v>
      </c>
      <c r="T58" s="25">
        <v>221.08539999999999</v>
      </c>
      <c r="U58" s="25">
        <v>1.8581000000000001</v>
      </c>
      <c r="V58" s="25">
        <v>55.228099999999998</v>
      </c>
      <c r="W58" s="25">
        <v>30</v>
      </c>
      <c r="X58" s="25">
        <v>30.4405</v>
      </c>
      <c r="Y58" s="28">
        <v>2.7799999999999998E-2</v>
      </c>
      <c r="Z58" s="28">
        <v>0.75009999999999999</v>
      </c>
      <c r="AA58" s="28">
        <v>33.779000000000003</v>
      </c>
      <c r="AB58">
        <f t="shared" si="0"/>
        <v>-3.9885011974605842</v>
      </c>
      <c r="AC58" s="14">
        <f t="shared" si="1"/>
        <v>0.49480000000000002</v>
      </c>
    </row>
    <row r="59" spans="1:29" ht="25.5" x14ac:dyDescent="0.2">
      <c r="A59" s="25" t="s">
        <v>576</v>
      </c>
      <c r="B59" s="25" t="s">
        <v>131</v>
      </c>
      <c r="C59" s="25">
        <v>41.124200000000002</v>
      </c>
      <c r="D59" s="25">
        <v>1E-4</v>
      </c>
      <c r="E59" s="25">
        <v>-3.99</v>
      </c>
      <c r="F59" s="25">
        <v>0.49480000000000002</v>
      </c>
      <c r="G59" s="25">
        <v>3.4500000000000003E-2</v>
      </c>
      <c r="H59" s="25">
        <v>0</v>
      </c>
      <c r="I59" s="25">
        <v>0</v>
      </c>
      <c r="J59" s="25">
        <v>0</v>
      </c>
      <c r="K59" s="25">
        <v>0</v>
      </c>
      <c r="L59" s="25">
        <v>-2.6341999999999999</v>
      </c>
      <c r="M59" s="25">
        <v>-17.464600000000001</v>
      </c>
      <c r="N59" s="25">
        <v>4.4051999999999998</v>
      </c>
      <c r="O59" s="25">
        <v>0.47089999999999999</v>
      </c>
      <c r="P59" s="25" t="s">
        <v>152</v>
      </c>
      <c r="Q59" s="25">
        <v>-0.44700000000000001</v>
      </c>
      <c r="R59" s="25">
        <v>-9.3348999999999993</v>
      </c>
      <c r="S59" s="25">
        <v>221.345</v>
      </c>
      <c r="T59" s="25">
        <v>221.08869999999999</v>
      </c>
      <c r="U59" s="25">
        <v>2.101</v>
      </c>
      <c r="V59" s="25">
        <v>52.358899999999998</v>
      </c>
      <c r="W59" s="25">
        <v>-30</v>
      </c>
      <c r="X59" s="25">
        <v>-29.666499999999999</v>
      </c>
      <c r="Y59" s="28">
        <v>1.0099</v>
      </c>
      <c r="Z59" s="28">
        <v>-3.3799000000000001</v>
      </c>
      <c r="AA59" s="28">
        <v>33.650100000000002</v>
      </c>
      <c r="AB59">
        <f t="shared" si="0"/>
        <v>-3.9885011974605842</v>
      </c>
      <c r="AC59" s="14">
        <f t="shared" si="1"/>
        <v>0.49480000000000002</v>
      </c>
    </row>
    <row r="60" spans="1:29" ht="25.5" x14ac:dyDescent="0.2">
      <c r="A60" s="25" t="s">
        <v>577</v>
      </c>
      <c r="B60" s="25" t="s">
        <v>131</v>
      </c>
      <c r="C60" s="25">
        <v>41.125500000000002</v>
      </c>
      <c r="D60" s="25">
        <v>1E-4</v>
      </c>
      <c r="E60" s="25">
        <v>-3.99</v>
      </c>
      <c r="F60" s="25">
        <v>0.49480000000000002</v>
      </c>
      <c r="G60" s="25">
        <v>3.4500000000000003E-2</v>
      </c>
      <c r="H60" s="25">
        <v>0</v>
      </c>
      <c r="I60" s="25">
        <v>0</v>
      </c>
      <c r="J60" s="25">
        <v>0</v>
      </c>
      <c r="K60" s="25">
        <v>0</v>
      </c>
      <c r="L60" s="25">
        <v>-3.0346000000000002</v>
      </c>
      <c r="M60" s="25">
        <v>-7.2736999999999998</v>
      </c>
      <c r="N60" s="25">
        <v>4.0335000000000001</v>
      </c>
      <c r="O60" s="25">
        <v>0.57489999999999997</v>
      </c>
      <c r="P60" s="25" t="s">
        <v>152</v>
      </c>
      <c r="Q60" s="25">
        <v>-0.49490000000000001</v>
      </c>
      <c r="R60" s="25">
        <v>-22.660499999999999</v>
      </c>
      <c r="S60" s="25">
        <v>221.345</v>
      </c>
      <c r="T60" s="25">
        <v>221.785</v>
      </c>
      <c r="U60" s="25">
        <v>1.748</v>
      </c>
      <c r="V60" s="25">
        <v>55.601100000000002</v>
      </c>
      <c r="W60" s="25">
        <v>35</v>
      </c>
      <c r="X60" s="25">
        <v>35.476999999999997</v>
      </c>
      <c r="Y60" s="28">
        <v>-0.2525</v>
      </c>
      <c r="Z60" s="28">
        <v>1.9587000000000001</v>
      </c>
      <c r="AA60" s="28">
        <v>1.4077999999999999</v>
      </c>
      <c r="AB60">
        <f t="shared" si="0"/>
        <v>-3.9885011974605842</v>
      </c>
      <c r="AC60" s="14">
        <f t="shared" si="1"/>
        <v>0.49480000000000002</v>
      </c>
    </row>
    <row r="61" spans="1:29" ht="25.5" x14ac:dyDescent="0.2">
      <c r="A61" s="25" t="s">
        <v>578</v>
      </c>
      <c r="B61" s="25" t="s">
        <v>131</v>
      </c>
      <c r="C61" s="25">
        <v>41.125500000000002</v>
      </c>
      <c r="D61" s="25">
        <v>1E-4</v>
      </c>
      <c r="E61" s="25">
        <v>-3.99</v>
      </c>
      <c r="F61" s="25">
        <v>0.49480000000000002</v>
      </c>
      <c r="G61" s="25">
        <v>3.4500000000000003E-2</v>
      </c>
      <c r="H61" s="25">
        <v>0</v>
      </c>
      <c r="I61" s="25">
        <v>0</v>
      </c>
      <c r="J61" s="25">
        <v>0</v>
      </c>
      <c r="K61" s="25">
        <v>0</v>
      </c>
      <c r="L61" s="25">
        <v>-3.7342</v>
      </c>
      <c r="M61" s="25">
        <v>-17.6175</v>
      </c>
      <c r="N61" s="25">
        <v>4.3353000000000002</v>
      </c>
      <c r="O61" s="25">
        <v>0.67630000000000001</v>
      </c>
      <c r="P61" s="25" t="s">
        <v>152</v>
      </c>
      <c r="Q61" s="25">
        <v>-0.4506</v>
      </c>
      <c r="R61" s="25">
        <v>-9.375</v>
      </c>
      <c r="S61" s="25">
        <v>221.345</v>
      </c>
      <c r="T61" s="25">
        <v>221.74039999999999</v>
      </c>
      <c r="U61" s="25">
        <v>1.8978999999999999</v>
      </c>
      <c r="V61" s="25">
        <v>52.430500000000002</v>
      </c>
      <c r="W61" s="25">
        <v>-35</v>
      </c>
      <c r="X61" s="25">
        <v>-35.393300000000004</v>
      </c>
      <c r="Y61" s="28">
        <v>0.76459999999999995</v>
      </c>
      <c r="Z61" s="28">
        <v>-2.6894</v>
      </c>
      <c r="AA61" s="28">
        <v>14.0557</v>
      </c>
      <c r="AB61">
        <f t="shared" si="0"/>
        <v>-3.9885011974605842</v>
      </c>
      <c r="AC61" s="14">
        <f t="shared" si="1"/>
        <v>0.49480000000000002</v>
      </c>
    </row>
    <row r="62" spans="1:29" ht="25.5" x14ac:dyDescent="0.2">
      <c r="A62" s="25" t="s">
        <v>579</v>
      </c>
      <c r="B62" s="25" t="s">
        <v>131</v>
      </c>
      <c r="C62" s="25">
        <v>41.125399999999999</v>
      </c>
      <c r="D62" s="25">
        <v>2.0000000000000001E-4</v>
      </c>
      <c r="E62" s="25">
        <v>8</v>
      </c>
      <c r="F62" s="25">
        <v>0.49120000000000003</v>
      </c>
      <c r="G62" s="25">
        <v>-6.9000000000000006E-2</v>
      </c>
      <c r="H62" s="25">
        <v>0</v>
      </c>
      <c r="I62" s="25">
        <v>0</v>
      </c>
      <c r="J62" s="25">
        <v>0</v>
      </c>
      <c r="K62" s="25">
        <v>0</v>
      </c>
      <c r="L62" s="25">
        <v>-1.7657</v>
      </c>
      <c r="M62" s="25">
        <v>44.6248</v>
      </c>
      <c r="N62" s="25">
        <v>5.7915000000000001</v>
      </c>
      <c r="O62" s="25">
        <v>-0.99729999999999996</v>
      </c>
      <c r="P62" s="25" t="s">
        <v>152</v>
      </c>
      <c r="Q62" s="25">
        <v>-0.97289999999999999</v>
      </c>
      <c r="R62" s="25">
        <v>39.762799999999999</v>
      </c>
      <c r="S62" s="25">
        <v>221.345</v>
      </c>
      <c r="T62" s="25">
        <v>221.74510000000001</v>
      </c>
      <c r="U62" s="25">
        <v>1.526</v>
      </c>
      <c r="V62" s="25">
        <v>48.999699999999997</v>
      </c>
      <c r="W62" s="25">
        <v>0</v>
      </c>
      <c r="X62" s="25">
        <v>-5.0000000000000001E-4</v>
      </c>
      <c r="Y62" s="28">
        <v>-0.17369999999999999</v>
      </c>
      <c r="Z62" s="28">
        <v>0.4299</v>
      </c>
      <c r="AA62" s="28">
        <v>1.9255</v>
      </c>
      <c r="AB62">
        <f t="shared" si="0"/>
        <v>7.9961499860163627</v>
      </c>
      <c r="AC62" s="14">
        <f t="shared" si="1"/>
        <v>0.49120000000000003</v>
      </c>
    </row>
    <row r="63" spans="1:29" ht="25.5" x14ac:dyDescent="0.2">
      <c r="A63" s="25" t="s">
        <v>580</v>
      </c>
      <c r="B63" s="25" t="s">
        <v>131</v>
      </c>
      <c r="C63" s="25">
        <v>41.125300000000003</v>
      </c>
      <c r="D63" s="25">
        <v>1E-4</v>
      </c>
      <c r="E63" s="25">
        <v>-7.97</v>
      </c>
      <c r="F63" s="25">
        <v>0.49120000000000003</v>
      </c>
      <c r="G63" s="25">
        <v>6.88E-2</v>
      </c>
      <c r="H63" s="25">
        <v>0</v>
      </c>
      <c r="I63" s="25">
        <v>0</v>
      </c>
      <c r="J63" s="25">
        <v>0</v>
      </c>
      <c r="K63" s="25">
        <v>0</v>
      </c>
      <c r="L63" s="25">
        <v>-1.2889999999999999</v>
      </c>
      <c r="M63" s="25">
        <v>-43.913899999999998</v>
      </c>
      <c r="N63" s="25">
        <v>5.8171999999999997</v>
      </c>
      <c r="O63" s="25">
        <v>1.5286</v>
      </c>
      <c r="P63" s="25" t="s">
        <v>152</v>
      </c>
      <c r="Q63" s="25">
        <v>-1.0405</v>
      </c>
      <c r="R63" s="25">
        <v>-42.81</v>
      </c>
      <c r="S63" s="25">
        <v>221.345</v>
      </c>
      <c r="T63" s="25">
        <v>221.7253</v>
      </c>
      <c r="U63" s="25">
        <v>1.6096999999999999</v>
      </c>
      <c r="V63" s="25">
        <v>49.024099999999997</v>
      </c>
      <c r="W63" s="25">
        <v>0</v>
      </c>
      <c r="X63" s="25">
        <v>-8.9999999999999998E-4</v>
      </c>
      <c r="Y63" s="28">
        <v>1.7999999999999999E-2</v>
      </c>
      <c r="Z63" s="28">
        <v>-0.23330000000000001</v>
      </c>
      <c r="AA63" s="28">
        <v>-6.9555999999999996</v>
      </c>
      <c r="AB63">
        <f t="shared" si="0"/>
        <v>-7.9732712325703616</v>
      </c>
      <c r="AC63" s="14">
        <f t="shared" si="1"/>
        <v>0.49120000000000003</v>
      </c>
    </row>
    <row r="64" spans="1:29" ht="25.5" x14ac:dyDescent="0.2">
      <c r="A64" s="25" t="s">
        <v>581</v>
      </c>
      <c r="B64" s="25" t="s">
        <v>131</v>
      </c>
      <c r="C64" s="25">
        <v>41.238300000000002</v>
      </c>
      <c r="D64" s="25">
        <v>1E-4</v>
      </c>
      <c r="E64" s="25">
        <v>0</v>
      </c>
      <c r="F64" s="25">
        <v>0.62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-0.86270000000000002</v>
      </c>
      <c r="M64" s="25">
        <v>0.69620000000000004</v>
      </c>
      <c r="N64" s="25">
        <v>6.2648000000000001</v>
      </c>
      <c r="O64" s="25">
        <v>-1.03E-2</v>
      </c>
      <c r="P64" s="25" t="s">
        <v>152</v>
      </c>
      <c r="Q64" s="25">
        <v>-0.40329999999999999</v>
      </c>
      <c r="R64" s="25">
        <v>-1.9000999999999999</v>
      </c>
      <c r="S64" s="25">
        <v>330.20299999999997</v>
      </c>
      <c r="T64" s="25">
        <v>331.2604</v>
      </c>
      <c r="U64" s="25">
        <v>5.4985999999999997</v>
      </c>
      <c r="V64" s="25">
        <v>136.09360000000001</v>
      </c>
      <c r="W64" s="25">
        <v>0</v>
      </c>
      <c r="X64" s="25">
        <v>-1.6000000000000001E-3</v>
      </c>
      <c r="Y64" s="28">
        <v>-2.1899999999999999E-2</v>
      </c>
      <c r="Z64" s="28">
        <v>-4.1599999999999998E-2</v>
      </c>
      <c r="AA64" s="28">
        <v>-13.047800000000001</v>
      </c>
      <c r="AB64">
        <f t="shared" si="0"/>
        <v>0</v>
      </c>
      <c r="AC64" s="14">
        <f t="shared" si="1"/>
        <v>0.62</v>
      </c>
    </row>
    <row r="66" spans="1:29" x14ac:dyDescent="0.2">
      <c r="A66" t="s">
        <v>582</v>
      </c>
      <c r="B66" t="s">
        <v>131</v>
      </c>
      <c r="C66">
        <v>41.236899999999999</v>
      </c>
      <c r="D66">
        <v>1E-4</v>
      </c>
      <c r="E66">
        <v>0</v>
      </c>
      <c r="F66">
        <v>0.62</v>
      </c>
      <c r="G66">
        <v>0</v>
      </c>
      <c r="H66">
        <v>0</v>
      </c>
      <c r="I66">
        <v>0</v>
      </c>
      <c r="J66">
        <v>0</v>
      </c>
      <c r="K66">
        <v>0</v>
      </c>
      <c r="L66">
        <v>-0.98860000000000003</v>
      </c>
      <c r="M66">
        <v>2.8012000000000001</v>
      </c>
      <c r="N66">
        <v>6.1468999999999996</v>
      </c>
      <c r="O66">
        <v>-0.1114</v>
      </c>
      <c r="P66" t="s">
        <v>152</v>
      </c>
      <c r="Q66">
        <v>-0.37290000000000001</v>
      </c>
      <c r="R66">
        <v>-5.5683999999999996</v>
      </c>
      <c r="S66">
        <v>330.20299999999997</v>
      </c>
      <c r="T66">
        <v>331.32260000000002</v>
      </c>
      <c r="U66">
        <v>5.5369999999999999</v>
      </c>
      <c r="V66">
        <v>137.6712</v>
      </c>
      <c r="W66" s="14">
        <v>10</v>
      </c>
      <c r="X66" s="14">
        <v>10.1624</v>
      </c>
      <c r="Y66" s="29">
        <v>-0.35360000000000003</v>
      </c>
      <c r="Z66" s="29">
        <v>1.1914</v>
      </c>
      <c r="AA66" s="29">
        <v>-4.8956</v>
      </c>
      <c r="AB66">
        <f t="shared" ref="AB65:AB75" si="2">DEGREES(ATAN2(F66,-G66))</f>
        <v>0</v>
      </c>
      <c r="AC66" s="14">
        <f t="shared" ref="AC65:AC75" si="3">IF(B66="PMMPSI2",F66*COS(RADIANS(E66)),F66)</f>
        <v>0.62</v>
      </c>
    </row>
    <row r="67" spans="1:29" s="15" customFormat="1" x14ac:dyDescent="0.2">
      <c r="A67" s="15" t="s">
        <v>583</v>
      </c>
      <c r="B67" s="15" t="s">
        <v>131</v>
      </c>
      <c r="C67" s="15">
        <v>41.237000000000002</v>
      </c>
      <c r="D67" s="15">
        <v>1E-4</v>
      </c>
      <c r="E67" s="15">
        <v>0</v>
      </c>
      <c r="F67" s="15">
        <v>0.62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-1.0817000000000001</v>
      </c>
      <c r="M67" s="15">
        <v>2.7875000000000001</v>
      </c>
      <c r="N67" s="15">
        <v>6.0998999999999999</v>
      </c>
      <c r="O67" s="15">
        <v>-0.13450000000000001</v>
      </c>
      <c r="P67" s="15" t="s">
        <v>152</v>
      </c>
      <c r="Q67" s="15">
        <v>-0.38150000000000001</v>
      </c>
      <c r="R67" s="15">
        <v>-5.49</v>
      </c>
      <c r="S67" s="15">
        <v>330.20299999999997</v>
      </c>
      <c r="T67" s="15">
        <v>331.25900000000001</v>
      </c>
      <c r="U67" s="15">
        <v>5.4596</v>
      </c>
      <c r="V67" s="15">
        <v>134.3365</v>
      </c>
      <c r="W67" s="15">
        <v>10</v>
      </c>
      <c r="X67" s="15">
        <v>10.1714</v>
      </c>
      <c r="Y67" s="30">
        <v>-0.3468</v>
      </c>
      <c r="Z67" s="30">
        <v>1.1735</v>
      </c>
      <c r="AA67" s="30">
        <v>-4.9295</v>
      </c>
      <c r="AB67">
        <f t="shared" si="2"/>
        <v>0</v>
      </c>
      <c r="AC67" s="14">
        <f t="shared" si="3"/>
        <v>0.62</v>
      </c>
    </row>
    <row r="68" spans="1:29" s="15" customFormat="1" x14ac:dyDescent="0.2">
      <c r="A68" s="15" t="s">
        <v>584</v>
      </c>
      <c r="B68" s="15" t="s">
        <v>131</v>
      </c>
      <c r="C68" s="15">
        <v>41.236699999999999</v>
      </c>
      <c r="D68" s="15">
        <v>1E-4</v>
      </c>
      <c r="E68" s="15">
        <v>0</v>
      </c>
      <c r="F68" s="15">
        <v>0.62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-0.89139999999999997</v>
      </c>
      <c r="M68" s="15">
        <v>2.7665999999999999</v>
      </c>
      <c r="N68" s="15">
        <v>6.1913</v>
      </c>
      <c r="O68" s="15">
        <v>-9.5399999999999999E-2</v>
      </c>
      <c r="P68" s="15" t="s">
        <v>152</v>
      </c>
      <c r="Q68" s="15">
        <v>-0.4078</v>
      </c>
      <c r="R68" s="15">
        <v>-5.5217000000000001</v>
      </c>
      <c r="S68" s="15">
        <v>330.20299999999997</v>
      </c>
      <c r="T68" s="15">
        <v>331.36110000000002</v>
      </c>
      <c r="U68" s="15">
        <v>5.2489999999999997</v>
      </c>
      <c r="V68" s="15">
        <v>133.21</v>
      </c>
      <c r="W68" s="15">
        <v>10</v>
      </c>
      <c r="X68" s="15">
        <v>10.170199999999999</v>
      </c>
      <c r="Y68" s="30">
        <v>-0.32750000000000001</v>
      </c>
      <c r="Z68" s="30">
        <v>1.1914</v>
      </c>
      <c r="AA68" s="30">
        <v>-5.2436999999999996</v>
      </c>
      <c r="AB68">
        <f t="shared" si="2"/>
        <v>0</v>
      </c>
      <c r="AC68" s="14">
        <f t="shared" si="3"/>
        <v>0.62</v>
      </c>
    </row>
    <row r="69" spans="1:29" s="15" customFormat="1" x14ac:dyDescent="0.2">
      <c r="A69" s="15" t="s">
        <v>585</v>
      </c>
      <c r="B69" s="15" t="s">
        <v>131</v>
      </c>
      <c r="C69" s="15">
        <v>41.238199999999999</v>
      </c>
      <c r="D69" s="15">
        <v>1E-4</v>
      </c>
      <c r="E69" s="15">
        <v>0</v>
      </c>
      <c r="F69" s="15">
        <v>0.62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-1.0860000000000001</v>
      </c>
      <c r="M69" s="15">
        <v>2.7547000000000001</v>
      </c>
      <c r="N69" s="15">
        <v>6.1303000000000001</v>
      </c>
      <c r="O69" s="15">
        <v>-8.0299999999999996E-2</v>
      </c>
      <c r="P69" s="15" t="s">
        <v>152</v>
      </c>
      <c r="Q69" s="15">
        <v>-0.39190000000000003</v>
      </c>
      <c r="R69" s="15">
        <v>-5.5411000000000001</v>
      </c>
      <c r="S69" s="15">
        <v>330.20299999999997</v>
      </c>
      <c r="T69" s="15">
        <v>331.27589999999998</v>
      </c>
      <c r="U69" s="15">
        <v>5.3952</v>
      </c>
      <c r="V69" s="15">
        <v>134.13829999999999</v>
      </c>
      <c r="W69" s="15">
        <v>10</v>
      </c>
      <c r="X69" s="15">
        <v>10.195600000000001</v>
      </c>
      <c r="Y69" s="30">
        <v>-0.32929999999999998</v>
      </c>
      <c r="Z69" s="30">
        <v>1.1697</v>
      </c>
      <c r="AA69" s="30">
        <v>-4.7030000000000003</v>
      </c>
      <c r="AB69">
        <f t="shared" si="2"/>
        <v>0</v>
      </c>
      <c r="AC69" s="14">
        <f t="shared" si="3"/>
        <v>0.62</v>
      </c>
    </row>
    <row r="70" spans="1:29" s="15" customFormat="1" x14ac:dyDescent="0.2">
      <c r="A70" s="15" t="s">
        <v>586</v>
      </c>
      <c r="B70" s="15" t="s">
        <v>131</v>
      </c>
      <c r="C70" s="15">
        <v>41.238300000000002</v>
      </c>
      <c r="D70" s="15">
        <v>1E-4</v>
      </c>
      <c r="E70" s="15">
        <v>0</v>
      </c>
      <c r="F70" s="15">
        <v>0.62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-1.0985</v>
      </c>
      <c r="M70" s="15">
        <v>2.7764000000000002</v>
      </c>
      <c r="N70" s="15">
        <v>6.2446999999999999</v>
      </c>
      <c r="O70" s="15">
        <v>-8.7400000000000005E-2</v>
      </c>
      <c r="P70" s="15" t="s">
        <v>152</v>
      </c>
      <c r="Q70" s="15">
        <v>-0.40849999999999997</v>
      </c>
      <c r="R70" s="15">
        <v>-5.4936999999999996</v>
      </c>
      <c r="S70" s="15">
        <v>330.20299999999997</v>
      </c>
      <c r="T70" s="15">
        <v>331.2636</v>
      </c>
      <c r="U70" s="15">
        <v>5.3893000000000004</v>
      </c>
      <c r="V70" s="15">
        <v>135.2431</v>
      </c>
      <c r="W70" s="15">
        <v>10</v>
      </c>
      <c r="X70" s="15">
        <v>10.156599999999999</v>
      </c>
      <c r="Y70" s="30">
        <v>-0.32850000000000001</v>
      </c>
      <c r="Z70" s="30">
        <v>1.1637999999999999</v>
      </c>
      <c r="AA70" s="30">
        <v>-4.6729000000000003</v>
      </c>
      <c r="AB70">
        <f t="shared" si="2"/>
        <v>0</v>
      </c>
      <c r="AC70" s="14">
        <f t="shared" si="3"/>
        <v>0.62</v>
      </c>
    </row>
    <row r="71" spans="1:29" s="20" customFormat="1" x14ac:dyDescent="0.2">
      <c r="A71" s="20" t="s">
        <v>587</v>
      </c>
      <c r="B71" s="20" t="s">
        <v>131</v>
      </c>
      <c r="C71" s="20">
        <v>41.236600000000003</v>
      </c>
      <c r="D71" s="20">
        <v>2.0000000000000001E-4</v>
      </c>
      <c r="E71" s="20">
        <v>0</v>
      </c>
      <c r="F71" s="20">
        <v>0.62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-7.1499999999999994E-2</v>
      </c>
      <c r="M71" s="20">
        <v>2.8472</v>
      </c>
      <c r="N71" s="20">
        <v>6.3651999999999997</v>
      </c>
      <c r="O71" s="20">
        <v>-0.1754</v>
      </c>
      <c r="P71" s="20" t="s">
        <v>152</v>
      </c>
      <c r="Q71" s="20">
        <v>-0.41339999999999999</v>
      </c>
      <c r="R71" s="20">
        <v>-5.2450000000000001</v>
      </c>
      <c r="S71" s="20">
        <v>330.20299999999997</v>
      </c>
      <c r="T71" s="20">
        <v>329.87169999999998</v>
      </c>
      <c r="U71" s="20">
        <v>5.4457000000000004</v>
      </c>
      <c r="V71" s="20">
        <v>134.6164</v>
      </c>
      <c r="W71" s="20">
        <v>10</v>
      </c>
      <c r="X71" s="20">
        <v>9.5090000000000003</v>
      </c>
      <c r="Y71" s="31">
        <v>-0.2155</v>
      </c>
      <c r="Z71" s="31">
        <v>1.1974</v>
      </c>
      <c r="AA71" s="31">
        <v>-5.1752000000000002</v>
      </c>
      <c r="AB71">
        <f t="shared" si="2"/>
        <v>0</v>
      </c>
      <c r="AC71" s="14">
        <f t="shared" si="3"/>
        <v>0.62</v>
      </c>
    </row>
    <row r="72" spans="1:29" s="15" customFormat="1" x14ac:dyDescent="0.2">
      <c r="A72" s="15" t="s">
        <v>588</v>
      </c>
      <c r="B72" s="15" t="s">
        <v>131</v>
      </c>
      <c r="C72" s="15">
        <v>41.237099999999998</v>
      </c>
      <c r="D72" s="15">
        <v>1E-4</v>
      </c>
      <c r="E72" s="15">
        <v>0</v>
      </c>
      <c r="F72" s="15">
        <v>0.62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-0.1012</v>
      </c>
      <c r="M72" s="15">
        <v>2.7778</v>
      </c>
      <c r="N72" s="15">
        <v>6.3394000000000004</v>
      </c>
      <c r="O72" s="15">
        <v>-0.16289999999999999</v>
      </c>
      <c r="P72" s="15" t="s">
        <v>152</v>
      </c>
      <c r="Q72" s="15">
        <v>-0.41880000000000001</v>
      </c>
      <c r="R72" s="15">
        <v>-5.2855999999999996</v>
      </c>
      <c r="S72" s="15">
        <v>330.20299999999997</v>
      </c>
      <c r="T72" s="15">
        <v>329.93880000000001</v>
      </c>
      <c r="U72" s="15">
        <v>5.3532000000000002</v>
      </c>
      <c r="V72" s="15">
        <v>134.64080000000001</v>
      </c>
      <c r="W72" s="15">
        <v>10</v>
      </c>
      <c r="X72" s="15">
        <v>9.5161999999999995</v>
      </c>
      <c r="Y72" s="30">
        <v>-0.26340000000000002</v>
      </c>
      <c r="Z72" s="30">
        <v>1.1275999999999999</v>
      </c>
      <c r="AA72" s="30">
        <v>-1.9398</v>
      </c>
      <c r="AB72">
        <f t="shared" si="2"/>
        <v>0</v>
      </c>
      <c r="AC72" s="14">
        <f t="shared" si="3"/>
        <v>0.62</v>
      </c>
    </row>
    <row r="73" spans="1:29" s="15" customFormat="1" x14ac:dyDescent="0.2">
      <c r="A73" s="15" t="s">
        <v>589</v>
      </c>
      <c r="B73" s="15" t="s">
        <v>131</v>
      </c>
      <c r="C73" s="15">
        <v>41.236800000000002</v>
      </c>
      <c r="D73" s="15">
        <v>1E-4</v>
      </c>
      <c r="E73" s="15">
        <v>0</v>
      </c>
      <c r="F73" s="15">
        <v>0.62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-1.29E-2</v>
      </c>
      <c r="M73" s="15">
        <v>2.8307000000000002</v>
      </c>
      <c r="N73" s="15">
        <v>6.3787000000000003</v>
      </c>
      <c r="O73" s="15">
        <v>-0.15720000000000001</v>
      </c>
      <c r="P73" s="15" t="s">
        <v>152</v>
      </c>
      <c r="Q73" s="15">
        <v>-0.41070000000000001</v>
      </c>
      <c r="R73" s="15">
        <v>-5.2720000000000002</v>
      </c>
      <c r="S73" s="15">
        <v>330.20299999999997</v>
      </c>
      <c r="T73" s="15">
        <v>329.94729999999998</v>
      </c>
      <c r="U73" s="15">
        <v>6.4557000000000002</v>
      </c>
      <c r="V73" s="15">
        <v>137.68360000000001</v>
      </c>
      <c r="W73" s="15">
        <v>10</v>
      </c>
      <c r="X73" s="15">
        <v>9.5189000000000004</v>
      </c>
      <c r="Y73" s="30">
        <v>-0.13519999999999999</v>
      </c>
      <c r="Z73" s="30">
        <v>0.75619999999999998</v>
      </c>
      <c r="AA73" s="30">
        <v>9.9684000000000008</v>
      </c>
      <c r="AB73">
        <f t="shared" si="2"/>
        <v>0</v>
      </c>
      <c r="AC73" s="14">
        <f t="shared" si="3"/>
        <v>0.62</v>
      </c>
    </row>
    <row r="74" spans="1:29" s="15" customFormat="1" x14ac:dyDescent="0.2">
      <c r="A74" s="15" t="s">
        <v>590</v>
      </c>
      <c r="B74" s="15" t="s">
        <v>131</v>
      </c>
      <c r="C74" s="15">
        <v>41.236600000000003</v>
      </c>
      <c r="D74" s="15">
        <v>2.0000000000000001E-4</v>
      </c>
      <c r="E74" s="15">
        <v>0</v>
      </c>
      <c r="F74" s="15">
        <v>0.62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-7.1300000000000002E-2</v>
      </c>
      <c r="M74" s="15">
        <v>2.8864000000000001</v>
      </c>
      <c r="N74" s="15">
        <v>6.367</v>
      </c>
      <c r="O74" s="15">
        <v>-0.16220000000000001</v>
      </c>
      <c r="P74" s="15" t="s">
        <v>152</v>
      </c>
      <c r="Q74" s="15">
        <v>-0.41510000000000002</v>
      </c>
      <c r="R74" s="15">
        <v>-5.0961999999999996</v>
      </c>
      <c r="S74" s="15">
        <v>330.20299999999997</v>
      </c>
      <c r="T74" s="15">
        <v>329.9615</v>
      </c>
      <c r="U74" s="15">
        <v>5.5547000000000004</v>
      </c>
      <c r="V74" s="15">
        <v>129.084</v>
      </c>
      <c r="W74" s="15">
        <v>10</v>
      </c>
      <c r="X74" s="15">
        <v>10.2179</v>
      </c>
      <c r="Y74" s="30">
        <v>-0.52339999999999998</v>
      </c>
      <c r="Z74" s="30">
        <v>-0.78990000000000005</v>
      </c>
      <c r="AA74" s="30">
        <v>56.433100000000003</v>
      </c>
      <c r="AB74">
        <f t="shared" si="2"/>
        <v>0</v>
      </c>
      <c r="AC74" s="14">
        <f t="shared" si="3"/>
        <v>0.62</v>
      </c>
    </row>
    <row r="75" spans="1:29" s="15" customFormat="1" x14ac:dyDescent="0.2">
      <c r="A75" s="15" t="s">
        <v>591</v>
      </c>
      <c r="B75" s="15" t="s">
        <v>131</v>
      </c>
      <c r="C75" s="15">
        <v>41.237699999999997</v>
      </c>
      <c r="D75" s="15">
        <v>1E-4</v>
      </c>
      <c r="E75" s="15">
        <v>0</v>
      </c>
      <c r="F75" s="15">
        <v>0.62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-2.7900000000000001E-2</v>
      </c>
      <c r="M75" s="15">
        <v>2.7614999999999998</v>
      </c>
      <c r="N75" s="15">
        <v>6.43</v>
      </c>
      <c r="O75" s="15">
        <v>-0.16300000000000001</v>
      </c>
      <c r="P75" s="15" t="s">
        <v>152</v>
      </c>
      <c r="Q75" s="15">
        <v>-0.41199999999999998</v>
      </c>
      <c r="R75" s="15">
        <v>-5.2577999999999996</v>
      </c>
      <c r="S75" s="15">
        <v>330.20299999999997</v>
      </c>
      <c r="T75" s="15">
        <v>329.97750000000002</v>
      </c>
      <c r="U75" s="15">
        <v>5.4972000000000003</v>
      </c>
      <c r="V75" s="15">
        <v>135.0992</v>
      </c>
      <c r="W75" s="15">
        <v>10</v>
      </c>
      <c r="X75" s="15">
        <v>10.2492</v>
      </c>
      <c r="Y75" s="30">
        <v>0.1134</v>
      </c>
      <c r="Z75" s="30">
        <v>-0.73599999999999999</v>
      </c>
      <c r="AA75" s="30">
        <v>52.180300000000003</v>
      </c>
      <c r="AB75">
        <f t="shared" si="2"/>
        <v>0</v>
      </c>
      <c r="AC75" s="14">
        <f t="shared" si="3"/>
        <v>0.62</v>
      </c>
    </row>
    <row r="77" spans="1:29" s="11" customFormat="1" x14ac:dyDescent="0.2">
      <c r="A77" s="11" t="s">
        <v>71</v>
      </c>
      <c r="B77" s="11" t="s">
        <v>197</v>
      </c>
      <c r="D77" s="11">
        <f>AVERAGE(D66:D75)</f>
        <v>1.2000000000000002E-4</v>
      </c>
      <c r="E77" s="11">
        <f t="shared" ref="E77:AC77" si="4">AVERAGE(E66:E75)</f>
        <v>0</v>
      </c>
      <c r="F77" s="11">
        <f t="shared" si="4"/>
        <v>0.62</v>
      </c>
      <c r="G77" s="11">
        <f t="shared" si="4"/>
        <v>0</v>
      </c>
      <c r="H77" s="11">
        <f t="shared" si="4"/>
        <v>0</v>
      </c>
      <c r="I77" s="11">
        <f t="shared" si="4"/>
        <v>0</v>
      </c>
      <c r="J77" s="11">
        <f t="shared" si="4"/>
        <v>0</v>
      </c>
      <c r="K77" s="11">
        <f t="shared" si="4"/>
        <v>0</v>
      </c>
      <c r="L77" s="11">
        <f t="shared" si="4"/>
        <v>-0.54310000000000014</v>
      </c>
      <c r="M77" s="11">
        <f t="shared" si="4"/>
        <v>2.7989999999999995</v>
      </c>
      <c r="N77" s="11">
        <f t="shared" si="4"/>
        <v>6.2693399999999997</v>
      </c>
      <c r="O77" s="11">
        <f t="shared" si="4"/>
        <v>-0.13297</v>
      </c>
      <c r="P77" s="11" t="e">
        <f t="shared" si="4"/>
        <v>#DIV/0!</v>
      </c>
      <c r="Q77" s="11">
        <f t="shared" si="4"/>
        <v>-0.40326000000000006</v>
      </c>
      <c r="R77" s="11">
        <f t="shared" si="4"/>
        <v>-5.3771500000000003</v>
      </c>
      <c r="S77" s="11">
        <f t="shared" si="4"/>
        <v>330.20299999999997</v>
      </c>
      <c r="T77" s="11">
        <f t="shared" si="4"/>
        <v>330.61789999999996</v>
      </c>
      <c r="U77" s="11">
        <f t="shared" si="4"/>
        <v>5.5336599999999994</v>
      </c>
      <c r="V77" s="11">
        <f t="shared" si="4"/>
        <v>134.57231000000002</v>
      </c>
      <c r="W77" s="14">
        <f t="shared" si="4"/>
        <v>10</v>
      </c>
      <c r="X77" s="15">
        <f t="shared" si="4"/>
        <v>9.9867400000000011</v>
      </c>
      <c r="Y77" s="30">
        <f t="shared" si="4"/>
        <v>-0.27098000000000005</v>
      </c>
      <c r="Z77" s="30">
        <f t="shared" si="4"/>
        <v>0.74451000000000012</v>
      </c>
      <c r="AA77" s="29">
        <f t="shared" si="4"/>
        <v>8.7022100000000009</v>
      </c>
      <c r="AB77" s="11">
        <f t="shared" si="4"/>
        <v>0</v>
      </c>
      <c r="AC77" s="11">
        <f t="shared" si="4"/>
        <v>0.62</v>
      </c>
    </row>
    <row r="78" spans="1:29" s="11" customFormat="1" x14ac:dyDescent="0.2">
      <c r="A78" s="11" t="s">
        <v>71</v>
      </c>
      <c r="B78" s="11" t="s">
        <v>198</v>
      </c>
      <c r="D78" s="11">
        <f>STDEV(D66:D75)</f>
        <v>4.2163702135578394E-5</v>
      </c>
      <c r="E78" s="11">
        <f t="shared" ref="E78:AC78" si="5">STDEV(E66:E75)</f>
        <v>0</v>
      </c>
      <c r="F78" s="11">
        <f t="shared" si="5"/>
        <v>0</v>
      </c>
      <c r="G78" s="11">
        <f t="shared" si="5"/>
        <v>0</v>
      </c>
      <c r="H78" s="11">
        <f t="shared" si="5"/>
        <v>0</v>
      </c>
      <c r="I78" s="11">
        <f t="shared" si="5"/>
        <v>0</v>
      </c>
      <c r="J78" s="11">
        <f t="shared" si="5"/>
        <v>0</v>
      </c>
      <c r="K78" s="11">
        <f t="shared" si="5"/>
        <v>0</v>
      </c>
      <c r="L78" s="11">
        <f t="shared" si="5"/>
        <v>0.51638736106402383</v>
      </c>
      <c r="M78" s="11">
        <f t="shared" si="5"/>
        <v>4.2794963358891783E-2</v>
      </c>
      <c r="N78" s="11">
        <f t="shared" si="5"/>
        <v>0.12070957984628511</v>
      </c>
      <c r="O78" s="11">
        <f t="shared" si="5"/>
        <v>3.6162074977338678E-2</v>
      </c>
      <c r="P78" s="11" t="e">
        <f t="shared" si="5"/>
        <v>#DIV/0!</v>
      </c>
      <c r="Q78" s="11">
        <f t="shared" si="5"/>
        <v>1.5594101448945364E-2</v>
      </c>
      <c r="R78" s="11">
        <f t="shared" si="5"/>
        <v>0.16355385283684939</v>
      </c>
      <c r="S78" s="11">
        <f t="shared" si="5"/>
        <v>0</v>
      </c>
      <c r="T78" s="11">
        <f t="shared" si="5"/>
        <v>0.7163579769299131</v>
      </c>
      <c r="U78" s="11">
        <f t="shared" si="5"/>
        <v>0.33644726910600559</v>
      </c>
      <c r="V78" s="11">
        <f t="shared" si="5"/>
        <v>2.4092151333531384</v>
      </c>
      <c r="W78" s="14">
        <f t="shared" si="5"/>
        <v>0</v>
      </c>
      <c r="X78" s="15">
        <f t="shared" si="5"/>
        <v>0.326926105140324</v>
      </c>
      <c r="Y78" s="30">
        <f t="shared" si="5"/>
        <v>0.16849482550577691</v>
      </c>
      <c r="Z78" s="30">
        <f t="shared" si="5"/>
        <v>0.80542413043618766</v>
      </c>
      <c r="AA78" s="29">
        <f t="shared" si="5"/>
        <v>24.494502501602273</v>
      </c>
      <c r="AB78" s="11">
        <f t="shared" si="5"/>
        <v>0</v>
      </c>
      <c r="AC78" s="11">
        <f t="shared" si="5"/>
        <v>0</v>
      </c>
    </row>
    <row r="79" spans="1:29" s="11" customFormat="1" x14ac:dyDescent="0.2">
      <c r="A79" s="11" t="s">
        <v>71</v>
      </c>
      <c r="B79" s="11" t="s">
        <v>200</v>
      </c>
      <c r="D79" s="12">
        <f>IF(D77=0,0,ABS(D78/D77))</f>
        <v>0.35136418446315321</v>
      </c>
      <c r="E79" s="12">
        <f t="shared" ref="E79:AC79" si="6">IF(E77=0,0,ABS(E78/E77))</f>
        <v>0</v>
      </c>
      <c r="F79" s="12">
        <f t="shared" si="6"/>
        <v>0</v>
      </c>
      <c r="G79" s="12">
        <f t="shared" si="6"/>
        <v>0</v>
      </c>
      <c r="H79" s="12">
        <f t="shared" si="6"/>
        <v>0</v>
      </c>
      <c r="I79" s="12">
        <f t="shared" si="6"/>
        <v>0</v>
      </c>
      <c r="J79" s="12">
        <f t="shared" si="6"/>
        <v>0</v>
      </c>
      <c r="K79" s="12">
        <f t="shared" si="6"/>
        <v>0</v>
      </c>
      <c r="L79" s="12">
        <f t="shared" si="6"/>
        <v>0.95081451125763894</v>
      </c>
      <c r="M79" s="12">
        <f t="shared" si="6"/>
        <v>1.528937597673876E-2</v>
      </c>
      <c r="N79" s="12">
        <f t="shared" si="6"/>
        <v>1.9253953342183567E-2</v>
      </c>
      <c r="O79" s="12">
        <f t="shared" si="6"/>
        <v>0.27195664418544541</v>
      </c>
      <c r="P79" s="12" t="e">
        <f t="shared" si="6"/>
        <v>#DIV/0!</v>
      </c>
      <c r="Q79" s="12">
        <f t="shared" si="6"/>
        <v>3.8670092369551559E-2</v>
      </c>
      <c r="R79" s="12">
        <f t="shared" si="6"/>
        <v>3.0416457200719598E-2</v>
      </c>
      <c r="S79" s="12">
        <f t="shared" si="6"/>
        <v>0</v>
      </c>
      <c r="T79" s="12">
        <f t="shared" si="6"/>
        <v>2.166724720379366E-3</v>
      </c>
      <c r="U79" s="12">
        <f t="shared" si="6"/>
        <v>6.0800133926913767E-2</v>
      </c>
      <c r="V79" s="12">
        <f t="shared" si="6"/>
        <v>1.7902755279694153E-2</v>
      </c>
      <c r="W79" s="34">
        <f t="shared" si="6"/>
        <v>0</v>
      </c>
      <c r="X79" s="15">
        <f t="shared" si="6"/>
        <v>3.2736018474529623E-2</v>
      </c>
      <c r="Y79" s="30">
        <f t="shared" si="6"/>
        <v>0.62179801278978841</v>
      </c>
      <c r="Z79" s="30">
        <f t="shared" si="6"/>
        <v>1.0818177464858598</v>
      </c>
      <c r="AA79" s="32">
        <f t="shared" si="6"/>
        <v>2.8147450477065332</v>
      </c>
      <c r="AB79" s="12">
        <f t="shared" si="6"/>
        <v>0</v>
      </c>
      <c r="AC79" s="12">
        <f t="shared" si="6"/>
        <v>0</v>
      </c>
    </row>
    <row r="80" spans="1:29" x14ac:dyDescent="0.2">
      <c r="A80" s="11" t="s">
        <v>71</v>
      </c>
      <c r="B80" s="11" t="s">
        <v>204</v>
      </c>
      <c r="D80" s="11">
        <f>ABS(MAX(D66:D75)-MIN(D66:D75))</f>
        <v>1E-4</v>
      </c>
      <c r="E80" s="11">
        <f t="shared" ref="E80:AC80" si="7">ABS(MAX(E66:E75)-MIN(E66:E75))</f>
        <v>0</v>
      </c>
      <c r="F80" s="11">
        <f t="shared" si="7"/>
        <v>0</v>
      </c>
      <c r="G80" s="11">
        <f t="shared" si="7"/>
        <v>0</v>
      </c>
      <c r="H80" s="11">
        <f t="shared" si="7"/>
        <v>0</v>
      </c>
      <c r="I80" s="11">
        <f t="shared" si="7"/>
        <v>0</v>
      </c>
      <c r="J80" s="11">
        <f t="shared" si="7"/>
        <v>0</v>
      </c>
      <c r="K80" s="11">
        <f t="shared" si="7"/>
        <v>0</v>
      </c>
      <c r="L80" s="11">
        <f t="shared" si="7"/>
        <v>1.0856000000000001</v>
      </c>
      <c r="M80" s="11">
        <f t="shared" si="7"/>
        <v>0.13169999999999993</v>
      </c>
      <c r="N80" s="11">
        <f t="shared" si="7"/>
        <v>0.33009999999999984</v>
      </c>
      <c r="O80" s="11">
        <f t="shared" si="7"/>
        <v>9.5100000000000004E-2</v>
      </c>
      <c r="P80" s="11">
        <f t="shared" si="7"/>
        <v>0</v>
      </c>
      <c r="Q80" s="11">
        <f t="shared" si="7"/>
        <v>4.5899999999999996E-2</v>
      </c>
      <c r="R80" s="11">
        <f t="shared" si="7"/>
        <v>0.47219999999999995</v>
      </c>
      <c r="S80" s="11">
        <f t="shared" si="7"/>
        <v>0</v>
      </c>
      <c r="T80" s="11">
        <f t="shared" si="7"/>
        <v>1.489400000000046</v>
      </c>
      <c r="U80" s="11">
        <f t="shared" si="7"/>
        <v>1.2067000000000005</v>
      </c>
      <c r="V80" s="11">
        <f t="shared" si="7"/>
        <v>8.5996000000000095</v>
      </c>
      <c r="W80" s="14">
        <f t="shared" si="7"/>
        <v>0</v>
      </c>
      <c r="X80" s="15">
        <f t="shared" si="7"/>
        <v>0.74019999999999975</v>
      </c>
      <c r="Y80" s="30">
        <f t="shared" si="7"/>
        <v>0.63680000000000003</v>
      </c>
      <c r="Z80" s="30">
        <f t="shared" si="7"/>
        <v>1.9873000000000001</v>
      </c>
      <c r="AA80" s="29">
        <f t="shared" si="7"/>
        <v>61.6768</v>
      </c>
      <c r="AB80" s="11">
        <f t="shared" si="7"/>
        <v>0</v>
      </c>
      <c r="AC80" s="11">
        <f t="shared" si="7"/>
        <v>0</v>
      </c>
    </row>
    <row r="82" spans="1:29" x14ac:dyDescent="0.2">
      <c r="A82" t="s">
        <v>592</v>
      </c>
      <c r="B82" t="s">
        <v>131</v>
      </c>
      <c r="C82">
        <v>41.236899999999999</v>
      </c>
      <c r="D82">
        <v>1E-4</v>
      </c>
      <c r="E82">
        <v>0</v>
      </c>
      <c r="F82">
        <v>0.62</v>
      </c>
      <c r="G82">
        <v>0</v>
      </c>
      <c r="H82">
        <v>0</v>
      </c>
      <c r="I82">
        <v>0</v>
      </c>
      <c r="J82">
        <v>0</v>
      </c>
      <c r="K82">
        <v>0</v>
      </c>
      <c r="L82">
        <v>-0.70960000000000001</v>
      </c>
      <c r="M82">
        <v>-1.8913</v>
      </c>
      <c r="N82">
        <v>6.2755999999999998</v>
      </c>
      <c r="O82">
        <v>8.3099999999999993E-2</v>
      </c>
      <c r="P82" t="s">
        <v>152</v>
      </c>
      <c r="Q82">
        <v>-0.38159999999999999</v>
      </c>
      <c r="R82">
        <v>2.5628000000000002</v>
      </c>
      <c r="S82">
        <v>330.20299999999997</v>
      </c>
      <c r="T82">
        <v>331.26299999999998</v>
      </c>
      <c r="U82">
        <v>5.6772999999999998</v>
      </c>
      <c r="V82">
        <v>134.38229999999999</v>
      </c>
      <c r="W82" s="14">
        <v>-10</v>
      </c>
      <c r="X82" s="14">
        <v>-10.0709</v>
      </c>
      <c r="Y82" s="29">
        <v>0.49049999999999999</v>
      </c>
      <c r="Z82" s="29">
        <v>-1.5803</v>
      </c>
      <c r="AA82" s="29">
        <v>-23.810099999999998</v>
      </c>
      <c r="AB82">
        <f t="shared" ref="AB82:AB91" si="8">DEGREES(ATAN2(F82,-G82))</f>
        <v>0</v>
      </c>
      <c r="AC82" s="14">
        <f t="shared" ref="AC82:AC91" si="9">IF(B82="PMMPSI2",F82*COS(RADIANS(E82)),F82)</f>
        <v>0.62</v>
      </c>
    </row>
    <row r="83" spans="1:29" s="15" customFormat="1" x14ac:dyDescent="0.2">
      <c r="A83" s="15" t="s">
        <v>593</v>
      </c>
      <c r="B83" s="15" t="s">
        <v>131</v>
      </c>
      <c r="C83" s="15">
        <v>41.237299999999998</v>
      </c>
      <c r="D83" s="15">
        <v>1E-4</v>
      </c>
      <c r="E83" s="15">
        <v>0</v>
      </c>
      <c r="F83" s="15">
        <v>0.62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-0.84919999999999995</v>
      </c>
      <c r="M83" s="15">
        <v>-1.7885</v>
      </c>
      <c r="N83" s="15">
        <v>6.1913</v>
      </c>
      <c r="O83" s="15">
        <v>9.2899999999999996E-2</v>
      </c>
      <c r="P83" s="15" t="s">
        <v>152</v>
      </c>
      <c r="Q83" s="15">
        <v>-0.37119999999999997</v>
      </c>
      <c r="R83" s="15">
        <v>2.5651000000000002</v>
      </c>
      <c r="S83" s="15">
        <v>330.20299999999997</v>
      </c>
      <c r="T83" s="15">
        <v>331.25799999999998</v>
      </c>
      <c r="U83" s="15">
        <v>6.1723999999999997</v>
      </c>
      <c r="V83" s="15">
        <v>133.9804</v>
      </c>
      <c r="W83" s="15">
        <v>-10</v>
      </c>
      <c r="X83" s="15">
        <v>-10.0921</v>
      </c>
      <c r="Y83" s="30">
        <v>0.49940000000000001</v>
      </c>
      <c r="Z83" s="30">
        <v>-1.5822000000000001</v>
      </c>
      <c r="AA83" s="30">
        <v>-23.736699999999999</v>
      </c>
      <c r="AB83">
        <f t="shared" si="8"/>
        <v>0</v>
      </c>
      <c r="AC83" s="14">
        <f t="shared" si="9"/>
        <v>0.62</v>
      </c>
    </row>
    <row r="84" spans="1:29" s="15" customFormat="1" x14ac:dyDescent="0.2">
      <c r="A84" s="15" t="s">
        <v>594</v>
      </c>
      <c r="B84" s="15" t="s">
        <v>131</v>
      </c>
      <c r="C84" s="15">
        <v>41.236499999999999</v>
      </c>
      <c r="D84" s="15">
        <v>1E-4</v>
      </c>
      <c r="E84" s="15">
        <v>0</v>
      </c>
      <c r="F84" s="15">
        <v>0.62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-0.81459999999999999</v>
      </c>
      <c r="M84" s="15">
        <v>-1.7339</v>
      </c>
      <c r="N84" s="15">
        <v>6.1997</v>
      </c>
      <c r="O84" s="15">
        <v>8.6900000000000005E-2</v>
      </c>
      <c r="P84" s="15" t="s">
        <v>152</v>
      </c>
      <c r="Q84" s="15">
        <v>-0.379</v>
      </c>
      <c r="R84" s="15">
        <v>2.6114000000000002</v>
      </c>
      <c r="S84" s="15">
        <v>330.20299999999997</v>
      </c>
      <c r="T84" s="15">
        <v>331.2407</v>
      </c>
      <c r="U84" s="15">
        <v>5.6668000000000003</v>
      </c>
      <c r="V84" s="15">
        <v>135.18610000000001</v>
      </c>
      <c r="W84" s="15">
        <v>-10</v>
      </c>
      <c r="X84" s="15">
        <v>-10.0852</v>
      </c>
      <c r="Y84" s="30">
        <v>0.50439999999999996</v>
      </c>
      <c r="Z84" s="30">
        <v>-1.5736000000000001</v>
      </c>
      <c r="AA84" s="30">
        <v>-23.760999999999999</v>
      </c>
      <c r="AB84">
        <f t="shared" si="8"/>
        <v>0</v>
      </c>
      <c r="AC84" s="14">
        <f t="shared" si="9"/>
        <v>0.62</v>
      </c>
    </row>
    <row r="85" spans="1:29" s="15" customFormat="1" x14ac:dyDescent="0.2">
      <c r="A85" s="15" t="s">
        <v>595</v>
      </c>
      <c r="B85" s="15" t="s">
        <v>131</v>
      </c>
      <c r="C85" s="15">
        <v>41.237900000000003</v>
      </c>
      <c r="D85" s="15">
        <v>1E-4</v>
      </c>
      <c r="E85" s="15">
        <v>0</v>
      </c>
      <c r="F85" s="15">
        <v>0.62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-1.0186999999999999</v>
      </c>
      <c r="M85" s="15">
        <v>-1.7007000000000001</v>
      </c>
      <c r="N85" s="15">
        <v>6.1478000000000002</v>
      </c>
      <c r="O85" s="15">
        <v>9.74E-2</v>
      </c>
      <c r="P85" s="15" t="s">
        <v>152</v>
      </c>
      <c r="Q85" s="15">
        <v>-0.37580000000000002</v>
      </c>
      <c r="R85" s="15">
        <v>2.5947</v>
      </c>
      <c r="S85" s="15">
        <v>330.20299999999997</v>
      </c>
      <c r="T85" s="15">
        <v>331.24160000000001</v>
      </c>
      <c r="U85" s="15">
        <v>5.7868000000000004</v>
      </c>
      <c r="V85" s="15">
        <v>130.21029999999999</v>
      </c>
      <c r="W85" s="15">
        <v>-10</v>
      </c>
      <c r="X85" s="15">
        <v>-10.0969</v>
      </c>
      <c r="Y85" s="30">
        <v>0.50009999999999999</v>
      </c>
      <c r="Z85" s="30">
        <v>-1.5773999999999999</v>
      </c>
      <c r="AA85" s="30">
        <v>-23.651700000000002</v>
      </c>
      <c r="AB85">
        <f t="shared" si="8"/>
        <v>0</v>
      </c>
      <c r="AC85" s="14">
        <f t="shared" si="9"/>
        <v>0.62</v>
      </c>
    </row>
    <row r="86" spans="1:29" s="15" customFormat="1" x14ac:dyDescent="0.2">
      <c r="A86" s="15" t="s">
        <v>596</v>
      </c>
      <c r="B86" s="15" t="s">
        <v>131</v>
      </c>
      <c r="C86" s="15">
        <v>41.238300000000002</v>
      </c>
      <c r="D86" s="15">
        <v>1E-4</v>
      </c>
      <c r="E86" s="15">
        <v>0</v>
      </c>
      <c r="F86" s="15">
        <v>0.62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-1.0165</v>
      </c>
      <c r="M86" s="15">
        <v>-1.7903</v>
      </c>
      <c r="N86" s="15">
        <v>6.2549999999999999</v>
      </c>
      <c r="O86" s="15">
        <v>0.1242</v>
      </c>
      <c r="P86" s="15" t="s">
        <v>152</v>
      </c>
      <c r="Q86" s="15">
        <v>-0.38579999999999998</v>
      </c>
      <c r="R86" s="15">
        <v>2.4174000000000002</v>
      </c>
      <c r="S86" s="15">
        <v>330.20299999999997</v>
      </c>
      <c r="T86" s="15">
        <v>331.27850000000001</v>
      </c>
      <c r="U86" s="15">
        <v>5.3377999999999997</v>
      </c>
      <c r="V86" s="15">
        <v>133.26830000000001</v>
      </c>
      <c r="W86" s="15">
        <v>-10</v>
      </c>
      <c r="X86" s="15">
        <v>-10.078200000000001</v>
      </c>
      <c r="Y86" s="30">
        <v>0.504</v>
      </c>
      <c r="Z86" s="30">
        <v>-1.5730999999999999</v>
      </c>
      <c r="AA86" s="30">
        <v>-23.907699999999998</v>
      </c>
      <c r="AB86">
        <f t="shared" si="8"/>
        <v>0</v>
      </c>
      <c r="AC86" s="14">
        <f t="shared" si="9"/>
        <v>0.62</v>
      </c>
    </row>
    <row r="87" spans="1:29" s="20" customFormat="1" x14ac:dyDescent="0.2">
      <c r="A87" s="20" t="s">
        <v>597</v>
      </c>
      <c r="B87" s="20" t="s">
        <v>131</v>
      </c>
      <c r="C87" s="20">
        <v>41.236600000000003</v>
      </c>
      <c r="D87" s="20">
        <v>1E-4</v>
      </c>
      <c r="E87" s="20">
        <v>0</v>
      </c>
      <c r="F87" s="20">
        <v>0.62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-3.8E-3</v>
      </c>
      <c r="M87" s="20">
        <v>-1.8284</v>
      </c>
      <c r="N87" s="20">
        <v>6.4238</v>
      </c>
      <c r="O87" s="20">
        <v>4.7600000000000003E-2</v>
      </c>
      <c r="P87" s="20" t="s">
        <v>152</v>
      </c>
      <c r="Q87" s="20">
        <v>-0.39129999999999998</v>
      </c>
      <c r="R87" s="20">
        <v>2.8889</v>
      </c>
      <c r="S87" s="20">
        <v>330.20299999999997</v>
      </c>
      <c r="T87" s="20">
        <v>329.86630000000002</v>
      </c>
      <c r="U87" s="20">
        <v>5.5864000000000003</v>
      </c>
      <c r="V87" s="20">
        <v>132.0795</v>
      </c>
      <c r="W87" s="20">
        <v>-10</v>
      </c>
      <c r="X87" s="20">
        <v>-10.095000000000001</v>
      </c>
      <c r="Y87" s="31">
        <v>0.89100000000000001</v>
      </c>
      <c r="Z87" s="31">
        <v>-1.0953999999999999</v>
      </c>
      <c r="AA87" s="31">
        <v>-37.754899999999999</v>
      </c>
      <c r="AB87">
        <f t="shared" si="8"/>
        <v>0</v>
      </c>
      <c r="AC87" s="14">
        <f t="shared" si="9"/>
        <v>0.62</v>
      </c>
    </row>
    <row r="88" spans="1:29" s="15" customFormat="1" x14ac:dyDescent="0.2">
      <c r="A88" s="15" t="s">
        <v>598</v>
      </c>
      <c r="B88" s="15" t="s">
        <v>131</v>
      </c>
      <c r="C88" s="15">
        <v>41.236600000000003</v>
      </c>
      <c r="D88" s="15">
        <v>1E-4</v>
      </c>
      <c r="E88" s="15">
        <v>0</v>
      </c>
      <c r="F88" s="15">
        <v>0.62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3.8800000000000001E-2</v>
      </c>
      <c r="M88" s="15">
        <v>-1.9051</v>
      </c>
      <c r="N88" s="15">
        <v>6.4568000000000003</v>
      </c>
      <c r="O88" s="15">
        <v>5.8599999999999999E-2</v>
      </c>
      <c r="P88" s="15" t="s">
        <v>152</v>
      </c>
      <c r="Q88" s="15">
        <v>-0.37469999999999998</v>
      </c>
      <c r="R88" s="15">
        <v>2.7509000000000001</v>
      </c>
      <c r="S88" s="15">
        <v>330.20299999999997</v>
      </c>
      <c r="T88" s="15">
        <v>329.97579999999999</v>
      </c>
      <c r="U88" s="15">
        <v>5.5750999999999999</v>
      </c>
      <c r="V88" s="15">
        <v>134.4802</v>
      </c>
      <c r="W88" s="15">
        <v>-10</v>
      </c>
      <c r="X88" s="15">
        <v>-10.089600000000001</v>
      </c>
      <c r="Y88" s="30">
        <v>0.84819999999999995</v>
      </c>
      <c r="Z88" s="30">
        <v>-0.42259999999999998</v>
      </c>
      <c r="AA88" s="30">
        <v>-59.187800000000003</v>
      </c>
      <c r="AB88">
        <f t="shared" si="8"/>
        <v>0</v>
      </c>
      <c r="AC88" s="14">
        <f t="shared" si="9"/>
        <v>0.62</v>
      </c>
    </row>
    <row r="89" spans="1:29" s="15" customFormat="1" x14ac:dyDescent="0.2">
      <c r="A89" s="15" t="s">
        <v>599</v>
      </c>
      <c r="B89" s="15" t="s">
        <v>131</v>
      </c>
      <c r="C89" s="15">
        <v>41.236499999999999</v>
      </c>
      <c r="D89" s="15">
        <v>1E-4</v>
      </c>
      <c r="E89" s="15">
        <v>0</v>
      </c>
      <c r="F89" s="15">
        <v>0.62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6.7299999999999999E-2</v>
      </c>
      <c r="M89" s="15">
        <v>-1.8503000000000001</v>
      </c>
      <c r="N89" s="15">
        <v>6.4164000000000003</v>
      </c>
      <c r="O89" s="15">
        <v>3.8899999999999997E-2</v>
      </c>
      <c r="P89" s="15" t="s">
        <v>152</v>
      </c>
      <c r="Q89" s="15">
        <v>-0.38779999999999998</v>
      </c>
      <c r="R89" s="15">
        <v>2.8409</v>
      </c>
      <c r="S89" s="15">
        <v>330.20299999999997</v>
      </c>
      <c r="T89" s="15">
        <v>329.96249999999998</v>
      </c>
      <c r="U89" s="15">
        <v>6.0716999999999999</v>
      </c>
      <c r="V89" s="15">
        <v>132.30699999999999</v>
      </c>
      <c r="W89" s="15">
        <v>-10</v>
      </c>
      <c r="X89" s="15">
        <v>-10.075799999999999</v>
      </c>
      <c r="Y89" s="30">
        <v>0.75590000000000002</v>
      </c>
      <c r="Z89" s="30">
        <v>-0.2576</v>
      </c>
      <c r="AA89" s="30">
        <v>-64.809399999999997</v>
      </c>
      <c r="AB89">
        <f t="shared" si="8"/>
        <v>0</v>
      </c>
      <c r="AC89" s="14">
        <f t="shared" si="9"/>
        <v>0.62</v>
      </c>
    </row>
    <row r="90" spans="1:29" s="15" customFormat="1" x14ac:dyDescent="0.2">
      <c r="A90" s="15" t="s">
        <v>600</v>
      </c>
      <c r="B90" s="15" t="s">
        <v>131</v>
      </c>
      <c r="C90" s="15">
        <v>41.2378</v>
      </c>
      <c r="D90" s="15">
        <v>1E-4</v>
      </c>
      <c r="E90" s="15">
        <v>0</v>
      </c>
      <c r="F90" s="15">
        <v>0.62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5.1299999999999998E-2</v>
      </c>
      <c r="M90" s="15">
        <v>-1.7969999999999999</v>
      </c>
      <c r="N90" s="15">
        <v>6.4409999999999998</v>
      </c>
      <c r="O90" s="15">
        <v>3.1E-2</v>
      </c>
      <c r="P90" s="15" t="s">
        <v>152</v>
      </c>
      <c r="Q90" s="15">
        <v>-0.38990000000000002</v>
      </c>
      <c r="R90" s="15">
        <v>2.8649</v>
      </c>
      <c r="S90" s="15">
        <v>330.20299999999997</v>
      </c>
      <c r="T90" s="15">
        <v>330.00760000000002</v>
      </c>
      <c r="U90" s="15">
        <v>5.4108999999999998</v>
      </c>
      <c r="V90" s="15">
        <v>134.30109999999999</v>
      </c>
      <c r="W90" s="15">
        <v>-10</v>
      </c>
      <c r="X90" s="15">
        <v>-9.3561999999999994</v>
      </c>
      <c r="Y90" s="30">
        <v>0.27050000000000002</v>
      </c>
      <c r="Z90" s="30">
        <v>-1.4309000000000001</v>
      </c>
      <c r="AA90" s="30">
        <v>-28.921099999999999</v>
      </c>
      <c r="AB90">
        <f t="shared" si="8"/>
        <v>0</v>
      </c>
      <c r="AC90" s="14">
        <f t="shared" si="9"/>
        <v>0.62</v>
      </c>
    </row>
    <row r="92" spans="1:29" s="11" customFormat="1" x14ac:dyDescent="0.2">
      <c r="A92" s="11" t="s">
        <v>72</v>
      </c>
      <c r="B92" s="11" t="s">
        <v>197</v>
      </c>
      <c r="D92" s="11">
        <f>AVERAGE(D82:D90)</f>
        <v>1.0000000000000002E-4</v>
      </c>
      <c r="E92" s="11">
        <f t="shared" ref="E92:AC92" si="10">AVERAGE(E82:E90)</f>
        <v>0</v>
      </c>
      <c r="F92" s="11">
        <f t="shared" si="10"/>
        <v>0.62</v>
      </c>
      <c r="G92" s="11">
        <f t="shared" si="10"/>
        <v>0</v>
      </c>
      <c r="H92" s="11">
        <f t="shared" si="10"/>
        <v>0</v>
      </c>
      <c r="I92" s="11">
        <f t="shared" si="10"/>
        <v>0</v>
      </c>
      <c r="J92" s="11">
        <f t="shared" si="10"/>
        <v>0</v>
      </c>
      <c r="K92" s="11">
        <f t="shared" si="10"/>
        <v>0</v>
      </c>
      <c r="L92" s="11">
        <f t="shared" si="10"/>
        <v>-0.47277777777777769</v>
      </c>
      <c r="M92" s="11">
        <f t="shared" si="10"/>
        <v>-1.8095000000000003</v>
      </c>
      <c r="N92" s="11">
        <f t="shared" si="10"/>
        <v>6.3119333333333341</v>
      </c>
      <c r="O92" s="11">
        <f t="shared" si="10"/>
        <v>7.3400000000000007E-2</v>
      </c>
      <c r="P92" s="11" t="e">
        <f t="shared" si="10"/>
        <v>#DIV/0!</v>
      </c>
      <c r="Q92" s="11">
        <f t="shared" si="10"/>
        <v>-0.38189999999999996</v>
      </c>
      <c r="R92" s="11">
        <f t="shared" si="10"/>
        <v>2.6774444444444447</v>
      </c>
      <c r="S92" s="11">
        <f t="shared" si="10"/>
        <v>330.20299999999997</v>
      </c>
      <c r="T92" s="11">
        <f t="shared" si="10"/>
        <v>330.67711111111117</v>
      </c>
      <c r="U92" s="11">
        <f t="shared" si="10"/>
        <v>5.6983555555555547</v>
      </c>
      <c r="V92" s="11">
        <f t="shared" si="10"/>
        <v>133.3550222222222</v>
      </c>
      <c r="W92" s="14">
        <f t="shared" si="10"/>
        <v>-10</v>
      </c>
      <c r="X92" s="14">
        <f t="shared" si="10"/>
        <v>-10.004433333333333</v>
      </c>
      <c r="Y92" s="29">
        <f t="shared" si="10"/>
        <v>0.58488888888888901</v>
      </c>
      <c r="Z92" s="29">
        <f t="shared" si="10"/>
        <v>-1.2325666666666666</v>
      </c>
      <c r="AA92" s="29">
        <f t="shared" si="10"/>
        <v>-34.393377777777779</v>
      </c>
      <c r="AB92" s="11">
        <f t="shared" si="10"/>
        <v>0</v>
      </c>
      <c r="AC92" s="11">
        <f t="shared" si="10"/>
        <v>0.62</v>
      </c>
    </row>
    <row r="93" spans="1:29" s="11" customFormat="1" x14ac:dyDescent="0.2">
      <c r="A93" s="11" t="s">
        <v>72</v>
      </c>
      <c r="B93" s="11" t="s">
        <v>198</v>
      </c>
      <c r="D93" s="11">
        <f>STDEV(D82:D90)</f>
        <v>1.4374625781406631E-20</v>
      </c>
      <c r="E93" s="11">
        <f t="shared" ref="E93:AC93" si="11">STDEV(E82:E90)</f>
        <v>0</v>
      </c>
      <c r="F93" s="11">
        <f t="shared" si="1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1"/>
        <v>0.49450471630151771</v>
      </c>
      <c r="M93" s="11">
        <f t="shared" si="11"/>
        <v>6.74269419445966E-2</v>
      </c>
      <c r="N93" s="11">
        <f t="shared" si="11"/>
        <v>0.12233252838063967</v>
      </c>
      <c r="O93" s="11">
        <f t="shared" si="11"/>
        <v>3.0995806167931787E-2</v>
      </c>
      <c r="P93" s="11" t="e">
        <f t="shared" si="11"/>
        <v>#DIV/0!</v>
      </c>
      <c r="Q93" s="11">
        <f t="shared" si="11"/>
        <v>7.1973953622126406E-3</v>
      </c>
      <c r="R93" s="11">
        <f t="shared" si="11"/>
        <v>0.16453066667882238</v>
      </c>
      <c r="S93" s="11">
        <f t="shared" si="11"/>
        <v>0</v>
      </c>
      <c r="T93" s="11">
        <f t="shared" si="11"/>
        <v>0.68800549860528282</v>
      </c>
      <c r="U93" s="11">
        <f t="shared" si="11"/>
        <v>0.27697533785118444</v>
      </c>
      <c r="V93" s="11">
        <f t="shared" si="11"/>
        <v>1.564546145674347</v>
      </c>
      <c r="W93" s="14">
        <f t="shared" si="11"/>
        <v>0</v>
      </c>
      <c r="X93" s="14">
        <f t="shared" si="11"/>
        <v>0.24325230214737975</v>
      </c>
      <c r="Y93" s="29">
        <f t="shared" si="11"/>
        <v>0.20234567233106562</v>
      </c>
      <c r="Z93" s="29">
        <f t="shared" si="11"/>
        <v>0.53140091503496689</v>
      </c>
      <c r="AA93" s="29">
        <f t="shared" si="11"/>
        <v>16.374883678272163</v>
      </c>
      <c r="AB93" s="11">
        <f t="shared" si="11"/>
        <v>0</v>
      </c>
      <c r="AC93" s="11">
        <f t="shared" si="11"/>
        <v>0</v>
      </c>
    </row>
    <row r="94" spans="1:29" s="11" customFormat="1" x14ac:dyDescent="0.2">
      <c r="A94" s="11" t="s">
        <v>72</v>
      </c>
      <c r="B94" s="11" t="s">
        <v>200</v>
      </c>
      <c r="D94" s="12">
        <f>IF(D92=0,0,ABS(D93/D92))</f>
        <v>1.4374625781406629E-16</v>
      </c>
      <c r="E94" s="12">
        <f t="shared" ref="E94:AC94" si="12">IF(E92=0,0,ABS(E93/E92))</f>
        <v>0</v>
      </c>
      <c r="F94" s="12">
        <f t="shared" si="12"/>
        <v>0</v>
      </c>
      <c r="G94" s="12">
        <f t="shared" si="12"/>
        <v>0</v>
      </c>
      <c r="H94" s="12">
        <f t="shared" si="12"/>
        <v>0</v>
      </c>
      <c r="I94" s="12">
        <f t="shared" si="12"/>
        <v>0</v>
      </c>
      <c r="J94" s="12">
        <f t="shared" si="12"/>
        <v>0</v>
      </c>
      <c r="K94" s="12">
        <f t="shared" si="12"/>
        <v>0</v>
      </c>
      <c r="L94" s="12">
        <f t="shared" si="12"/>
        <v>1.0459559216718355</v>
      </c>
      <c r="M94" s="12">
        <f t="shared" si="12"/>
        <v>3.7262747689746661E-2</v>
      </c>
      <c r="N94" s="12">
        <f t="shared" si="12"/>
        <v>1.9381150262567145E-2</v>
      </c>
      <c r="O94" s="12">
        <f t="shared" si="12"/>
        <v>0.42228618757400249</v>
      </c>
      <c r="P94" s="12" t="e">
        <f t="shared" si="12"/>
        <v>#DIV/0!</v>
      </c>
      <c r="Q94" s="12">
        <f t="shared" si="12"/>
        <v>1.8846282697597909E-2</v>
      </c>
      <c r="R94" s="12">
        <f t="shared" si="12"/>
        <v>6.1450637013296311E-2</v>
      </c>
      <c r="S94" s="12">
        <f t="shared" si="12"/>
        <v>0</v>
      </c>
      <c r="T94" s="12">
        <f t="shared" si="12"/>
        <v>2.0805960723846574E-3</v>
      </c>
      <c r="U94" s="12">
        <f t="shared" si="12"/>
        <v>4.8606187372978178E-2</v>
      </c>
      <c r="V94" s="12">
        <f t="shared" si="12"/>
        <v>1.1732187656698782E-2</v>
      </c>
      <c r="W94" s="34">
        <f t="shared" si="12"/>
        <v>0</v>
      </c>
      <c r="X94" s="34">
        <f t="shared" si="12"/>
        <v>2.4314450808213001E-2</v>
      </c>
      <c r="Y94" s="32">
        <f t="shared" si="12"/>
        <v>0.34595574676663948</v>
      </c>
      <c r="Z94" s="32">
        <f t="shared" si="12"/>
        <v>0.43113360875812012</v>
      </c>
      <c r="AA94" s="32">
        <f t="shared" si="12"/>
        <v>0.476105713840421</v>
      </c>
      <c r="AB94" s="12">
        <f t="shared" si="12"/>
        <v>0</v>
      </c>
      <c r="AC94" s="12">
        <f t="shared" si="12"/>
        <v>0</v>
      </c>
    </row>
    <row r="95" spans="1:29" x14ac:dyDescent="0.2">
      <c r="A95" s="11" t="s">
        <v>72</v>
      </c>
      <c r="B95" s="11" t="s">
        <v>204</v>
      </c>
      <c r="D95" s="11">
        <f>ABS(MAX(D82:D90)-MIN(D82:D90))</f>
        <v>0</v>
      </c>
      <c r="E95" s="11">
        <f t="shared" ref="E95:AC95" si="13">ABS(MAX(E82:E90)-MIN(E82:E90))</f>
        <v>0</v>
      </c>
      <c r="F95" s="11">
        <f t="shared" si="13"/>
        <v>0</v>
      </c>
      <c r="G95" s="11">
        <f t="shared" si="13"/>
        <v>0</v>
      </c>
      <c r="H95" s="11">
        <f t="shared" si="13"/>
        <v>0</v>
      </c>
      <c r="I95" s="11">
        <f t="shared" si="13"/>
        <v>0</v>
      </c>
      <c r="J95" s="11">
        <f t="shared" si="13"/>
        <v>0</v>
      </c>
      <c r="K95" s="11">
        <f t="shared" si="13"/>
        <v>0</v>
      </c>
      <c r="L95" s="11">
        <f t="shared" si="13"/>
        <v>1.0859999999999999</v>
      </c>
      <c r="M95" s="11">
        <f t="shared" si="13"/>
        <v>0.20439999999999992</v>
      </c>
      <c r="N95" s="11">
        <f t="shared" si="13"/>
        <v>0.30900000000000016</v>
      </c>
      <c r="O95" s="11">
        <f t="shared" si="13"/>
        <v>9.3200000000000005E-2</v>
      </c>
      <c r="P95" s="11">
        <f t="shared" si="13"/>
        <v>0</v>
      </c>
      <c r="Q95" s="11">
        <f t="shared" si="13"/>
        <v>2.0100000000000007E-2</v>
      </c>
      <c r="R95" s="11">
        <f t="shared" si="13"/>
        <v>0.47149999999999981</v>
      </c>
      <c r="S95" s="11">
        <f t="shared" si="13"/>
        <v>0</v>
      </c>
      <c r="T95" s="11">
        <f t="shared" si="13"/>
        <v>1.4121999999999844</v>
      </c>
      <c r="U95" s="11">
        <f t="shared" si="13"/>
        <v>0.83460000000000001</v>
      </c>
      <c r="V95" s="11">
        <f t="shared" si="13"/>
        <v>4.9758000000000209</v>
      </c>
      <c r="W95" s="14">
        <f t="shared" si="13"/>
        <v>0</v>
      </c>
      <c r="X95" s="14">
        <f t="shared" si="13"/>
        <v>0.74070000000000036</v>
      </c>
      <c r="Y95" s="29">
        <f t="shared" si="13"/>
        <v>0.62050000000000005</v>
      </c>
      <c r="Z95" s="29">
        <f t="shared" si="13"/>
        <v>1.3246</v>
      </c>
      <c r="AA95" s="29">
        <f t="shared" si="13"/>
        <v>41.157699999999991</v>
      </c>
      <c r="AB95" s="11">
        <f t="shared" si="13"/>
        <v>0</v>
      </c>
      <c r="AC95" s="11">
        <f t="shared" si="13"/>
        <v>0</v>
      </c>
    </row>
    <row r="97" spans="1:29" ht="25.5" x14ac:dyDescent="0.2">
      <c r="A97" s="25" t="s">
        <v>601</v>
      </c>
      <c r="B97" s="25" t="s">
        <v>131</v>
      </c>
      <c r="C97" s="25">
        <v>41.238300000000002</v>
      </c>
      <c r="D97" s="25">
        <v>1E-4</v>
      </c>
      <c r="E97" s="25">
        <v>0</v>
      </c>
      <c r="F97" s="25">
        <v>0.62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-1.5508999999999999</v>
      </c>
      <c r="M97" s="25">
        <v>5.2366999999999999</v>
      </c>
      <c r="N97" s="25">
        <v>6.2022000000000004</v>
      </c>
      <c r="O97" s="25">
        <v>-0.1663</v>
      </c>
      <c r="P97" s="25" t="s">
        <v>152</v>
      </c>
      <c r="Q97" s="25">
        <v>-0.41739999999999999</v>
      </c>
      <c r="R97" s="25">
        <v>-9.7484999999999999</v>
      </c>
      <c r="S97" s="25">
        <v>330.20299999999997</v>
      </c>
      <c r="T97" s="25">
        <v>331.32990000000001</v>
      </c>
      <c r="U97" s="25">
        <v>5.6778000000000004</v>
      </c>
      <c r="V97" s="25">
        <v>135.29669999999999</v>
      </c>
      <c r="W97" s="25">
        <v>20</v>
      </c>
      <c r="X97" s="25">
        <v>20.2194</v>
      </c>
      <c r="Y97" s="28">
        <v>-0.51559999999999995</v>
      </c>
      <c r="Z97" s="28">
        <v>2.66</v>
      </c>
      <c r="AA97" s="28">
        <v>1.4570000000000001</v>
      </c>
      <c r="AB97">
        <f t="shared" ref="AB97" si="14">DEGREES(ATAN2(F97,-G97))</f>
        <v>0</v>
      </c>
      <c r="AC97" s="14">
        <f t="shared" ref="AC97" si="15">IF(B97="PMMPSI2",F97*COS(RADIANS(E97)),F97)</f>
        <v>0.62</v>
      </c>
    </row>
    <row r="98" spans="1:29" ht="25.5" x14ac:dyDescent="0.2">
      <c r="A98" s="25" t="s">
        <v>602</v>
      </c>
      <c r="B98" s="25" t="s">
        <v>131</v>
      </c>
      <c r="C98" s="25">
        <v>41.238300000000002</v>
      </c>
      <c r="D98" s="25">
        <v>1E-4</v>
      </c>
      <c r="E98" s="25">
        <v>0</v>
      </c>
      <c r="F98" s="25">
        <v>0.62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-1.8452</v>
      </c>
      <c r="M98" s="25">
        <v>-4.3428000000000004</v>
      </c>
      <c r="N98" s="25">
        <v>6.2119</v>
      </c>
      <c r="O98" s="25">
        <v>0.24940000000000001</v>
      </c>
      <c r="P98" s="25" t="s">
        <v>152</v>
      </c>
      <c r="Q98" s="25">
        <v>-0.38090000000000002</v>
      </c>
      <c r="R98" s="25">
        <v>6.7096</v>
      </c>
      <c r="S98" s="25">
        <v>330.20299999999997</v>
      </c>
      <c r="T98" s="25">
        <v>331.20929999999998</v>
      </c>
      <c r="U98" s="25">
        <v>5.4065000000000003</v>
      </c>
      <c r="V98" s="25">
        <v>135.67359999999999</v>
      </c>
      <c r="W98" s="25">
        <v>-20</v>
      </c>
      <c r="X98" s="25">
        <v>-20.242000000000001</v>
      </c>
      <c r="Y98" s="28">
        <v>0.82809999999999995</v>
      </c>
      <c r="Z98" s="28">
        <v>-3.1598000000000002</v>
      </c>
      <c r="AA98" s="28">
        <v>-21.610800000000001</v>
      </c>
      <c r="AB98">
        <f t="shared" ref="AB98:AB108" si="16">DEGREES(ATAN2(F98,-G98))</f>
        <v>0</v>
      </c>
      <c r="AC98" s="14">
        <f t="shared" ref="AC98:AC108" si="17">IF(B98="PMMPSI2",F98*COS(RADIANS(E98)),F98)</f>
        <v>0.62</v>
      </c>
    </row>
    <row r="99" spans="1:29" ht="25.5" x14ac:dyDescent="0.2">
      <c r="A99" s="25" t="s">
        <v>603</v>
      </c>
      <c r="B99" s="25" t="s">
        <v>131</v>
      </c>
      <c r="C99" s="25">
        <v>41.238</v>
      </c>
      <c r="D99" s="25">
        <v>-1E-4</v>
      </c>
      <c r="E99" s="25">
        <v>0</v>
      </c>
      <c r="F99" s="25">
        <v>0.62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-2.1846000000000001</v>
      </c>
      <c r="M99" s="25">
        <v>6.6765999999999996</v>
      </c>
      <c r="N99" s="25">
        <v>6.1685999999999996</v>
      </c>
      <c r="O99" s="25">
        <v>-0.2268</v>
      </c>
      <c r="P99" s="25" t="s">
        <v>152</v>
      </c>
      <c r="Q99" s="25">
        <v>-0.42530000000000001</v>
      </c>
      <c r="R99" s="25">
        <v>-12.024800000000001</v>
      </c>
      <c r="S99" s="25">
        <v>330.20299999999997</v>
      </c>
      <c r="T99" s="25">
        <v>331.35230000000001</v>
      </c>
      <c r="U99" s="25">
        <v>5.5515999999999996</v>
      </c>
      <c r="V99" s="25">
        <v>136.73070000000001</v>
      </c>
      <c r="W99" s="25">
        <v>30</v>
      </c>
      <c r="X99" s="25">
        <v>30.383900000000001</v>
      </c>
      <c r="Y99" s="28">
        <v>-0.52539999999999998</v>
      </c>
      <c r="Z99" s="28">
        <v>3.7235999999999998</v>
      </c>
      <c r="AA99" s="28">
        <v>-4.3461999999999996</v>
      </c>
      <c r="AB99">
        <f t="shared" si="16"/>
        <v>0</v>
      </c>
      <c r="AC99" s="14">
        <f t="shared" si="17"/>
        <v>0.62</v>
      </c>
    </row>
    <row r="100" spans="1:29" ht="25.5" x14ac:dyDescent="0.2">
      <c r="A100" s="25" t="s">
        <v>604</v>
      </c>
      <c r="B100" s="25" t="s">
        <v>131</v>
      </c>
      <c r="C100" s="25">
        <v>41.237699999999997</v>
      </c>
      <c r="D100" s="25">
        <v>-1E-4</v>
      </c>
      <c r="E100" s="25">
        <v>0</v>
      </c>
      <c r="F100" s="25">
        <v>0.62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-2.8201000000000001</v>
      </c>
      <c r="M100" s="25">
        <v>-6.1235999999999997</v>
      </c>
      <c r="N100" s="25">
        <v>6.1420000000000003</v>
      </c>
      <c r="O100" s="25">
        <v>0.20899999999999999</v>
      </c>
      <c r="P100" s="25" t="s">
        <v>152</v>
      </c>
      <c r="Q100" s="25">
        <v>-0.41139999999999999</v>
      </c>
      <c r="R100" s="25">
        <v>9.8451000000000004</v>
      </c>
      <c r="S100" s="25">
        <v>330.20299999999997</v>
      </c>
      <c r="T100" s="25">
        <v>331.154</v>
      </c>
      <c r="U100" s="25">
        <v>5.2804000000000002</v>
      </c>
      <c r="V100" s="25">
        <v>136.89580000000001</v>
      </c>
      <c r="W100" s="25">
        <v>-30</v>
      </c>
      <c r="X100" s="25">
        <v>-30.349</v>
      </c>
      <c r="Y100" s="28">
        <v>1.2093</v>
      </c>
      <c r="Z100" s="28">
        <v>-4.6523000000000003</v>
      </c>
      <c r="AA100" s="28">
        <v>2.1307999999999998</v>
      </c>
      <c r="AB100">
        <f t="shared" si="16"/>
        <v>0</v>
      </c>
      <c r="AC100" s="14">
        <f t="shared" si="17"/>
        <v>0.62</v>
      </c>
    </row>
    <row r="101" spans="1:29" ht="25.5" x14ac:dyDescent="0.2">
      <c r="A101" s="25" t="s">
        <v>605</v>
      </c>
      <c r="B101" s="25" t="s">
        <v>131</v>
      </c>
      <c r="C101" s="25">
        <v>41.2376</v>
      </c>
      <c r="D101" s="25">
        <v>-1E-4</v>
      </c>
      <c r="E101" s="25">
        <v>0</v>
      </c>
      <c r="F101" s="25">
        <v>0.62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-2.5682</v>
      </c>
      <c r="M101" s="25">
        <v>6.9221000000000004</v>
      </c>
      <c r="N101" s="25">
        <v>6.1509</v>
      </c>
      <c r="O101" s="25">
        <v>-0.2185</v>
      </c>
      <c r="P101" s="25" t="s">
        <v>152</v>
      </c>
      <c r="Q101" s="25">
        <v>-0.43719999999999998</v>
      </c>
      <c r="R101" s="25">
        <v>-12.4346</v>
      </c>
      <c r="S101" s="25">
        <v>330.20299999999997</v>
      </c>
      <c r="T101" s="25">
        <v>331.35289999999998</v>
      </c>
      <c r="U101" s="25">
        <v>5.4874999999999998</v>
      </c>
      <c r="V101" s="25">
        <v>139.1773</v>
      </c>
      <c r="W101" s="25">
        <v>35</v>
      </c>
      <c r="X101" s="25">
        <v>35.4878</v>
      </c>
      <c r="Y101" s="28">
        <v>-0.64629999999999999</v>
      </c>
      <c r="Z101" s="28">
        <v>4.0514000000000001</v>
      </c>
      <c r="AA101" s="28">
        <v>-16.1357</v>
      </c>
      <c r="AB101">
        <f t="shared" si="16"/>
        <v>0</v>
      </c>
      <c r="AC101" s="14">
        <f t="shared" si="17"/>
        <v>0.62</v>
      </c>
    </row>
    <row r="102" spans="1:29" ht="25.5" x14ac:dyDescent="0.2">
      <c r="A102" s="25" t="s">
        <v>606</v>
      </c>
      <c r="B102" s="25" t="s">
        <v>131</v>
      </c>
      <c r="C102" s="25">
        <v>41.237699999999997</v>
      </c>
      <c r="D102" s="25">
        <v>-1E-4</v>
      </c>
      <c r="E102" s="25">
        <v>0</v>
      </c>
      <c r="F102" s="25">
        <v>0.62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-3.1960999999999999</v>
      </c>
      <c r="M102" s="25">
        <v>-5.9751000000000003</v>
      </c>
      <c r="N102" s="25">
        <v>6.0946999999999996</v>
      </c>
      <c r="O102" s="25">
        <v>0.1971</v>
      </c>
      <c r="P102" s="25" t="s">
        <v>152</v>
      </c>
      <c r="Q102" s="25">
        <v>-0.4234</v>
      </c>
      <c r="R102" s="25">
        <v>9.5962999999999994</v>
      </c>
      <c r="S102" s="25">
        <v>330.20299999999997</v>
      </c>
      <c r="T102" s="25">
        <v>331.20030000000003</v>
      </c>
      <c r="U102" s="25">
        <v>5.61</v>
      </c>
      <c r="V102" s="25">
        <v>134.85429999999999</v>
      </c>
      <c r="W102" s="25">
        <v>-35</v>
      </c>
      <c r="X102" s="25">
        <v>-35.393099999999997</v>
      </c>
      <c r="Y102" s="28">
        <v>1.2384999999999999</v>
      </c>
      <c r="Z102" s="28">
        <v>-4.7671999999999999</v>
      </c>
      <c r="AA102" s="28">
        <v>13.621600000000001</v>
      </c>
      <c r="AB102">
        <f t="shared" si="16"/>
        <v>0</v>
      </c>
      <c r="AC102" s="14">
        <f t="shared" si="17"/>
        <v>0.62</v>
      </c>
    </row>
    <row r="103" spans="1:29" ht="25.5" x14ac:dyDescent="0.2">
      <c r="A103" s="25" t="s">
        <v>607</v>
      </c>
      <c r="B103" s="25" t="s">
        <v>131</v>
      </c>
      <c r="C103" s="25">
        <v>41.237400000000001</v>
      </c>
      <c r="D103" s="25">
        <v>-1E-4</v>
      </c>
      <c r="E103" s="25">
        <v>0.5</v>
      </c>
      <c r="F103" s="25">
        <v>0.62</v>
      </c>
      <c r="G103" s="25">
        <v>-5.4000000000000003E-3</v>
      </c>
      <c r="H103" s="25">
        <v>0</v>
      </c>
      <c r="I103" s="25">
        <v>0</v>
      </c>
      <c r="J103" s="25">
        <v>0</v>
      </c>
      <c r="K103" s="25">
        <v>0</v>
      </c>
      <c r="L103" s="25">
        <v>-0.70909999999999995</v>
      </c>
      <c r="M103" s="25">
        <v>2.2132000000000001</v>
      </c>
      <c r="N103" s="25">
        <v>6.2824</v>
      </c>
      <c r="O103" s="25">
        <v>-9.9699999999999997E-2</v>
      </c>
      <c r="P103" s="25" t="s">
        <v>152</v>
      </c>
      <c r="Q103" s="25">
        <v>-0.41599999999999998</v>
      </c>
      <c r="R103" s="25">
        <v>0.6008</v>
      </c>
      <c r="S103" s="25">
        <v>330.20299999999997</v>
      </c>
      <c r="T103" s="25">
        <v>331.3039</v>
      </c>
      <c r="U103" s="25">
        <v>5.5621</v>
      </c>
      <c r="V103" s="25">
        <v>133.95439999999999</v>
      </c>
      <c r="W103" s="25">
        <v>0</v>
      </c>
      <c r="X103" s="25">
        <v>6.9999999999999999E-4</v>
      </c>
      <c r="Y103" s="28">
        <v>-6.6199999999999995E-2</v>
      </c>
      <c r="Z103" s="28">
        <v>-6.1499999999999999E-2</v>
      </c>
      <c r="AA103" s="28">
        <v>-10.426399999999999</v>
      </c>
      <c r="AB103">
        <f t="shared" si="16"/>
        <v>0.4990151391278938</v>
      </c>
      <c r="AC103" s="14">
        <f t="shared" si="17"/>
        <v>0.62</v>
      </c>
    </row>
    <row r="104" spans="1:29" ht="25.5" x14ac:dyDescent="0.2">
      <c r="A104" s="25" t="s">
        <v>608</v>
      </c>
      <c r="B104" s="25" t="s">
        <v>131</v>
      </c>
      <c r="C104" s="25">
        <v>41.237400000000001</v>
      </c>
      <c r="D104" s="25">
        <v>-1E-4</v>
      </c>
      <c r="E104" s="25">
        <v>-0.5</v>
      </c>
      <c r="F104" s="25">
        <v>0.62</v>
      </c>
      <c r="G104" s="25">
        <v>5.4000000000000003E-3</v>
      </c>
      <c r="H104" s="25">
        <v>0</v>
      </c>
      <c r="I104" s="25">
        <v>0</v>
      </c>
      <c r="J104" s="25">
        <v>0</v>
      </c>
      <c r="K104" s="25">
        <v>0</v>
      </c>
      <c r="L104" s="25">
        <v>-0.95830000000000004</v>
      </c>
      <c r="M104" s="25">
        <v>-0.97489999999999999</v>
      </c>
      <c r="N104" s="25">
        <v>6.234</v>
      </c>
      <c r="O104" s="25">
        <v>8.8900000000000007E-2</v>
      </c>
      <c r="P104" s="25" t="s">
        <v>152</v>
      </c>
      <c r="Q104" s="25">
        <v>-0.40510000000000002</v>
      </c>
      <c r="R104" s="25">
        <v>-4.2122000000000002</v>
      </c>
      <c r="S104" s="25">
        <v>330.20299999999997</v>
      </c>
      <c r="T104" s="25">
        <v>331.32</v>
      </c>
      <c r="U104" s="25">
        <v>5.2484000000000002</v>
      </c>
      <c r="V104" s="25">
        <v>126.7852</v>
      </c>
      <c r="W104" s="25">
        <v>0</v>
      </c>
      <c r="X104" s="25">
        <v>-6.9999999999999999E-4</v>
      </c>
      <c r="Y104" s="28">
        <v>2.3099999999999999E-2</v>
      </c>
      <c r="Z104" s="28">
        <v>-7.9000000000000001E-2</v>
      </c>
      <c r="AA104" s="28">
        <v>-15.0649</v>
      </c>
      <c r="AB104">
        <f t="shared" si="16"/>
        <v>-0.4990151391278938</v>
      </c>
      <c r="AC104" s="14">
        <f t="shared" si="17"/>
        <v>0.62</v>
      </c>
    </row>
    <row r="105" spans="1:29" ht="25.5" x14ac:dyDescent="0.2">
      <c r="A105" s="25" t="s">
        <v>609</v>
      </c>
      <c r="B105" s="25" t="s">
        <v>131</v>
      </c>
      <c r="C105" s="25">
        <v>41.237299999999998</v>
      </c>
      <c r="D105" s="25">
        <v>-1E-4</v>
      </c>
      <c r="E105" s="25">
        <v>1</v>
      </c>
      <c r="F105" s="25">
        <v>0.61990000000000001</v>
      </c>
      <c r="G105" s="25">
        <v>-1.0800000000000001E-2</v>
      </c>
      <c r="H105" s="25">
        <v>0</v>
      </c>
      <c r="I105" s="25">
        <v>0</v>
      </c>
      <c r="J105" s="25">
        <v>0</v>
      </c>
      <c r="K105" s="25">
        <v>0</v>
      </c>
      <c r="L105" s="25">
        <v>-0.93930000000000002</v>
      </c>
      <c r="M105" s="25">
        <v>3.8081999999999998</v>
      </c>
      <c r="N105" s="25">
        <v>6.3605</v>
      </c>
      <c r="O105" s="25">
        <v>-0.1396</v>
      </c>
      <c r="P105" s="25" t="s">
        <v>152</v>
      </c>
      <c r="Q105" s="25">
        <v>-0.45610000000000001</v>
      </c>
      <c r="R105" s="25">
        <v>3.2355</v>
      </c>
      <c r="S105" s="25">
        <v>330.20299999999997</v>
      </c>
      <c r="T105" s="25">
        <v>331.32709999999997</v>
      </c>
      <c r="U105" s="25">
        <v>5.7504</v>
      </c>
      <c r="V105" s="25">
        <v>129.8339</v>
      </c>
      <c r="W105" s="25">
        <v>0</v>
      </c>
      <c r="X105" s="25">
        <v>-1.5E-3</v>
      </c>
      <c r="Y105" s="28">
        <v>-8.8800000000000004E-2</v>
      </c>
      <c r="Z105" s="28">
        <v>-4.7100000000000003E-2</v>
      </c>
      <c r="AA105" s="28">
        <v>-8.0427</v>
      </c>
      <c r="AB105">
        <f t="shared" si="16"/>
        <v>0.99811553832408983</v>
      </c>
      <c r="AC105" s="14">
        <f t="shared" si="17"/>
        <v>0.61990000000000001</v>
      </c>
    </row>
    <row r="106" spans="1:29" ht="25.5" x14ac:dyDescent="0.2">
      <c r="A106" s="25" t="s">
        <v>610</v>
      </c>
      <c r="B106" s="25" t="s">
        <v>131</v>
      </c>
      <c r="C106" s="25">
        <v>41.237400000000001</v>
      </c>
      <c r="D106" s="25">
        <v>-1E-4</v>
      </c>
      <c r="E106" s="25">
        <v>-1</v>
      </c>
      <c r="F106" s="25">
        <v>0.61990000000000001</v>
      </c>
      <c r="G106" s="25">
        <v>1.0800000000000001E-2</v>
      </c>
      <c r="H106" s="25">
        <v>0</v>
      </c>
      <c r="I106" s="25">
        <v>0</v>
      </c>
      <c r="J106" s="25">
        <v>0</v>
      </c>
      <c r="K106" s="25">
        <v>0</v>
      </c>
      <c r="L106" s="25">
        <v>-1.0790999999999999</v>
      </c>
      <c r="M106" s="25">
        <v>-2.8153999999999999</v>
      </c>
      <c r="N106" s="25">
        <v>6.3456000000000001</v>
      </c>
      <c r="O106" s="25">
        <v>0.2344</v>
      </c>
      <c r="P106" s="25" t="s">
        <v>152</v>
      </c>
      <c r="Q106" s="25">
        <v>-0.45</v>
      </c>
      <c r="R106" s="25">
        <v>-6.7145999999999999</v>
      </c>
      <c r="S106" s="25">
        <v>330.20299999999997</v>
      </c>
      <c r="T106" s="25">
        <v>331.3304</v>
      </c>
      <c r="U106" s="25">
        <v>5.1166999999999998</v>
      </c>
      <c r="V106" s="25">
        <v>127.0886</v>
      </c>
      <c r="W106" s="25">
        <v>0</v>
      </c>
      <c r="X106" s="25">
        <v>1.4E-3</v>
      </c>
      <c r="Y106" s="28">
        <v>4.4200000000000003E-2</v>
      </c>
      <c r="Z106" s="28">
        <v>-0.12839999999999999</v>
      </c>
      <c r="AA106" s="28">
        <v>-16.2454</v>
      </c>
      <c r="AB106">
        <f t="shared" si="16"/>
        <v>-0.99811553832408983</v>
      </c>
      <c r="AC106" s="14">
        <f t="shared" si="17"/>
        <v>0.61990000000000001</v>
      </c>
    </row>
    <row r="107" spans="1:29" ht="25.5" x14ac:dyDescent="0.2">
      <c r="A107" s="25" t="s">
        <v>611</v>
      </c>
      <c r="B107" s="25" t="s">
        <v>131</v>
      </c>
      <c r="C107" s="25">
        <v>41.237200000000001</v>
      </c>
      <c r="D107" s="25">
        <v>-1E-4</v>
      </c>
      <c r="E107" s="25">
        <v>2.0099999999999998</v>
      </c>
      <c r="F107" s="25">
        <v>0.61960000000000004</v>
      </c>
      <c r="G107" s="25">
        <v>-2.1700000000000001E-2</v>
      </c>
      <c r="H107" s="25">
        <v>0</v>
      </c>
      <c r="I107" s="25">
        <v>0</v>
      </c>
      <c r="J107" s="25">
        <v>0</v>
      </c>
      <c r="K107" s="25">
        <v>0</v>
      </c>
      <c r="L107" s="25">
        <v>-1.1948000000000001</v>
      </c>
      <c r="M107" s="25">
        <v>7.8144</v>
      </c>
      <c r="N107" s="25">
        <v>6.6094999999999997</v>
      </c>
      <c r="O107" s="25">
        <v>-0.37630000000000002</v>
      </c>
      <c r="P107" s="25" t="s">
        <v>152</v>
      </c>
      <c r="Q107" s="25">
        <v>-0.57430000000000003</v>
      </c>
      <c r="R107" s="25">
        <v>9.4496000000000002</v>
      </c>
      <c r="S107" s="25">
        <v>330.20299999999997</v>
      </c>
      <c r="T107" s="25">
        <v>331.33769999999998</v>
      </c>
      <c r="U107" s="25">
        <v>5.0990000000000002</v>
      </c>
      <c r="V107" s="25">
        <v>127.5393</v>
      </c>
      <c r="W107" s="25">
        <v>0</v>
      </c>
      <c r="X107" s="25">
        <v>4.0000000000000002E-4</v>
      </c>
      <c r="Y107" s="28">
        <v>-0.13969999999999999</v>
      </c>
      <c r="Z107" s="28">
        <v>0.14099999999999999</v>
      </c>
      <c r="AA107" s="28">
        <v>-3.1621000000000001</v>
      </c>
      <c r="AB107">
        <f t="shared" si="16"/>
        <v>2.0058270580256283</v>
      </c>
      <c r="AC107" s="14">
        <f t="shared" si="17"/>
        <v>0.61960000000000004</v>
      </c>
    </row>
    <row r="108" spans="1:29" ht="25.5" x14ac:dyDescent="0.2">
      <c r="A108" s="25" t="s">
        <v>612</v>
      </c>
      <c r="B108" s="25" t="s">
        <v>131</v>
      </c>
      <c r="C108" s="25">
        <v>41.237200000000001</v>
      </c>
      <c r="D108" s="25">
        <v>-1E-4</v>
      </c>
      <c r="E108" s="25">
        <v>-2</v>
      </c>
      <c r="F108" s="25">
        <v>0.61960000000000004</v>
      </c>
      <c r="G108" s="25">
        <v>2.1600000000000001E-2</v>
      </c>
      <c r="H108" s="25">
        <v>0</v>
      </c>
      <c r="I108" s="25">
        <v>0</v>
      </c>
      <c r="J108" s="25">
        <v>0</v>
      </c>
      <c r="K108" s="25">
        <v>0</v>
      </c>
      <c r="L108" s="25">
        <v>-1.3374999999999999</v>
      </c>
      <c r="M108" s="25">
        <v>-6.8975</v>
      </c>
      <c r="N108" s="25">
        <v>6.5259</v>
      </c>
      <c r="O108" s="25">
        <v>0.53200000000000003</v>
      </c>
      <c r="P108" s="25" t="s">
        <v>152</v>
      </c>
      <c r="Q108" s="25">
        <v>-0.55789999999999995</v>
      </c>
      <c r="R108" s="25">
        <v>-12.8483</v>
      </c>
      <c r="S108" s="25">
        <v>330.20299999999997</v>
      </c>
      <c r="T108" s="25">
        <v>331.3356</v>
      </c>
      <c r="U108" s="25">
        <v>4.6256000000000004</v>
      </c>
      <c r="V108" s="25">
        <v>123.4357</v>
      </c>
      <c r="W108" s="25">
        <v>0</v>
      </c>
      <c r="X108" s="25">
        <v>1.1000000000000001E-3</v>
      </c>
      <c r="Y108" s="28">
        <v>3.2000000000000001E-2</v>
      </c>
      <c r="Z108" s="28">
        <v>-0.17799999999999999</v>
      </c>
      <c r="AA108" s="28">
        <v>-16.078600000000002</v>
      </c>
      <c r="AB108">
        <f t="shared" si="16"/>
        <v>-1.996591113835493</v>
      </c>
      <c r="AC108" s="14">
        <f t="shared" si="17"/>
        <v>0.61960000000000004</v>
      </c>
    </row>
    <row r="110" spans="1:29" x14ac:dyDescent="0.2">
      <c r="A110" t="s">
        <v>613</v>
      </c>
      <c r="B110" t="s">
        <v>131</v>
      </c>
      <c r="C110">
        <v>41.237200000000001</v>
      </c>
      <c r="D110">
        <v>2.0000000000000001E-4</v>
      </c>
      <c r="E110">
        <v>4.01</v>
      </c>
      <c r="F110">
        <v>0.61850000000000005</v>
      </c>
      <c r="G110">
        <v>-4.3400000000000001E-2</v>
      </c>
      <c r="H110">
        <v>0</v>
      </c>
      <c r="I110">
        <v>0</v>
      </c>
      <c r="J110">
        <v>0</v>
      </c>
      <c r="K110">
        <v>0</v>
      </c>
      <c r="L110">
        <v>-1.9041999999999999</v>
      </c>
      <c r="M110">
        <v>21.454699999999999</v>
      </c>
      <c r="N110">
        <v>7.2919</v>
      </c>
      <c r="O110">
        <v>-0.92830000000000001</v>
      </c>
      <c r="P110" t="s">
        <v>152</v>
      </c>
      <c r="Q110">
        <v>-0.77839999999999998</v>
      </c>
      <c r="R110">
        <v>25.517099999999999</v>
      </c>
      <c r="S110">
        <v>330.20299999999997</v>
      </c>
      <c r="T110">
        <v>331.28890000000001</v>
      </c>
      <c r="U110">
        <v>4.4962999999999997</v>
      </c>
      <c r="V110">
        <v>114.4648</v>
      </c>
      <c r="W110" s="14">
        <v>0</v>
      </c>
      <c r="X110" s="14">
        <v>-4.0000000000000002E-4</v>
      </c>
      <c r="Y110" s="29">
        <v>-0.23369999999999999</v>
      </c>
      <c r="Z110" s="29">
        <v>0.37580000000000002</v>
      </c>
      <c r="AA110" s="29">
        <v>-0.89080000000000004</v>
      </c>
      <c r="AB110">
        <f t="shared" ref="AB109:AB118" si="18">DEGREES(ATAN2(F110,-G110))</f>
        <v>4.0138522471904752</v>
      </c>
      <c r="AC110" s="14">
        <f t="shared" ref="AC109:AC118" si="19">IF(B110="PMMPSI2",F110*COS(RADIANS(E110)),F110)</f>
        <v>0.61850000000000005</v>
      </c>
    </row>
    <row r="111" spans="1:29" s="15" customFormat="1" x14ac:dyDescent="0.2">
      <c r="A111" s="15" t="s">
        <v>614</v>
      </c>
      <c r="B111" s="15" t="s">
        <v>131</v>
      </c>
      <c r="C111" s="15">
        <v>41.237299999999998</v>
      </c>
      <c r="D111" s="15">
        <v>2.0000000000000001E-4</v>
      </c>
      <c r="E111" s="15">
        <v>4.01</v>
      </c>
      <c r="F111" s="15">
        <v>0.61850000000000005</v>
      </c>
      <c r="G111" s="15">
        <v>-4.3400000000000001E-2</v>
      </c>
      <c r="H111" s="15">
        <v>0</v>
      </c>
      <c r="I111" s="15">
        <v>0</v>
      </c>
      <c r="J111" s="15">
        <v>0</v>
      </c>
      <c r="K111" s="15">
        <v>0</v>
      </c>
      <c r="L111" s="15">
        <v>-2.1272000000000002</v>
      </c>
      <c r="M111" s="15">
        <v>22.457000000000001</v>
      </c>
      <c r="N111" s="15">
        <v>7.2465000000000002</v>
      </c>
      <c r="O111" s="15">
        <v>-0.93989999999999996</v>
      </c>
      <c r="P111" s="15" t="s">
        <v>152</v>
      </c>
      <c r="Q111" s="15">
        <v>-0.79190000000000005</v>
      </c>
      <c r="R111" s="15">
        <v>25.837499999999999</v>
      </c>
      <c r="S111" s="15">
        <v>330.20299999999997</v>
      </c>
      <c r="T111" s="15">
        <v>331.2527</v>
      </c>
      <c r="U111" s="15">
        <v>4.7990000000000004</v>
      </c>
      <c r="V111" s="15">
        <v>114.7013</v>
      </c>
      <c r="W111" s="15">
        <v>0</v>
      </c>
      <c r="X111" s="15">
        <v>-2.0000000000000001E-4</v>
      </c>
      <c r="Y111" s="30">
        <v>-0.25559999999999999</v>
      </c>
      <c r="Z111" s="30">
        <v>0.51300000000000001</v>
      </c>
      <c r="AA111" s="30">
        <v>0.18279999999999999</v>
      </c>
      <c r="AB111">
        <f t="shared" si="18"/>
        <v>4.0138522471904752</v>
      </c>
      <c r="AC111" s="14">
        <f t="shared" si="19"/>
        <v>0.61850000000000005</v>
      </c>
    </row>
    <row r="112" spans="1:29" s="15" customFormat="1" x14ac:dyDescent="0.2">
      <c r="A112" s="15" t="s">
        <v>615</v>
      </c>
      <c r="B112" s="15" t="s">
        <v>131</v>
      </c>
      <c r="C112" s="15">
        <v>41.236600000000003</v>
      </c>
      <c r="D112" s="15">
        <v>2.0000000000000001E-4</v>
      </c>
      <c r="E112" s="15">
        <v>4.01</v>
      </c>
      <c r="F112" s="15">
        <v>0.61850000000000005</v>
      </c>
      <c r="G112" s="15">
        <v>-4.3400000000000001E-2</v>
      </c>
      <c r="H112" s="15">
        <v>0</v>
      </c>
      <c r="I112" s="15">
        <v>0</v>
      </c>
      <c r="J112" s="15">
        <v>0</v>
      </c>
      <c r="K112" s="15">
        <v>0</v>
      </c>
      <c r="L112" s="15">
        <v>-1.9498</v>
      </c>
      <c r="M112" s="15">
        <v>21.6999</v>
      </c>
      <c r="N112" s="15">
        <v>7.3265000000000002</v>
      </c>
      <c r="O112" s="15">
        <v>-0.91959999999999997</v>
      </c>
      <c r="P112" s="15" t="s">
        <v>152</v>
      </c>
      <c r="Q112" s="15">
        <v>-0.80579999999999996</v>
      </c>
      <c r="R112" s="15">
        <v>25.726800000000001</v>
      </c>
      <c r="S112" s="15">
        <v>330.20299999999997</v>
      </c>
      <c r="T112" s="15">
        <v>331.29129999999998</v>
      </c>
      <c r="U112" s="15">
        <v>4.2234999999999996</v>
      </c>
      <c r="V112" s="15">
        <v>114.1673</v>
      </c>
      <c r="W112" s="15">
        <v>0</v>
      </c>
      <c r="X112" s="15">
        <v>-1E-4</v>
      </c>
      <c r="Y112" s="30">
        <v>-0.21690000000000001</v>
      </c>
      <c r="Z112" s="30">
        <v>0.36820000000000003</v>
      </c>
      <c r="AA112" s="30">
        <v>-0.89410000000000001</v>
      </c>
      <c r="AB112">
        <f t="shared" si="18"/>
        <v>4.0138522471904752</v>
      </c>
      <c r="AC112" s="14">
        <f t="shared" si="19"/>
        <v>0.61850000000000005</v>
      </c>
    </row>
    <row r="113" spans="1:29" s="15" customFormat="1" x14ac:dyDescent="0.2">
      <c r="A113" s="15" t="s">
        <v>616</v>
      </c>
      <c r="B113" s="15" t="s">
        <v>131</v>
      </c>
      <c r="C113" s="15">
        <v>41.237099999999998</v>
      </c>
      <c r="D113" s="15">
        <v>-1E-4</v>
      </c>
      <c r="E113" s="15">
        <v>4.01</v>
      </c>
      <c r="F113" s="15">
        <v>0.61850000000000005</v>
      </c>
      <c r="G113" s="15">
        <v>-4.3400000000000001E-2</v>
      </c>
      <c r="H113" s="15">
        <v>0</v>
      </c>
      <c r="I113" s="15">
        <v>0</v>
      </c>
      <c r="J113" s="15">
        <v>0</v>
      </c>
      <c r="K113" s="15">
        <v>0</v>
      </c>
      <c r="L113" s="15">
        <v>-2.0110000000000001</v>
      </c>
      <c r="M113" s="15">
        <v>22.161000000000001</v>
      </c>
      <c r="N113" s="15">
        <v>7.2850000000000001</v>
      </c>
      <c r="O113" s="15">
        <v>-0.91310000000000002</v>
      </c>
      <c r="P113" s="15" t="s">
        <v>152</v>
      </c>
      <c r="Q113" s="15">
        <v>-0.79459999999999997</v>
      </c>
      <c r="R113" s="15">
        <v>25.396899999999999</v>
      </c>
      <c r="S113" s="15">
        <v>330.20299999999997</v>
      </c>
      <c r="T113" s="15">
        <v>331.34609999999998</v>
      </c>
      <c r="U113" s="15">
        <v>4.3211000000000004</v>
      </c>
      <c r="V113" s="15">
        <v>114.52079999999999</v>
      </c>
      <c r="W113" s="15">
        <v>0</v>
      </c>
      <c r="X113" s="15">
        <v>2E-3</v>
      </c>
      <c r="Y113" s="30">
        <v>-0.24229999999999999</v>
      </c>
      <c r="Z113" s="30">
        <v>0.50649999999999995</v>
      </c>
      <c r="AA113" s="30">
        <v>0.29780000000000001</v>
      </c>
      <c r="AB113">
        <f t="shared" si="18"/>
        <v>4.0138522471904752</v>
      </c>
      <c r="AC113" s="14">
        <f t="shared" si="19"/>
        <v>0.61850000000000005</v>
      </c>
    </row>
    <row r="114" spans="1:29" s="15" customFormat="1" x14ac:dyDescent="0.2">
      <c r="A114" s="15" t="s">
        <v>617</v>
      </c>
      <c r="B114" s="15" t="s">
        <v>131</v>
      </c>
      <c r="C114" s="15">
        <v>41.238199999999999</v>
      </c>
      <c r="D114" s="15">
        <v>2.0000000000000001E-4</v>
      </c>
      <c r="E114" s="15">
        <v>4.0199999999999996</v>
      </c>
      <c r="F114" s="15">
        <v>0.61850000000000005</v>
      </c>
      <c r="G114" s="15">
        <v>-4.3499999999999997E-2</v>
      </c>
      <c r="H114" s="15">
        <v>0</v>
      </c>
      <c r="I114" s="15">
        <v>0</v>
      </c>
      <c r="J114" s="15">
        <v>0</v>
      </c>
      <c r="K114" s="15">
        <v>0</v>
      </c>
      <c r="L114" s="15">
        <v>-2.0131999999999999</v>
      </c>
      <c r="M114" s="15">
        <v>21.866800000000001</v>
      </c>
      <c r="N114" s="15">
        <v>7.3715999999999999</v>
      </c>
      <c r="O114" s="15">
        <v>-0.92500000000000004</v>
      </c>
      <c r="P114" s="15" t="s">
        <v>152</v>
      </c>
      <c r="Q114" s="15">
        <v>-0.81730000000000003</v>
      </c>
      <c r="R114" s="15">
        <v>25.959700000000002</v>
      </c>
      <c r="S114" s="15">
        <v>330.20299999999997</v>
      </c>
      <c r="T114" s="15">
        <v>331.24009999999998</v>
      </c>
      <c r="U114" s="15">
        <v>4.3426999999999998</v>
      </c>
      <c r="V114" s="15">
        <v>113.0368</v>
      </c>
      <c r="W114" s="15">
        <v>0</v>
      </c>
      <c r="X114" s="15">
        <v>5.0000000000000001E-4</v>
      </c>
      <c r="Y114" s="30">
        <v>-0.2195</v>
      </c>
      <c r="Z114" s="30">
        <v>0.36890000000000001</v>
      </c>
      <c r="AA114" s="30">
        <v>-0.73360000000000003</v>
      </c>
      <c r="AB114">
        <f t="shared" si="18"/>
        <v>4.0230704209791526</v>
      </c>
      <c r="AC114" s="14">
        <f t="shared" si="19"/>
        <v>0.61850000000000005</v>
      </c>
    </row>
    <row r="115" spans="1:29" s="20" customFormat="1" x14ac:dyDescent="0.2">
      <c r="A115" s="20" t="s">
        <v>618</v>
      </c>
      <c r="B115" s="20" t="s">
        <v>131</v>
      </c>
      <c r="C115" s="20">
        <v>41.236499999999999</v>
      </c>
      <c r="D115" s="20">
        <v>2.0000000000000001E-4</v>
      </c>
      <c r="E115" s="20">
        <v>4.01</v>
      </c>
      <c r="F115" s="20">
        <v>0.61850000000000005</v>
      </c>
      <c r="G115" s="20">
        <v>-4.3400000000000001E-2</v>
      </c>
      <c r="H115" s="20">
        <v>0</v>
      </c>
      <c r="I115" s="20">
        <v>0</v>
      </c>
      <c r="J115" s="20">
        <v>0</v>
      </c>
      <c r="K115" s="20">
        <v>0</v>
      </c>
      <c r="L115" s="20">
        <v>-1.2178</v>
      </c>
      <c r="M115" s="20">
        <v>22.5641</v>
      </c>
      <c r="N115" s="20">
        <v>7.4180000000000001</v>
      </c>
      <c r="O115" s="20">
        <v>-0.95589999999999997</v>
      </c>
      <c r="P115" s="20" t="s">
        <v>152</v>
      </c>
      <c r="Q115" s="20">
        <v>-0.77659999999999996</v>
      </c>
      <c r="R115" s="20">
        <v>26.259699999999999</v>
      </c>
      <c r="S115" s="20">
        <v>330.20299999999997</v>
      </c>
      <c r="T115" s="20">
        <v>329.8503</v>
      </c>
      <c r="U115" s="20">
        <v>4.6673999999999998</v>
      </c>
      <c r="V115" s="20">
        <v>108.6978</v>
      </c>
      <c r="W115" s="20">
        <v>0</v>
      </c>
      <c r="X115" s="20">
        <v>3.8E-3</v>
      </c>
      <c r="Y115" s="31">
        <v>-2.9100000000000001E-2</v>
      </c>
      <c r="Z115" s="31">
        <v>-9.74E-2</v>
      </c>
      <c r="AA115" s="31">
        <v>20.312799999999999</v>
      </c>
      <c r="AB115">
        <f t="shared" si="18"/>
        <v>4.0138522471904752</v>
      </c>
      <c r="AC115" s="14">
        <f t="shared" si="19"/>
        <v>0.61850000000000005</v>
      </c>
    </row>
    <row r="116" spans="1:29" s="15" customFormat="1" x14ac:dyDescent="0.2">
      <c r="A116" s="15" t="s">
        <v>619</v>
      </c>
      <c r="B116" s="15" t="s">
        <v>131</v>
      </c>
      <c r="C116" s="15">
        <v>41.236800000000002</v>
      </c>
      <c r="D116" s="15">
        <v>2.0000000000000001E-4</v>
      </c>
      <c r="E116" s="15">
        <v>4.01</v>
      </c>
      <c r="F116" s="15">
        <v>0.61850000000000005</v>
      </c>
      <c r="G116" s="15">
        <v>-4.3400000000000001E-2</v>
      </c>
      <c r="H116" s="15">
        <v>0</v>
      </c>
      <c r="I116" s="15">
        <v>0</v>
      </c>
      <c r="J116" s="15">
        <v>0</v>
      </c>
      <c r="K116" s="15">
        <v>0</v>
      </c>
      <c r="L116" s="15">
        <v>-1.0489999999999999</v>
      </c>
      <c r="M116" s="15">
        <v>21.821000000000002</v>
      </c>
      <c r="N116" s="15">
        <v>7.3891</v>
      </c>
      <c r="O116" s="15">
        <v>-0.99209999999999998</v>
      </c>
      <c r="P116" s="15" t="s">
        <v>152</v>
      </c>
      <c r="Q116" s="15">
        <v>-0.78500000000000003</v>
      </c>
      <c r="R116" s="15">
        <v>26.269200000000001</v>
      </c>
      <c r="S116" s="15">
        <v>330.20299999999997</v>
      </c>
      <c r="T116" s="15">
        <v>329.9547</v>
      </c>
      <c r="U116" s="15">
        <v>4.3174000000000001</v>
      </c>
      <c r="V116" s="15">
        <v>114.9704</v>
      </c>
      <c r="W116" s="15">
        <v>0</v>
      </c>
      <c r="X116" s="15">
        <v>7.3000000000000001E-3</v>
      </c>
      <c r="Y116" s="30">
        <v>-4.4900000000000002E-2</v>
      </c>
      <c r="Z116" s="30">
        <v>-5.1499999999999997E-2</v>
      </c>
      <c r="AA116" s="30">
        <v>11.7799</v>
      </c>
      <c r="AB116">
        <f t="shared" si="18"/>
        <v>4.0138522471904752</v>
      </c>
      <c r="AC116" s="14">
        <f t="shared" si="19"/>
        <v>0.61850000000000005</v>
      </c>
    </row>
    <row r="117" spans="1:29" s="15" customFormat="1" x14ac:dyDescent="0.2">
      <c r="A117" s="15" t="s">
        <v>620</v>
      </c>
      <c r="B117" s="15" t="s">
        <v>131</v>
      </c>
      <c r="C117" s="15">
        <v>41.236600000000003</v>
      </c>
      <c r="D117" s="15">
        <v>2.0000000000000001E-4</v>
      </c>
      <c r="E117" s="15">
        <v>4.0199999999999996</v>
      </c>
      <c r="F117" s="15">
        <v>0.61850000000000005</v>
      </c>
      <c r="G117" s="15">
        <v>-4.3499999999999997E-2</v>
      </c>
      <c r="H117" s="15">
        <v>0</v>
      </c>
      <c r="I117" s="15">
        <v>0</v>
      </c>
      <c r="J117" s="15">
        <v>0</v>
      </c>
      <c r="K117" s="15">
        <v>0</v>
      </c>
      <c r="L117" s="15">
        <v>-1.2131000000000001</v>
      </c>
      <c r="M117" s="15">
        <v>22.719100000000001</v>
      </c>
      <c r="N117" s="15">
        <v>7.4226999999999999</v>
      </c>
      <c r="O117" s="15">
        <v>-0.99990000000000001</v>
      </c>
      <c r="P117" s="15" t="s">
        <v>152</v>
      </c>
      <c r="Q117" s="15">
        <v>-0.77939999999999998</v>
      </c>
      <c r="R117" s="15">
        <v>26.303999999999998</v>
      </c>
      <c r="S117" s="15">
        <v>330.20299999999997</v>
      </c>
      <c r="T117" s="15">
        <v>329.96929999999998</v>
      </c>
      <c r="U117" s="15">
        <v>4.1447000000000003</v>
      </c>
      <c r="V117" s="15">
        <v>111.8231</v>
      </c>
      <c r="W117" s="15">
        <v>0</v>
      </c>
      <c r="X117" s="15">
        <v>5.4000000000000003E-3</v>
      </c>
      <c r="Y117" s="30">
        <v>-3.6200000000000003E-2</v>
      </c>
      <c r="Z117" s="30">
        <v>-0.1053</v>
      </c>
      <c r="AA117" s="30">
        <v>20.112200000000001</v>
      </c>
      <c r="AB117">
        <f t="shared" si="18"/>
        <v>4.0230704209791526</v>
      </c>
      <c r="AC117" s="14">
        <f t="shared" si="19"/>
        <v>0.61850000000000005</v>
      </c>
    </row>
    <row r="118" spans="1:29" s="15" customFormat="1" x14ac:dyDescent="0.2">
      <c r="A118" s="15" t="s">
        <v>621</v>
      </c>
      <c r="B118" s="15" t="s">
        <v>131</v>
      </c>
      <c r="C118" s="15">
        <v>41.237699999999997</v>
      </c>
      <c r="D118" s="15">
        <v>2.0000000000000001E-4</v>
      </c>
      <c r="E118" s="15">
        <v>4.0199999999999996</v>
      </c>
      <c r="F118" s="15">
        <v>0.61850000000000005</v>
      </c>
      <c r="G118" s="15">
        <v>-4.3499999999999997E-2</v>
      </c>
      <c r="H118" s="15">
        <v>0</v>
      </c>
      <c r="I118" s="15">
        <v>0</v>
      </c>
      <c r="J118" s="15">
        <v>0</v>
      </c>
      <c r="K118" s="15">
        <v>0</v>
      </c>
      <c r="L118" s="15">
        <v>-1.0752999999999999</v>
      </c>
      <c r="M118" s="15">
        <v>21.898199999999999</v>
      </c>
      <c r="N118" s="15">
        <v>7.3872999999999998</v>
      </c>
      <c r="O118" s="15">
        <v>-1.0371999999999999</v>
      </c>
      <c r="P118" s="15" t="s">
        <v>152</v>
      </c>
      <c r="Q118" s="15">
        <v>-0.79110000000000003</v>
      </c>
      <c r="R118" s="15">
        <v>26.626100000000001</v>
      </c>
      <c r="S118" s="15">
        <v>330.20299999999997</v>
      </c>
      <c r="T118" s="15">
        <v>329.99770000000001</v>
      </c>
      <c r="U118" s="15">
        <v>4.7118000000000002</v>
      </c>
      <c r="V118" s="15">
        <v>110.7152</v>
      </c>
      <c r="W118" s="15">
        <v>0</v>
      </c>
      <c r="X118" s="15">
        <v>1.6000000000000001E-3</v>
      </c>
      <c r="Y118" s="30">
        <v>-4.0899999999999999E-2</v>
      </c>
      <c r="Z118" s="30">
        <v>-4.5600000000000002E-2</v>
      </c>
      <c r="AA118" s="30">
        <v>11.084</v>
      </c>
      <c r="AB118">
        <f t="shared" si="18"/>
        <v>4.0230704209791526</v>
      </c>
      <c r="AC118" s="14">
        <f t="shared" si="19"/>
        <v>0.61850000000000005</v>
      </c>
    </row>
    <row r="120" spans="1:29" s="11" customFormat="1" x14ac:dyDescent="0.2">
      <c r="A120" s="11" t="s">
        <v>73</v>
      </c>
      <c r="B120" s="11" t="s">
        <v>197</v>
      </c>
      <c r="D120" s="11">
        <f>AVERAGE(D110:D118)</f>
        <v>1.6666666666666669E-4</v>
      </c>
      <c r="E120" s="11">
        <f t="shared" ref="E120:AC120" si="20">AVERAGE(E110:E118)</f>
        <v>4.0133333333333319</v>
      </c>
      <c r="F120" s="11">
        <f t="shared" si="20"/>
        <v>0.61850000000000005</v>
      </c>
      <c r="G120" s="11">
        <f t="shared" si="20"/>
        <v>-4.3433333333333331E-2</v>
      </c>
      <c r="H120" s="11">
        <f t="shared" si="20"/>
        <v>0</v>
      </c>
      <c r="I120" s="11">
        <f t="shared" si="20"/>
        <v>0</v>
      </c>
      <c r="J120" s="11">
        <f t="shared" si="20"/>
        <v>0</v>
      </c>
      <c r="K120" s="11">
        <f t="shared" si="20"/>
        <v>0</v>
      </c>
      <c r="L120" s="11">
        <f t="shared" si="20"/>
        <v>-1.6178444444444446</v>
      </c>
      <c r="M120" s="11">
        <f t="shared" si="20"/>
        <v>22.071311111111111</v>
      </c>
      <c r="N120" s="11">
        <f t="shared" si="20"/>
        <v>7.3487333333333327</v>
      </c>
      <c r="O120" s="11">
        <f t="shared" si="20"/>
        <v>-0.95677777777777762</v>
      </c>
      <c r="P120" s="11" t="e">
        <f t="shared" si="20"/>
        <v>#DIV/0!</v>
      </c>
      <c r="Q120" s="11">
        <f t="shared" si="20"/>
        <v>-0.79112222222222217</v>
      </c>
      <c r="R120" s="11">
        <f t="shared" si="20"/>
        <v>25.988555555555561</v>
      </c>
      <c r="S120" s="11">
        <f t="shared" si="20"/>
        <v>330.20299999999997</v>
      </c>
      <c r="T120" s="11">
        <f t="shared" si="20"/>
        <v>330.68790000000001</v>
      </c>
      <c r="U120" s="11">
        <f t="shared" si="20"/>
        <v>4.4470999999999998</v>
      </c>
      <c r="V120" s="11">
        <f t="shared" si="20"/>
        <v>113.01083333333332</v>
      </c>
      <c r="W120" s="14">
        <f t="shared" si="20"/>
        <v>0</v>
      </c>
      <c r="X120" s="14">
        <f t="shared" si="20"/>
        <v>2.2111111111111112E-3</v>
      </c>
      <c r="Y120" s="29">
        <f t="shared" si="20"/>
        <v>-0.14656666666666662</v>
      </c>
      <c r="Z120" s="29">
        <f t="shared" si="20"/>
        <v>0.20362222222222223</v>
      </c>
      <c r="AA120" s="29">
        <f t="shared" si="20"/>
        <v>6.8056666666666672</v>
      </c>
      <c r="AB120" s="11">
        <f t="shared" si="20"/>
        <v>4.0169249717867013</v>
      </c>
      <c r="AC120" s="11">
        <f t="shared" si="20"/>
        <v>0.61850000000000005</v>
      </c>
    </row>
    <row r="121" spans="1:29" s="11" customFormat="1" x14ac:dyDescent="0.2">
      <c r="A121" s="11" t="s">
        <v>73</v>
      </c>
      <c r="B121" s="11" t="s">
        <v>198</v>
      </c>
      <c r="D121" s="11">
        <f>STDEV(D110:D118)</f>
        <v>1.0000000000000003E-4</v>
      </c>
      <c r="E121" s="11">
        <f t="shared" ref="E121:AC121" si="21">STDEV(E110:E118)</f>
        <v>4.9999999999998934E-3</v>
      </c>
      <c r="F121" s="11">
        <f t="shared" si="21"/>
        <v>0</v>
      </c>
      <c r="G121" s="11">
        <f t="shared" si="21"/>
        <v>4.9999999999997963E-5</v>
      </c>
      <c r="H121" s="11">
        <f t="shared" si="21"/>
        <v>0</v>
      </c>
      <c r="I121" s="11">
        <f t="shared" si="21"/>
        <v>0</v>
      </c>
      <c r="J121" s="11">
        <f t="shared" si="21"/>
        <v>0</v>
      </c>
      <c r="K121" s="11">
        <f t="shared" si="21"/>
        <v>0</v>
      </c>
      <c r="L121" s="11">
        <f t="shared" si="21"/>
        <v>0.46156073303280226</v>
      </c>
      <c r="M121" s="11">
        <f t="shared" si="21"/>
        <v>0.42893395891571867</v>
      </c>
      <c r="N121" s="11">
        <f t="shared" si="21"/>
        <v>6.3390279223237284E-2</v>
      </c>
      <c r="O121" s="11">
        <f t="shared" si="21"/>
        <v>4.3259819052377489E-2</v>
      </c>
      <c r="P121" s="11" t="e">
        <f t="shared" si="21"/>
        <v>#DIV/0!</v>
      </c>
      <c r="Q121" s="11">
        <f t="shared" si="21"/>
        <v>1.3514138686740073E-2</v>
      </c>
      <c r="R121" s="11">
        <f t="shared" si="21"/>
        <v>0.40662356089850243</v>
      </c>
      <c r="S121" s="11">
        <f t="shared" si="21"/>
        <v>0</v>
      </c>
      <c r="T121" s="11">
        <f t="shared" si="21"/>
        <v>0.70837504896770254</v>
      </c>
      <c r="U121" s="11">
        <f t="shared" si="21"/>
        <v>0.2318115074796763</v>
      </c>
      <c r="V121" s="11">
        <f t="shared" si="21"/>
        <v>2.1711916745188571</v>
      </c>
      <c r="W121" s="14">
        <f t="shared" si="21"/>
        <v>0</v>
      </c>
      <c r="X121" s="14">
        <f t="shared" si="21"/>
        <v>2.7365326804390825E-3</v>
      </c>
      <c r="Y121" s="29">
        <f t="shared" si="21"/>
        <v>0.10391834534864385</v>
      </c>
      <c r="Z121" s="29">
        <f t="shared" si="21"/>
        <v>0.27035710540772634</v>
      </c>
      <c r="AA121" s="29">
        <f t="shared" si="21"/>
        <v>9.1113312198328078</v>
      </c>
      <c r="AB121" s="11">
        <f t="shared" si="21"/>
        <v>4.6090868943386987E-3</v>
      </c>
      <c r="AC121" s="11">
        <f t="shared" si="21"/>
        <v>0</v>
      </c>
    </row>
    <row r="122" spans="1:29" s="11" customFormat="1" x14ac:dyDescent="0.2">
      <c r="A122" s="11" t="s">
        <v>73</v>
      </c>
      <c r="B122" s="11" t="s">
        <v>200</v>
      </c>
      <c r="D122" s="12">
        <f t="shared" ref="D122:AC122" si="22">IF(D120=0,0,ABS(D121/D120))</f>
        <v>0.60000000000000009</v>
      </c>
      <c r="E122" s="12">
        <f t="shared" si="22"/>
        <v>1.2458471760797081E-3</v>
      </c>
      <c r="F122" s="12">
        <f t="shared" si="22"/>
        <v>0</v>
      </c>
      <c r="G122" s="12">
        <f t="shared" si="22"/>
        <v>1.1511895625479194E-3</v>
      </c>
      <c r="H122" s="12">
        <f t="shared" si="22"/>
        <v>0</v>
      </c>
      <c r="I122" s="12">
        <f t="shared" si="22"/>
        <v>0</v>
      </c>
      <c r="J122" s="12">
        <f t="shared" si="22"/>
        <v>0</v>
      </c>
      <c r="K122" s="12">
        <f t="shared" si="22"/>
        <v>0</v>
      </c>
      <c r="L122" s="12">
        <f t="shared" si="22"/>
        <v>0.28529364155977227</v>
      </c>
      <c r="M122" s="12">
        <f t="shared" si="22"/>
        <v>1.9434004475601147E-2</v>
      </c>
      <c r="N122" s="12">
        <f t="shared" si="22"/>
        <v>8.6260143548417354E-3</v>
      </c>
      <c r="O122" s="12">
        <f t="shared" si="22"/>
        <v>4.5214071707281089E-2</v>
      </c>
      <c r="P122" s="12" t="e">
        <f t="shared" si="22"/>
        <v>#DIV/0!</v>
      </c>
      <c r="Q122" s="12">
        <f t="shared" si="22"/>
        <v>1.7082238757975404E-2</v>
      </c>
      <c r="R122" s="12">
        <f t="shared" si="22"/>
        <v>1.564625475353049E-2</v>
      </c>
      <c r="S122" s="12">
        <f t="shared" si="22"/>
        <v>0</v>
      </c>
      <c r="T122" s="12">
        <f t="shared" si="22"/>
        <v>2.1421256990887859E-3</v>
      </c>
      <c r="U122" s="12">
        <f t="shared" si="22"/>
        <v>5.2126443632856539E-2</v>
      </c>
      <c r="V122" s="12">
        <f t="shared" si="22"/>
        <v>1.9212243733437273E-2</v>
      </c>
      <c r="W122" s="34">
        <f t="shared" si="22"/>
        <v>0</v>
      </c>
      <c r="X122" s="34">
        <f t="shared" si="22"/>
        <v>1.2376278454247107</v>
      </c>
      <c r="Y122" s="32">
        <f t="shared" si="22"/>
        <v>0.70901759391842534</v>
      </c>
      <c r="Z122" s="32">
        <f t="shared" si="22"/>
        <v>1.3277387038467408</v>
      </c>
      <c r="AA122" s="32">
        <f t="shared" si="22"/>
        <v>1.3387859949795964</v>
      </c>
      <c r="AB122" s="12">
        <f t="shared" si="22"/>
        <v>1.1474167246615533E-3</v>
      </c>
      <c r="AC122" s="12">
        <f t="shared" si="22"/>
        <v>0</v>
      </c>
    </row>
    <row r="123" spans="1:29" x14ac:dyDescent="0.2">
      <c r="A123" s="11" t="s">
        <v>73</v>
      </c>
      <c r="B123" s="11" t="s">
        <v>204</v>
      </c>
      <c r="D123" s="11">
        <f>ABS(MAX(D110:D118)-MIN(D110:D118))</f>
        <v>3.0000000000000003E-4</v>
      </c>
      <c r="E123" s="11">
        <f t="shared" ref="E123:AC123" si="23">ABS(MAX(E110:E118)-MIN(E110:E118))</f>
        <v>9.9999999999997868E-3</v>
      </c>
      <c r="F123" s="11">
        <f t="shared" si="23"/>
        <v>0</v>
      </c>
      <c r="G123" s="11">
        <f t="shared" si="23"/>
        <v>9.9999999999995925E-5</v>
      </c>
      <c r="H123" s="11">
        <f t="shared" si="23"/>
        <v>0</v>
      </c>
      <c r="I123" s="11">
        <f t="shared" si="23"/>
        <v>0</v>
      </c>
      <c r="J123" s="11">
        <f t="shared" si="23"/>
        <v>0</v>
      </c>
      <c r="K123" s="11">
        <f t="shared" si="23"/>
        <v>0</v>
      </c>
      <c r="L123" s="11">
        <f t="shared" si="23"/>
        <v>1.0782000000000003</v>
      </c>
      <c r="M123" s="11">
        <f t="shared" si="23"/>
        <v>1.264400000000002</v>
      </c>
      <c r="N123" s="11">
        <f t="shared" si="23"/>
        <v>0.17619999999999969</v>
      </c>
      <c r="O123" s="11">
        <f t="shared" si="23"/>
        <v>0.12409999999999988</v>
      </c>
      <c r="P123" s="11">
        <f t="shared" si="23"/>
        <v>0</v>
      </c>
      <c r="Q123" s="11">
        <f t="shared" si="23"/>
        <v>4.0700000000000069E-2</v>
      </c>
      <c r="R123" s="11">
        <f t="shared" si="23"/>
        <v>1.2292000000000023</v>
      </c>
      <c r="S123" s="11">
        <f t="shared" si="23"/>
        <v>0</v>
      </c>
      <c r="T123" s="11">
        <f t="shared" si="23"/>
        <v>1.4957999999999743</v>
      </c>
      <c r="U123" s="11">
        <f t="shared" si="23"/>
        <v>0.6543000000000001</v>
      </c>
      <c r="V123" s="11">
        <f t="shared" si="23"/>
        <v>6.2725999999999971</v>
      </c>
      <c r="W123" s="14">
        <f t="shared" si="23"/>
        <v>0</v>
      </c>
      <c r="X123" s="14">
        <f t="shared" si="23"/>
        <v>7.7000000000000002E-3</v>
      </c>
      <c r="Y123" s="29">
        <f t="shared" si="23"/>
        <v>0.22649999999999998</v>
      </c>
      <c r="Z123" s="29">
        <f t="shared" si="23"/>
        <v>0.61830000000000007</v>
      </c>
      <c r="AA123" s="29">
        <f t="shared" si="23"/>
        <v>21.206900000000001</v>
      </c>
      <c r="AB123" s="11">
        <f t="shared" si="23"/>
        <v>9.2181737886773973E-3</v>
      </c>
      <c r="AC123" s="11">
        <f t="shared" si="23"/>
        <v>0</v>
      </c>
    </row>
    <row r="125" spans="1:29" x14ac:dyDescent="0.2">
      <c r="A125" t="s">
        <v>622</v>
      </c>
      <c r="B125" t="s">
        <v>131</v>
      </c>
      <c r="C125">
        <v>41.237299999999998</v>
      </c>
      <c r="D125">
        <v>1E-4</v>
      </c>
      <c r="E125">
        <v>-3.99</v>
      </c>
      <c r="F125">
        <v>0.61850000000000005</v>
      </c>
      <c r="G125">
        <v>4.3099999999999999E-2</v>
      </c>
      <c r="H125">
        <v>0</v>
      </c>
      <c r="I125">
        <v>0</v>
      </c>
      <c r="J125">
        <v>0</v>
      </c>
      <c r="K125">
        <v>0</v>
      </c>
      <c r="L125">
        <v>-1.6880999999999999</v>
      </c>
      <c r="M125">
        <v>-21.464300000000001</v>
      </c>
      <c r="N125">
        <v>7.1966000000000001</v>
      </c>
      <c r="O125">
        <v>1.0656000000000001</v>
      </c>
      <c r="P125" t="s">
        <v>152</v>
      </c>
      <c r="Q125">
        <v>-0.75929999999999997</v>
      </c>
      <c r="R125">
        <v>-28.823899999999998</v>
      </c>
      <c r="S125">
        <v>330.20299999999997</v>
      </c>
      <c r="T125">
        <v>331.15219999999999</v>
      </c>
      <c r="U125">
        <v>4.5487000000000002</v>
      </c>
      <c r="V125">
        <v>116.3372</v>
      </c>
      <c r="W125" s="14">
        <v>0</v>
      </c>
      <c r="X125" s="14">
        <v>-2.8E-3</v>
      </c>
      <c r="Y125" s="29">
        <v>6.1400000000000003E-2</v>
      </c>
      <c r="Z125" s="29">
        <v>-0.45100000000000001</v>
      </c>
      <c r="AA125" s="29">
        <v>-15.5182</v>
      </c>
      <c r="AB125">
        <f t="shared" ref="AB125" si="24">DEGREES(ATAN2(F125,-G125))</f>
        <v>-3.9861964788612871</v>
      </c>
      <c r="AC125" s="14">
        <f t="shared" ref="AC125" si="25">IF(B125="PMMPSI2",F125*COS(RADIANS(E125)),F125)</f>
        <v>0.61850000000000005</v>
      </c>
    </row>
    <row r="126" spans="1:29" s="15" customFormat="1" x14ac:dyDescent="0.2">
      <c r="A126" s="15" t="s">
        <v>623</v>
      </c>
      <c r="B126" s="15" t="s">
        <v>131</v>
      </c>
      <c r="C126" s="15">
        <v>41.237400000000001</v>
      </c>
      <c r="D126" s="15">
        <v>1E-4</v>
      </c>
      <c r="E126" s="15">
        <v>-3.99</v>
      </c>
      <c r="F126" s="15">
        <v>0.61850000000000005</v>
      </c>
      <c r="G126" s="15">
        <v>4.3099999999999999E-2</v>
      </c>
      <c r="H126" s="15">
        <v>0</v>
      </c>
      <c r="I126" s="15">
        <v>0</v>
      </c>
      <c r="J126" s="15">
        <v>0</v>
      </c>
      <c r="K126" s="15">
        <v>0</v>
      </c>
      <c r="L126" s="15">
        <v>-1.6489</v>
      </c>
      <c r="M126" s="15">
        <v>-21.637899999999998</v>
      </c>
      <c r="N126" s="15">
        <v>7.3106999999999998</v>
      </c>
      <c r="O126" s="15">
        <v>1.0566</v>
      </c>
      <c r="P126" s="15" t="s">
        <v>152</v>
      </c>
      <c r="Q126" s="15">
        <v>-0.7802</v>
      </c>
      <c r="R126" s="15">
        <v>-28.950900000000001</v>
      </c>
      <c r="S126" s="15">
        <v>330.20299999999997</v>
      </c>
      <c r="T126" s="15">
        <v>331.20310000000001</v>
      </c>
      <c r="U126" s="15">
        <v>4.4564000000000004</v>
      </c>
      <c r="V126" s="15">
        <v>109.8484</v>
      </c>
      <c r="W126" s="15">
        <v>0</v>
      </c>
      <c r="X126" s="15">
        <v>-1E-4</v>
      </c>
      <c r="Y126" s="30">
        <v>7.6899999999999996E-2</v>
      </c>
      <c r="Z126" s="30">
        <v>-0.45600000000000002</v>
      </c>
      <c r="AA126" s="30">
        <v>-15.600899999999999</v>
      </c>
      <c r="AB126">
        <f t="shared" ref="AB126:AB133" si="26">DEGREES(ATAN2(F126,-G126))</f>
        <v>-3.9861964788612871</v>
      </c>
      <c r="AC126" s="14">
        <f t="shared" ref="AC126:AC133" si="27">IF(B126="PMMPSI2",F126*COS(RADIANS(E126)),F126)</f>
        <v>0.61850000000000005</v>
      </c>
    </row>
    <row r="127" spans="1:29" s="15" customFormat="1" x14ac:dyDescent="0.2">
      <c r="A127" s="15" t="s">
        <v>624</v>
      </c>
      <c r="B127" s="15" t="s">
        <v>131</v>
      </c>
      <c r="C127" s="15">
        <v>41.236800000000002</v>
      </c>
      <c r="D127" s="15">
        <v>1E-4</v>
      </c>
      <c r="E127" s="15">
        <v>-3.99</v>
      </c>
      <c r="F127" s="15">
        <v>0.61850000000000005</v>
      </c>
      <c r="G127" s="15">
        <v>4.3099999999999999E-2</v>
      </c>
      <c r="H127" s="15">
        <v>0</v>
      </c>
      <c r="I127" s="15">
        <v>0</v>
      </c>
      <c r="J127" s="15">
        <v>0</v>
      </c>
      <c r="K127" s="15">
        <v>0</v>
      </c>
      <c r="L127" s="15">
        <v>-1.758</v>
      </c>
      <c r="M127" s="15">
        <v>-20.9115</v>
      </c>
      <c r="N127" s="15">
        <v>7.1397000000000004</v>
      </c>
      <c r="O127" s="15">
        <v>1.0474000000000001</v>
      </c>
      <c r="P127" s="15" t="s">
        <v>152</v>
      </c>
      <c r="Q127" s="15">
        <v>-0.77029999999999998</v>
      </c>
      <c r="R127" s="15">
        <v>-29.1373</v>
      </c>
      <c r="S127" s="15">
        <v>330.20299999999997</v>
      </c>
      <c r="T127" s="15">
        <v>331.1345</v>
      </c>
      <c r="U127" s="15">
        <v>4.7747000000000002</v>
      </c>
      <c r="V127" s="15">
        <v>118.99</v>
      </c>
      <c r="W127" s="15">
        <v>0</v>
      </c>
      <c r="X127" s="15">
        <v>-1E-3</v>
      </c>
      <c r="Y127" s="30">
        <v>2.1100000000000001E-2</v>
      </c>
      <c r="Z127" s="30">
        <v>-0.33429999999999999</v>
      </c>
      <c r="AA127" s="30">
        <v>-14.2332</v>
      </c>
      <c r="AB127">
        <f t="shared" si="26"/>
        <v>-3.9861964788612871</v>
      </c>
      <c r="AC127" s="14">
        <f t="shared" si="27"/>
        <v>0.61850000000000005</v>
      </c>
    </row>
    <row r="128" spans="1:29" s="15" customFormat="1" x14ac:dyDescent="0.2">
      <c r="A128" s="15" t="s">
        <v>625</v>
      </c>
      <c r="B128" s="15" t="s">
        <v>131</v>
      </c>
      <c r="C128" s="15">
        <v>41.237000000000002</v>
      </c>
      <c r="D128" s="15">
        <v>-1E-4</v>
      </c>
      <c r="E128" s="15">
        <v>-3.99</v>
      </c>
      <c r="F128" s="15">
        <v>0.61850000000000005</v>
      </c>
      <c r="G128" s="15">
        <v>4.3099999999999999E-2</v>
      </c>
      <c r="H128" s="15">
        <v>0</v>
      </c>
      <c r="I128" s="15">
        <v>0</v>
      </c>
      <c r="J128" s="15">
        <v>0</v>
      </c>
      <c r="K128" s="15">
        <v>0</v>
      </c>
      <c r="L128" s="15">
        <v>-1.7738</v>
      </c>
      <c r="M128" s="15">
        <v>-21.272400000000001</v>
      </c>
      <c r="N128" s="15">
        <v>7.1932999999999998</v>
      </c>
      <c r="O128" s="15">
        <v>1.0665</v>
      </c>
      <c r="P128" s="15" t="s">
        <v>152</v>
      </c>
      <c r="Q128" s="15">
        <v>-0.7802</v>
      </c>
      <c r="R128" s="15">
        <v>-29.424600000000002</v>
      </c>
      <c r="S128" s="15">
        <v>330.20299999999997</v>
      </c>
      <c r="T128" s="15">
        <v>331.23570000000001</v>
      </c>
      <c r="U128" s="15">
        <v>4.9493</v>
      </c>
      <c r="V128" s="15">
        <v>116.56229999999999</v>
      </c>
      <c r="W128" s="15">
        <v>0</v>
      </c>
      <c r="X128" s="15">
        <v>5.9999999999999995E-4</v>
      </c>
      <c r="Y128" s="30">
        <v>2.6100000000000002E-2</v>
      </c>
      <c r="Z128" s="30">
        <v>-0.33400000000000002</v>
      </c>
      <c r="AA128" s="30">
        <v>-14.5419</v>
      </c>
      <c r="AB128">
        <f t="shared" si="26"/>
        <v>-3.9861964788612871</v>
      </c>
      <c r="AC128" s="14">
        <f t="shared" si="27"/>
        <v>0.61850000000000005</v>
      </c>
    </row>
    <row r="129" spans="1:29" s="15" customFormat="1" x14ac:dyDescent="0.2">
      <c r="A129" s="15" t="s">
        <v>626</v>
      </c>
      <c r="B129" s="15" t="s">
        <v>131</v>
      </c>
      <c r="C129" s="15">
        <v>41.238100000000003</v>
      </c>
      <c r="D129" s="15">
        <v>1E-4</v>
      </c>
      <c r="E129" s="15">
        <v>-3.99</v>
      </c>
      <c r="F129" s="15">
        <v>0.61850000000000005</v>
      </c>
      <c r="G129" s="15">
        <v>4.3099999999999999E-2</v>
      </c>
      <c r="H129" s="15">
        <v>0</v>
      </c>
      <c r="I129" s="15">
        <v>0</v>
      </c>
      <c r="J129" s="15">
        <v>0</v>
      </c>
      <c r="K129" s="15">
        <v>0</v>
      </c>
      <c r="L129" s="15">
        <v>-1.8551</v>
      </c>
      <c r="M129" s="15">
        <v>-20.9665</v>
      </c>
      <c r="N129" s="15">
        <v>7.1460999999999997</v>
      </c>
      <c r="O129" s="15">
        <v>1.0375000000000001</v>
      </c>
      <c r="P129" s="15" t="s">
        <v>152</v>
      </c>
      <c r="Q129" s="15">
        <v>-0.7722</v>
      </c>
      <c r="R129" s="15">
        <v>-29.1099</v>
      </c>
      <c r="S129" s="15">
        <v>330.20299999999997</v>
      </c>
      <c r="T129" s="15">
        <v>331.16180000000003</v>
      </c>
      <c r="U129" s="15">
        <v>4.3102999999999998</v>
      </c>
      <c r="V129" s="15">
        <v>111.4113</v>
      </c>
      <c r="W129" s="15">
        <v>0</v>
      </c>
      <c r="X129" s="15">
        <v>3.0000000000000001E-3</v>
      </c>
      <c r="Y129" s="30">
        <v>1.83E-2</v>
      </c>
      <c r="Z129" s="30">
        <v>-0.3211</v>
      </c>
      <c r="AA129" s="30">
        <v>-14.2576</v>
      </c>
      <c r="AB129">
        <f t="shared" si="26"/>
        <v>-3.9861964788612871</v>
      </c>
      <c r="AC129" s="14">
        <f t="shared" si="27"/>
        <v>0.61850000000000005</v>
      </c>
    </row>
    <row r="130" spans="1:29" s="20" customFormat="1" x14ac:dyDescent="0.2">
      <c r="A130" s="20" t="s">
        <v>627</v>
      </c>
      <c r="B130" s="20" t="s">
        <v>131</v>
      </c>
      <c r="C130" s="20">
        <v>41.236600000000003</v>
      </c>
      <c r="D130" s="20">
        <v>1E-4</v>
      </c>
      <c r="E130" s="20">
        <v>-3.99</v>
      </c>
      <c r="F130" s="20">
        <v>0.61850000000000005</v>
      </c>
      <c r="G130" s="20">
        <v>4.3099999999999999E-2</v>
      </c>
      <c r="H130" s="20">
        <v>0</v>
      </c>
      <c r="I130" s="20">
        <v>0</v>
      </c>
      <c r="J130" s="20">
        <v>0</v>
      </c>
      <c r="K130" s="20">
        <v>0</v>
      </c>
      <c r="L130" s="20">
        <v>-0.91149999999999998</v>
      </c>
      <c r="M130" s="20">
        <v>-21.706900000000001</v>
      </c>
      <c r="N130" s="20">
        <v>7.3231999999999999</v>
      </c>
      <c r="O130" s="20">
        <v>0.9829</v>
      </c>
      <c r="P130" s="20" t="s">
        <v>152</v>
      </c>
      <c r="Q130" s="20">
        <v>-0.77400000000000002</v>
      </c>
      <c r="R130" s="20">
        <v>-28.802900000000001</v>
      </c>
      <c r="S130" s="20">
        <v>330.20299999999997</v>
      </c>
      <c r="T130" s="20">
        <v>329.89370000000002</v>
      </c>
      <c r="U130" s="20">
        <v>4.3701999999999996</v>
      </c>
      <c r="V130" s="20">
        <v>114.83329999999999</v>
      </c>
      <c r="W130" s="20">
        <v>0</v>
      </c>
      <c r="X130" s="20">
        <v>2.0999999999999999E-3</v>
      </c>
      <c r="Y130" s="31">
        <v>9.1999999999999998E-3</v>
      </c>
      <c r="Z130" s="31">
        <v>-0.23580000000000001</v>
      </c>
      <c r="AA130" s="31">
        <v>-22.740300000000001</v>
      </c>
      <c r="AB130">
        <f t="shared" si="26"/>
        <v>-3.9861964788612871</v>
      </c>
      <c r="AC130" s="14">
        <f t="shared" si="27"/>
        <v>0.61850000000000005</v>
      </c>
    </row>
    <row r="131" spans="1:29" s="15" customFormat="1" x14ac:dyDescent="0.2">
      <c r="A131" s="15" t="s">
        <v>628</v>
      </c>
      <c r="B131" s="15" t="s">
        <v>131</v>
      </c>
      <c r="C131" s="15">
        <v>41.236899999999999</v>
      </c>
      <c r="D131" s="15">
        <v>1E-4</v>
      </c>
      <c r="E131" s="15">
        <v>-3.9901</v>
      </c>
      <c r="F131" s="15">
        <v>0.61850000000000005</v>
      </c>
      <c r="G131" s="15">
        <v>4.3099999999999999E-2</v>
      </c>
      <c r="H131" s="15">
        <v>-2.0000000000000001E-4</v>
      </c>
      <c r="I131" s="15">
        <v>0</v>
      </c>
      <c r="J131" s="15">
        <v>0</v>
      </c>
      <c r="K131" s="15">
        <v>0</v>
      </c>
      <c r="L131" s="15">
        <v>-0.84709999999999996</v>
      </c>
      <c r="M131" s="15">
        <v>-22.051500000000001</v>
      </c>
      <c r="N131" s="15">
        <v>7.3604000000000003</v>
      </c>
      <c r="O131" s="15">
        <v>0.99909999999999999</v>
      </c>
      <c r="P131" s="15" t="s">
        <v>152</v>
      </c>
      <c r="Q131" s="15">
        <v>-0.78420000000000001</v>
      </c>
      <c r="R131" s="15">
        <v>-29.056799999999999</v>
      </c>
      <c r="S131" s="15">
        <v>330.20299999999997</v>
      </c>
      <c r="T131" s="15">
        <v>329.98050000000001</v>
      </c>
      <c r="U131" s="15">
        <v>4.2001999999999997</v>
      </c>
      <c r="V131" s="15">
        <v>112.85169999999999</v>
      </c>
      <c r="W131" s="15">
        <v>0</v>
      </c>
      <c r="X131" s="15">
        <v>1.5E-3</v>
      </c>
      <c r="Y131" s="30">
        <v>6.7400000000000002E-2</v>
      </c>
      <c r="Z131" s="30">
        <v>-0.16420000000000001</v>
      </c>
      <c r="AA131" s="30">
        <v>-24.9681</v>
      </c>
      <c r="AB131">
        <f t="shared" si="26"/>
        <v>-3.9861964788612871</v>
      </c>
      <c r="AC131" s="14">
        <f t="shared" si="27"/>
        <v>0.61850000000000005</v>
      </c>
    </row>
    <row r="132" spans="1:29" s="15" customFormat="1" x14ac:dyDescent="0.2">
      <c r="A132" s="15" t="s">
        <v>629</v>
      </c>
      <c r="B132" s="15" t="s">
        <v>131</v>
      </c>
      <c r="C132" s="15">
        <v>41.236699999999999</v>
      </c>
      <c r="D132" s="15">
        <v>1E-4</v>
      </c>
      <c r="E132" s="15">
        <v>-3.99</v>
      </c>
      <c r="F132" s="15">
        <v>0.61850000000000005</v>
      </c>
      <c r="G132" s="15">
        <v>4.3099999999999999E-2</v>
      </c>
      <c r="H132" s="15">
        <v>0</v>
      </c>
      <c r="I132" s="15">
        <v>0</v>
      </c>
      <c r="J132" s="15">
        <v>0</v>
      </c>
      <c r="K132" s="15">
        <v>0</v>
      </c>
      <c r="L132" s="15">
        <v>-0.86699999999999999</v>
      </c>
      <c r="M132" s="15">
        <v>-22.010899999999999</v>
      </c>
      <c r="N132" s="15">
        <v>7.3474000000000004</v>
      </c>
      <c r="O132" s="15">
        <v>1.0039</v>
      </c>
      <c r="P132" s="15" t="s">
        <v>152</v>
      </c>
      <c r="Q132" s="15">
        <v>-0.77829999999999999</v>
      </c>
      <c r="R132" s="15">
        <v>-29.040099999999999</v>
      </c>
      <c r="S132" s="15">
        <v>330.20299999999997</v>
      </c>
      <c r="T132" s="15">
        <v>329.99290000000002</v>
      </c>
      <c r="U132" s="15">
        <v>4.3204000000000002</v>
      </c>
      <c r="V132" s="15">
        <v>114.7735</v>
      </c>
      <c r="W132" s="15">
        <v>0</v>
      </c>
      <c r="X132" s="15">
        <v>4.0000000000000001E-3</v>
      </c>
      <c r="Y132" s="30">
        <v>0.1152</v>
      </c>
      <c r="Z132" s="30">
        <v>-0.26819999999999999</v>
      </c>
      <c r="AA132" s="30">
        <v>-22.006699999999999</v>
      </c>
      <c r="AB132">
        <f t="shared" si="26"/>
        <v>-3.9861964788612871</v>
      </c>
      <c r="AC132" s="14">
        <f t="shared" si="27"/>
        <v>0.61850000000000005</v>
      </c>
    </row>
    <row r="133" spans="1:29" s="15" customFormat="1" x14ac:dyDescent="0.2">
      <c r="A133" s="15" t="s">
        <v>630</v>
      </c>
      <c r="B133" s="15" t="s">
        <v>131</v>
      </c>
      <c r="C133" s="15">
        <v>41.238</v>
      </c>
      <c r="D133" s="15">
        <v>1E-4</v>
      </c>
      <c r="E133" s="15">
        <v>-3.99</v>
      </c>
      <c r="F133" s="15">
        <v>0.61850000000000005</v>
      </c>
      <c r="G133" s="15">
        <v>4.3099999999999999E-2</v>
      </c>
      <c r="H133" s="15">
        <v>0</v>
      </c>
      <c r="I133" s="15">
        <v>0</v>
      </c>
      <c r="J133" s="15">
        <v>0</v>
      </c>
      <c r="K133" s="15">
        <v>0</v>
      </c>
      <c r="L133" s="15">
        <v>-0.94479999999999997</v>
      </c>
      <c r="M133" s="15">
        <v>-21.798200000000001</v>
      </c>
      <c r="N133" s="15">
        <v>7.3898999999999999</v>
      </c>
      <c r="O133" s="15">
        <v>0.97060000000000002</v>
      </c>
      <c r="P133" s="15" t="s">
        <v>152</v>
      </c>
      <c r="Q133" s="15">
        <v>-0.75700000000000001</v>
      </c>
      <c r="R133" s="15">
        <v>-28.724</v>
      </c>
      <c r="S133" s="15">
        <v>330.20299999999997</v>
      </c>
      <c r="T133" s="15">
        <v>329.98680000000002</v>
      </c>
      <c r="U133" s="15">
        <v>4.4359999999999999</v>
      </c>
      <c r="V133" s="15">
        <v>115.5147</v>
      </c>
      <c r="W133" s="15">
        <v>0</v>
      </c>
      <c r="X133" s="15">
        <v>1.1999999999999999E-3</v>
      </c>
      <c r="Y133" s="30">
        <v>-2.4500000000000001E-2</v>
      </c>
      <c r="Z133" s="30">
        <v>0.29010000000000002</v>
      </c>
      <c r="AA133" s="30">
        <v>-39.140599999999999</v>
      </c>
      <c r="AB133">
        <f t="shared" si="26"/>
        <v>-3.9861964788612871</v>
      </c>
      <c r="AC133" s="14">
        <f t="shared" si="27"/>
        <v>0.61850000000000005</v>
      </c>
    </row>
    <row r="135" spans="1:29" s="11" customFormat="1" x14ac:dyDescent="0.2">
      <c r="A135" s="11" t="s">
        <v>74</v>
      </c>
      <c r="B135" s="11" t="s">
        <v>197</v>
      </c>
      <c r="D135" s="11">
        <f>AVERAGE(D125:D133)</f>
        <v>7.7777777777777795E-5</v>
      </c>
      <c r="E135" s="11">
        <f t="shared" ref="E135:AC135" si="28">AVERAGE(E125:E133)</f>
        <v>-3.9900111111111118</v>
      </c>
      <c r="F135" s="11">
        <f t="shared" si="28"/>
        <v>0.61850000000000005</v>
      </c>
      <c r="G135" s="11">
        <f t="shared" si="28"/>
        <v>4.3099999999999999E-2</v>
      </c>
      <c r="H135" s="11">
        <f t="shared" si="28"/>
        <v>-2.2222222222222223E-5</v>
      </c>
      <c r="I135" s="11">
        <f t="shared" si="28"/>
        <v>0</v>
      </c>
      <c r="J135" s="11">
        <f t="shared" si="28"/>
        <v>0</v>
      </c>
      <c r="K135" s="11">
        <f t="shared" si="28"/>
        <v>0</v>
      </c>
      <c r="L135" s="11">
        <f t="shared" si="28"/>
        <v>-1.3660333333333332</v>
      </c>
      <c r="M135" s="11">
        <f t="shared" si="28"/>
        <v>-21.535566666666668</v>
      </c>
      <c r="N135" s="11">
        <f t="shared" si="28"/>
        <v>7.2674777777777786</v>
      </c>
      <c r="O135" s="11">
        <f t="shared" si="28"/>
        <v>1.0255666666666667</v>
      </c>
      <c r="P135" s="11" t="e">
        <f t="shared" si="28"/>
        <v>#DIV/0!</v>
      </c>
      <c r="Q135" s="11">
        <f t="shared" si="28"/>
        <v>-0.77285555555555552</v>
      </c>
      <c r="R135" s="11">
        <f t="shared" si="28"/>
        <v>-29.007822222222224</v>
      </c>
      <c r="S135" s="11">
        <f t="shared" si="28"/>
        <v>330.20299999999997</v>
      </c>
      <c r="T135" s="11">
        <f t="shared" si="28"/>
        <v>330.63791111111118</v>
      </c>
      <c r="U135" s="11">
        <f t="shared" si="28"/>
        <v>4.4851333333333336</v>
      </c>
      <c r="V135" s="11">
        <f t="shared" si="28"/>
        <v>114.56915555555555</v>
      </c>
      <c r="W135" s="14">
        <f t="shared" si="28"/>
        <v>0</v>
      </c>
      <c r="X135" s="14">
        <f t="shared" si="28"/>
        <v>9.4444444444444448E-4</v>
      </c>
      <c r="Y135" s="29">
        <f t="shared" si="28"/>
        <v>4.1233333333333337E-2</v>
      </c>
      <c r="Z135" s="29">
        <f t="shared" si="28"/>
        <v>-0.25272222222222229</v>
      </c>
      <c r="AA135" s="29">
        <f t="shared" si="28"/>
        <v>-20.334166666666665</v>
      </c>
      <c r="AB135" s="11">
        <f t="shared" si="28"/>
        <v>-3.9861964788612871</v>
      </c>
      <c r="AC135" s="11">
        <f t="shared" si="28"/>
        <v>0.61850000000000005</v>
      </c>
    </row>
    <row r="136" spans="1:29" s="11" customFormat="1" x14ac:dyDescent="0.2">
      <c r="A136" s="11" t="s">
        <v>74</v>
      </c>
      <c r="B136" s="11" t="s">
        <v>198</v>
      </c>
      <c r="D136" s="11">
        <f>STDEV(D125:D133)</f>
        <v>6.6666666666666683E-5</v>
      </c>
      <c r="E136" s="11">
        <f t="shared" ref="E136:AC136" si="29">STDEV(E125:E133)</f>
        <v>3.3333333333255652E-5</v>
      </c>
      <c r="F136" s="11">
        <f t="shared" si="29"/>
        <v>0</v>
      </c>
      <c r="G136" s="11">
        <f t="shared" si="29"/>
        <v>0</v>
      </c>
      <c r="H136" s="11">
        <f t="shared" si="29"/>
        <v>6.6666666666666683E-5</v>
      </c>
      <c r="I136" s="11">
        <f t="shared" si="29"/>
        <v>0</v>
      </c>
      <c r="J136" s="11">
        <f t="shared" si="29"/>
        <v>0</v>
      </c>
      <c r="K136" s="11">
        <f t="shared" si="29"/>
        <v>0</v>
      </c>
      <c r="L136" s="11">
        <f t="shared" si="29"/>
        <v>0.45348681899256993</v>
      </c>
      <c r="M136" s="11">
        <f t="shared" si="29"/>
        <v>0.4166179574862322</v>
      </c>
      <c r="N136" s="11">
        <f t="shared" si="29"/>
        <v>9.7831587150799371E-2</v>
      </c>
      <c r="O136" s="11">
        <f t="shared" si="29"/>
        <v>3.6864752813493835E-2</v>
      </c>
      <c r="P136" s="11" t="e">
        <f t="shared" si="29"/>
        <v>#DIV/0!</v>
      </c>
      <c r="Q136" s="11">
        <f t="shared" si="29"/>
        <v>9.4183479325080088E-3</v>
      </c>
      <c r="R136" s="11">
        <f t="shared" si="29"/>
        <v>0.21329101468286135</v>
      </c>
      <c r="S136" s="11">
        <f t="shared" si="29"/>
        <v>0</v>
      </c>
      <c r="T136" s="11">
        <f t="shared" si="29"/>
        <v>0.64112866775016775</v>
      </c>
      <c r="U136" s="11">
        <f t="shared" si="29"/>
        <v>0.23944738461716394</v>
      </c>
      <c r="V136" s="11">
        <f t="shared" si="29"/>
        <v>2.803018308052549</v>
      </c>
      <c r="W136" s="14">
        <f t="shared" si="29"/>
        <v>0</v>
      </c>
      <c r="X136" s="14">
        <f t="shared" si="29"/>
        <v>2.0700912486597729E-3</v>
      </c>
      <c r="Y136" s="29">
        <f t="shared" si="29"/>
        <v>4.2340701458525691E-2</v>
      </c>
      <c r="Z136" s="29">
        <f t="shared" si="29"/>
        <v>0.22405092489084796</v>
      </c>
      <c r="AA136" s="29">
        <f t="shared" si="29"/>
        <v>8.1932615328085383</v>
      </c>
      <c r="AB136" s="11">
        <f t="shared" si="29"/>
        <v>0</v>
      </c>
      <c r="AC136" s="11">
        <f t="shared" si="29"/>
        <v>0</v>
      </c>
    </row>
    <row r="137" spans="1:29" s="11" customFormat="1" x14ac:dyDescent="0.2">
      <c r="A137" s="11" t="s">
        <v>74</v>
      </c>
      <c r="B137" s="11" t="s">
        <v>200</v>
      </c>
      <c r="D137" s="12">
        <f t="shared" ref="D137:AC137" si="30">IF(D135=0,0,ABS(D136/D135))</f>
        <v>0.85714285714285721</v>
      </c>
      <c r="E137" s="12">
        <f t="shared" si="30"/>
        <v>8.3541956162556157E-6</v>
      </c>
      <c r="F137" s="12">
        <f t="shared" si="30"/>
        <v>0</v>
      </c>
      <c r="G137" s="12">
        <f t="shared" si="30"/>
        <v>0</v>
      </c>
      <c r="H137" s="12">
        <f t="shared" si="30"/>
        <v>3.0000000000000004</v>
      </c>
      <c r="I137" s="12">
        <f t="shared" si="30"/>
        <v>0</v>
      </c>
      <c r="J137" s="12">
        <f t="shared" si="30"/>
        <v>0</v>
      </c>
      <c r="K137" s="12">
        <f t="shared" si="30"/>
        <v>0</v>
      </c>
      <c r="L137" s="12">
        <f t="shared" si="30"/>
        <v>0.33197346501493619</v>
      </c>
      <c r="M137" s="12">
        <f t="shared" si="30"/>
        <v>1.9345576735210073E-2</v>
      </c>
      <c r="N137" s="12">
        <f t="shared" si="30"/>
        <v>1.3461559861929696E-2</v>
      </c>
      <c r="O137" s="12">
        <f t="shared" si="30"/>
        <v>3.5945740059310789E-2</v>
      </c>
      <c r="P137" s="12" t="e">
        <f t="shared" si="30"/>
        <v>#DIV/0!</v>
      </c>
      <c r="Q137" s="12">
        <f t="shared" si="30"/>
        <v>1.218642715939044E-2</v>
      </c>
      <c r="R137" s="12">
        <f t="shared" si="30"/>
        <v>7.3528792699047926E-3</v>
      </c>
      <c r="S137" s="12">
        <f t="shared" si="30"/>
        <v>0</v>
      </c>
      <c r="T137" s="12">
        <f t="shared" si="30"/>
        <v>1.9390658064456373E-3</v>
      </c>
      <c r="U137" s="12">
        <f t="shared" si="30"/>
        <v>5.3386904428816072E-2</v>
      </c>
      <c r="V137" s="12">
        <f t="shared" si="30"/>
        <v>2.4465732460542941E-2</v>
      </c>
      <c r="W137" s="34">
        <f t="shared" si="30"/>
        <v>0</v>
      </c>
      <c r="X137" s="34">
        <f t="shared" si="30"/>
        <v>2.1918613221103476</v>
      </c>
      <c r="Y137" s="32">
        <f t="shared" si="30"/>
        <v>1.0268561388486424</v>
      </c>
      <c r="Z137" s="32">
        <f t="shared" si="30"/>
        <v>0.8865501534480682</v>
      </c>
      <c r="AA137" s="32">
        <f t="shared" si="30"/>
        <v>0.40293077494243051</v>
      </c>
      <c r="AB137" s="12">
        <f t="shared" si="30"/>
        <v>0</v>
      </c>
      <c r="AC137" s="12">
        <f t="shared" si="30"/>
        <v>0</v>
      </c>
    </row>
    <row r="138" spans="1:29" x14ac:dyDescent="0.2">
      <c r="A138" s="11" t="s">
        <v>74</v>
      </c>
      <c r="B138" s="11" t="s">
        <v>204</v>
      </c>
      <c r="D138" s="11">
        <f>ABS(MAX(D125:D133)-MIN(D125:D133))</f>
        <v>2.0000000000000001E-4</v>
      </c>
      <c r="E138" s="11">
        <f t="shared" ref="E138:AC138" si="31">ABS(MAX(E125:E133)-MIN(E125:E133))</f>
        <v>9.9999999999766942E-5</v>
      </c>
      <c r="F138" s="11">
        <f t="shared" si="31"/>
        <v>0</v>
      </c>
      <c r="G138" s="11">
        <f t="shared" si="31"/>
        <v>0</v>
      </c>
      <c r="H138" s="11">
        <f t="shared" si="31"/>
        <v>2.0000000000000001E-4</v>
      </c>
      <c r="I138" s="11">
        <f t="shared" si="31"/>
        <v>0</v>
      </c>
      <c r="J138" s="11">
        <f t="shared" si="31"/>
        <v>0</v>
      </c>
      <c r="K138" s="11">
        <f t="shared" si="31"/>
        <v>0</v>
      </c>
      <c r="L138" s="11">
        <f t="shared" si="31"/>
        <v>1.008</v>
      </c>
      <c r="M138" s="11">
        <f t="shared" si="31"/>
        <v>1.1400000000000006</v>
      </c>
      <c r="N138" s="11">
        <f t="shared" si="31"/>
        <v>0.25019999999999953</v>
      </c>
      <c r="O138" s="11">
        <f t="shared" si="31"/>
        <v>9.5899999999999985E-2</v>
      </c>
      <c r="P138" s="11">
        <f t="shared" si="31"/>
        <v>0</v>
      </c>
      <c r="Q138" s="11">
        <f t="shared" si="31"/>
        <v>2.7200000000000002E-2</v>
      </c>
      <c r="R138" s="11">
        <f t="shared" si="31"/>
        <v>0.70060000000000144</v>
      </c>
      <c r="S138" s="11">
        <f t="shared" si="31"/>
        <v>0</v>
      </c>
      <c r="T138" s="11">
        <f t="shared" si="31"/>
        <v>1.3419999999999845</v>
      </c>
      <c r="U138" s="11">
        <f t="shared" si="31"/>
        <v>0.74910000000000032</v>
      </c>
      <c r="V138" s="11">
        <f t="shared" si="31"/>
        <v>9.1415999999999968</v>
      </c>
      <c r="W138" s="14">
        <f t="shared" si="31"/>
        <v>0</v>
      </c>
      <c r="X138" s="14">
        <f t="shared" si="31"/>
        <v>6.8000000000000005E-3</v>
      </c>
      <c r="Y138" s="29">
        <f t="shared" si="31"/>
        <v>0.13969999999999999</v>
      </c>
      <c r="Z138" s="29">
        <f t="shared" si="31"/>
        <v>0.74609999999999999</v>
      </c>
      <c r="AA138" s="29">
        <f t="shared" si="31"/>
        <v>24.907399999999999</v>
      </c>
      <c r="AB138" s="11">
        <f t="shared" si="31"/>
        <v>0</v>
      </c>
      <c r="AC138" s="11">
        <f t="shared" si="31"/>
        <v>0</v>
      </c>
    </row>
    <row r="139" spans="1:29" x14ac:dyDescent="0.2">
      <c r="A139" s="11"/>
      <c r="B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AB139" s="11"/>
      <c r="AC139" s="11"/>
    </row>
    <row r="140" spans="1:29" s="18" customFormat="1" x14ac:dyDescent="0.2">
      <c r="A140" s="18" t="s">
        <v>117</v>
      </c>
      <c r="B140" s="18" t="s">
        <v>113</v>
      </c>
      <c r="D140" s="18">
        <f t="shared" ref="D140:L140" si="32">AVERAGE(D78,D93,D121,D136)</f>
        <v>5.2207592200561277E-5</v>
      </c>
      <c r="E140" s="18">
        <f t="shared" si="32"/>
        <v>1.2583333333332873E-3</v>
      </c>
      <c r="F140" s="18">
        <f t="shared" si="32"/>
        <v>0</v>
      </c>
      <c r="G140" s="18">
        <f t="shared" si="32"/>
        <v>1.2499999999999491E-5</v>
      </c>
      <c r="H140" s="18">
        <f t="shared" si="32"/>
        <v>1.6666666666666671E-5</v>
      </c>
      <c r="I140" s="18">
        <f t="shared" si="32"/>
        <v>0</v>
      </c>
      <c r="J140" s="18">
        <f t="shared" si="32"/>
        <v>0</v>
      </c>
      <c r="K140" s="18">
        <f t="shared" si="32"/>
        <v>0</v>
      </c>
      <c r="L140" s="18">
        <f t="shared" si="32"/>
        <v>0.48148490734772842</v>
      </c>
      <c r="M140" s="18">
        <f>AVERAGE(M78,M93,M121,M136)</f>
        <v>0.23894345542635981</v>
      </c>
      <c r="N140" s="18">
        <f t="shared" ref="N140:AC140" si="33">AVERAGE(N78,N93,N121,N136)</f>
        <v>0.10106599365024037</v>
      </c>
      <c r="O140" s="18">
        <f t="shared" si="33"/>
        <v>3.6820613252785447E-2</v>
      </c>
      <c r="P140" s="18" t="e">
        <f t="shared" si="33"/>
        <v>#DIV/0!</v>
      </c>
      <c r="Q140" s="18">
        <f t="shared" si="33"/>
        <v>1.143099585760152E-2</v>
      </c>
      <c r="R140" s="18">
        <f t="shared" si="33"/>
        <v>0.23699977377425888</v>
      </c>
      <c r="S140" s="18">
        <f t="shared" si="33"/>
        <v>0</v>
      </c>
      <c r="T140" s="18">
        <f t="shared" si="33"/>
        <v>0.68846679806326649</v>
      </c>
      <c r="U140" s="18">
        <f t="shared" si="33"/>
        <v>0.27117037476350753</v>
      </c>
      <c r="V140" s="18">
        <f t="shared" si="33"/>
        <v>2.2369928153997227</v>
      </c>
      <c r="W140" s="14">
        <f t="shared" si="33"/>
        <v>0</v>
      </c>
      <c r="X140" s="14">
        <f t="shared" si="33"/>
        <v>0.14374625780420064</v>
      </c>
      <c r="Y140" s="29">
        <f t="shared" si="33"/>
        <v>0.12927488616100302</v>
      </c>
      <c r="Z140" s="29">
        <f t="shared" si="33"/>
        <v>0.45780826894243221</v>
      </c>
      <c r="AA140" s="29">
        <f t="shared" si="33"/>
        <v>14.543494733128945</v>
      </c>
      <c r="AB140" s="18">
        <f t="shared" si="33"/>
        <v>1.1522717235846747E-3</v>
      </c>
      <c r="AC140" s="18">
        <f t="shared" si="33"/>
        <v>0</v>
      </c>
    </row>
    <row r="141" spans="1:29" s="18" customFormat="1" x14ac:dyDescent="0.2">
      <c r="A141" s="18" t="s">
        <v>117</v>
      </c>
      <c r="B141" s="18" t="s">
        <v>208</v>
      </c>
      <c r="D141" s="18">
        <f t="shared" ref="D141:L141" si="34">MAX(D138,D123,D95,D80)</f>
        <v>3.0000000000000003E-4</v>
      </c>
      <c r="E141" s="18">
        <f t="shared" si="34"/>
        <v>9.9999999999997868E-3</v>
      </c>
      <c r="F141" s="18">
        <f t="shared" si="34"/>
        <v>0</v>
      </c>
      <c r="G141" s="18">
        <f t="shared" si="34"/>
        <v>9.9999999999995925E-5</v>
      </c>
      <c r="H141" s="18">
        <f t="shared" si="34"/>
        <v>2.0000000000000001E-4</v>
      </c>
      <c r="I141" s="18">
        <f t="shared" si="34"/>
        <v>0</v>
      </c>
      <c r="J141" s="18">
        <f t="shared" si="34"/>
        <v>0</v>
      </c>
      <c r="K141" s="18">
        <f t="shared" si="34"/>
        <v>0</v>
      </c>
      <c r="L141" s="18">
        <f t="shared" si="34"/>
        <v>1.0859999999999999</v>
      </c>
      <c r="M141" s="18">
        <f>MAX(M138,M123,M95,M80)</f>
        <v>1.264400000000002</v>
      </c>
      <c r="N141" s="18">
        <f t="shared" ref="N141:AC141" si="35">MAX(N138,N123,N95,N80)</f>
        <v>0.33009999999999984</v>
      </c>
      <c r="O141" s="18">
        <f t="shared" si="35"/>
        <v>0.12409999999999988</v>
      </c>
      <c r="P141" s="18">
        <f t="shared" si="35"/>
        <v>0</v>
      </c>
      <c r="Q141" s="18">
        <f t="shared" si="35"/>
        <v>4.5899999999999996E-2</v>
      </c>
      <c r="R141" s="18">
        <f t="shared" si="35"/>
        <v>1.2292000000000023</v>
      </c>
      <c r="S141" s="18">
        <f t="shared" si="35"/>
        <v>0</v>
      </c>
      <c r="T141" s="18">
        <f t="shared" si="35"/>
        <v>1.4957999999999743</v>
      </c>
      <c r="U141" s="18">
        <f t="shared" si="35"/>
        <v>1.2067000000000005</v>
      </c>
      <c r="V141" s="18">
        <f t="shared" si="35"/>
        <v>9.1415999999999968</v>
      </c>
      <c r="W141" s="14">
        <f t="shared" si="35"/>
        <v>0</v>
      </c>
      <c r="X141" s="14">
        <f t="shared" si="35"/>
        <v>0.74070000000000036</v>
      </c>
      <c r="Y141" s="29">
        <f t="shared" si="35"/>
        <v>0.63680000000000003</v>
      </c>
      <c r="Z141" s="29">
        <f t="shared" si="35"/>
        <v>1.9873000000000001</v>
      </c>
      <c r="AA141" s="29">
        <f t="shared" si="35"/>
        <v>61.6768</v>
      </c>
      <c r="AB141" s="18">
        <f t="shared" si="35"/>
        <v>9.2181737886773973E-3</v>
      </c>
      <c r="AC141" s="18">
        <f t="shared" si="35"/>
        <v>0</v>
      </c>
    </row>
    <row r="142" spans="1:29" x14ac:dyDescent="0.2">
      <c r="AC142" s="14">
        <f t="shared" ref="AC142:AC173" si="36">IF(B142="PMMPSI2",G142*COS(RADIANS(F142)),G142)</f>
        <v>0</v>
      </c>
    </row>
    <row r="143" spans="1:29" x14ac:dyDescent="0.2">
      <c r="A143" s="25" t="s">
        <v>75</v>
      </c>
      <c r="B143" s="25" t="s">
        <v>132</v>
      </c>
      <c r="C143" s="25">
        <v>6.1999999999999998E-3</v>
      </c>
      <c r="D143" s="25">
        <v>0.2</v>
      </c>
      <c r="E143" s="25">
        <v>0</v>
      </c>
      <c r="F143" s="25">
        <v>0.62</v>
      </c>
      <c r="G143" s="25">
        <v>0</v>
      </c>
      <c r="H143" s="25">
        <v>0</v>
      </c>
      <c r="I143" s="25">
        <v>0</v>
      </c>
      <c r="J143" s="25">
        <v>-3.0999999999999999E-3</v>
      </c>
      <c r="K143" s="25">
        <v>0</v>
      </c>
      <c r="L143" s="25">
        <v>-0.56559999999999999</v>
      </c>
      <c r="M143" s="25">
        <v>4.5865</v>
      </c>
      <c r="N143" s="25">
        <v>6.218</v>
      </c>
      <c r="O143" s="25">
        <v>0.1216</v>
      </c>
      <c r="P143" s="25" t="s">
        <v>152</v>
      </c>
      <c r="Q143" s="25">
        <v>-0.40560000000000002</v>
      </c>
      <c r="R143" s="25">
        <v>-1.2781</v>
      </c>
      <c r="S143" s="25">
        <v>330.20299999999997</v>
      </c>
      <c r="T143" s="25">
        <v>331.3175</v>
      </c>
      <c r="U143" s="25">
        <v>5.4795999999999996</v>
      </c>
      <c r="V143" s="25">
        <v>132.55549999999999</v>
      </c>
      <c r="W143" s="25">
        <v>0</v>
      </c>
      <c r="X143" s="25">
        <v>-2.3999999999999998E-3</v>
      </c>
      <c r="Y143" s="28">
        <v>-3.8100000000000002E-2</v>
      </c>
      <c r="Z143" s="28">
        <v>7.6200000000000004E-2</v>
      </c>
      <c r="AA143" s="28">
        <v>-14.4504</v>
      </c>
      <c r="AB143">
        <f t="shared" ref="AB143" si="37">DEGREES(ATAN2(F143,-G143))</f>
        <v>0</v>
      </c>
      <c r="AC143" s="14">
        <f t="shared" ref="AC143" si="38">IF(B143="PMMPSI2",F143*COS(RADIANS(E143)),F143)</f>
        <v>0.62</v>
      </c>
    </row>
    <row r="144" spans="1:29" x14ac:dyDescent="0.2">
      <c r="A144" s="25" t="s">
        <v>75</v>
      </c>
      <c r="B144" s="25" t="s">
        <v>132</v>
      </c>
      <c r="C144" s="25">
        <v>1.3144</v>
      </c>
      <c r="D144" s="25">
        <v>0.19320000000000001</v>
      </c>
      <c r="E144" s="25">
        <v>0</v>
      </c>
      <c r="F144" s="25">
        <v>0.62</v>
      </c>
      <c r="G144" s="25">
        <v>-6.4000000000000003E-3</v>
      </c>
      <c r="H144" s="25">
        <v>0</v>
      </c>
      <c r="I144" s="25">
        <v>0</v>
      </c>
      <c r="J144" s="25">
        <v>-3.0000000000000001E-3</v>
      </c>
      <c r="K144" s="25">
        <v>0</v>
      </c>
      <c r="L144" s="25">
        <v>-0.50970000000000004</v>
      </c>
      <c r="M144" s="25">
        <v>5.0599999999999996</v>
      </c>
      <c r="N144" s="25">
        <v>6.09</v>
      </c>
      <c r="O144" s="25">
        <v>-9.4000000000000004E-3</v>
      </c>
      <c r="P144" s="25" t="s">
        <v>152</v>
      </c>
      <c r="Q144" s="25">
        <v>-0.39829999999999999</v>
      </c>
      <c r="R144" s="25">
        <v>0.51219999999999999</v>
      </c>
      <c r="S144" s="25">
        <v>330.20299999999997</v>
      </c>
      <c r="T144" s="25">
        <v>331.3254</v>
      </c>
      <c r="U144" s="25">
        <v>5.5323000000000002</v>
      </c>
      <c r="V144" s="25">
        <v>133.51830000000001</v>
      </c>
      <c r="W144" s="25">
        <v>0</v>
      </c>
      <c r="X144" s="25">
        <v>-3.2000000000000002E-3</v>
      </c>
      <c r="Y144" s="28">
        <v>-4.5699999999999998E-2</v>
      </c>
      <c r="Z144" s="28">
        <v>8.0299999999999996E-2</v>
      </c>
      <c r="AA144" s="28">
        <v>-13.0785</v>
      </c>
      <c r="AB144">
        <f t="shared" ref="AB144:AB190" si="39">DEGREES(ATAN2(F144,-G144))</f>
        <v>0.59141929888791833</v>
      </c>
      <c r="AC144" s="14">
        <f t="shared" ref="AC144:AC190" si="40">IF(B144="PMMPSI2",F144*COS(RADIANS(E144)),F144)</f>
        <v>0.62</v>
      </c>
    </row>
    <row r="145" spans="1:29" x14ac:dyDescent="0.2">
      <c r="A145" s="25" t="s">
        <v>75</v>
      </c>
      <c r="B145" s="25" t="s">
        <v>132</v>
      </c>
      <c r="C145" s="25">
        <v>2.6225999999999998</v>
      </c>
      <c r="D145" s="25">
        <v>0.17330000000000001</v>
      </c>
      <c r="E145" s="25">
        <v>0</v>
      </c>
      <c r="F145" s="25">
        <v>0.62</v>
      </c>
      <c r="G145" s="25">
        <v>-1.24E-2</v>
      </c>
      <c r="H145" s="25">
        <v>0</v>
      </c>
      <c r="I145" s="25">
        <v>0</v>
      </c>
      <c r="J145" s="25">
        <v>-2.7000000000000001E-3</v>
      </c>
      <c r="K145" s="25">
        <v>0</v>
      </c>
      <c r="L145" s="25">
        <v>-0.53659999999999997</v>
      </c>
      <c r="M145" s="25">
        <v>5.5598000000000001</v>
      </c>
      <c r="N145" s="25">
        <v>5.9996999999999998</v>
      </c>
      <c r="O145" s="25">
        <v>-0.1065</v>
      </c>
      <c r="P145" s="25" t="s">
        <v>152</v>
      </c>
      <c r="Q145" s="25">
        <v>-0.40679999999999999</v>
      </c>
      <c r="R145" s="25">
        <v>2.1692999999999998</v>
      </c>
      <c r="S145" s="25">
        <v>330.20299999999997</v>
      </c>
      <c r="T145" s="25">
        <v>331.33010000000002</v>
      </c>
      <c r="U145" s="25">
        <v>5.5301999999999998</v>
      </c>
      <c r="V145" s="25">
        <v>133.53649999999999</v>
      </c>
      <c r="W145" s="25">
        <v>0</v>
      </c>
      <c r="X145" s="25">
        <v>-3.5000000000000001E-3</v>
      </c>
      <c r="Y145" s="28">
        <v>-5.7500000000000002E-2</v>
      </c>
      <c r="Z145" s="28">
        <v>6.2799999999999995E-2</v>
      </c>
      <c r="AA145" s="28">
        <v>-11.229200000000001</v>
      </c>
      <c r="AB145">
        <f t="shared" si="39"/>
        <v>1.1457628381751035</v>
      </c>
      <c r="AC145" s="14">
        <f t="shared" si="40"/>
        <v>0.62</v>
      </c>
    </row>
    <row r="146" spans="1:29" x14ac:dyDescent="0.2">
      <c r="A146" s="25" t="s">
        <v>75</v>
      </c>
      <c r="B146" s="25" t="s">
        <v>132</v>
      </c>
      <c r="C146" s="25">
        <v>3.9369999999999998</v>
      </c>
      <c r="D146" s="25">
        <v>0.1414</v>
      </c>
      <c r="E146" s="25">
        <v>0</v>
      </c>
      <c r="F146" s="25">
        <v>0.62</v>
      </c>
      <c r="G146" s="25">
        <v>-1.7500000000000002E-2</v>
      </c>
      <c r="H146" s="25">
        <v>0</v>
      </c>
      <c r="I146" s="25">
        <v>0</v>
      </c>
      <c r="J146" s="25">
        <v>-2.2000000000000001E-3</v>
      </c>
      <c r="K146" s="25">
        <v>0</v>
      </c>
      <c r="L146" s="25">
        <v>-0.63870000000000005</v>
      </c>
      <c r="M146" s="25">
        <v>6.3030999999999997</v>
      </c>
      <c r="N146" s="25">
        <v>5.9785000000000004</v>
      </c>
      <c r="O146" s="25">
        <v>-0.17199999999999999</v>
      </c>
      <c r="P146" s="25" t="s">
        <v>152</v>
      </c>
      <c r="Q146" s="25">
        <v>-0.42509999999999998</v>
      </c>
      <c r="R146" s="25">
        <v>3.9112</v>
      </c>
      <c r="S146" s="25">
        <v>330.20299999999997</v>
      </c>
      <c r="T146" s="25">
        <v>331.33159999999998</v>
      </c>
      <c r="U146" s="25">
        <v>5.4966999999999997</v>
      </c>
      <c r="V146" s="25">
        <v>132.99510000000001</v>
      </c>
      <c r="W146" s="25">
        <v>0</v>
      </c>
      <c r="X146" s="25">
        <v>-3.5999999999999999E-3</v>
      </c>
      <c r="Y146" s="28">
        <v>-7.3200000000000001E-2</v>
      </c>
      <c r="Z146" s="28">
        <v>3.9E-2</v>
      </c>
      <c r="AA146" s="28">
        <v>-9.1622000000000003</v>
      </c>
      <c r="AB146">
        <f t="shared" si="39"/>
        <v>1.6167903106732366</v>
      </c>
      <c r="AC146" s="14">
        <f t="shared" si="40"/>
        <v>0.62</v>
      </c>
    </row>
    <row r="147" spans="1:29" x14ac:dyDescent="0.2">
      <c r="A147" s="25" t="s">
        <v>75</v>
      </c>
      <c r="B147" s="25" t="s">
        <v>132</v>
      </c>
      <c r="C147" s="25">
        <v>5.2451999999999996</v>
      </c>
      <c r="D147" s="25">
        <v>0.1</v>
      </c>
      <c r="E147" s="25">
        <v>0</v>
      </c>
      <c r="F147" s="25">
        <v>0.62</v>
      </c>
      <c r="G147" s="25">
        <v>-2.1499999999999998E-2</v>
      </c>
      <c r="H147" s="25">
        <v>0</v>
      </c>
      <c r="I147" s="25">
        <v>0</v>
      </c>
      <c r="J147" s="25">
        <v>-1.5E-3</v>
      </c>
      <c r="K147" s="25">
        <v>0</v>
      </c>
      <c r="L147" s="25">
        <v>-0.80420000000000003</v>
      </c>
      <c r="M147" s="25">
        <v>7.2302</v>
      </c>
      <c r="N147" s="25">
        <v>6.0397999999999996</v>
      </c>
      <c r="O147" s="25">
        <v>-0.21740000000000001</v>
      </c>
      <c r="P147" s="25" t="s">
        <v>152</v>
      </c>
      <c r="Q147" s="25">
        <v>-0.4476</v>
      </c>
      <c r="R147" s="25">
        <v>5.8072999999999997</v>
      </c>
      <c r="S147" s="25">
        <v>330.20299999999997</v>
      </c>
      <c r="T147" s="25">
        <v>331.33</v>
      </c>
      <c r="U147" s="25">
        <v>5.4467999999999996</v>
      </c>
      <c r="V147" s="25">
        <v>132.1508</v>
      </c>
      <c r="W147" s="25">
        <v>0</v>
      </c>
      <c r="X147" s="25">
        <v>-3.5000000000000001E-3</v>
      </c>
      <c r="Y147" s="28">
        <v>-9.0999999999999998E-2</v>
      </c>
      <c r="Z147" s="28">
        <v>2.5399999999999999E-2</v>
      </c>
      <c r="AA147" s="28">
        <v>-7.1920000000000002</v>
      </c>
      <c r="AB147">
        <f t="shared" si="39"/>
        <v>1.9860739284315636</v>
      </c>
      <c r="AC147" s="14">
        <f t="shared" si="40"/>
        <v>0.62</v>
      </c>
    </row>
    <row r="148" spans="1:29" x14ac:dyDescent="0.2">
      <c r="A148" s="25" t="s">
        <v>75</v>
      </c>
      <c r="B148" s="25" t="s">
        <v>132</v>
      </c>
      <c r="C148" s="25">
        <v>6.5533999999999999</v>
      </c>
      <c r="D148" s="25">
        <v>5.1799999999999999E-2</v>
      </c>
      <c r="E148" s="25">
        <v>0</v>
      </c>
      <c r="F148" s="25">
        <v>0.62</v>
      </c>
      <c r="G148" s="25">
        <v>-2.4E-2</v>
      </c>
      <c r="H148" s="25">
        <v>0</v>
      </c>
      <c r="I148" s="25">
        <v>0</v>
      </c>
      <c r="J148" s="25">
        <v>-8.0000000000000004E-4</v>
      </c>
      <c r="K148" s="25">
        <v>0</v>
      </c>
      <c r="L148" s="25">
        <v>-1.0137</v>
      </c>
      <c r="M148" s="25">
        <v>8.0543999999999993</v>
      </c>
      <c r="N148" s="25">
        <v>6.1712999999999996</v>
      </c>
      <c r="O148" s="25">
        <v>-0.25690000000000002</v>
      </c>
      <c r="P148" s="25" t="s">
        <v>152</v>
      </c>
      <c r="Q148" s="25">
        <v>-0.4703</v>
      </c>
      <c r="R148" s="25">
        <v>7.7279</v>
      </c>
      <c r="S148" s="25">
        <v>330.20299999999997</v>
      </c>
      <c r="T148" s="25">
        <v>331.3254</v>
      </c>
      <c r="U148" s="25">
        <v>5.3841999999999999</v>
      </c>
      <c r="V148" s="25">
        <v>131.077</v>
      </c>
      <c r="W148" s="25">
        <v>0</v>
      </c>
      <c r="X148" s="25">
        <v>-3.3E-3</v>
      </c>
      <c r="Y148" s="28">
        <v>-0.108</v>
      </c>
      <c r="Z148" s="28">
        <v>3.1699999999999999E-2</v>
      </c>
      <c r="AA148" s="28">
        <v>-5.5787000000000004</v>
      </c>
      <c r="AB148">
        <f t="shared" si="39"/>
        <v>2.2167943407401909</v>
      </c>
      <c r="AC148" s="14">
        <f t="shared" si="40"/>
        <v>0.62</v>
      </c>
    </row>
    <row r="149" spans="1:29" x14ac:dyDescent="0.2">
      <c r="A149" s="25" t="s">
        <v>75</v>
      </c>
      <c r="B149" s="25" t="s">
        <v>132</v>
      </c>
      <c r="C149" s="25">
        <v>7.8616000000000001</v>
      </c>
      <c r="D149" s="25">
        <v>1E-4</v>
      </c>
      <c r="E149" s="25">
        <v>0</v>
      </c>
      <c r="F149" s="25">
        <v>0.62</v>
      </c>
      <c r="G149" s="25">
        <v>-2.4799999999999999E-2</v>
      </c>
      <c r="H149" s="25">
        <v>0</v>
      </c>
      <c r="I149" s="25">
        <v>0</v>
      </c>
      <c r="J149" s="25">
        <v>0</v>
      </c>
      <c r="K149" s="25">
        <v>0</v>
      </c>
      <c r="L149" s="25">
        <v>-1.2341</v>
      </c>
      <c r="M149" s="25">
        <v>8.4192</v>
      </c>
      <c r="N149" s="25">
        <v>6.3385999999999996</v>
      </c>
      <c r="O149" s="25">
        <v>-0.30080000000000001</v>
      </c>
      <c r="P149" s="25" t="s">
        <v>152</v>
      </c>
      <c r="Q149" s="25">
        <v>-0.49199999999999999</v>
      </c>
      <c r="R149" s="25">
        <v>9.3832000000000004</v>
      </c>
      <c r="S149" s="25">
        <v>330.20299999999997</v>
      </c>
      <c r="T149" s="25">
        <v>331.31709999999998</v>
      </c>
      <c r="U149" s="25">
        <v>5.3091999999999997</v>
      </c>
      <c r="V149" s="25">
        <v>129.7989</v>
      </c>
      <c r="W149" s="25">
        <v>0</v>
      </c>
      <c r="X149" s="25">
        <v>-3.2000000000000002E-3</v>
      </c>
      <c r="Y149" s="28">
        <v>-0.1216</v>
      </c>
      <c r="Z149" s="28">
        <v>5.6000000000000001E-2</v>
      </c>
      <c r="AA149" s="28">
        <v>-4.4659000000000004</v>
      </c>
      <c r="AB149">
        <f t="shared" si="39"/>
        <v>2.2906100426385296</v>
      </c>
      <c r="AC149" s="14">
        <f t="shared" si="40"/>
        <v>0.62</v>
      </c>
    </row>
    <row r="150" spans="1:29" x14ac:dyDescent="0.2">
      <c r="A150" s="25" t="s">
        <v>75</v>
      </c>
      <c r="B150" s="25" t="s">
        <v>132</v>
      </c>
      <c r="C150" s="25">
        <v>9.1760000000000002</v>
      </c>
      <c r="D150" s="25">
        <v>-5.1799999999999999E-2</v>
      </c>
      <c r="E150" s="25">
        <v>0</v>
      </c>
      <c r="F150" s="25">
        <v>0.62</v>
      </c>
      <c r="G150" s="25">
        <v>-2.4E-2</v>
      </c>
      <c r="H150" s="25">
        <v>0</v>
      </c>
      <c r="I150" s="25">
        <v>0</v>
      </c>
      <c r="J150" s="25">
        <v>8.0000000000000004E-4</v>
      </c>
      <c r="K150" s="25">
        <v>0</v>
      </c>
      <c r="L150" s="25">
        <v>-1.4181999999999999</v>
      </c>
      <c r="M150" s="25">
        <v>8.0699000000000005</v>
      </c>
      <c r="N150" s="25">
        <v>6.4977</v>
      </c>
      <c r="O150" s="25">
        <v>-0.35139999999999999</v>
      </c>
      <c r="P150" s="25" t="s">
        <v>152</v>
      </c>
      <c r="Q150" s="25">
        <v>-0.51170000000000004</v>
      </c>
      <c r="R150" s="25">
        <v>10.4231</v>
      </c>
      <c r="S150" s="25">
        <v>330.20299999999997</v>
      </c>
      <c r="T150" s="25">
        <v>331.30419999999998</v>
      </c>
      <c r="U150" s="25">
        <v>5.2305999999999999</v>
      </c>
      <c r="V150" s="25">
        <v>128.4879</v>
      </c>
      <c r="W150" s="25">
        <v>0</v>
      </c>
      <c r="X150" s="25">
        <v>-2.8999999999999998E-3</v>
      </c>
      <c r="Y150" s="28">
        <v>-0.13009999999999999</v>
      </c>
      <c r="Z150" s="28">
        <v>8.5000000000000006E-2</v>
      </c>
      <c r="AA150" s="28">
        <v>-3.8889</v>
      </c>
      <c r="AB150">
        <f t="shared" si="39"/>
        <v>2.2167943407401909</v>
      </c>
      <c r="AC150" s="14">
        <f t="shared" si="40"/>
        <v>0.62</v>
      </c>
    </row>
    <row r="151" spans="1:29" x14ac:dyDescent="0.2">
      <c r="A151" s="25" t="s">
        <v>75</v>
      </c>
      <c r="B151" s="25" t="s">
        <v>132</v>
      </c>
      <c r="C151" s="25">
        <v>10.4842</v>
      </c>
      <c r="D151" s="25">
        <v>-0.1</v>
      </c>
      <c r="E151" s="25">
        <v>0</v>
      </c>
      <c r="F151" s="25">
        <v>0.62</v>
      </c>
      <c r="G151" s="25">
        <v>-2.1499999999999998E-2</v>
      </c>
      <c r="H151" s="25">
        <v>0</v>
      </c>
      <c r="I151" s="25">
        <v>0</v>
      </c>
      <c r="J151" s="25">
        <v>1.5E-3</v>
      </c>
      <c r="K151" s="25">
        <v>0</v>
      </c>
      <c r="L151" s="25">
        <v>-1.5149999999999999</v>
      </c>
      <c r="M151" s="25">
        <v>6.9489999999999998</v>
      </c>
      <c r="N151" s="25">
        <v>6.6123000000000003</v>
      </c>
      <c r="O151" s="25">
        <v>-0.40139999999999998</v>
      </c>
      <c r="P151" s="25" t="s">
        <v>152</v>
      </c>
      <c r="Q151" s="25">
        <v>-0.52749999999999997</v>
      </c>
      <c r="R151" s="25">
        <v>10.547499999999999</v>
      </c>
      <c r="S151" s="25">
        <v>330.20299999999997</v>
      </c>
      <c r="T151" s="25">
        <v>331.28649999999999</v>
      </c>
      <c r="U151" s="25">
        <v>5.1715</v>
      </c>
      <c r="V151" s="25">
        <v>127.54179999999999</v>
      </c>
      <c r="W151" s="25">
        <v>0</v>
      </c>
      <c r="X151" s="25">
        <v>-2.3999999999999998E-3</v>
      </c>
      <c r="Y151" s="28">
        <v>-0.13250000000000001</v>
      </c>
      <c r="Z151" s="28">
        <v>0.10100000000000001</v>
      </c>
      <c r="AA151" s="28">
        <v>-3.8311000000000002</v>
      </c>
      <c r="AB151">
        <f t="shared" si="39"/>
        <v>1.9860739284315636</v>
      </c>
      <c r="AC151" s="14">
        <f t="shared" si="40"/>
        <v>0.62</v>
      </c>
    </row>
    <row r="152" spans="1:29" x14ac:dyDescent="0.2">
      <c r="A152" s="25" t="s">
        <v>75</v>
      </c>
      <c r="B152" s="25" t="s">
        <v>132</v>
      </c>
      <c r="C152" s="25">
        <v>11.792400000000001</v>
      </c>
      <c r="D152" s="25">
        <v>-0.1414</v>
      </c>
      <c r="E152" s="25">
        <v>0</v>
      </c>
      <c r="F152" s="25">
        <v>0.62</v>
      </c>
      <c r="G152" s="25">
        <v>-1.7500000000000002E-2</v>
      </c>
      <c r="H152" s="25">
        <v>0</v>
      </c>
      <c r="I152" s="25">
        <v>0</v>
      </c>
      <c r="J152" s="25">
        <v>2.2000000000000001E-3</v>
      </c>
      <c r="K152" s="25">
        <v>0</v>
      </c>
      <c r="L152" s="25">
        <v>-1.4891000000000001</v>
      </c>
      <c r="M152" s="25">
        <v>5.1787999999999998</v>
      </c>
      <c r="N152" s="25">
        <v>6.6658999999999997</v>
      </c>
      <c r="O152" s="25">
        <v>-0.43680000000000002</v>
      </c>
      <c r="P152" s="25" t="s">
        <v>152</v>
      </c>
      <c r="Q152" s="25">
        <v>-0.53620000000000001</v>
      </c>
      <c r="R152" s="25">
        <v>9.5841999999999992</v>
      </c>
      <c r="S152" s="25">
        <v>330.20299999999997</v>
      </c>
      <c r="T152" s="25">
        <v>331.26560000000001</v>
      </c>
      <c r="U152" s="25">
        <v>5.1616</v>
      </c>
      <c r="V152" s="25">
        <v>127.4533</v>
      </c>
      <c r="W152" s="25">
        <v>0</v>
      </c>
      <c r="X152" s="25">
        <v>-1.6999999999999999E-3</v>
      </c>
      <c r="Y152" s="28">
        <v>-0.12790000000000001</v>
      </c>
      <c r="Z152" s="28">
        <v>8.9899999999999994E-2</v>
      </c>
      <c r="AA152" s="28">
        <v>-4.2816000000000001</v>
      </c>
      <c r="AB152">
        <f t="shared" si="39"/>
        <v>1.6167903106732366</v>
      </c>
      <c r="AC152" s="14">
        <f t="shared" si="40"/>
        <v>0.62</v>
      </c>
    </row>
    <row r="153" spans="1:29" x14ac:dyDescent="0.2">
      <c r="A153" s="25" t="s">
        <v>75</v>
      </c>
      <c r="B153" s="25" t="s">
        <v>132</v>
      </c>
      <c r="C153" s="25">
        <v>13.1006</v>
      </c>
      <c r="D153" s="25">
        <v>-0.1731</v>
      </c>
      <c r="E153" s="25">
        <v>0</v>
      </c>
      <c r="F153" s="25">
        <v>0.62</v>
      </c>
      <c r="G153" s="25">
        <v>-1.24E-2</v>
      </c>
      <c r="H153" s="25">
        <v>0</v>
      </c>
      <c r="I153" s="25">
        <v>0</v>
      </c>
      <c r="J153" s="25">
        <v>2.7000000000000001E-3</v>
      </c>
      <c r="K153" s="25">
        <v>0</v>
      </c>
      <c r="L153" s="25">
        <v>-1.3404</v>
      </c>
      <c r="M153" s="25">
        <v>2.9624000000000001</v>
      </c>
      <c r="N153" s="25">
        <v>6.6658999999999997</v>
      </c>
      <c r="O153" s="25">
        <v>-0.44140000000000001</v>
      </c>
      <c r="P153" s="25" t="s">
        <v>152</v>
      </c>
      <c r="Q153" s="25">
        <v>-0.53449999999999998</v>
      </c>
      <c r="R153" s="25">
        <v>7.5137999999999998</v>
      </c>
      <c r="S153" s="25">
        <v>330.20299999999997</v>
      </c>
      <c r="T153" s="25">
        <v>331.24470000000002</v>
      </c>
      <c r="U153" s="25">
        <v>5.2196999999999996</v>
      </c>
      <c r="V153" s="25">
        <v>128.51730000000001</v>
      </c>
      <c r="W153" s="25">
        <v>0</v>
      </c>
      <c r="X153" s="25">
        <v>-1E-3</v>
      </c>
      <c r="Y153" s="28">
        <v>-0.11559999999999999</v>
      </c>
      <c r="Z153" s="28">
        <v>4.7899999999999998E-2</v>
      </c>
      <c r="AA153" s="28">
        <v>-5.2504</v>
      </c>
      <c r="AB153">
        <f t="shared" si="39"/>
        <v>1.1457628381751035</v>
      </c>
      <c r="AC153" s="14">
        <f t="shared" si="40"/>
        <v>0.62</v>
      </c>
    </row>
    <row r="154" spans="1:29" x14ac:dyDescent="0.2">
      <c r="A154" s="25" t="s">
        <v>75</v>
      </c>
      <c r="B154" s="25" t="s">
        <v>132</v>
      </c>
      <c r="C154" s="25">
        <v>14.414999999999999</v>
      </c>
      <c r="D154" s="25">
        <v>-0.19320000000000001</v>
      </c>
      <c r="E154" s="25">
        <v>0</v>
      </c>
      <c r="F154" s="25">
        <v>0.62</v>
      </c>
      <c r="G154" s="25">
        <v>-6.4000000000000003E-3</v>
      </c>
      <c r="H154" s="25">
        <v>0</v>
      </c>
      <c r="I154" s="25">
        <v>0</v>
      </c>
      <c r="J154" s="25">
        <v>3.0000000000000001E-3</v>
      </c>
      <c r="K154" s="25">
        <v>0</v>
      </c>
      <c r="L154" s="25">
        <v>-1.1125</v>
      </c>
      <c r="M154" s="25">
        <v>0.48139999999999999</v>
      </c>
      <c r="N154" s="25">
        <v>6.6355000000000004</v>
      </c>
      <c r="O154" s="25">
        <v>-0.4022</v>
      </c>
      <c r="P154" s="25" t="s">
        <v>152</v>
      </c>
      <c r="Q154" s="25">
        <v>-0.52239999999999998</v>
      </c>
      <c r="R154" s="25">
        <v>4.4570999999999996</v>
      </c>
      <c r="S154" s="25">
        <v>330.20299999999997</v>
      </c>
      <c r="T154" s="25">
        <v>331.22800000000001</v>
      </c>
      <c r="U154" s="25">
        <v>5.3369999999999997</v>
      </c>
      <c r="V154" s="25">
        <v>130.5504</v>
      </c>
      <c r="W154" s="25">
        <v>0</v>
      </c>
      <c r="X154" s="25">
        <v>-4.0000000000000002E-4</v>
      </c>
      <c r="Y154" s="28">
        <v>-9.5100000000000004E-2</v>
      </c>
      <c r="Z154" s="28">
        <v>-1.7299999999999999E-2</v>
      </c>
      <c r="AA154" s="28">
        <v>-6.73</v>
      </c>
      <c r="AB154">
        <f t="shared" si="39"/>
        <v>0.59141929888791833</v>
      </c>
      <c r="AC154" s="14">
        <f t="shared" si="40"/>
        <v>0.62</v>
      </c>
    </row>
    <row r="155" spans="1:29" x14ac:dyDescent="0.2">
      <c r="A155" s="25" t="s">
        <v>75</v>
      </c>
      <c r="B155" s="25" t="s">
        <v>132</v>
      </c>
      <c r="C155" s="25">
        <v>15.7232</v>
      </c>
      <c r="D155" s="25">
        <v>-0.2</v>
      </c>
      <c r="E155" s="25">
        <v>0</v>
      </c>
      <c r="F155" s="25">
        <v>0.62</v>
      </c>
      <c r="G155" s="25">
        <v>0</v>
      </c>
      <c r="H155" s="25">
        <v>0</v>
      </c>
      <c r="I155" s="25">
        <v>0</v>
      </c>
      <c r="J155" s="25">
        <v>3.0999999999999999E-3</v>
      </c>
      <c r="K155" s="25">
        <v>0</v>
      </c>
      <c r="L155" s="25">
        <v>-0.88200000000000001</v>
      </c>
      <c r="M155" s="25">
        <v>-2.1415000000000002</v>
      </c>
      <c r="N155" s="25">
        <v>6.6016000000000004</v>
      </c>
      <c r="O155" s="25">
        <v>-0.31280000000000002</v>
      </c>
      <c r="P155" s="25" t="s">
        <v>152</v>
      </c>
      <c r="Q155" s="25">
        <v>-0.50409999999999999</v>
      </c>
      <c r="R155" s="25">
        <v>0.64839999999999998</v>
      </c>
      <c r="S155" s="25">
        <v>330.20299999999997</v>
      </c>
      <c r="T155" s="25">
        <v>331.21929999999998</v>
      </c>
      <c r="U155" s="25">
        <v>5.4715999999999996</v>
      </c>
      <c r="V155" s="25">
        <v>132.8185</v>
      </c>
      <c r="W155" s="25">
        <v>0</v>
      </c>
      <c r="X155" s="25">
        <v>-2.0000000000000001E-4</v>
      </c>
      <c r="Y155" s="28">
        <v>-6.7100000000000007E-2</v>
      </c>
      <c r="Z155" s="28">
        <v>-9.0800000000000006E-2</v>
      </c>
      <c r="AA155" s="28">
        <v>-8.6324000000000005</v>
      </c>
      <c r="AB155">
        <f t="shared" si="39"/>
        <v>0</v>
      </c>
      <c r="AC155" s="14">
        <f t="shared" si="40"/>
        <v>0.62</v>
      </c>
    </row>
    <row r="156" spans="1:29" x14ac:dyDescent="0.2">
      <c r="A156" s="25" t="s">
        <v>75</v>
      </c>
      <c r="B156" s="25" t="s">
        <v>132</v>
      </c>
      <c r="C156" s="25">
        <v>17.031400000000001</v>
      </c>
      <c r="D156" s="25">
        <v>-0.19320000000000001</v>
      </c>
      <c r="E156" s="25">
        <v>0</v>
      </c>
      <c r="F156" s="25">
        <v>0.62</v>
      </c>
      <c r="G156" s="25">
        <v>6.4000000000000003E-3</v>
      </c>
      <c r="H156" s="25">
        <v>0</v>
      </c>
      <c r="I156" s="25">
        <v>0</v>
      </c>
      <c r="J156" s="25">
        <v>3.0000000000000001E-3</v>
      </c>
      <c r="K156" s="25">
        <v>0</v>
      </c>
      <c r="L156" s="25">
        <v>-0.73140000000000005</v>
      </c>
      <c r="M156" s="25">
        <v>-4.7949000000000002</v>
      </c>
      <c r="N156" s="25">
        <v>6.5822000000000003</v>
      </c>
      <c r="O156" s="25">
        <v>-0.17580000000000001</v>
      </c>
      <c r="P156" s="25" t="s">
        <v>152</v>
      </c>
      <c r="Q156" s="25">
        <v>-0.48770000000000002</v>
      </c>
      <c r="R156" s="25">
        <v>-3.5821000000000001</v>
      </c>
      <c r="S156" s="25">
        <v>330.20299999999997</v>
      </c>
      <c r="T156" s="25">
        <v>331.2201</v>
      </c>
      <c r="U156" s="25">
        <v>5.5618999999999996</v>
      </c>
      <c r="V156" s="25">
        <v>134.268</v>
      </c>
      <c r="W156" s="25">
        <v>0</v>
      </c>
      <c r="X156" s="25">
        <v>-5.0000000000000001E-4</v>
      </c>
      <c r="Y156" s="28">
        <v>-3.4200000000000001E-2</v>
      </c>
      <c r="Z156" s="28">
        <v>-0.15720000000000001</v>
      </c>
      <c r="AA156" s="28">
        <v>-10.7498</v>
      </c>
      <c r="AB156">
        <f t="shared" si="39"/>
        <v>-0.59141929888791833</v>
      </c>
      <c r="AC156" s="14">
        <f t="shared" si="40"/>
        <v>0.62</v>
      </c>
    </row>
    <row r="157" spans="1:29" x14ac:dyDescent="0.2">
      <c r="A157" s="25" t="s">
        <v>75</v>
      </c>
      <c r="B157" s="25" t="s">
        <v>132</v>
      </c>
      <c r="C157" s="25">
        <v>18.339600000000001</v>
      </c>
      <c r="D157" s="25">
        <v>-0.17330000000000001</v>
      </c>
      <c r="E157" s="25">
        <v>0</v>
      </c>
      <c r="F157" s="25">
        <v>0.62</v>
      </c>
      <c r="G157" s="25">
        <v>1.24E-2</v>
      </c>
      <c r="H157" s="25">
        <v>0</v>
      </c>
      <c r="I157" s="25">
        <v>0</v>
      </c>
      <c r="J157" s="25">
        <v>2.7000000000000001E-3</v>
      </c>
      <c r="K157" s="25">
        <v>0</v>
      </c>
      <c r="L157" s="25">
        <v>-0.71619999999999995</v>
      </c>
      <c r="M157" s="25">
        <v>-7.2903000000000002</v>
      </c>
      <c r="N157" s="25">
        <v>6.5815999999999999</v>
      </c>
      <c r="O157" s="25">
        <v>-2.2000000000000001E-3</v>
      </c>
      <c r="P157" s="25" t="s">
        <v>152</v>
      </c>
      <c r="Q157" s="25">
        <v>-0.48199999999999998</v>
      </c>
      <c r="R157" s="25">
        <v>-7.8205</v>
      </c>
      <c r="S157" s="25">
        <v>330.20299999999997</v>
      </c>
      <c r="T157" s="25">
        <v>331.22919999999999</v>
      </c>
      <c r="U157" s="25">
        <v>5.5529000000000002</v>
      </c>
      <c r="V157" s="25">
        <v>133.98310000000001</v>
      </c>
      <c r="W157" s="25">
        <v>0</v>
      </c>
      <c r="X157" s="25">
        <v>-1.1000000000000001E-3</v>
      </c>
      <c r="Y157" s="28">
        <v>-1.1999999999999999E-3</v>
      </c>
      <c r="Z157" s="28">
        <v>-0.2064</v>
      </c>
      <c r="AA157" s="28">
        <v>-12.779400000000001</v>
      </c>
      <c r="AB157">
        <f t="shared" si="39"/>
        <v>-1.1457628381751035</v>
      </c>
      <c r="AC157" s="14">
        <f t="shared" si="40"/>
        <v>0.62</v>
      </c>
    </row>
    <row r="158" spans="1:29" x14ac:dyDescent="0.2">
      <c r="A158" s="25" t="s">
        <v>75</v>
      </c>
      <c r="B158" s="25" t="s">
        <v>132</v>
      </c>
      <c r="C158" s="25">
        <v>19.654</v>
      </c>
      <c r="D158" s="25">
        <v>-0.1414</v>
      </c>
      <c r="E158" s="25">
        <v>0</v>
      </c>
      <c r="F158" s="25">
        <v>0.62</v>
      </c>
      <c r="G158" s="25">
        <v>1.7500000000000002E-2</v>
      </c>
      <c r="H158" s="25">
        <v>0</v>
      </c>
      <c r="I158" s="25">
        <v>0</v>
      </c>
      <c r="J158" s="25">
        <v>2.2000000000000001E-3</v>
      </c>
      <c r="K158" s="25">
        <v>0</v>
      </c>
      <c r="L158" s="25">
        <v>-0.8407</v>
      </c>
      <c r="M158" s="25">
        <v>-9.3102999999999998</v>
      </c>
      <c r="N158" s="25">
        <v>6.5928000000000004</v>
      </c>
      <c r="O158" s="25">
        <v>0.19</v>
      </c>
      <c r="P158" s="25" t="s">
        <v>152</v>
      </c>
      <c r="Q158" s="25">
        <v>-0.49220000000000003</v>
      </c>
      <c r="R158" s="25">
        <v>-11.5931</v>
      </c>
      <c r="S158" s="25">
        <v>330.20299999999997</v>
      </c>
      <c r="T158" s="25">
        <v>331.24299999999999</v>
      </c>
      <c r="U158" s="25">
        <v>5.4242999999999997</v>
      </c>
      <c r="V158" s="25">
        <v>131.65010000000001</v>
      </c>
      <c r="W158" s="25">
        <v>0</v>
      </c>
      <c r="X158" s="25">
        <v>-1.6000000000000001E-3</v>
      </c>
      <c r="Y158" s="28">
        <v>2.6200000000000001E-2</v>
      </c>
      <c r="Z158" s="28">
        <v>-0.23599999999999999</v>
      </c>
      <c r="AA158" s="28">
        <v>-14.413399999999999</v>
      </c>
      <c r="AB158">
        <f t="shared" si="39"/>
        <v>-1.6167903106732366</v>
      </c>
      <c r="AC158" s="14">
        <f t="shared" si="40"/>
        <v>0.62</v>
      </c>
    </row>
    <row r="159" spans="1:29" x14ac:dyDescent="0.2">
      <c r="A159" s="25" t="s">
        <v>75</v>
      </c>
      <c r="B159" s="25" t="s">
        <v>132</v>
      </c>
      <c r="C159" s="25">
        <v>20.962199999999999</v>
      </c>
      <c r="D159" s="25">
        <v>-0.1</v>
      </c>
      <c r="E159" s="25">
        <v>0</v>
      </c>
      <c r="F159" s="25">
        <v>0.62</v>
      </c>
      <c r="G159" s="25">
        <v>2.1499999999999998E-2</v>
      </c>
      <c r="H159" s="25">
        <v>0</v>
      </c>
      <c r="I159" s="25">
        <v>0</v>
      </c>
      <c r="J159" s="25">
        <v>1.5E-3</v>
      </c>
      <c r="K159" s="25">
        <v>0</v>
      </c>
      <c r="L159" s="25">
        <v>-1.0562</v>
      </c>
      <c r="M159" s="25">
        <v>-10.453099999999999</v>
      </c>
      <c r="N159" s="25">
        <v>6.6051000000000002</v>
      </c>
      <c r="O159" s="25">
        <v>0.37819999999999998</v>
      </c>
      <c r="P159" s="25" t="s">
        <v>152</v>
      </c>
      <c r="Q159" s="25">
        <v>-0.51649999999999996</v>
      </c>
      <c r="R159" s="25">
        <v>-14.4251</v>
      </c>
      <c r="S159" s="25">
        <v>330.20299999999997</v>
      </c>
      <c r="T159" s="25">
        <v>331.25729999999999</v>
      </c>
      <c r="U159" s="25">
        <v>5.2045000000000003</v>
      </c>
      <c r="V159" s="25">
        <v>127.7826</v>
      </c>
      <c r="W159" s="25">
        <v>0</v>
      </c>
      <c r="X159" s="25">
        <v>-1.8E-3</v>
      </c>
      <c r="Y159" s="28">
        <v>4.2799999999999998E-2</v>
      </c>
      <c r="Z159" s="28">
        <v>-0.248</v>
      </c>
      <c r="AA159" s="28">
        <v>-15.453200000000001</v>
      </c>
      <c r="AB159">
        <f t="shared" si="39"/>
        <v>-1.9860739284315636</v>
      </c>
      <c r="AC159" s="14">
        <f t="shared" si="40"/>
        <v>0.62</v>
      </c>
    </row>
    <row r="160" spans="1:29" x14ac:dyDescent="0.2">
      <c r="A160" s="25" t="s">
        <v>75</v>
      </c>
      <c r="B160" s="25" t="s">
        <v>132</v>
      </c>
      <c r="C160" s="25">
        <v>22.270399999999999</v>
      </c>
      <c r="D160" s="25">
        <v>-5.1799999999999999E-2</v>
      </c>
      <c r="E160" s="25">
        <v>0</v>
      </c>
      <c r="F160" s="25">
        <v>0.62</v>
      </c>
      <c r="G160" s="25">
        <v>2.4E-2</v>
      </c>
      <c r="H160" s="25">
        <v>0</v>
      </c>
      <c r="I160" s="25">
        <v>0</v>
      </c>
      <c r="J160" s="25">
        <v>8.0000000000000004E-4</v>
      </c>
      <c r="K160" s="25">
        <v>0</v>
      </c>
      <c r="L160" s="25">
        <v>-1.2798</v>
      </c>
      <c r="M160" s="25">
        <v>-10.3742</v>
      </c>
      <c r="N160" s="25">
        <v>6.6111000000000004</v>
      </c>
      <c r="O160" s="25">
        <v>0.5383</v>
      </c>
      <c r="P160" s="25" t="s">
        <v>152</v>
      </c>
      <c r="Q160" s="25">
        <v>-0.54600000000000004</v>
      </c>
      <c r="R160" s="25">
        <v>-15.936</v>
      </c>
      <c r="S160" s="25">
        <v>330.20299999999997</v>
      </c>
      <c r="T160" s="25">
        <v>331.26850000000002</v>
      </c>
      <c r="U160" s="25">
        <v>4.9619999999999997</v>
      </c>
      <c r="V160" s="25">
        <v>123.5697</v>
      </c>
      <c r="W160" s="25">
        <v>0</v>
      </c>
      <c r="X160" s="25">
        <v>-1.4E-3</v>
      </c>
      <c r="Y160" s="28">
        <v>4.6100000000000002E-2</v>
      </c>
      <c r="Z160" s="28">
        <v>-0.2455</v>
      </c>
      <c r="AA160" s="28">
        <v>-15.8881</v>
      </c>
      <c r="AB160">
        <f t="shared" si="39"/>
        <v>-2.2167943407401909</v>
      </c>
      <c r="AC160" s="14">
        <f t="shared" si="40"/>
        <v>0.62</v>
      </c>
    </row>
    <row r="161" spans="1:29" x14ac:dyDescent="0.2">
      <c r="A161" s="25" t="s">
        <v>75</v>
      </c>
      <c r="B161" s="25" t="s">
        <v>132</v>
      </c>
      <c r="C161" s="25">
        <v>23.578600000000002</v>
      </c>
      <c r="D161" s="25">
        <v>-1E-4</v>
      </c>
      <c r="E161" s="25">
        <v>0</v>
      </c>
      <c r="F161" s="25">
        <v>0.62</v>
      </c>
      <c r="G161" s="25">
        <v>2.4799999999999999E-2</v>
      </c>
      <c r="H161" s="25">
        <v>0</v>
      </c>
      <c r="I161" s="25">
        <v>0</v>
      </c>
      <c r="J161" s="25">
        <v>0</v>
      </c>
      <c r="K161" s="25">
        <v>0</v>
      </c>
      <c r="L161" s="25">
        <v>-1.4287000000000001</v>
      </c>
      <c r="M161" s="25">
        <v>-8.9589999999999996</v>
      </c>
      <c r="N161" s="25">
        <v>6.6082000000000001</v>
      </c>
      <c r="O161" s="25">
        <v>0.64839999999999998</v>
      </c>
      <c r="P161" s="25" t="s">
        <v>152</v>
      </c>
      <c r="Q161" s="25">
        <v>-0.56830000000000003</v>
      </c>
      <c r="R161" s="25">
        <v>-15.9459</v>
      </c>
      <c r="S161" s="25">
        <v>330.20299999999997</v>
      </c>
      <c r="T161" s="25">
        <v>331.27569999999997</v>
      </c>
      <c r="U161" s="25">
        <v>4.7784000000000004</v>
      </c>
      <c r="V161" s="25">
        <v>120.4027</v>
      </c>
      <c r="W161" s="25">
        <v>0</v>
      </c>
      <c r="X161" s="25">
        <v>-5.9999999999999995E-4</v>
      </c>
      <c r="Y161" s="28">
        <v>3.7199999999999997E-2</v>
      </c>
      <c r="Z161" s="28">
        <v>-0.2286</v>
      </c>
      <c r="AA161" s="28">
        <v>-15.8901</v>
      </c>
      <c r="AB161">
        <f t="shared" si="39"/>
        <v>-2.2906100426385296</v>
      </c>
      <c r="AC161" s="14">
        <f t="shared" si="40"/>
        <v>0.62</v>
      </c>
    </row>
    <row r="162" spans="1:29" x14ac:dyDescent="0.2">
      <c r="A162" s="25" t="s">
        <v>75</v>
      </c>
      <c r="B162" s="25" t="s">
        <v>132</v>
      </c>
      <c r="C162" s="25">
        <v>24.893000000000001</v>
      </c>
      <c r="D162" s="25">
        <v>5.1799999999999999E-2</v>
      </c>
      <c r="E162" s="25">
        <v>0</v>
      </c>
      <c r="F162" s="25">
        <v>0.62</v>
      </c>
      <c r="G162" s="25">
        <v>2.4E-2</v>
      </c>
      <c r="H162" s="25">
        <v>0</v>
      </c>
      <c r="I162" s="25">
        <v>0</v>
      </c>
      <c r="J162" s="25">
        <v>-8.0000000000000004E-4</v>
      </c>
      <c r="K162" s="25">
        <v>0</v>
      </c>
      <c r="L162" s="25">
        <v>-1.4511000000000001</v>
      </c>
      <c r="M162" s="25">
        <v>-6.4298000000000002</v>
      </c>
      <c r="N162" s="25">
        <v>6.5964999999999998</v>
      </c>
      <c r="O162" s="25">
        <v>0.69299999999999995</v>
      </c>
      <c r="P162" s="25" t="s">
        <v>152</v>
      </c>
      <c r="Q162" s="25">
        <v>-0.57230000000000003</v>
      </c>
      <c r="R162" s="25">
        <v>-14.545400000000001</v>
      </c>
      <c r="S162" s="25">
        <v>330.20299999999997</v>
      </c>
      <c r="T162" s="25">
        <v>331.28</v>
      </c>
      <c r="U162" s="25">
        <v>4.7140000000000004</v>
      </c>
      <c r="V162" s="25">
        <v>119.3013</v>
      </c>
      <c r="W162" s="25">
        <v>0</v>
      </c>
      <c r="X162" s="25">
        <v>2.0000000000000001E-4</v>
      </c>
      <c r="Y162" s="28">
        <v>2.0400000000000001E-2</v>
      </c>
      <c r="Z162" s="28">
        <v>-0.1953</v>
      </c>
      <c r="AA162" s="28">
        <v>-15.7216</v>
      </c>
      <c r="AB162">
        <f t="shared" si="39"/>
        <v>-2.2167943407401909</v>
      </c>
      <c r="AC162" s="14">
        <f t="shared" si="40"/>
        <v>0.62</v>
      </c>
    </row>
    <row r="163" spans="1:29" x14ac:dyDescent="0.2">
      <c r="A163" s="25" t="s">
        <v>75</v>
      </c>
      <c r="B163" s="25" t="s">
        <v>132</v>
      </c>
      <c r="C163" s="25">
        <v>26.2012</v>
      </c>
      <c r="D163" s="25">
        <v>0.1</v>
      </c>
      <c r="E163" s="25">
        <v>0</v>
      </c>
      <c r="F163" s="25">
        <v>0.62</v>
      </c>
      <c r="G163" s="25">
        <v>2.1499999999999998E-2</v>
      </c>
      <c r="H163" s="25">
        <v>0</v>
      </c>
      <c r="I163" s="25">
        <v>0</v>
      </c>
      <c r="J163" s="25">
        <v>-1.5E-3</v>
      </c>
      <c r="K163" s="25">
        <v>0</v>
      </c>
      <c r="L163" s="25">
        <v>-1.3426</v>
      </c>
      <c r="M163" s="25">
        <v>-3.3132999999999999</v>
      </c>
      <c r="N163" s="25">
        <v>6.5728</v>
      </c>
      <c r="O163" s="25">
        <v>0.66639999999999999</v>
      </c>
      <c r="P163" s="25" t="s">
        <v>152</v>
      </c>
      <c r="Q163" s="25">
        <v>-0.55359999999999998</v>
      </c>
      <c r="R163" s="25">
        <v>-12.0885</v>
      </c>
      <c r="S163" s="25">
        <v>330.20299999999997</v>
      </c>
      <c r="T163" s="25">
        <v>331.28379999999999</v>
      </c>
      <c r="U163" s="25">
        <v>4.7842000000000002</v>
      </c>
      <c r="V163" s="25">
        <v>120.5142</v>
      </c>
      <c r="W163" s="25">
        <v>0</v>
      </c>
      <c r="X163" s="25">
        <v>6.9999999999999999E-4</v>
      </c>
      <c r="Y163" s="28">
        <v>1.5E-3</v>
      </c>
      <c r="Z163" s="28">
        <v>-0.14460000000000001</v>
      </c>
      <c r="AA163" s="28">
        <v>-15.5991</v>
      </c>
      <c r="AB163">
        <f t="shared" si="39"/>
        <v>-1.9860739284315636</v>
      </c>
      <c r="AC163" s="14">
        <f t="shared" si="40"/>
        <v>0.62</v>
      </c>
    </row>
    <row r="164" spans="1:29" x14ac:dyDescent="0.2">
      <c r="A164" s="25" t="s">
        <v>75</v>
      </c>
      <c r="B164" s="25" t="s">
        <v>132</v>
      </c>
      <c r="C164" s="25">
        <v>27.509399999999999</v>
      </c>
      <c r="D164" s="25">
        <v>0.1414</v>
      </c>
      <c r="E164" s="25">
        <v>0</v>
      </c>
      <c r="F164" s="25">
        <v>0.62</v>
      </c>
      <c r="G164" s="25">
        <v>1.7500000000000002E-2</v>
      </c>
      <c r="H164" s="25">
        <v>0</v>
      </c>
      <c r="I164" s="25">
        <v>0</v>
      </c>
      <c r="J164" s="25">
        <v>-2.2000000000000001E-3</v>
      </c>
      <c r="K164" s="25">
        <v>0</v>
      </c>
      <c r="L164" s="25">
        <v>-1.1418999999999999</v>
      </c>
      <c r="M164" s="25">
        <v>-0.26640000000000003</v>
      </c>
      <c r="N164" s="25">
        <v>6.5290999999999997</v>
      </c>
      <c r="O164" s="25">
        <v>0.57520000000000004</v>
      </c>
      <c r="P164" s="25" t="s">
        <v>152</v>
      </c>
      <c r="Q164" s="25">
        <v>-0.51639999999999997</v>
      </c>
      <c r="R164" s="25">
        <v>-9.0945</v>
      </c>
      <c r="S164" s="25">
        <v>330.20299999999997</v>
      </c>
      <c r="T164" s="25">
        <v>331.2894</v>
      </c>
      <c r="U164" s="25">
        <v>4.9561999999999999</v>
      </c>
      <c r="V164" s="25">
        <v>123.47709999999999</v>
      </c>
      <c r="W164" s="25">
        <v>0</v>
      </c>
      <c r="X164" s="25">
        <v>5.0000000000000001E-4</v>
      </c>
      <c r="Y164" s="28">
        <v>-1.47E-2</v>
      </c>
      <c r="Z164" s="28">
        <v>-8.0100000000000005E-2</v>
      </c>
      <c r="AA164" s="28">
        <v>-15.5816</v>
      </c>
      <c r="AB164">
        <f t="shared" si="39"/>
        <v>-1.6167903106732366</v>
      </c>
      <c r="AC164" s="14">
        <f t="shared" si="40"/>
        <v>0.62</v>
      </c>
    </row>
    <row r="165" spans="1:29" x14ac:dyDescent="0.2">
      <c r="A165" s="25" t="s">
        <v>75</v>
      </c>
      <c r="B165" s="25" t="s">
        <v>132</v>
      </c>
      <c r="C165" s="25">
        <v>28.817599999999999</v>
      </c>
      <c r="D165" s="25">
        <v>0.1731</v>
      </c>
      <c r="E165" s="25">
        <v>0</v>
      </c>
      <c r="F165" s="25">
        <v>0.62</v>
      </c>
      <c r="G165" s="25">
        <v>1.24E-2</v>
      </c>
      <c r="H165" s="25">
        <v>0</v>
      </c>
      <c r="I165" s="25">
        <v>0</v>
      </c>
      <c r="J165" s="25">
        <v>-2.7000000000000001E-3</v>
      </c>
      <c r="K165" s="25">
        <v>0</v>
      </c>
      <c r="L165" s="25">
        <v>-0.90959999999999996</v>
      </c>
      <c r="M165" s="25">
        <v>2.1657000000000002</v>
      </c>
      <c r="N165" s="25">
        <v>6.4555999999999996</v>
      </c>
      <c r="O165" s="25">
        <v>0.43709999999999999</v>
      </c>
      <c r="P165" s="25" t="s">
        <v>152</v>
      </c>
      <c r="Q165" s="25">
        <v>-0.4713</v>
      </c>
      <c r="R165" s="25">
        <v>-6.0883000000000003</v>
      </c>
      <c r="S165" s="25">
        <v>330.20299999999997</v>
      </c>
      <c r="T165" s="25">
        <v>331.29759999999999</v>
      </c>
      <c r="U165" s="25">
        <v>5.1677999999999997</v>
      </c>
      <c r="V165" s="25">
        <v>127.1249</v>
      </c>
      <c r="W165" s="25">
        <v>0</v>
      </c>
      <c r="X165" s="25">
        <v>-2.0000000000000001E-4</v>
      </c>
      <c r="Y165" s="28">
        <v>-2.5700000000000001E-2</v>
      </c>
      <c r="Z165" s="28">
        <v>-1.2500000000000001E-2</v>
      </c>
      <c r="AA165" s="28">
        <v>-15.543200000000001</v>
      </c>
      <c r="AB165">
        <f t="shared" si="39"/>
        <v>-1.1457628381751035</v>
      </c>
      <c r="AC165" s="14">
        <f t="shared" si="40"/>
        <v>0.62</v>
      </c>
    </row>
    <row r="166" spans="1:29" x14ac:dyDescent="0.2">
      <c r="A166" s="25" t="s">
        <v>75</v>
      </c>
      <c r="B166" s="25" t="s">
        <v>132</v>
      </c>
      <c r="C166" s="25">
        <v>30.132000000000001</v>
      </c>
      <c r="D166" s="25">
        <v>0.19320000000000001</v>
      </c>
      <c r="E166" s="25">
        <v>0</v>
      </c>
      <c r="F166" s="25">
        <v>0.62</v>
      </c>
      <c r="G166" s="25">
        <v>6.4000000000000003E-3</v>
      </c>
      <c r="H166" s="25">
        <v>0</v>
      </c>
      <c r="I166" s="25">
        <v>0</v>
      </c>
      <c r="J166" s="25">
        <v>-3.0000000000000001E-3</v>
      </c>
      <c r="K166" s="25">
        <v>0</v>
      </c>
      <c r="L166" s="25">
        <v>-0.70440000000000003</v>
      </c>
      <c r="M166" s="25">
        <v>3.7435999999999998</v>
      </c>
      <c r="N166" s="25">
        <v>6.3484999999999996</v>
      </c>
      <c r="O166" s="25">
        <v>0.2772</v>
      </c>
      <c r="P166" s="25" t="s">
        <v>152</v>
      </c>
      <c r="Q166" s="25">
        <v>-0.43109999999999998</v>
      </c>
      <c r="R166" s="25">
        <v>-3.4411999999999998</v>
      </c>
      <c r="S166" s="25">
        <v>330.20299999999997</v>
      </c>
      <c r="T166" s="25">
        <v>331.30759999999998</v>
      </c>
      <c r="U166" s="25">
        <v>5.3555999999999999</v>
      </c>
      <c r="V166" s="25">
        <v>130.3785</v>
      </c>
      <c r="W166" s="25">
        <v>0</v>
      </c>
      <c r="X166" s="25">
        <v>-1.2999999999999999E-3</v>
      </c>
      <c r="Y166" s="28">
        <v>-3.2599999999999997E-2</v>
      </c>
      <c r="Z166" s="28">
        <v>4.3799999999999999E-2</v>
      </c>
      <c r="AA166" s="28">
        <v>-15.242000000000001</v>
      </c>
      <c r="AB166">
        <f t="shared" si="39"/>
        <v>-0.59141929888791833</v>
      </c>
      <c r="AC166" s="14">
        <f t="shared" si="40"/>
        <v>0.62</v>
      </c>
    </row>
    <row r="167" spans="1:29" x14ac:dyDescent="0.2">
      <c r="A167" s="25" t="s">
        <v>76</v>
      </c>
      <c r="B167" s="25" t="s">
        <v>132</v>
      </c>
      <c r="C167" s="25">
        <v>6.1999999999999998E-3</v>
      </c>
      <c r="D167" s="25">
        <v>0.2</v>
      </c>
      <c r="E167" s="25">
        <v>0</v>
      </c>
      <c r="F167" s="25">
        <v>0.62</v>
      </c>
      <c r="G167" s="25">
        <v>0</v>
      </c>
      <c r="H167" s="25">
        <v>0</v>
      </c>
      <c r="I167" s="25">
        <v>0</v>
      </c>
      <c r="J167" s="25">
        <v>-1.23E-2</v>
      </c>
      <c r="K167" s="25">
        <v>0</v>
      </c>
      <c r="L167" s="25">
        <v>-0.65280000000000005</v>
      </c>
      <c r="M167" s="25">
        <v>15.837400000000001</v>
      </c>
      <c r="N167" s="25">
        <v>6.7045000000000003</v>
      </c>
      <c r="O167" s="25">
        <v>0.9224</v>
      </c>
      <c r="P167" s="25" t="s">
        <v>152</v>
      </c>
      <c r="Q167" s="25">
        <v>-0.55920000000000003</v>
      </c>
      <c r="R167" s="25">
        <v>-5.7455999999999996</v>
      </c>
      <c r="S167" s="25">
        <v>330.20299999999997</v>
      </c>
      <c r="T167" s="25">
        <v>331.26</v>
      </c>
      <c r="U167" s="25">
        <v>5.3086000000000002</v>
      </c>
      <c r="V167" s="25">
        <v>120.92010000000001</v>
      </c>
      <c r="W167" s="25">
        <v>0</v>
      </c>
      <c r="X167" s="25">
        <v>-2.3E-3</v>
      </c>
      <c r="Y167" s="28">
        <v>-0.1459</v>
      </c>
      <c r="Z167" s="28">
        <v>0.19259999999999999</v>
      </c>
      <c r="AA167" s="28">
        <v>-10.9132</v>
      </c>
      <c r="AB167">
        <f t="shared" si="39"/>
        <v>0</v>
      </c>
      <c r="AC167" s="14">
        <f t="shared" si="40"/>
        <v>0.62</v>
      </c>
    </row>
    <row r="168" spans="1:29" x14ac:dyDescent="0.2">
      <c r="A168" s="25" t="s">
        <v>76</v>
      </c>
      <c r="B168" s="25" t="s">
        <v>132</v>
      </c>
      <c r="C168" s="25">
        <v>0.65720000000000001</v>
      </c>
      <c r="D168" s="25">
        <v>0.19320000000000001</v>
      </c>
      <c r="E168" s="25">
        <v>0</v>
      </c>
      <c r="F168" s="25">
        <v>0.62</v>
      </c>
      <c r="G168" s="25">
        <v>-1.29E-2</v>
      </c>
      <c r="H168" s="25">
        <v>0</v>
      </c>
      <c r="I168" s="25">
        <v>0</v>
      </c>
      <c r="J168" s="25">
        <v>-1.1900000000000001E-2</v>
      </c>
      <c r="K168" s="25">
        <v>0</v>
      </c>
      <c r="L168" s="25">
        <v>-0.63949999999999996</v>
      </c>
      <c r="M168" s="25">
        <v>19.500499999999999</v>
      </c>
      <c r="N168" s="25">
        <v>6.6284000000000001</v>
      </c>
      <c r="O168" s="25">
        <v>0.61719999999999997</v>
      </c>
      <c r="P168" s="25" t="s">
        <v>152</v>
      </c>
      <c r="Q168" s="25">
        <v>-0.50649999999999995</v>
      </c>
      <c r="R168" s="25">
        <v>1.1457999999999999</v>
      </c>
      <c r="S168" s="25">
        <v>330.20299999999997</v>
      </c>
      <c r="T168" s="25">
        <v>331.2654</v>
      </c>
      <c r="U168" s="25">
        <v>5.5317999999999996</v>
      </c>
      <c r="V168" s="25">
        <v>125.078</v>
      </c>
      <c r="W168" s="25">
        <v>0</v>
      </c>
      <c r="X168" s="25">
        <v>-2.5000000000000001E-3</v>
      </c>
      <c r="Y168" s="28">
        <v>-0.18770000000000001</v>
      </c>
      <c r="Z168" s="28">
        <v>0.29920000000000002</v>
      </c>
      <c r="AA168" s="28">
        <v>-8.2484999999999999</v>
      </c>
      <c r="AB168">
        <f t="shared" si="39"/>
        <v>1.1919498821974108</v>
      </c>
      <c r="AC168" s="14">
        <f t="shared" si="40"/>
        <v>0.62</v>
      </c>
    </row>
    <row r="169" spans="1:29" x14ac:dyDescent="0.2">
      <c r="A169" s="25" t="s">
        <v>76</v>
      </c>
      <c r="B169" s="25" t="s">
        <v>132</v>
      </c>
      <c r="C169" s="25">
        <v>1.3144</v>
      </c>
      <c r="D169" s="25">
        <v>0.17319999999999999</v>
      </c>
      <c r="E169" s="25">
        <v>0</v>
      </c>
      <c r="F169" s="25">
        <v>0.62</v>
      </c>
      <c r="G169" s="25">
        <v>-2.4899999999999999E-2</v>
      </c>
      <c r="H169" s="25">
        <v>0</v>
      </c>
      <c r="I169" s="25">
        <v>0</v>
      </c>
      <c r="J169" s="25">
        <v>-1.0699999999999999E-2</v>
      </c>
      <c r="K169" s="25">
        <v>0</v>
      </c>
      <c r="L169" s="25">
        <v>-0.79010000000000002</v>
      </c>
      <c r="M169" s="25">
        <v>21.8582</v>
      </c>
      <c r="N169" s="25">
        <v>6.6283000000000003</v>
      </c>
      <c r="O169" s="25">
        <v>0.27079999999999999</v>
      </c>
      <c r="P169" s="25" t="s">
        <v>152</v>
      </c>
      <c r="Q169" s="25">
        <v>-0.498</v>
      </c>
      <c r="R169" s="25">
        <v>7.9291</v>
      </c>
      <c r="S169" s="25">
        <v>330.20299999999997</v>
      </c>
      <c r="T169" s="25">
        <v>331.27170000000001</v>
      </c>
      <c r="U169" s="25">
        <v>5.6464999999999996</v>
      </c>
      <c r="V169" s="25">
        <v>127.1267</v>
      </c>
      <c r="W169" s="25">
        <v>0</v>
      </c>
      <c r="X169" s="25">
        <v>-2.5999999999999999E-3</v>
      </c>
      <c r="Y169" s="28">
        <v>-0.22140000000000001</v>
      </c>
      <c r="Z169" s="28">
        <v>0.39300000000000002</v>
      </c>
      <c r="AA169" s="28">
        <v>-5.1497000000000002</v>
      </c>
      <c r="AB169">
        <f t="shared" si="39"/>
        <v>2.2998364755008724</v>
      </c>
      <c r="AC169" s="14">
        <f t="shared" si="40"/>
        <v>0.62</v>
      </c>
    </row>
    <row r="170" spans="1:29" x14ac:dyDescent="0.2">
      <c r="A170" s="25" t="s">
        <v>76</v>
      </c>
      <c r="B170" s="25" t="s">
        <v>132</v>
      </c>
      <c r="C170" s="25">
        <v>1.9654</v>
      </c>
      <c r="D170" s="25">
        <v>0.14149999999999999</v>
      </c>
      <c r="E170" s="25">
        <v>0</v>
      </c>
      <c r="F170" s="25">
        <v>0.62</v>
      </c>
      <c r="G170" s="25">
        <v>-3.5099999999999999E-2</v>
      </c>
      <c r="H170" s="25">
        <v>0</v>
      </c>
      <c r="I170" s="25">
        <v>0</v>
      </c>
      <c r="J170" s="25">
        <v>-8.6999999999999994E-3</v>
      </c>
      <c r="K170" s="25">
        <v>0</v>
      </c>
      <c r="L170" s="25">
        <v>-1.0752999999999999</v>
      </c>
      <c r="M170" s="25">
        <v>23.287600000000001</v>
      </c>
      <c r="N170" s="25">
        <v>6.7159000000000004</v>
      </c>
      <c r="O170" s="25">
        <v>-9.5100000000000004E-2</v>
      </c>
      <c r="P170" s="25" t="s">
        <v>152</v>
      </c>
      <c r="Q170" s="25">
        <v>-0.54010000000000002</v>
      </c>
      <c r="R170" s="25">
        <v>14.4123</v>
      </c>
      <c r="S170" s="25">
        <v>330.20299999999997</v>
      </c>
      <c r="T170" s="25">
        <v>331.27870000000001</v>
      </c>
      <c r="U170" s="25">
        <v>5.6138000000000003</v>
      </c>
      <c r="V170" s="25">
        <v>126.4131</v>
      </c>
      <c r="W170" s="25">
        <v>0</v>
      </c>
      <c r="X170" s="25">
        <v>-2.7000000000000001E-3</v>
      </c>
      <c r="Y170" s="28">
        <v>-0.24279999999999999</v>
      </c>
      <c r="Z170" s="28">
        <v>0.46500000000000002</v>
      </c>
      <c r="AA170" s="28">
        <v>-2.1086999999999998</v>
      </c>
      <c r="AB170">
        <f t="shared" si="39"/>
        <v>3.2402217151049433</v>
      </c>
      <c r="AC170" s="14">
        <f t="shared" si="40"/>
        <v>0.62</v>
      </c>
    </row>
    <row r="171" spans="1:29" x14ac:dyDescent="0.2">
      <c r="A171" s="25" t="s">
        <v>76</v>
      </c>
      <c r="B171" s="25" t="s">
        <v>132</v>
      </c>
      <c r="C171" s="25">
        <v>2.6225999999999998</v>
      </c>
      <c r="D171" s="25">
        <v>9.9900000000000003E-2</v>
      </c>
      <c r="E171" s="25">
        <v>0</v>
      </c>
      <c r="F171" s="25">
        <v>0.62</v>
      </c>
      <c r="G171" s="25">
        <v>-4.2999999999999997E-2</v>
      </c>
      <c r="H171" s="25">
        <v>0</v>
      </c>
      <c r="I171" s="25">
        <v>0</v>
      </c>
      <c r="J171" s="25">
        <v>-6.1999999999999998E-3</v>
      </c>
      <c r="K171" s="25">
        <v>0</v>
      </c>
      <c r="L171" s="25">
        <v>-1.425</v>
      </c>
      <c r="M171" s="25">
        <v>23.932099999999998</v>
      </c>
      <c r="N171" s="25">
        <v>6.8819999999999997</v>
      </c>
      <c r="O171" s="25">
        <v>-0.4556</v>
      </c>
      <c r="P171" s="25" t="s">
        <v>152</v>
      </c>
      <c r="Q171" s="25">
        <v>-0.62309999999999999</v>
      </c>
      <c r="R171" s="25">
        <v>20.2578</v>
      </c>
      <c r="S171" s="25">
        <v>330.20299999999997</v>
      </c>
      <c r="T171" s="25">
        <v>331.28840000000002</v>
      </c>
      <c r="U171" s="25">
        <v>5.4469000000000003</v>
      </c>
      <c r="V171" s="25">
        <v>123.2543</v>
      </c>
      <c r="W171" s="25">
        <v>0</v>
      </c>
      <c r="X171" s="25">
        <v>-2.8E-3</v>
      </c>
      <c r="Y171" s="28">
        <v>-0.25240000000000001</v>
      </c>
      <c r="Z171" s="28">
        <v>0.51019999999999999</v>
      </c>
      <c r="AA171" s="28">
        <v>0.39200000000000002</v>
      </c>
      <c r="AB171">
        <f t="shared" si="39"/>
        <v>3.9673865188925648</v>
      </c>
      <c r="AC171" s="14">
        <f t="shared" si="40"/>
        <v>0.62</v>
      </c>
    </row>
    <row r="172" spans="1:29" x14ac:dyDescent="0.2">
      <c r="A172" s="25" t="s">
        <v>76</v>
      </c>
      <c r="B172" s="25" t="s">
        <v>132</v>
      </c>
      <c r="C172" s="25">
        <v>3.2736000000000001</v>
      </c>
      <c r="D172" s="25">
        <v>5.1799999999999999E-2</v>
      </c>
      <c r="E172" s="25">
        <v>0</v>
      </c>
      <c r="F172" s="25">
        <v>0.62</v>
      </c>
      <c r="G172" s="25">
        <v>-4.8000000000000001E-2</v>
      </c>
      <c r="H172" s="25">
        <v>0</v>
      </c>
      <c r="I172" s="25">
        <v>0</v>
      </c>
      <c r="J172" s="25">
        <v>-3.2000000000000002E-3</v>
      </c>
      <c r="K172" s="25">
        <v>0</v>
      </c>
      <c r="L172" s="25">
        <v>-1.7473000000000001</v>
      </c>
      <c r="M172" s="25">
        <v>23.544</v>
      </c>
      <c r="N172" s="25">
        <v>7.093</v>
      </c>
      <c r="O172" s="25">
        <v>-0.7843</v>
      </c>
      <c r="P172" s="25" t="s">
        <v>152</v>
      </c>
      <c r="Q172" s="25">
        <v>-0.72370000000000001</v>
      </c>
      <c r="R172" s="25">
        <v>24.925999999999998</v>
      </c>
      <c r="S172" s="25">
        <v>330.20299999999997</v>
      </c>
      <c r="T172" s="25">
        <v>331.30309999999997</v>
      </c>
      <c r="U172" s="25">
        <v>5.2045000000000003</v>
      </c>
      <c r="V172" s="25">
        <v>118.7594</v>
      </c>
      <c r="W172" s="25">
        <v>0</v>
      </c>
      <c r="X172" s="25">
        <v>-3.2000000000000002E-3</v>
      </c>
      <c r="Y172" s="28">
        <v>-0.25419999999999998</v>
      </c>
      <c r="Z172" s="28">
        <v>0.52700000000000002</v>
      </c>
      <c r="AA172" s="28">
        <v>1.9972000000000001</v>
      </c>
      <c r="AB172">
        <f t="shared" si="39"/>
        <v>4.4269716474793936</v>
      </c>
      <c r="AC172" s="14">
        <f t="shared" si="40"/>
        <v>0.62</v>
      </c>
    </row>
    <row r="173" spans="1:29" x14ac:dyDescent="0.2">
      <c r="A173" s="25" t="s">
        <v>76</v>
      </c>
      <c r="B173" s="25" t="s">
        <v>132</v>
      </c>
      <c r="C173" s="25">
        <v>3.9245999999999999</v>
      </c>
      <c r="D173" s="25">
        <v>2.0000000000000001E-4</v>
      </c>
      <c r="E173" s="25">
        <v>0</v>
      </c>
      <c r="F173" s="25">
        <v>0.62</v>
      </c>
      <c r="G173" s="25">
        <v>-4.9700000000000001E-2</v>
      </c>
      <c r="H173" s="25">
        <v>0</v>
      </c>
      <c r="I173" s="25">
        <v>0</v>
      </c>
      <c r="J173" s="25">
        <v>0</v>
      </c>
      <c r="K173" s="25">
        <v>0</v>
      </c>
      <c r="L173" s="25">
        <v>-1.9579</v>
      </c>
      <c r="M173" s="25">
        <v>21.6144</v>
      </c>
      <c r="N173" s="25">
        <v>7.2949999999999999</v>
      </c>
      <c r="O173" s="25">
        <v>-1.0565</v>
      </c>
      <c r="P173" s="25" t="s">
        <v>152</v>
      </c>
      <c r="Q173" s="25">
        <v>-0.81279999999999997</v>
      </c>
      <c r="R173" s="25">
        <v>27.774100000000001</v>
      </c>
      <c r="S173" s="25">
        <v>330.20299999999997</v>
      </c>
      <c r="T173" s="25">
        <v>331.32220000000001</v>
      </c>
      <c r="U173" s="25">
        <v>4.9642999999999997</v>
      </c>
      <c r="V173" s="25">
        <v>114.33199999999999</v>
      </c>
      <c r="W173" s="25">
        <v>0</v>
      </c>
      <c r="X173" s="25">
        <v>-3.5999999999999999E-3</v>
      </c>
      <c r="Y173" s="28">
        <v>-0.25159999999999999</v>
      </c>
      <c r="Z173" s="28">
        <v>0.51490000000000002</v>
      </c>
      <c r="AA173" s="28">
        <v>2.5259999999999998</v>
      </c>
      <c r="AB173">
        <f t="shared" si="39"/>
        <v>4.5831036289379004</v>
      </c>
      <c r="AC173" s="14">
        <f t="shared" si="40"/>
        <v>0.62</v>
      </c>
    </row>
    <row r="174" spans="1:29" x14ac:dyDescent="0.2">
      <c r="A174" s="25" t="s">
        <v>76</v>
      </c>
      <c r="B174" s="25" t="s">
        <v>132</v>
      </c>
      <c r="C174" s="25">
        <v>4.5818000000000003</v>
      </c>
      <c r="D174" s="25">
        <v>-5.1799999999999999E-2</v>
      </c>
      <c r="E174" s="25">
        <v>0</v>
      </c>
      <c r="F174" s="25">
        <v>0.62</v>
      </c>
      <c r="G174" s="25">
        <v>-4.8000000000000001E-2</v>
      </c>
      <c r="H174" s="25">
        <v>0</v>
      </c>
      <c r="I174" s="25">
        <v>0</v>
      </c>
      <c r="J174" s="25">
        <v>3.2000000000000002E-3</v>
      </c>
      <c r="K174" s="25">
        <v>0</v>
      </c>
      <c r="L174" s="25">
        <v>-2.0074000000000001</v>
      </c>
      <c r="M174" s="25">
        <v>17.717099999999999</v>
      </c>
      <c r="N174" s="25">
        <v>7.4294000000000002</v>
      </c>
      <c r="O174" s="25">
        <v>-1.252</v>
      </c>
      <c r="P174" s="25" t="s">
        <v>152</v>
      </c>
      <c r="Q174" s="25">
        <v>-0.86550000000000005</v>
      </c>
      <c r="R174" s="25">
        <v>28.2727</v>
      </c>
      <c r="S174" s="25">
        <v>330.20299999999997</v>
      </c>
      <c r="T174" s="25">
        <v>331.34109999999998</v>
      </c>
      <c r="U174" s="25">
        <v>4.7911999999999999</v>
      </c>
      <c r="V174" s="25">
        <v>111.10680000000001</v>
      </c>
      <c r="W174" s="25">
        <v>0</v>
      </c>
      <c r="X174" s="25">
        <v>-3.8999999999999998E-3</v>
      </c>
      <c r="Y174" s="28">
        <v>-0.24440000000000001</v>
      </c>
      <c r="Z174" s="28">
        <v>0.47160000000000002</v>
      </c>
      <c r="AA174" s="28">
        <v>1.9551000000000001</v>
      </c>
      <c r="AB174">
        <f t="shared" si="39"/>
        <v>4.4269716474793936</v>
      </c>
      <c r="AC174" s="14">
        <f t="shared" si="40"/>
        <v>0.62</v>
      </c>
    </row>
    <row r="175" spans="1:29" x14ac:dyDescent="0.2">
      <c r="A175" s="25" t="s">
        <v>76</v>
      </c>
      <c r="B175" s="25" t="s">
        <v>132</v>
      </c>
      <c r="C175" s="25">
        <v>5.2328000000000001</v>
      </c>
      <c r="D175" s="25">
        <v>-9.9900000000000003E-2</v>
      </c>
      <c r="E175" s="25">
        <v>0</v>
      </c>
      <c r="F175" s="25">
        <v>0.62</v>
      </c>
      <c r="G175" s="25">
        <v>-4.2999999999999997E-2</v>
      </c>
      <c r="H175" s="25">
        <v>0</v>
      </c>
      <c r="I175" s="25">
        <v>0</v>
      </c>
      <c r="J175" s="25">
        <v>6.1999999999999998E-3</v>
      </c>
      <c r="K175" s="25">
        <v>0</v>
      </c>
      <c r="L175" s="25">
        <v>-1.8963000000000001</v>
      </c>
      <c r="M175" s="25">
        <v>11.8622</v>
      </c>
      <c r="N175" s="25">
        <v>7.4531000000000001</v>
      </c>
      <c r="O175" s="25">
        <v>-1.3576999999999999</v>
      </c>
      <c r="P175" s="25" t="s">
        <v>152</v>
      </c>
      <c r="Q175" s="25">
        <v>-0.86850000000000005</v>
      </c>
      <c r="R175" s="25">
        <v>26.228899999999999</v>
      </c>
      <c r="S175" s="25">
        <v>330.20299999999997</v>
      </c>
      <c r="T175" s="25">
        <v>331.35239999999999</v>
      </c>
      <c r="U175" s="25">
        <v>4.7150999999999996</v>
      </c>
      <c r="V175" s="25">
        <v>109.58669999999999</v>
      </c>
      <c r="W175" s="25">
        <v>0</v>
      </c>
      <c r="X175" s="25">
        <v>-3.8999999999999998E-3</v>
      </c>
      <c r="Y175" s="28">
        <v>-0.2278</v>
      </c>
      <c r="Z175" s="28">
        <v>0.39279999999999998</v>
      </c>
      <c r="AA175" s="28">
        <v>0.37419999999999998</v>
      </c>
      <c r="AB175">
        <f t="shared" si="39"/>
        <v>3.9673865188925648</v>
      </c>
      <c r="AC175" s="14">
        <f t="shared" si="40"/>
        <v>0.62</v>
      </c>
    </row>
    <row r="176" spans="1:29" x14ac:dyDescent="0.2">
      <c r="A176" s="25" t="s">
        <v>76</v>
      </c>
      <c r="B176" s="25" t="s">
        <v>132</v>
      </c>
      <c r="C176" s="25">
        <v>5.89</v>
      </c>
      <c r="D176" s="25">
        <v>-0.14149999999999999</v>
      </c>
      <c r="E176" s="25">
        <v>0</v>
      </c>
      <c r="F176" s="25">
        <v>0.62</v>
      </c>
      <c r="G176" s="25">
        <v>-3.5099999999999999E-2</v>
      </c>
      <c r="H176" s="25">
        <v>0</v>
      </c>
      <c r="I176" s="25">
        <v>0</v>
      </c>
      <c r="J176" s="25">
        <v>8.6999999999999994E-3</v>
      </c>
      <c r="K176" s="25">
        <v>0</v>
      </c>
      <c r="L176" s="25">
        <v>-1.6728000000000001</v>
      </c>
      <c r="M176" s="25">
        <v>4.6474000000000002</v>
      </c>
      <c r="N176" s="25">
        <v>7.3559999999999999</v>
      </c>
      <c r="O176" s="25">
        <v>-1.3682000000000001</v>
      </c>
      <c r="P176" s="25" t="s">
        <v>152</v>
      </c>
      <c r="Q176" s="25">
        <v>-0.82410000000000005</v>
      </c>
      <c r="R176" s="25">
        <v>21.892800000000001</v>
      </c>
      <c r="S176" s="25">
        <v>330.20299999999997</v>
      </c>
      <c r="T176" s="25">
        <v>331.34949999999998</v>
      </c>
      <c r="U176" s="25">
        <v>4.7272999999999996</v>
      </c>
      <c r="V176" s="25">
        <v>109.6172</v>
      </c>
      <c r="W176" s="25">
        <v>0</v>
      </c>
      <c r="X176" s="25">
        <v>-3.3999999999999998E-3</v>
      </c>
      <c r="Y176" s="28">
        <v>-0.19489999999999999</v>
      </c>
      <c r="Z176" s="28">
        <v>0.2747</v>
      </c>
      <c r="AA176" s="28">
        <v>-2.0447000000000002</v>
      </c>
      <c r="AB176">
        <f t="shared" si="39"/>
        <v>3.2402217151049433</v>
      </c>
      <c r="AC176" s="14">
        <f t="shared" si="40"/>
        <v>0.62</v>
      </c>
    </row>
    <row r="177" spans="1:29" x14ac:dyDescent="0.2">
      <c r="A177" s="25" t="s">
        <v>76</v>
      </c>
      <c r="B177" s="25" t="s">
        <v>132</v>
      </c>
      <c r="C177" s="25">
        <v>6.5410000000000004</v>
      </c>
      <c r="D177" s="25">
        <v>-0.17319999999999999</v>
      </c>
      <c r="E177" s="25">
        <v>0</v>
      </c>
      <c r="F177" s="25">
        <v>0.62</v>
      </c>
      <c r="G177" s="25">
        <v>-2.4899999999999999E-2</v>
      </c>
      <c r="H177" s="25">
        <v>0</v>
      </c>
      <c r="I177" s="25">
        <v>0</v>
      </c>
      <c r="J177" s="25">
        <v>1.0699999999999999E-2</v>
      </c>
      <c r="K177" s="25">
        <v>0</v>
      </c>
      <c r="L177" s="25">
        <v>-1.4140999999999999</v>
      </c>
      <c r="M177" s="25">
        <v>-2.8948999999999998</v>
      </c>
      <c r="N177" s="25">
        <v>7.1680000000000001</v>
      </c>
      <c r="O177" s="25">
        <v>-1.2853000000000001</v>
      </c>
      <c r="P177" s="25" t="s">
        <v>152</v>
      </c>
      <c r="Q177" s="25">
        <v>-0.747</v>
      </c>
      <c r="R177" s="25">
        <v>15.8874</v>
      </c>
      <c r="S177" s="25">
        <v>330.20299999999997</v>
      </c>
      <c r="T177" s="25">
        <v>331.3306</v>
      </c>
      <c r="U177" s="25">
        <v>4.7938000000000001</v>
      </c>
      <c r="V177" s="25">
        <v>110.6489</v>
      </c>
      <c r="W177" s="25">
        <v>0</v>
      </c>
      <c r="X177" s="25">
        <v>-2.3999999999999998E-3</v>
      </c>
      <c r="Y177" s="28">
        <v>-0.1416</v>
      </c>
      <c r="Z177" s="28">
        <v>0.1196</v>
      </c>
      <c r="AA177" s="28">
        <v>-5.0500999999999996</v>
      </c>
      <c r="AB177">
        <f t="shared" si="39"/>
        <v>2.2998364755008724</v>
      </c>
      <c r="AC177" s="14">
        <f t="shared" si="40"/>
        <v>0.62</v>
      </c>
    </row>
    <row r="178" spans="1:29" x14ac:dyDescent="0.2">
      <c r="A178" s="25" t="s">
        <v>76</v>
      </c>
      <c r="B178" s="25" t="s">
        <v>132</v>
      </c>
      <c r="C178" s="25">
        <v>7.1981999999999999</v>
      </c>
      <c r="D178" s="25">
        <v>-0.19320000000000001</v>
      </c>
      <c r="E178" s="25">
        <v>0</v>
      </c>
      <c r="F178" s="25">
        <v>0.62</v>
      </c>
      <c r="G178" s="25">
        <v>-1.29E-2</v>
      </c>
      <c r="H178" s="25">
        <v>0</v>
      </c>
      <c r="I178" s="25">
        <v>0</v>
      </c>
      <c r="J178" s="25">
        <v>1.1900000000000001E-2</v>
      </c>
      <c r="K178" s="25">
        <v>0</v>
      </c>
      <c r="L178" s="25">
        <v>-1.1996</v>
      </c>
      <c r="M178" s="25">
        <v>-9.6782000000000004</v>
      </c>
      <c r="N178" s="25">
        <v>6.9492000000000003</v>
      </c>
      <c r="O178" s="25">
        <v>-1.1161000000000001</v>
      </c>
      <c r="P178" s="25" t="s">
        <v>152</v>
      </c>
      <c r="Q178" s="25">
        <v>-0.65910000000000002</v>
      </c>
      <c r="R178" s="25">
        <v>8.9921000000000006</v>
      </c>
      <c r="S178" s="25">
        <v>330.20299999999997</v>
      </c>
      <c r="T178" s="25">
        <v>331.30029999999999</v>
      </c>
      <c r="U178" s="25">
        <v>4.8773</v>
      </c>
      <c r="V178" s="25">
        <v>112.09480000000001</v>
      </c>
      <c r="W178" s="25">
        <v>0</v>
      </c>
      <c r="X178" s="25">
        <v>-1.4E-3</v>
      </c>
      <c r="Y178" s="28">
        <v>-7.0800000000000002E-2</v>
      </c>
      <c r="Z178" s="28">
        <v>-6.0699999999999997E-2</v>
      </c>
      <c r="AA178" s="28">
        <v>-8.3024000000000004</v>
      </c>
      <c r="AB178">
        <f t="shared" si="39"/>
        <v>1.1919498821974108</v>
      </c>
      <c r="AC178" s="14">
        <f t="shared" si="40"/>
        <v>0.62</v>
      </c>
    </row>
    <row r="179" spans="1:29" x14ac:dyDescent="0.2">
      <c r="A179" s="25" t="s">
        <v>76</v>
      </c>
      <c r="B179" s="25" t="s">
        <v>132</v>
      </c>
      <c r="C179" s="25">
        <v>7.8491999999999997</v>
      </c>
      <c r="D179" s="25">
        <v>-0.2</v>
      </c>
      <c r="E179" s="25">
        <v>0</v>
      </c>
      <c r="F179" s="25">
        <v>0.62</v>
      </c>
      <c r="G179" s="25">
        <v>0</v>
      </c>
      <c r="H179" s="25">
        <v>0</v>
      </c>
      <c r="I179" s="25">
        <v>0</v>
      </c>
      <c r="J179" s="25">
        <v>1.23E-2</v>
      </c>
      <c r="K179" s="25">
        <v>0</v>
      </c>
      <c r="L179" s="25">
        <v>-1.0866</v>
      </c>
      <c r="M179" s="25">
        <v>-14.9648</v>
      </c>
      <c r="N179" s="25">
        <v>6.7693000000000003</v>
      </c>
      <c r="O179" s="25">
        <v>-0.87180000000000002</v>
      </c>
      <c r="P179" s="25" t="s">
        <v>152</v>
      </c>
      <c r="Q179" s="25">
        <v>-0.58209999999999995</v>
      </c>
      <c r="R179" s="25">
        <v>1.8933</v>
      </c>
      <c r="S179" s="25">
        <v>330.20299999999997</v>
      </c>
      <c r="T179" s="25">
        <v>331.26859999999999</v>
      </c>
      <c r="U179" s="25">
        <v>4.9530000000000003</v>
      </c>
      <c r="V179" s="25">
        <v>113.5719</v>
      </c>
      <c r="W179" s="25">
        <v>0</v>
      </c>
      <c r="X179" s="25">
        <v>-6.9999999999999999E-4</v>
      </c>
      <c r="Y179" s="28">
        <v>6.4999999999999997E-3</v>
      </c>
      <c r="Z179" s="28">
        <v>-0.24440000000000001</v>
      </c>
      <c r="AA179" s="28">
        <v>-11.391</v>
      </c>
      <c r="AB179">
        <f t="shared" si="39"/>
        <v>0</v>
      </c>
      <c r="AC179" s="14">
        <f t="shared" si="40"/>
        <v>0.62</v>
      </c>
    </row>
    <row r="180" spans="1:29" x14ac:dyDescent="0.2">
      <c r="A180" s="25" t="s">
        <v>76</v>
      </c>
      <c r="B180" s="25" t="s">
        <v>132</v>
      </c>
      <c r="C180" s="25">
        <v>8.5001999999999995</v>
      </c>
      <c r="D180" s="25">
        <v>-0.19320000000000001</v>
      </c>
      <c r="E180" s="25">
        <v>0</v>
      </c>
      <c r="F180" s="25">
        <v>0.62</v>
      </c>
      <c r="G180" s="25">
        <v>1.29E-2</v>
      </c>
      <c r="H180" s="25">
        <v>0</v>
      </c>
      <c r="I180" s="25">
        <v>0</v>
      </c>
      <c r="J180" s="25">
        <v>1.1900000000000001E-2</v>
      </c>
      <c r="K180" s="25">
        <v>0</v>
      </c>
      <c r="L180" s="25">
        <v>-1.0961000000000001</v>
      </c>
      <c r="M180" s="25">
        <v>-18.5731</v>
      </c>
      <c r="N180" s="25">
        <v>6.6820000000000004</v>
      </c>
      <c r="O180" s="25">
        <v>-0.56699999999999995</v>
      </c>
      <c r="P180" s="25" t="s">
        <v>152</v>
      </c>
      <c r="Q180" s="25">
        <v>-0.53180000000000005</v>
      </c>
      <c r="R180" s="25">
        <v>-4.9711999999999996</v>
      </c>
      <c r="S180" s="25">
        <v>330.20299999999997</v>
      </c>
      <c r="T180" s="25">
        <v>331.24650000000003</v>
      </c>
      <c r="U180" s="25">
        <v>5.0122999999999998</v>
      </c>
      <c r="V180" s="25">
        <v>114.91800000000001</v>
      </c>
      <c r="W180" s="25">
        <v>0</v>
      </c>
      <c r="X180" s="25">
        <v>-6.9999999999999999E-4</v>
      </c>
      <c r="Y180" s="28">
        <v>7.4800000000000005E-2</v>
      </c>
      <c r="Z180" s="28">
        <v>-0.40439999999999998</v>
      </c>
      <c r="AA180" s="28">
        <v>-13.9015</v>
      </c>
      <c r="AB180">
        <f t="shared" si="39"/>
        <v>-1.1919498821974108</v>
      </c>
      <c r="AC180" s="14">
        <f t="shared" si="40"/>
        <v>0.62</v>
      </c>
    </row>
    <row r="181" spans="1:29" x14ac:dyDescent="0.2">
      <c r="A181" s="25" t="s">
        <v>76</v>
      </c>
      <c r="B181" s="25" t="s">
        <v>132</v>
      </c>
      <c r="C181" s="25">
        <v>9.1574000000000009</v>
      </c>
      <c r="D181" s="25">
        <v>-0.17319999999999999</v>
      </c>
      <c r="E181" s="25">
        <v>0</v>
      </c>
      <c r="F181" s="25">
        <v>0.62</v>
      </c>
      <c r="G181" s="25">
        <v>2.4799999999999999E-2</v>
      </c>
      <c r="H181" s="25">
        <v>0</v>
      </c>
      <c r="I181" s="25">
        <v>0</v>
      </c>
      <c r="J181" s="25">
        <v>1.0699999999999999E-2</v>
      </c>
      <c r="K181" s="25">
        <v>0</v>
      </c>
      <c r="L181" s="25">
        <v>-1.2123999999999999</v>
      </c>
      <c r="M181" s="25">
        <v>-20.783300000000001</v>
      </c>
      <c r="N181" s="25">
        <v>6.7073</v>
      </c>
      <c r="O181" s="25">
        <v>-0.2198</v>
      </c>
      <c r="P181" s="25" t="s">
        <v>152</v>
      </c>
      <c r="Q181" s="25">
        <v>-0.51619999999999999</v>
      </c>
      <c r="R181" s="25">
        <v>-11.405900000000001</v>
      </c>
      <c r="S181" s="25">
        <v>330.20299999999997</v>
      </c>
      <c r="T181" s="25">
        <v>331.24110000000002</v>
      </c>
      <c r="U181" s="25">
        <v>5.0548999999999999</v>
      </c>
      <c r="V181" s="25">
        <v>116.0373</v>
      </c>
      <c r="W181" s="25">
        <v>0</v>
      </c>
      <c r="X181" s="25">
        <v>-1.4E-3</v>
      </c>
      <c r="Y181" s="28">
        <v>0.11990000000000001</v>
      </c>
      <c r="Z181" s="28">
        <v>-0.51629999999999998</v>
      </c>
      <c r="AA181" s="28">
        <v>-15.525</v>
      </c>
      <c r="AB181">
        <f t="shared" si="39"/>
        <v>-2.2906100426385296</v>
      </c>
      <c r="AC181" s="14">
        <f t="shared" si="40"/>
        <v>0.62</v>
      </c>
    </row>
    <row r="182" spans="1:29" x14ac:dyDescent="0.2">
      <c r="A182" s="25" t="s">
        <v>76</v>
      </c>
      <c r="B182" s="25" t="s">
        <v>132</v>
      </c>
      <c r="C182" s="25">
        <v>9.8084000000000007</v>
      </c>
      <c r="D182" s="25">
        <v>-0.14149999999999999</v>
      </c>
      <c r="E182" s="25">
        <v>0</v>
      </c>
      <c r="F182" s="25">
        <v>0.62</v>
      </c>
      <c r="G182" s="25">
        <v>3.5099999999999999E-2</v>
      </c>
      <c r="H182" s="25">
        <v>0</v>
      </c>
      <c r="I182" s="25">
        <v>0</v>
      </c>
      <c r="J182" s="25">
        <v>8.6999999999999994E-3</v>
      </c>
      <c r="K182" s="25">
        <v>0</v>
      </c>
      <c r="L182" s="25">
        <v>-1.3931</v>
      </c>
      <c r="M182" s="25">
        <v>-22.0122</v>
      </c>
      <c r="N182" s="25">
        <v>6.8268000000000004</v>
      </c>
      <c r="O182" s="25">
        <v>0.1477</v>
      </c>
      <c r="P182" s="25" t="s">
        <v>152</v>
      </c>
      <c r="Q182" s="25">
        <v>-0.53520000000000001</v>
      </c>
      <c r="R182" s="25">
        <v>-17.3123</v>
      </c>
      <c r="S182" s="25">
        <v>330.20299999999997</v>
      </c>
      <c r="T182" s="25">
        <v>331.25229999999999</v>
      </c>
      <c r="U182" s="25">
        <v>5.0776000000000003</v>
      </c>
      <c r="V182" s="25">
        <v>116.7341</v>
      </c>
      <c r="W182" s="25">
        <v>0</v>
      </c>
      <c r="X182" s="25">
        <v>-2.5000000000000001E-3</v>
      </c>
      <c r="Y182" s="28">
        <v>0.13439999999999999</v>
      </c>
      <c r="Z182" s="28">
        <v>-0.56640000000000001</v>
      </c>
      <c r="AA182" s="28">
        <v>-16.165099999999999</v>
      </c>
      <c r="AB182">
        <f t="shared" si="39"/>
        <v>-3.2402217151049433</v>
      </c>
      <c r="AC182" s="14">
        <f t="shared" si="40"/>
        <v>0.62</v>
      </c>
    </row>
    <row r="183" spans="1:29" x14ac:dyDescent="0.2">
      <c r="A183" s="25" t="s">
        <v>76</v>
      </c>
      <c r="B183" s="25" t="s">
        <v>132</v>
      </c>
      <c r="C183" s="25">
        <v>10.4656</v>
      </c>
      <c r="D183" s="25">
        <v>-9.9900000000000003E-2</v>
      </c>
      <c r="E183" s="25">
        <v>0</v>
      </c>
      <c r="F183" s="25">
        <v>0.62</v>
      </c>
      <c r="G183" s="25">
        <v>4.2999999999999997E-2</v>
      </c>
      <c r="H183" s="25">
        <v>0</v>
      </c>
      <c r="I183" s="25">
        <v>0</v>
      </c>
      <c r="J183" s="25">
        <v>6.1999999999999998E-3</v>
      </c>
      <c r="K183" s="25">
        <v>0</v>
      </c>
      <c r="L183" s="25">
        <v>-1.5837000000000001</v>
      </c>
      <c r="M183" s="25">
        <v>-22.456800000000001</v>
      </c>
      <c r="N183" s="25">
        <v>6.9941000000000004</v>
      </c>
      <c r="O183" s="25">
        <v>0.51029999999999998</v>
      </c>
      <c r="P183" s="25" t="s">
        <v>152</v>
      </c>
      <c r="Q183" s="25">
        <v>-0.58209999999999995</v>
      </c>
      <c r="R183" s="25">
        <v>-22.507300000000001</v>
      </c>
      <c r="S183" s="25">
        <v>330.20299999999997</v>
      </c>
      <c r="T183" s="25">
        <v>331.27319999999997</v>
      </c>
      <c r="U183" s="25">
        <v>5.0698999999999996</v>
      </c>
      <c r="V183" s="25">
        <v>116.69580000000001</v>
      </c>
      <c r="W183" s="25">
        <v>0</v>
      </c>
      <c r="X183" s="25">
        <v>-3.7000000000000002E-3</v>
      </c>
      <c r="Y183" s="28">
        <v>0.1208</v>
      </c>
      <c r="Z183" s="28">
        <v>-0.5554</v>
      </c>
      <c r="AA183" s="28">
        <v>-15.9825</v>
      </c>
      <c r="AB183">
        <f t="shared" si="39"/>
        <v>-3.9673865188925648</v>
      </c>
      <c r="AC183" s="14">
        <f t="shared" si="40"/>
        <v>0.62</v>
      </c>
    </row>
    <row r="184" spans="1:29" x14ac:dyDescent="0.2">
      <c r="A184" s="25" t="s">
        <v>76</v>
      </c>
      <c r="B184" s="25" t="s">
        <v>132</v>
      </c>
      <c r="C184" s="25">
        <v>11.1166</v>
      </c>
      <c r="D184" s="25">
        <v>-5.1799999999999999E-2</v>
      </c>
      <c r="E184" s="25">
        <v>0</v>
      </c>
      <c r="F184" s="25">
        <v>0.62</v>
      </c>
      <c r="G184" s="25">
        <v>4.8000000000000001E-2</v>
      </c>
      <c r="H184" s="25">
        <v>0</v>
      </c>
      <c r="I184" s="25">
        <v>0</v>
      </c>
      <c r="J184" s="25">
        <v>3.2000000000000002E-3</v>
      </c>
      <c r="K184" s="25">
        <v>0</v>
      </c>
      <c r="L184" s="25">
        <v>-1.7311000000000001</v>
      </c>
      <c r="M184" s="25">
        <v>-21.922999999999998</v>
      </c>
      <c r="N184" s="25">
        <v>7.1535000000000002</v>
      </c>
      <c r="O184" s="25">
        <v>0.84109999999999996</v>
      </c>
      <c r="P184" s="25" t="s">
        <v>152</v>
      </c>
      <c r="Q184" s="25">
        <v>-0.64549999999999996</v>
      </c>
      <c r="R184" s="25">
        <v>-26.625499999999999</v>
      </c>
      <c r="S184" s="25">
        <v>330.20299999999997</v>
      </c>
      <c r="T184" s="25">
        <v>331.29340000000002</v>
      </c>
      <c r="U184" s="25">
        <v>5.0198</v>
      </c>
      <c r="V184" s="25">
        <v>115.6698</v>
      </c>
      <c r="W184" s="25">
        <v>0</v>
      </c>
      <c r="X184" s="25">
        <v>-4.4999999999999997E-3</v>
      </c>
      <c r="Y184" s="28">
        <v>8.9300000000000004E-2</v>
      </c>
      <c r="Z184" s="28">
        <v>-0.49680000000000002</v>
      </c>
      <c r="AA184" s="28">
        <v>-15.340999999999999</v>
      </c>
      <c r="AB184">
        <f t="shared" si="39"/>
        <v>-4.4269716474793936</v>
      </c>
      <c r="AC184" s="14">
        <f t="shared" si="40"/>
        <v>0.62</v>
      </c>
    </row>
    <row r="185" spans="1:29" x14ac:dyDescent="0.2">
      <c r="A185" s="25" t="s">
        <v>76</v>
      </c>
      <c r="B185" s="25" t="s">
        <v>132</v>
      </c>
      <c r="C185" s="25">
        <v>11.7676</v>
      </c>
      <c r="D185" s="25">
        <v>-2.0000000000000001E-4</v>
      </c>
      <c r="E185" s="25">
        <v>0</v>
      </c>
      <c r="F185" s="25">
        <v>0.62</v>
      </c>
      <c r="G185" s="25">
        <v>4.9700000000000001E-2</v>
      </c>
      <c r="H185" s="25">
        <v>0</v>
      </c>
      <c r="I185" s="25">
        <v>0</v>
      </c>
      <c r="J185" s="25">
        <v>0</v>
      </c>
      <c r="K185" s="25">
        <v>0</v>
      </c>
      <c r="L185" s="25">
        <v>-1.7939000000000001</v>
      </c>
      <c r="M185" s="25">
        <v>-19.940999999999999</v>
      </c>
      <c r="N185" s="25">
        <v>7.2596999999999996</v>
      </c>
      <c r="O185" s="25">
        <v>1.1147</v>
      </c>
      <c r="P185" s="25" t="s">
        <v>152</v>
      </c>
      <c r="Q185" s="25">
        <v>-0.71050000000000002</v>
      </c>
      <c r="R185" s="25">
        <v>-29.171700000000001</v>
      </c>
      <c r="S185" s="25">
        <v>330.20299999999997</v>
      </c>
      <c r="T185" s="25">
        <v>331.30399999999997</v>
      </c>
      <c r="U185" s="25">
        <v>4.9280999999999997</v>
      </c>
      <c r="V185" s="25">
        <v>113.732</v>
      </c>
      <c r="W185" s="25">
        <v>0</v>
      </c>
      <c r="X185" s="25">
        <v>-4.5999999999999999E-3</v>
      </c>
      <c r="Y185" s="28">
        <v>5.2200000000000003E-2</v>
      </c>
      <c r="Z185" s="28">
        <v>-0.4103</v>
      </c>
      <c r="AA185" s="28">
        <v>-14.661799999999999</v>
      </c>
      <c r="AB185">
        <f t="shared" si="39"/>
        <v>-4.5831036289379004</v>
      </c>
      <c r="AC185" s="14">
        <f t="shared" si="40"/>
        <v>0.62</v>
      </c>
    </row>
    <row r="186" spans="1:29" x14ac:dyDescent="0.2">
      <c r="A186" s="25" t="s">
        <v>76</v>
      </c>
      <c r="B186" s="25" t="s">
        <v>132</v>
      </c>
      <c r="C186" s="25">
        <v>12.424799999999999</v>
      </c>
      <c r="D186" s="25">
        <v>5.1799999999999999E-2</v>
      </c>
      <c r="E186" s="25">
        <v>0</v>
      </c>
      <c r="F186" s="25">
        <v>0.62</v>
      </c>
      <c r="G186" s="25">
        <v>4.8000000000000001E-2</v>
      </c>
      <c r="H186" s="25">
        <v>0</v>
      </c>
      <c r="I186" s="25">
        <v>0</v>
      </c>
      <c r="J186" s="25">
        <v>-3.2000000000000002E-3</v>
      </c>
      <c r="K186" s="25">
        <v>0</v>
      </c>
      <c r="L186" s="25">
        <v>-1.7482</v>
      </c>
      <c r="M186" s="25">
        <v>-16.098500000000001</v>
      </c>
      <c r="N186" s="25">
        <v>7.2887000000000004</v>
      </c>
      <c r="O186" s="25">
        <v>1.3106</v>
      </c>
      <c r="P186" s="25" t="s">
        <v>152</v>
      </c>
      <c r="Q186" s="25">
        <v>-0.76080000000000003</v>
      </c>
      <c r="R186" s="25">
        <v>-29.697199999999999</v>
      </c>
      <c r="S186" s="25">
        <v>330.20299999999997</v>
      </c>
      <c r="T186" s="25">
        <v>331.30180000000001</v>
      </c>
      <c r="U186" s="25">
        <v>4.8186999999999998</v>
      </c>
      <c r="V186" s="25">
        <v>111.45310000000001</v>
      </c>
      <c r="W186" s="25">
        <v>0</v>
      </c>
      <c r="X186" s="25">
        <v>-4.1000000000000003E-3</v>
      </c>
      <c r="Y186" s="28">
        <v>1.8599999999999998E-2</v>
      </c>
      <c r="Z186" s="28">
        <v>-0.31359999999999999</v>
      </c>
      <c r="AA186" s="28">
        <v>-14.245200000000001</v>
      </c>
      <c r="AB186">
        <f t="shared" si="39"/>
        <v>-4.4269716474793936</v>
      </c>
      <c r="AC186" s="14">
        <f t="shared" si="40"/>
        <v>0.62</v>
      </c>
    </row>
    <row r="187" spans="1:29" x14ac:dyDescent="0.2">
      <c r="A187" s="25" t="s">
        <v>76</v>
      </c>
      <c r="B187" s="25" t="s">
        <v>132</v>
      </c>
      <c r="C187" s="25">
        <v>13.075799999999999</v>
      </c>
      <c r="D187" s="25">
        <v>9.9900000000000003E-2</v>
      </c>
      <c r="E187" s="25">
        <v>0</v>
      </c>
      <c r="F187" s="25">
        <v>0.62</v>
      </c>
      <c r="G187" s="25">
        <v>4.2999999999999997E-2</v>
      </c>
      <c r="H187" s="25">
        <v>0</v>
      </c>
      <c r="I187" s="25">
        <v>0</v>
      </c>
      <c r="J187" s="25">
        <v>-6.1999999999999998E-3</v>
      </c>
      <c r="K187" s="25">
        <v>0</v>
      </c>
      <c r="L187" s="25">
        <v>-1.5924</v>
      </c>
      <c r="M187" s="25">
        <v>-10.3911</v>
      </c>
      <c r="N187" s="25">
        <v>7.2397999999999998</v>
      </c>
      <c r="O187" s="25">
        <v>1.4156</v>
      </c>
      <c r="P187" s="25" t="s">
        <v>152</v>
      </c>
      <c r="Q187" s="25">
        <v>-0.78190000000000004</v>
      </c>
      <c r="R187" s="25">
        <v>-28.001899999999999</v>
      </c>
      <c r="S187" s="25">
        <v>330.20299999999997</v>
      </c>
      <c r="T187" s="25">
        <v>331.28960000000001</v>
      </c>
      <c r="U187" s="25">
        <v>4.7374999999999998</v>
      </c>
      <c r="V187" s="25">
        <v>109.8052</v>
      </c>
      <c r="W187" s="25">
        <v>0</v>
      </c>
      <c r="X187" s="25">
        <v>-3.3999999999999998E-3</v>
      </c>
      <c r="Y187" s="28">
        <v>-9.4000000000000004E-3</v>
      </c>
      <c r="Z187" s="28">
        <v>-0.21659999999999999</v>
      </c>
      <c r="AA187" s="28">
        <v>-14.1395</v>
      </c>
      <c r="AB187">
        <f t="shared" si="39"/>
        <v>-3.9673865188925648</v>
      </c>
      <c r="AC187" s="14">
        <f t="shared" si="40"/>
        <v>0.62</v>
      </c>
    </row>
    <row r="188" spans="1:29" x14ac:dyDescent="0.2">
      <c r="A188" s="25" t="s">
        <v>76</v>
      </c>
      <c r="B188" s="25" t="s">
        <v>132</v>
      </c>
      <c r="C188" s="25">
        <v>13.733000000000001</v>
      </c>
      <c r="D188" s="25">
        <v>0.14149999999999999</v>
      </c>
      <c r="E188" s="25">
        <v>0</v>
      </c>
      <c r="F188" s="25">
        <v>0.62</v>
      </c>
      <c r="G188" s="25">
        <v>3.5099999999999999E-2</v>
      </c>
      <c r="H188" s="25">
        <v>0</v>
      </c>
      <c r="I188" s="25">
        <v>0</v>
      </c>
      <c r="J188" s="25">
        <v>-8.6999999999999994E-3</v>
      </c>
      <c r="K188" s="25">
        <v>0</v>
      </c>
      <c r="L188" s="25">
        <v>-1.35</v>
      </c>
      <c r="M188" s="25">
        <v>-3.3767999999999998</v>
      </c>
      <c r="N188" s="25">
        <v>7.1296999999999997</v>
      </c>
      <c r="O188" s="25">
        <v>1.4244000000000001</v>
      </c>
      <c r="P188" s="25" t="s">
        <v>152</v>
      </c>
      <c r="Q188" s="25">
        <v>-0.76529999999999998</v>
      </c>
      <c r="R188" s="25">
        <v>-24.242799999999999</v>
      </c>
      <c r="S188" s="25">
        <v>330.20299999999997</v>
      </c>
      <c r="T188" s="25">
        <v>331.27429999999998</v>
      </c>
      <c r="U188" s="25">
        <v>4.7352999999999996</v>
      </c>
      <c r="V188" s="25">
        <v>109.7916</v>
      </c>
      <c r="W188" s="25">
        <v>0</v>
      </c>
      <c r="X188" s="25">
        <v>-2.5999999999999999E-3</v>
      </c>
      <c r="Y188" s="28">
        <v>-3.5499999999999997E-2</v>
      </c>
      <c r="Z188" s="28">
        <v>-0.1205</v>
      </c>
      <c r="AA188" s="28">
        <v>-14.121499999999999</v>
      </c>
      <c r="AB188">
        <f t="shared" si="39"/>
        <v>-3.2402217151049433</v>
      </c>
      <c r="AC188" s="14">
        <f t="shared" si="40"/>
        <v>0.62</v>
      </c>
    </row>
    <row r="189" spans="1:29" x14ac:dyDescent="0.2">
      <c r="A189" s="25" t="s">
        <v>76</v>
      </c>
      <c r="B189" s="25" t="s">
        <v>132</v>
      </c>
      <c r="C189" s="25">
        <v>14.384</v>
      </c>
      <c r="D189" s="25">
        <v>0.17319999999999999</v>
      </c>
      <c r="E189" s="25">
        <v>0</v>
      </c>
      <c r="F189" s="25">
        <v>0.62</v>
      </c>
      <c r="G189" s="25">
        <v>2.4899999999999999E-2</v>
      </c>
      <c r="H189" s="25">
        <v>0</v>
      </c>
      <c r="I189" s="25">
        <v>0</v>
      </c>
      <c r="J189" s="25">
        <v>-1.0699999999999999E-2</v>
      </c>
      <c r="K189" s="25">
        <v>0</v>
      </c>
      <c r="L189" s="25">
        <v>-1.0684</v>
      </c>
      <c r="M189" s="25">
        <v>3.9655999999999998</v>
      </c>
      <c r="N189" s="25">
        <v>6.9843000000000002</v>
      </c>
      <c r="O189" s="25">
        <v>1.3392999999999999</v>
      </c>
      <c r="P189" s="25" t="s">
        <v>152</v>
      </c>
      <c r="Q189" s="25">
        <v>-0.71250000000000002</v>
      </c>
      <c r="R189" s="25">
        <v>-18.887899999999998</v>
      </c>
      <c r="S189" s="25">
        <v>330.20299999999997</v>
      </c>
      <c r="T189" s="25">
        <v>331.26260000000002</v>
      </c>
      <c r="U189" s="25">
        <v>4.8433999999999999</v>
      </c>
      <c r="V189" s="25">
        <v>111.9571</v>
      </c>
      <c r="W189" s="25">
        <v>0</v>
      </c>
      <c r="X189" s="25">
        <v>-2.2000000000000001E-3</v>
      </c>
      <c r="Y189" s="28">
        <v>-6.5699999999999995E-2</v>
      </c>
      <c r="Z189" s="28">
        <v>-2.1700000000000001E-2</v>
      </c>
      <c r="AA189" s="28">
        <v>-13.7994</v>
      </c>
      <c r="AB189">
        <f t="shared" si="39"/>
        <v>-2.2998364755008724</v>
      </c>
      <c r="AC189" s="14">
        <f t="shared" si="40"/>
        <v>0.62</v>
      </c>
    </row>
    <row r="190" spans="1:29" x14ac:dyDescent="0.2">
      <c r="A190" s="25" t="s">
        <v>76</v>
      </c>
      <c r="B190" s="25" t="s">
        <v>132</v>
      </c>
      <c r="C190" s="25">
        <v>15.0412</v>
      </c>
      <c r="D190" s="25">
        <v>0.19320000000000001</v>
      </c>
      <c r="E190" s="25">
        <v>0</v>
      </c>
      <c r="F190" s="25">
        <v>0.62</v>
      </c>
      <c r="G190" s="25">
        <v>1.29E-2</v>
      </c>
      <c r="H190" s="25">
        <v>0</v>
      </c>
      <c r="I190" s="25">
        <v>0</v>
      </c>
      <c r="J190" s="25">
        <v>-1.1900000000000001E-2</v>
      </c>
      <c r="K190" s="25">
        <v>0</v>
      </c>
      <c r="L190" s="25">
        <v>-0.81320000000000003</v>
      </c>
      <c r="M190" s="25">
        <v>10.603199999999999</v>
      </c>
      <c r="N190" s="25">
        <v>6.8327</v>
      </c>
      <c r="O190" s="25">
        <v>1.1680999999999999</v>
      </c>
      <c r="P190" s="25" t="s">
        <v>152</v>
      </c>
      <c r="Q190" s="25">
        <v>-0.63629999999999998</v>
      </c>
      <c r="R190" s="25">
        <v>-12.542400000000001</v>
      </c>
      <c r="S190" s="25">
        <v>330.20299999999997</v>
      </c>
      <c r="T190" s="25">
        <v>331.25799999999998</v>
      </c>
      <c r="U190" s="25">
        <v>5.0523999999999996</v>
      </c>
      <c r="V190" s="25">
        <v>116.032</v>
      </c>
      <c r="W190" s="25">
        <v>0</v>
      </c>
      <c r="X190" s="25">
        <v>-2.2000000000000001E-3</v>
      </c>
      <c r="Y190" s="28">
        <v>-0.1031</v>
      </c>
      <c r="Z190" s="28">
        <v>8.3299999999999999E-2</v>
      </c>
      <c r="AA190" s="28">
        <v>-12.793699999999999</v>
      </c>
      <c r="AB190">
        <f t="shared" si="39"/>
        <v>-1.1919498821974108</v>
      </c>
      <c r="AC190" s="14">
        <f t="shared" si="40"/>
        <v>0.62</v>
      </c>
    </row>
    <row r="192" spans="1:29" x14ac:dyDescent="0.2">
      <c r="A192" s="25" t="s">
        <v>2</v>
      </c>
      <c r="B192" s="25" t="s">
        <v>133</v>
      </c>
      <c r="C192" s="25">
        <v>2.3999999999999998E-3</v>
      </c>
      <c r="D192" s="25">
        <v>-5.9999999999999995E-4</v>
      </c>
      <c r="E192" s="25">
        <v>-15</v>
      </c>
      <c r="F192" s="25">
        <v>0.248</v>
      </c>
      <c r="G192" s="25">
        <v>0</v>
      </c>
      <c r="H192" s="25">
        <v>3.5000000000000001E-3</v>
      </c>
      <c r="I192" s="25">
        <v>0</v>
      </c>
      <c r="J192" s="25">
        <v>0</v>
      </c>
      <c r="K192" s="25">
        <v>0.34910000000000002</v>
      </c>
      <c r="L192" s="25">
        <v>-0.85509999999999997</v>
      </c>
      <c r="M192" s="25">
        <v>-1.2275</v>
      </c>
      <c r="N192" s="25">
        <v>0.88759999999999994</v>
      </c>
      <c r="O192" s="25">
        <v>0.16059999999999999</v>
      </c>
      <c r="P192" s="25" t="s">
        <v>152</v>
      </c>
      <c r="Q192" s="25">
        <v>-8.6E-3</v>
      </c>
      <c r="R192" s="25">
        <v>-7.4471999999999996</v>
      </c>
      <c r="S192" s="25">
        <v>110.309</v>
      </c>
      <c r="T192" s="25">
        <v>110.2957</v>
      </c>
      <c r="U192" s="25">
        <v>0.59050000000000002</v>
      </c>
      <c r="V192" s="25">
        <v>19.3126</v>
      </c>
      <c r="W192" s="25">
        <v>0</v>
      </c>
      <c r="X192" s="25">
        <v>-2.2000000000000001E-3</v>
      </c>
      <c r="Y192" s="28">
        <v>-3.0099999999999998E-2</v>
      </c>
      <c r="Z192" s="28">
        <v>5.2600000000000001E-2</v>
      </c>
      <c r="AA192" s="28">
        <v>-1.3391999999999999</v>
      </c>
      <c r="AB192">
        <f t="shared" ref="AB191:AB192" si="41">DEGREES(ATAN2(F192,-G192))</f>
        <v>0</v>
      </c>
      <c r="AC192" s="14">
        <f t="shared" ref="AC191:AC192" si="42">IF(B192="PMMPSI2",F192*COS(RADIANS(E192)),F192)</f>
        <v>0.23954960491968894</v>
      </c>
    </row>
    <row r="193" spans="1:29" x14ac:dyDescent="0.2">
      <c r="A193" s="25" t="s">
        <v>2</v>
      </c>
      <c r="B193" s="25" t="s">
        <v>133</v>
      </c>
      <c r="C193" s="25">
        <v>0.41470000000000001</v>
      </c>
      <c r="D193" s="25">
        <v>-0.10979999999999999</v>
      </c>
      <c r="E193" s="25">
        <v>-14.4918</v>
      </c>
      <c r="F193" s="25">
        <v>0.248</v>
      </c>
      <c r="G193" s="25">
        <v>0</v>
      </c>
      <c r="H193" s="25">
        <v>0.59840000000000004</v>
      </c>
      <c r="I193" s="25">
        <v>0</v>
      </c>
      <c r="J193" s="25">
        <v>0</v>
      </c>
      <c r="K193" s="25">
        <v>0.33639999999999998</v>
      </c>
      <c r="L193" s="25">
        <v>-0.72140000000000004</v>
      </c>
      <c r="M193" s="25">
        <v>-1.6093</v>
      </c>
      <c r="N193" s="25">
        <v>0.88919999999999999</v>
      </c>
      <c r="O193" s="25">
        <v>0.33410000000000001</v>
      </c>
      <c r="P193" s="25" t="s">
        <v>152</v>
      </c>
      <c r="Q193" s="25">
        <v>-5.6300000000000003E-2</v>
      </c>
      <c r="R193" s="25">
        <v>-9.6766000000000005</v>
      </c>
      <c r="S193" s="25">
        <v>110.309</v>
      </c>
      <c r="T193" s="25">
        <v>110.29470000000001</v>
      </c>
      <c r="U193" s="25">
        <v>0.60629999999999995</v>
      </c>
      <c r="V193" s="25">
        <v>19.805199999999999</v>
      </c>
      <c r="W193" s="25">
        <v>0</v>
      </c>
      <c r="X193" s="25">
        <v>-1.2999999999999999E-3</v>
      </c>
      <c r="Y193" s="28">
        <v>-3.8699999999999998E-2</v>
      </c>
      <c r="Z193" s="28">
        <v>8.3199999999999996E-2</v>
      </c>
      <c r="AA193" s="28">
        <v>-0.86880000000000002</v>
      </c>
      <c r="AB193">
        <f t="shared" ref="AB193:AB256" si="43">DEGREES(ATAN2(F193,-G193))</f>
        <v>0</v>
      </c>
      <c r="AC193" s="14">
        <f t="shared" ref="AC193:AC256" si="44">IF(B193="PMMPSI2",F193*COS(RADIANS(E193)),F193)</f>
        <v>0.24010949909621992</v>
      </c>
    </row>
    <row r="194" spans="1:29" x14ac:dyDescent="0.2">
      <c r="A194" s="25" t="s">
        <v>2</v>
      </c>
      <c r="B194" s="25" t="s">
        <v>133</v>
      </c>
      <c r="C194" s="25">
        <v>0.83140000000000003</v>
      </c>
      <c r="D194" s="25">
        <v>-0.21229999999999999</v>
      </c>
      <c r="E194" s="25">
        <v>-12.990399999999999</v>
      </c>
      <c r="F194" s="25">
        <v>0.248</v>
      </c>
      <c r="G194" s="25">
        <v>0</v>
      </c>
      <c r="H194" s="25">
        <v>1.1503000000000001</v>
      </c>
      <c r="I194" s="25">
        <v>0</v>
      </c>
      <c r="J194" s="25">
        <v>0</v>
      </c>
      <c r="K194" s="25">
        <v>0.29970000000000002</v>
      </c>
      <c r="L194" s="25">
        <v>-0.60489999999999999</v>
      </c>
      <c r="M194" s="25">
        <v>-2.3481000000000001</v>
      </c>
      <c r="N194" s="25">
        <v>0.89470000000000005</v>
      </c>
      <c r="O194" s="25">
        <v>0.47239999999999999</v>
      </c>
      <c r="P194" s="25" t="s">
        <v>152</v>
      </c>
      <c r="Q194" s="25">
        <v>-9.7600000000000006E-2</v>
      </c>
      <c r="R194" s="25">
        <v>-11.610900000000001</v>
      </c>
      <c r="S194" s="25">
        <v>110.309</v>
      </c>
      <c r="T194" s="25">
        <v>110.29900000000001</v>
      </c>
      <c r="U194" s="25">
        <v>0.626</v>
      </c>
      <c r="V194" s="25">
        <v>20.370100000000001</v>
      </c>
      <c r="W194" s="25">
        <v>0</v>
      </c>
      <c r="X194" s="25">
        <v>-5.0000000000000001E-4</v>
      </c>
      <c r="Y194" s="28">
        <v>-4.8300000000000003E-2</v>
      </c>
      <c r="Z194" s="28">
        <v>0.1177</v>
      </c>
      <c r="AA194" s="28">
        <v>-0.27210000000000001</v>
      </c>
      <c r="AB194">
        <f t="shared" si="43"/>
        <v>0</v>
      </c>
      <c r="AC194" s="14">
        <f t="shared" si="44"/>
        <v>0.24165312002070441</v>
      </c>
    </row>
    <row r="195" spans="1:29" x14ac:dyDescent="0.2">
      <c r="A195" s="25" t="s">
        <v>2</v>
      </c>
      <c r="B195" s="25" t="s">
        <v>133</v>
      </c>
      <c r="C195" s="25">
        <v>1.2487999999999999</v>
      </c>
      <c r="D195" s="25">
        <v>-0.3</v>
      </c>
      <c r="E195" s="25">
        <v>-10.614599999999999</v>
      </c>
      <c r="F195" s="25">
        <v>0.248</v>
      </c>
      <c r="G195" s="25">
        <v>0</v>
      </c>
      <c r="H195" s="25">
        <v>1.6203000000000001</v>
      </c>
      <c r="I195" s="25">
        <v>0</v>
      </c>
      <c r="J195" s="25">
        <v>0</v>
      </c>
      <c r="K195" s="25">
        <v>0.2422</v>
      </c>
      <c r="L195" s="25">
        <v>-0.53969999999999996</v>
      </c>
      <c r="M195" s="25">
        <v>-3.2532999999999999</v>
      </c>
      <c r="N195" s="25">
        <v>0.90029999999999999</v>
      </c>
      <c r="O195" s="25">
        <v>0.58089999999999997</v>
      </c>
      <c r="P195" s="25" t="s">
        <v>152</v>
      </c>
      <c r="Q195" s="25">
        <v>-0.1225</v>
      </c>
      <c r="R195" s="25">
        <v>-13.297599999999999</v>
      </c>
      <c r="S195" s="25">
        <v>110.309</v>
      </c>
      <c r="T195" s="25">
        <v>110.3075</v>
      </c>
      <c r="U195" s="25">
        <v>0.64129999999999998</v>
      </c>
      <c r="V195" s="25">
        <v>20.738600000000002</v>
      </c>
      <c r="W195" s="25">
        <v>0</v>
      </c>
      <c r="X195" s="25">
        <v>-1E-4</v>
      </c>
      <c r="Y195" s="28">
        <v>-5.96E-2</v>
      </c>
      <c r="Z195" s="28">
        <v>0.1598</v>
      </c>
      <c r="AA195" s="28">
        <v>0.38990000000000002</v>
      </c>
      <c r="AB195">
        <f t="shared" si="43"/>
        <v>0</v>
      </c>
      <c r="AC195" s="14">
        <f t="shared" si="44"/>
        <v>0.24375633389120005</v>
      </c>
    </row>
    <row r="196" spans="1:29" x14ac:dyDescent="0.2">
      <c r="A196" s="25" t="s">
        <v>2</v>
      </c>
      <c r="B196" s="25" t="s">
        <v>133</v>
      </c>
      <c r="C196" s="25">
        <v>1.6724000000000001</v>
      </c>
      <c r="D196" s="25">
        <v>-0.36780000000000002</v>
      </c>
      <c r="E196" s="25">
        <v>-7.5</v>
      </c>
      <c r="F196" s="25">
        <v>0.248</v>
      </c>
      <c r="G196" s="25">
        <v>0</v>
      </c>
      <c r="H196" s="25">
        <v>1.9767999999999999</v>
      </c>
      <c r="I196" s="25">
        <v>0</v>
      </c>
      <c r="J196" s="25">
        <v>0</v>
      </c>
      <c r="K196" s="25">
        <v>0.16900000000000001</v>
      </c>
      <c r="L196" s="25">
        <v>-0.54690000000000005</v>
      </c>
      <c r="M196" s="25">
        <v>-3.9258000000000002</v>
      </c>
      <c r="N196" s="25">
        <v>0.90180000000000005</v>
      </c>
      <c r="O196" s="25">
        <v>0.66879999999999995</v>
      </c>
      <c r="P196" s="25" t="s">
        <v>152</v>
      </c>
      <c r="Q196" s="25">
        <v>-0.1249</v>
      </c>
      <c r="R196" s="25">
        <v>-14.5092</v>
      </c>
      <c r="S196" s="25">
        <v>110.309</v>
      </c>
      <c r="T196" s="25">
        <v>110.3175</v>
      </c>
      <c r="U196" s="25">
        <v>0.64610000000000001</v>
      </c>
      <c r="V196" s="25">
        <v>20.735700000000001</v>
      </c>
      <c r="W196" s="25">
        <v>0</v>
      </c>
      <c r="X196" s="25">
        <v>-1E-4</v>
      </c>
      <c r="Y196" s="28">
        <v>-7.1099999999999997E-2</v>
      </c>
      <c r="Z196" s="28">
        <v>0.20399999999999999</v>
      </c>
      <c r="AA196" s="28">
        <v>1.0138</v>
      </c>
      <c r="AB196">
        <f t="shared" si="43"/>
        <v>0</v>
      </c>
      <c r="AC196" s="14">
        <f t="shared" si="44"/>
        <v>0.24587832562070497</v>
      </c>
    </row>
    <row r="197" spans="1:29" x14ac:dyDescent="0.2">
      <c r="A197" s="25" t="s">
        <v>2</v>
      </c>
      <c r="B197" s="25" t="s">
        <v>133</v>
      </c>
      <c r="C197" s="25">
        <v>2.0966999999999998</v>
      </c>
      <c r="D197" s="25">
        <v>-0.4103</v>
      </c>
      <c r="E197" s="25">
        <v>-3.8933</v>
      </c>
      <c r="F197" s="25">
        <v>0.248</v>
      </c>
      <c r="G197" s="25">
        <v>0</v>
      </c>
      <c r="H197" s="25">
        <v>2.1974</v>
      </c>
      <c r="I197" s="25">
        <v>0</v>
      </c>
      <c r="J197" s="25">
        <v>0</v>
      </c>
      <c r="K197" s="25">
        <v>8.5500000000000007E-2</v>
      </c>
      <c r="L197" s="25">
        <v>-0.62639999999999996</v>
      </c>
      <c r="M197" s="25">
        <v>-3.9811000000000001</v>
      </c>
      <c r="N197" s="25">
        <v>0.89670000000000005</v>
      </c>
      <c r="O197" s="25">
        <v>0.73929999999999996</v>
      </c>
      <c r="P197" s="25" t="s">
        <v>152</v>
      </c>
      <c r="Q197" s="25">
        <v>-0.1047</v>
      </c>
      <c r="R197" s="25">
        <v>-14.8245</v>
      </c>
      <c r="S197" s="25">
        <v>110.309</v>
      </c>
      <c r="T197" s="25">
        <v>110.32559999999999</v>
      </c>
      <c r="U197" s="25">
        <v>0.63900000000000001</v>
      </c>
      <c r="V197" s="25">
        <v>20.3628</v>
      </c>
      <c r="W197" s="25">
        <v>0</v>
      </c>
      <c r="X197" s="25">
        <v>-5.0000000000000001E-4</v>
      </c>
      <c r="Y197" s="28">
        <v>-7.9600000000000004E-2</v>
      </c>
      <c r="Z197" s="28">
        <v>0.23830000000000001</v>
      </c>
      <c r="AA197" s="28">
        <v>1.4938</v>
      </c>
      <c r="AB197">
        <f t="shared" si="43"/>
        <v>0</v>
      </c>
      <c r="AC197" s="14">
        <f t="shared" si="44"/>
        <v>0.24742767192955512</v>
      </c>
    </row>
    <row r="198" spans="1:29" x14ac:dyDescent="0.2">
      <c r="A198" s="25" t="s">
        <v>2</v>
      </c>
      <c r="B198" s="25" t="s">
        <v>133</v>
      </c>
      <c r="C198" s="25">
        <v>2.5253999999999999</v>
      </c>
      <c r="D198" s="25">
        <v>-0.4249</v>
      </c>
      <c r="E198" s="25">
        <v>0</v>
      </c>
      <c r="F198" s="25">
        <v>0.248</v>
      </c>
      <c r="G198" s="25">
        <v>0</v>
      </c>
      <c r="H198" s="25">
        <v>2.2692000000000001</v>
      </c>
      <c r="I198" s="25">
        <v>0</v>
      </c>
      <c r="J198" s="25">
        <v>0</v>
      </c>
      <c r="K198" s="25">
        <v>-2.5999999999999999E-3</v>
      </c>
      <c r="L198" s="25">
        <v>-0.7571</v>
      </c>
      <c r="M198" s="25">
        <v>-3.2738999999999998</v>
      </c>
      <c r="N198" s="25">
        <v>0.88600000000000001</v>
      </c>
      <c r="O198" s="25">
        <v>0.78369999999999995</v>
      </c>
      <c r="P198" s="25" t="s">
        <v>152</v>
      </c>
      <c r="Q198" s="25">
        <v>-6.7400000000000002E-2</v>
      </c>
      <c r="R198" s="25">
        <v>-13.853400000000001</v>
      </c>
      <c r="S198" s="25">
        <v>110.309</v>
      </c>
      <c r="T198" s="25">
        <v>110.3292</v>
      </c>
      <c r="U198" s="25">
        <v>0.62390000000000001</v>
      </c>
      <c r="V198" s="25">
        <v>19.7822</v>
      </c>
      <c r="W198" s="25">
        <v>0</v>
      </c>
      <c r="X198" s="25">
        <v>-1E-3</v>
      </c>
      <c r="Y198" s="28">
        <v>-8.2600000000000007E-2</v>
      </c>
      <c r="Z198" s="28">
        <v>0.25030000000000002</v>
      </c>
      <c r="AA198" s="28">
        <v>1.764</v>
      </c>
      <c r="AB198">
        <f t="shared" si="43"/>
        <v>0</v>
      </c>
      <c r="AC198" s="14">
        <f t="shared" si="44"/>
        <v>0.248</v>
      </c>
    </row>
    <row r="199" spans="1:29" x14ac:dyDescent="0.2">
      <c r="A199" s="25" t="s">
        <v>2</v>
      </c>
      <c r="B199" s="25" t="s">
        <v>133</v>
      </c>
      <c r="C199" s="25">
        <v>2.9517000000000002</v>
      </c>
      <c r="D199" s="25">
        <v>-0.4103</v>
      </c>
      <c r="E199" s="25">
        <v>3.8713000000000002</v>
      </c>
      <c r="F199" s="25">
        <v>0.248</v>
      </c>
      <c r="G199" s="25">
        <v>0</v>
      </c>
      <c r="H199" s="25">
        <v>2.1888000000000001</v>
      </c>
      <c r="I199" s="25">
        <v>0</v>
      </c>
      <c r="J199" s="25">
        <v>0</v>
      </c>
      <c r="K199" s="25">
        <v>-9.01E-2</v>
      </c>
      <c r="L199" s="25">
        <v>-0.90410000000000001</v>
      </c>
      <c r="M199" s="25">
        <v>-1.9910000000000001</v>
      </c>
      <c r="N199" s="25">
        <v>0.87309999999999999</v>
      </c>
      <c r="O199" s="25">
        <v>0.78459999999999996</v>
      </c>
      <c r="P199" s="25" t="s">
        <v>152</v>
      </c>
      <c r="Q199" s="25">
        <v>-2.3300000000000001E-2</v>
      </c>
      <c r="R199" s="25">
        <v>-11.477499999999999</v>
      </c>
      <c r="S199" s="25">
        <v>110.309</v>
      </c>
      <c r="T199" s="25">
        <v>110.32729999999999</v>
      </c>
      <c r="U199" s="25">
        <v>0.60699999999999998</v>
      </c>
      <c r="V199" s="25">
        <v>19.219100000000001</v>
      </c>
      <c r="W199" s="25">
        <v>0</v>
      </c>
      <c r="X199" s="25">
        <v>-1.4E-3</v>
      </c>
      <c r="Y199" s="28">
        <v>-7.8899999999999998E-2</v>
      </c>
      <c r="Z199" s="28">
        <v>0.23400000000000001</v>
      </c>
      <c r="AA199" s="28">
        <v>1.82</v>
      </c>
      <c r="AB199">
        <f t="shared" si="43"/>
        <v>0</v>
      </c>
      <c r="AC199" s="14">
        <f t="shared" si="44"/>
        <v>0.2474341193472667</v>
      </c>
    </row>
    <row r="200" spans="1:29" x14ac:dyDescent="0.2">
      <c r="A200" s="25" t="s">
        <v>2</v>
      </c>
      <c r="B200" s="25" t="s">
        <v>133</v>
      </c>
      <c r="C200" s="25">
        <v>3.3784999999999998</v>
      </c>
      <c r="D200" s="25">
        <v>-0.36749999999999999</v>
      </c>
      <c r="E200" s="25">
        <v>7.5</v>
      </c>
      <c r="F200" s="25">
        <v>0.248</v>
      </c>
      <c r="G200" s="25">
        <v>1E-4</v>
      </c>
      <c r="H200" s="25">
        <v>1.9616</v>
      </c>
      <c r="I200" s="25">
        <v>0</v>
      </c>
      <c r="J200" s="25">
        <v>0</v>
      </c>
      <c r="K200" s="25">
        <v>-0.1719</v>
      </c>
      <c r="L200" s="25">
        <v>-1.0306</v>
      </c>
      <c r="M200" s="25">
        <v>-0.55840000000000001</v>
      </c>
      <c r="N200" s="25">
        <v>0.86260000000000003</v>
      </c>
      <c r="O200" s="25">
        <v>0.72460000000000002</v>
      </c>
      <c r="P200" s="25" t="s">
        <v>152</v>
      </c>
      <c r="Q200" s="25">
        <v>1.5100000000000001E-2</v>
      </c>
      <c r="R200" s="25">
        <v>-7.9640000000000004</v>
      </c>
      <c r="S200" s="25">
        <v>110.309</v>
      </c>
      <c r="T200" s="25">
        <v>110.3211</v>
      </c>
      <c r="U200" s="25">
        <v>0.59370000000000001</v>
      </c>
      <c r="V200" s="25">
        <v>18.839400000000001</v>
      </c>
      <c r="W200" s="25">
        <v>0</v>
      </c>
      <c r="X200" s="25">
        <v>-1.6999999999999999E-3</v>
      </c>
      <c r="Y200" s="28">
        <v>-6.9599999999999995E-2</v>
      </c>
      <c r="Z200" s="28">
        <v>0.193</v>
      </c>
      <c r="AA200" s="28">
        <v>1.7085999999999999</v>
      </c>
      <c r="AB200">
        <f t="shared" si="43"/>
        <v>-2.310313564831544E-2</v>
      </c>
      <c r="AC200" s="14">
        <f t="shared" si="44"/>
        <v>0.24587832562070497</v>
      </c>
    </row>
    <row r="201" spans="1:29" x14ac:dyDescent="0.2">
      <c r="A201" s="25" t="s">
        <v>2</v>
      </c>
      <c r="B201" s="25" t="s">
        <v>133</v>
      </c>
      <c r="C201" s="25">
        <v>3.7995999999999999</v>
      </c>
      <c r="D201" s="25">
        <v>-0.3</v>
      </c>
      <c r="E201" s="25">
        <v>10.5985</v>
      </c>
      <c r="F201" s="25">
        <v>0.248</v>
      </c>
      <c r="G201" s="25">
        <v>1E-4</v>
      </c>
      <c r="H201" s="25">
        <v>1.6021000000000001</v>
      </c>
      <c r="I201" s="25">
        <v>0</v>
      </c>
      <c r="J201" s="25">
        <v>0</v>
      </c>
      <c r="K201" s="25">
        <v>-0.24279999999999999</v>
      </c>
      <c r="L201" s="25">
        <v>-1.1089</v>
      </c>
      <c r="M201" s="25">
        <v>0.58420000000000005</v>
      </c>
      <c r="N201" s="25">
        <v>0.85770000000000002</v>
      </c>
      <c r="O201" s="25">
        <v>0.59760000000000002</v>
      </c>
      <c r="P201" s="25" t="s">
        <v>152</v>
      </c>
      <c r="Q201" s="25">
        <v>3.6499999999999998E-2</v>
      </c>
      <c r="R201" s="25">
        <v>-3.8839999999999999</v>
      </c>
      <c r="S201" s="25">
        <v>110.309</v>
      </c>
      <c r="T201" s="25">
        <v>110.3133</v>
      </c>
      <c r="U201" s="25">
        <v>0.58579999999999999</v>
      </c>
      <c r="V201" s="25">
        <v>18.6737</v>
      </c>
      <c r="W201" s="25">
        <v>0</v>
      </c>
      <c r="X201" s="25">
        <v>-1.6999999999999999E-3</v>
      </c>
      <c r="Y201" s="28">
        <v>-5.7299999999999997E-2</v>
      </c>
      <c r="Z201" s="28">
        <v>0.1384</v>
      </c>
      <c r="AA201" s="28">
        <v>1.4941</v>
      </c>
      <c r="AB201">
        <f t="shared" si="43"/>
        <v>-2.310313564831544E-2</v>
      </c>
      <c r="AC201" s="14">
        <f t="shared" si="44"/>
        <v>0.24376916083265551</v>
      </c>
    </row>
    <row r="202" spans="1:29" x14ac:dyDescent="0.2">
      <c r="A202" s="25" t="s">
        <v>2</v>
      </c>
      <c r="B202" s="25" t="s">
        <v>133</v>
      </c>
      <c r="C202" s="25">
        <v>4.2195</v>
      </c>
      <c r="D202" s="25">
        <v>-0.2117</v>
      </c>
      <c r="E202" s="25">
        <v>12.990399999999999</v>
      </c>
      <c r="F202" s="25">
        <v>0.248</v>
      </c>
      <c r="G202" s="25">
        <v>2.0000000000000001E-4</v>
      </c>
      <c r="H202" s="25">
        <v>1.133</v>
      </c>
      <c r="I202" s="25">
        <v>0</v>
      </c>
      <c r="J202" s="25">
        <v>0</v>
      </c>
      <c r="K202" s="25">
        <v>-0.29799999999999999</v>
      </c>
      <c r="L202" s="25">
        <v>-1.1278999999999999</v>
      </c>
      <c r="M202" s="25">
        <v>1.2123999999999999</v>
      </c>
      <c r="N202" s="25">
        <v>0.85940000000000005</v>
      </c>
      <c r="O202" s="25">
        <v>0.4148</v>
      </c>
      <c r="P202" s="25" t="s">
        <v>152</v>
      </c>
      <c r="Q202" s="25">
        <v>3.3799999999999997E-2</v>
      </c>
      <c r="R202" s="25">
        <v>0.12089999999999999</v>
      </c>
      <c r="S202" s="25">
        <v>110.309</v>
      </c>
      <c r="T202" s="25">
        <v>110.3066</v>
      </c>
      <c r="U202" s="25">
        <v>0.58160000000000001</v>
      </c>
      <c r="V202" s="25">
        <v>18.629100000000001</v>
      </c>
      <c r="W202" s="25">
        <v>0</v>
      </c>
      <c r="X202" s="25">
        <v>-1.6999999999999999E-3</v>
      </c>
      <c r="Y202" s="28">
        <v>-4.3999999999999997E-2</v>
      </c>
      <c r="Z202" s="28">
        <v>8.2799999999999999E-2</v>
      </c>
      <c r="AA202" s="28">
        <v>1.2203999999999999</v>
      </c>
      <c r="AB202">
        <f t="shared" si="43"/>
        <v>-4.6206263783907922E-2</v>
      </c>
      <c r="AC202" s="14">
        <f t="shared" si="44"/>
        <v>0.24165312002070441</v>
      </c>
    </row>
    <row r="203" spans="1:29" x14ac:dyDescent="0.2">
      <c r="A203" s="25" t="s">
        <v>2</v>
      </c>
      <c r="B203" s="25" t="s">
        <v>133</v>
      </c>
      <c r="C203" s="25">
        <v>4.6337000000000002</v>
      </c>
      <c r="D203" s="25">
        <v>-0.10979999999999999</v>
      </c>
      <c r="E203" s="25">
        <v>14.485900000000001</v>
      </c>
      <c r="F203" s="25">
        <v>0.248</v>
      </c>
      <c r="G203" s="25">
        <v>2.0000000000000001E-4</v>
      </c>
      <c r="H203" s="25">
        <v>0.58540000000000003</v>
      </c>
      <c r="I203" s="25">
        <v>0</v>
      </c>
      <c r="J203" s="25">
        <v>0</v>
      </c>
      <c r="K203" s="25">
        <v>-0.3332</v>
      </c>
      <c r="L203" s="25">
        <v>-1.0934999999999999</v>
      </c>
      <c r="M203" s="25">
        <v>1.4166000000000001</v>
      </c>
      <c r="N203" s="25">
        <v>0.8659</v>
      </c>
      <c r="O203" s="25">
        <v>0.2019</v>
      </c>
      <c r="P203" s="25" t="s">
        <v>152</v>
      </c>
      <c r="Q203" s="25">
        <v>6.7000000000000002E-3</v>
      </c>
      <c r="R203" s="25">
        <v>3.5945</v>
      </c>
      <c r="S203" s="25">
        <v>110.309</v>
      </c>
      <c r="T203" s="25">
        <v>110.303</v>
      </c>
      <c r="U203" s="25">
        <v>0.57779999999999998</v>
      </c>
      <c r="V203" s="25">
        <v>18.573599999999999</v>
      </c>
      <c r="W203" s="25">
        <v>0</v>
      </c>
      <c r="X203" s="25">
        <v>-1.6999999999999999E-3</v>
      </c>
      <c r="Y203" s="28">
        <v>-3.0499999999999999E-2</v>
      </c>
      <c r="Z203" s="28">
        <v>3.3700000000000001E-2</v>
      </c>
      <c r="AA203" s="28">
        <v>0.89229999999999998</v>
      </c>
      <c r="AB203">
        <f t="shared" si="43"/>
        <v>-4.6206263783907922E-2</v>
      </c>
      <c r="AC203" s="14">
        <f t="shared" si="44"/>
        <v>0.24011588840347536</v>
      </c>
    </row>
    <row r="204" spans="1:29" x14ac:dyDescent="0.2">
      <c r="A204" s="25" t="s">
        <v>2</v>
      </c>
      <c r="B204" s="25" t="s">
        <v>133</v>
      </c>
      <c r="C204" s="25">
        <v>5.0484</v>
      </c>
      <c r="D204" s="25">
        <v>0</v>
      </c>
      <c r="E204" s="25">
        <v>15</v>
      </c>
      <c r="F204" s="25">
        <v>0.248</v>
      </c>
      <c r="G204" s="25">
        <v>2.0000000000000001E-4</v>
      </c>
      <c r="H204" s="25">
        <v>-3.3E-3</v>
      </c>
      <c r="I204" s="25">
        <v>0</v>
      </c>
      <c r="J204" s="25">
        <v>0</v>
      </c>
      <c r="K204" s="25">
        <v>-0.3453</v>
      </c>
      <c r="L204" s="25">
        <v>-1.0237000000000001</v>
      </c>
      <c r="M204" s="25">
        <v>1.5179</v>
      </c>
      <c r="N204" s="25">
        <v>0.87429999999999997</v>
      </c>
      <c r="O204" s="25">
        <v>-0.01</v>
      </c>
      <c r="P204" s="25" t="s">
        <v>152</v>
      </c>
      <c r="Q204" s="25">
        <v>-3.8100000000000002E-2</v>
      </c>
      <c r="R204" s="25">
        <v>6.4032</v>
      </c>
      <c r="S204" s="25">
        <v>110.309</v>
      </c>
      <c r="T204" s="25">
        <v>110.3031</v>
      </c>
      <c r="U204" s="25">
        <v>0.57250000000000001</v>
      </c>
      <c r="V204" s="25">
        <v>18.438600000000001</v>
      </c>
      <c r="W204" s="25">
        <v>0</v>
      </c>
      <c r="X204" s="25">
        <v>-1.6000000000000001E-3</v>
      </c>
      <c r="Y204" s="28">
        <v>-1.5900000000000001E-2</v>
      </c>
      <c r="Z204" s="28">
        <v>-8.9999999999999993E-3</v>
      </c>
      <c r="AA204" s="28">
        <v>0.48499999999999999</v>
      </c>
      <c r="AB204">
        <f t="shared" si="43"/>
        <v>-4.6206263783907922E-2</v>
      </c>
      <c r="AC204" s="14">
        <f t="shared" si="44"/>
        <v>0.23954960491968894</v>
      </c>
    </row>
    <row r="205" spans="1:29" x14ac:dyDescent="0.2">
      <c r="A205" s="25" t="s">
        <v>2</v>
      </c>
      <c r="B205" s="25" t="s">
        <v>133</v>
      </c>
      <c r="C205" s="25">
        <v>5.4607999999999999</v>
      </c>
      <c r="D205" s="25">
        <v>0.10920000000000001</v>
      </c>
      <c r="E205" s="25">
        <v>14.4918</v>
      </c>
      <c r="F205" s="25">
        <v>0.248</v>
      </c>
      <c r="G205" s="25">
        <v>2.0000000000000001E-4</v>
      </c>
      <c r="H205" s="25">
        <v>-0.59199999999999997</v>
      </c>
      <c r="I205" s="25">
        <v>0</v>
      </c>
      <c r="J205" s="25">
        <v>0</v>
      </c>
      <c r="K205" s="25">
        <v>-0.3332</v>
      </c>
      <c r="L205" s="25">
        <v>-0.94199999999999995</v>
      </c>
      <c r="M205" s="25">
        <v>1.8494999999999999</v>
      </c>
      <c r="N205" s="25">
        <v>0.8821</v>
      </c>
      <c r="O205" s="25">
        <v>-0.19639999999999999</v>
      </c>
      <c r="P205" s="25" t="s">
        <v>152</v>
      </c>
      <c r="Q205" s="25">
        <v>-8.8200000000000001E-2</v>
      </c>
      <c r="R205" s="25">
        <v>8.6816999999999993</v>
      </c>
      <c r="S205" s="25">
        <v>110.309</v>
      </c>
      <c r="T205" s="25">
        <v>110.306</v>
      </c>
      <c r="U205" s="25">
        <v>0.56669999999999998</v>
      </c>
      <c r="V205" s="25">
        <v>18.273099999999999</v>
      </c>
      <c r="W205" s="25">
        <v>0</v>
      </c>
      <c r="X205" s="25">
        <v>-1.4E-3</v>
      </c>
      <c r="Y205" s="28">
        <v>1.1000000000000001E-3</v>
      </c>
      <c r="Z205" s="28">
        <v>-5.1400000000000001E-2</v>
      </c>
      <c r="AA205" s="28">
        <v>-2.3699999999999999E-2</v>
      </c>
      <c r="AB205">
        <f t="shared" si="43"/>
        <v>-4.6206263783907922E-2</v>
      </c>
      <c r="AC205" s="14">
        <f t="shared" si="44"/>
        <v>0.24010949909621992</v>
      </c>
    </row>
    <row r="206" spans="1:29" x14ac:dyDescent="0.2">
      <c r="A206" s="25" t="s">
        <v>2</v>
      </c>
      <c r="B206" s="25" t="s">
        <v>133</v>
      </c>
      <c r="C206" s="25">
        <v>5.8773999999999997</v>
      </c>
      <c r="D206" s="25">
        <v>0.21160000000000001</v>
      </c>
      <c r="E206" s="25">
        <v>12.990399999999999</v>
      </c>
      <c r="F206" s="25">
        <v>0.248</v>
      </c>
      <c r="G206" s="25">
        <v>1E-4</v>
      </c>
      <c r="H206" s="25">
        <v>-1.1394</v>
      </c>
      <c r="I206" s="25">
        <v>0</v>
      </c>
      <c r="J206" s="25">
        <v>0</v>
      </c>
      <c r="K206" s="25">
        <v>-0.29780000000000001</v>
      </c>
      <c r="L206" s="25">
        <v>-0.87039999999999995</v>
      </c>
      <c r="M206" s="25">
        <v>2.5367000000000002</v>
      </c>
      <c r="N206" s="25">
        <v>0.88839999999999997</v>
      </c>
      <c r="O206" s="25">
        <v>-0.34649999999999997</v>
      </c>
      <c r="P206" s="25" t="s">
        <v>152</v>
      </c>
      <c r="Q206" s="25">
        <v>-0.1295</v>
      </c>
      <c r="R206" s="25">
        <v>10.6313</v>
      </c>
      <c r="S206" s="25">
        <v>110.309</v>
      </c>
      <c r="T206" s="25">
        <v>110.3103</v>
      </c>
      <c r="U206" s="25">
        <v>0.56410000000000005</v>
      </c>
      <c r="V206" s="25">
        <v>18.2149</v>
      </c>
      <c r="W206" s="25">
        <v>0</v>
      </c>
      <c r="X206" s="25">
        <v>-8.9999999999999998E-4</v>
      </c>
      <c r="Y206" s="28">
        <v>2.0799999999999999E-2</v>
      </c>
      <c r="Z206" s="28">
        <v>-9.9500000000000005E-2</v>
      </c>
      <c r="AA206" s="28">
        <v>-0.62090000000000001</v>
      </c>
      <c r="AB206">
        <f t="shared" si="43"/>
        <v>-2.310313564831544E-2</v>
      </c>
      <c r="AC206" s="14">
        <f t="shared" si="44"/>
        <v>0.24165312002070441</v>
      </c>
    </row>
    <row r="207" spans="1:29" x14ac:dyDescent="0.2">
      <c r="A207" s="25" t="s">
        <v>2</v>
      </c>
      <c r="B207" s="25" t="s">
        <v>133</v>
      </c>
      <c r="C207" s="25">
        <v>6.2948000000000004</v>
      </c>
      <c r="D207" s="25">
        <v>0.29930000000000001</v>
      </c>
      <c r="E207" s="25">
        <v>10.614599999999999</v>
      </c>
      <c r="F207" s="25">
        <v>0.248</v>
      </c>
      <c r="G207" s="25">
        <v>0</v>
      </c>
      <c r="H207" s="25">
        <v>-1.6079000000000001</v>
      </c>
      <c r="I207" s="25">
        <v>0</v>
      </c>
      <c r="J207" s="25">
        <v>-1E-4</v>
      </c>
      <c r="K207" s="25">
        <v>-0.24229999999999999</v>
      </c>
      <c r="L207" s="25">
        <v>-0.82489999999999997</v>
      </c>
      <c r="M207" s="25">
        <v>3.4024999999999999</v>
      </c>
      <c r="N207" s="25">
        <v>0.89410000000000001</v>
      </c>
      <c r="O207" s="25">
        <v>-0.46229999999999999</v>
      </c>
      <c r="P207" s="25" t="s">
        <v>152</v>
      </c>
      <c r="Q207" s="25">
        <v>-0.15</v>
      </c>
      <c r="R207" s="25">
        <v>12.2951</v>
      </c>
      <c r="S207" s="25">
        <v>110.309</v>
      </c>
      <c r="T207" s="25">
        <v>110.3147</v>
      </c>
      <c r="U207" s="25">
        <v>0.56830000000000003</v>
      </c>
      <c r="V207" s="25">
        <v>18.397200000000002</v>
      </c>
      <c r="W207" s="25">
        <v>0</v>
      </c>
      <c r="X207" s="25">
        <v>-2.9999999999999997E-4</v>
      </c>
      <c r="Y207" s="28">
        <v>4.1200000000000001E-2</v>
      </c>
      <c r="Z207" s="28">
        <v>-0.1532</v>
      </c>
      <c r="AA207" s="28">
        <v>-1.2455000000000001</v>
      </c>
      <c r="AB207">
        <f t="shared" si="43"/>
        <v>0</v>
      </c>
      <c r="AC207" s="14">
        <f t="shared" si="44"/>
        <v>0.24375633389120005</v>
      </c>
    </row>
    <row r="208" spans="1:29" x14ac:dyDescent="0.2">
      <c r="A208" s="25" t="s">
        <v>2</v>
      </c>
      <c r="B208" s="25" t="s">
        <v>133</v>
      </c>
      <c r="C208" s="25">
        <v>6.7183999999999999</v>
      </c>
      <c r="D208" s="25">
        <v>0.36720000000000003</v>
      </c>
      <c r="E208" s="25">
        <v>7.5</v>
      </c>
      <c r="F208" s="25">
        <v>0.248</v>
      </c>
      <c r="G208" s="25">
        <v>-1E-4</v>
      </c>
      <c r="H208" s="25">
        <v>-1.9662999999999999</v>
      </c>
      <c r="I208" s="25">
        <v>0</v>
      </c>
      <c r="J208" s="25">
        <v>0</v>
      </c>
      <c r="K208" s="25">
        <v>-0.17100000000000001</v>
      </c>
      <c r="L208" s="25">
        <v>-0.81430000000000002</v>
      </c>
      <c r="M208" s="25">
        <v>4.0583999999999998</v>
      </c>
      <c r="N208" s="25">
        <v>0.9002</v>
      </c>
      <c r="O208" s="25">
        <v>-0.55130000000000001</v>
      </c>
      <c r="P208" s="25" t="s">
        <v>152</v>
      </c>
      <c r="Q208" s="25">
        <v>-0.1434</v>
      </c>
      <c r="R208" s="25">
        <v>13.4521</v>
      </c>
      <c r="S208" s="25">
        <v>110.309</v>
      </c>
      <c r="T208" s="25">
        <v>110.3186</v>
      </c>
      <c r="U208" s="25">
        <v>0.58040000000000003</v>
      </c>
      <c r="V208" s="25">
        <v>18.847100000000001</v>
      </c>
      <c r="W208" s="25">
        <v>0</v>
      </c>
      <c r="X208" s="25">
        <v>2.9999999999999997E-4</v>
      </c>
      <c r="Y208" s="28">
        <v>5.8299999999999998E-2</v>
      </c>
      <c r="Z208" s="28">
        <v>-0.2039</v>
      </c>
      <c r="AA208" s="28">
        <v>-1.804</v>
      </c>
      <c r="AB208">
        <f t="shared" si="43"/>
        <v>2.310313564831544E-2</v>
      </c>
      <c r="AC208" s="14">
        <f t="shared" si="44"/>
        <v>0.24587832562070497</v>
      </c>
    </row>
    <row r="209" spans="1:29" x14ac:dyDescent="0.2">
      <c r="A209" s="25" t="s">
        <v>2</v>
      </c>
      <c r="B209" s="25" t="s">
        <v>133</v>
      </c>
      <c r="C209" s="25">
        <v>7.1426999999999996</v>
      </c>
      <c r="D209" s="25">
        <v>0.40970000000000001</v>
      </c>
      <c r="E209" s="25">
        <v>3.8933</v>
      </c>
      <c r="F209" s="25">
        <v>0.248</v>
      </c>
      <c r="G209" s="25">
        <v>-2.0000000000000001E-4</v>
      </c>
      <c r="H209" s="25">
        <v>-2.1917</v>
      </c>
      <c r="I209" s="25">
        <v>0</v>
      </c>
      <c r="J209" s="25">
        <v>0</v>
      </c>
      <c r="K209" s="25">
        <v>-8.8900000000000007E-2</v>
      </c>
      <c r="L209" s="25">
        <v>-0.83960000000000001</v>
      </c>
      <c r="M209" s="25">
        <v>4.1243999999999996</v>
      </c>
      <c r="N209" s="25">
        <v>0.90720000000000001</v>
      </c>
      <c r="O209" s="25">
        <v>-0.61609999999999998</v>
      </c>
      <c r="P209" s="25" t="s">
        <v>152</v>
      </c>
      <c r="Q209" s="25">
        <v>-0.11119999999999999</v>
      </c>
      <c r="R209" s="25">
        <v>13.695399999999999</v>
      </c>
      <c r="S209" s="25">
        <v>110.309</v>
      </c>
      <c r="T209" s="25">
        <v>110.3215</v>
      </c>
      <c r="U209" s="25">
        <v>0.59699999999999998</v>
      </c>
      <c r="V209" s="25">
        <v>19.4437</v>
      </c>
      <c r="W209" s="25">
        <v>0</v>
      </c>
      <c r="X209" s="25">
        <v>5.9999999999999995E-4</v>
      </c>
      <c r="Y209" s="28">
        <v>6.7699999999999996E-2</v>
      </c>
      <c r="Z209" s="28">
        <v>-0.23799999999999999</v>
      </c>
      <c r="AA209" s="28">
        <v>-2.2082000000000002</v>
      </c>
      <c r="AB209">
        <f t="shared" si="43"/>
        <v>4.6206263783907922E-2</v>
      </c>
      <c r="AC209" s="14">
        <f t="shared" si="44"/>
        <v>0.24742767192955512</v>
      </c>
    </row>
    <row r="210" spans="1:29" x14ac:dyDescent="0.2">
      <c r="A210" s="25" t="s">
        <v>2</v>
      </c>
      <c r="B210" s="25" t="s">
        <v>133</v>
      </c>
      <c r="C210" s="25">
        <v>7.5715000000000003</v>
      </c>
      <c r="D210" s="25">
        <v>0.42420000000000002</v>
      </c>
      <c r="E210" s="25">
        <v>0</v>
      </c>
      <c r="F210" s="25">
        <v>0.248</v>
      </c>
      <c r="G210" s="25">
        <v>-2.0000000000000001E-4</v>
      </c>
      <c r="H210" s="25">
        <v>-2.2698</v>
      </c>
      <c r="I210" s="25">
        <v>0</v>
      </c>
      <c r="J210" s="25">
        <v>0</v>
      </c>
      <c r="K210" s="25">
        <v>-1.1999999999999999E-3</v>
      </c>
      <c r="L210" s="25">
        <v>-0.89370000000000005</v>
      </c>
      <c r="M210" s="25">
        <v>3.4523000000000001</v>
      </c>
      <c r="N210" s="25">
        <v>0.91369999999999996</v>
      </c>
      <c r="O210" s="25">
        <v>-0.64990000000000003</v>
      </c>
      <c r="P210" s="25" t="s">
        <v>152</v>
      </c>
      <c r="Q210" s="25">
        <v>-6.1600000000000002E-2</v>
      </c>
      <c r="R210" s="25">
        <v>12.654400000000001</v>
      </c>
      <c r="S210" s="25">
        <v>110.309</v>
      </c>
      <c r="T210" s="25">
        <v>110.3232</v>
      </c>
      <c r="U210" s="25">
        <v>0.6119</v>
      </c>
      <c r="V210" s="25">
        <v>19.964600000000001</v>
      </c>
      <c r="W210" s="25">
        <v>0</v>
      </c>
      <c r="X210" s="25">
        <v>4.0000000000000002E-4</v>
      </c>
      <c r="Y210" s="28">
        <v>6.6199999999999995E-2</v>
      </c>
      <c r="Z210" s="28">
        <v>-0.24310000000000001</v>
      </c>
      <c r="AA210" s="28">
        <v>-2.4125999999999999</v>
      </c>
      <c r="AB210">
        <f t="shared" si="43"/>
        <v>4.6206263783907922E-2</v>
      </c>
      <c r="AC210" s="14">
        <f t="shared" si="44"/>
        <v>0.248</v>
      </c>
    </row>
    <row r="211" spans="1:29" x14ac:dyDescent="0.2">
      <c r="A211" s="25" t="s">
        <v>2</v>
      </c>
      <c r="B211" s="25" t="s">
        <v>133</v>
      </c>
      <c r="C211" s="25">
        <v>7.9977</v>
      </c>
      <c r="D211" s="25">
        <v>0.40970000000000001</v>
      </c>
      <c r="E211" s="25">
        <v>-3.8713000000000002</v>
      </c>
      <c r="F211" s="25">
        <v>0.248</v>
      </c>
      <c r="G211" s="25">
        <v>-2.0000000000000001E-4</v>
      </c>
      <c r="H211" s="25">
        <v>-2.1956000000000002</v>
      </c>
      <c r="I211" s="25">
        <v>0</v>
      </c>
      <c r="J211" s="25">
        <v>0</v>
      </c>
      <c r="K211" s="25">
        <v>8.6900000000000005E-2</v>
      </c>
      <c r="L211" s="25">
        <v>-0.96199999999999997</v>
      </c>
      <c r="M211" s="25">
        <v>2.2195</v>
      </c>
      <c r="N211" s="25">
        <v>0.9173</v>
      </c>
      <c r="O211" s="25">
        <v>-0.63780000000000003</v>
      </c>
      <c r="P211" s="25" t="s">
        <v>152</v>
      </c>
      <c r="Q211" s="25">
        <v>-7.9000000000000008E-3</v>
      </c>
      <c r="R211" s="25">
        <v>10.2293</v>
      </c>
      <c r="S211" s="25">
        <v>110.309</v>
      </c>
      <c r="T211" s="25">
        <v>110.3232</v>
      </c>
      <c r="U211" s="25">
        <v>0.61880000000000002</v>
      </c>
      <c r="V211" s="25">
        <v>20.200600000000001</v>
      </c>
      <c r="W211" s="25">
        <v>0</v>
      </c>
      <c r="X211" s="25">
        <v>-2.9999999999999997E-4</v>
      </c>
      <c r="Y211" s="28">
        <v>5.4100000000000002E-2</v>
      </c>
      <c r="Z211" s="28">
        <v>-0.215</v>
      </c>
      <c r="AA211" s="28">
        <v>-2.4302000000000001</v>
      </c>
      <c r="AB211">
        <f t="shared" si="43"/>
        <v>4.6206263783907922E-2</v>
      </c>
      <c r="AC211" s="14">
        <f t="shared" si="44"/>
        <v>0.2474341193472667</v>
      </c>
    </row>
    <row r="212" spans="1:29" x14ac:dyDescent="0.2">
      <c r="A212" s="25" t="s">
        <v>2</v>
      </c>
      <c r="B212" s="25" t="s">
        <v>133</v>
      </c>
      <c r="C212" s="25">
        <v>8.4245000000000001</v>
      </c>
      <c r="D212" s="25">
        <v>0.36680000000000001</v>
      </c>
      <c r="E212" s="25">
        <v>-7.5</v>
      </c>
      <c r="F212" s="25">
        <v>0.248</v>
      </c>
      <c r="G212" s="25">
        <v>-2.0000000000000001E-4</v>
      </c>
      <c r="H212" s="25">
        <v>-1.9729000000000001</v>
      </c>
      <c r="I212" s="25">
        <v>0</v>
      </c>
      <c r="J212" s="25">
        <v>0</v>
      </c>
      <c r="K212" s="25">
        <v>0.1701</v>
      </c>
      <c r="L212" s="25">
        <v>-1.0238</v>
      </c>
      <c r="M212" s="25">
        <v>0.83860000000000001</v>
      </c>
      <c r="N212" s="25">
        <v>0.91600000000000004</v>
      </c>
      <c r="O212" s="25">
        <v>-0.56610000000000005</v>
      </c>
      <c r="P212" s="25" t="s">
        <v>152</v>
      </c>
      <c r="Q212" s="25">
        <v>3.6400000000000002E-2</v>
      </c>
      <c r="R212" s="25">
        <v>6.7004999999999999</v>
      </c>
      <c r="S212" s="25">
        <v>110.309</v>
      </c>
      <c r="T212" s="25">
        <v>110.32080000000001</v>
      </c>
      <c r="U212" s="25">
        <v>0.61499999999999999</v>
      </c>
      <c r="V212" s="25">
        <v>20.073599999999999</v>
      </c>
      <c r="W212" s="25">
        <v>0</v>
      </c>
      <c r="X212" s="25">
        <v>-1.2999999999999999E-3</v>
      </c>
      <c r="Y212" s="28">
        <v>3.4799999999999998E-2</v>
      </c>
      <c r="Z212" s="28">
        <v>-0.1605</v>
      </c>
      <c r="AA212" s="28">
        <v>-2.3184</v>
      </c>
      <c r="AB212">
        <f t="shared" si="43"/>
        <v>4.6206263783907922E-2</v>
      </c>
      <c r="AC212" s="14">
        <f t="shared" si="44"/>
        <v>0.24587832562070497</v>
      </c>
    </row>
    <row r="213" spans="1:29" x14ac:dyDescent="0.2">
      <c r="A213" s="25" t="s">
        <v>2</v>
      </c>
      <c r="B213" s="25" t="s">
        <v>133</v>
      </c>
      <c r="C213" s="25">
        <v>8.8455999999999992</v>
      </c>
      <c r="D213" s="25">
        <v>0.29930000000000001</v>
      </c>
      <c r="E213" s="25">
        <v>-10.5985</v>
      </c>
      <c r="F213" s="25">
        <v>0.248</v>
      </c>
      <c r="G213" s="25">
        <v>-1E-4</v>
      </c>
      <c r="H213" s="25">
        <v>-1.6149</v>
      </c>
      <c r="I213" s="25">
        <v>0</v>
      </c>
      <c r="J213" s="25">
        <v>0</v>
      </c>
      <c r="K213" s="25">
        <v>0.2429</v>
      </c>
      <c r="L213" s="25">
        <v>-1.0561</v>
      </c>
      <c r="M213" s="25">
        <v>-0.2646</v>
      </c>
      <c r="N213" s="25">
        <v>0.90959999999999996</v>
      </c>
      <c r="O213" s="25">
        <v>-0.43180000000000002</v>
      </c>
      <c r="P213" s="25" t="s">
        <v>152</v>
      </c>
      <c r="Q213" s="25">
        <v>6.0400000000000002E-2</v>
      </c>
      <c r="R213" s="25">
        <v>2.6433</v>
      </c>
      <c r="S213" s="25">
        <v>110.309</v>
      </c>
      <c r="T213" s="25">
        <v>110.31570000000001</v>
      </c>
      <c r="U213" s="25">
        <v>0.60340000000000005</v>
      </c>
      <c r="V213" s="25">
        <v>19.688500000000001</v>
      </c>
      <c r="W213" s="25">
        <v>0</v>
      </c>
      <c r="X213" s="25">
        <v>-2.3E-3</v>
      </c>
      <c r="Y213" s="28">
        <v>1.3299999999999999E-2</v>
      </c>
      <c r="Z213" s="28">
        <v>-9.4200000000000006E-2</v>
      </c>
      <c r="AA213" s="28">
        <v>-2.1413000000000002</v>
      </c>
      <c r="AB213">
        <f t="shared" si="43"/>
        <v>2.310313564831544E-2</v>
      </c>
      <c r="AC213" s="14">
        <f t="shared" si="44"/>
        <v>0.24376916083265551</v>
      </c>
    </row>
    <row r="214" spans="1:29" x14ac:dyDescent="0.2">
      <c r="A214" s="25" t="s">
        <v>2</v>
      </c>
      <c r="B214" s="25" t="s">
        <v>133</v>
      </c>
      <c r="C214" s="25">
        <v>9.2654999999999994</v>
      </c>
      <c r="D214" s="25">
        <v>0.21110000000000001</v>
      </c>
      <c r="E214" s="25">
        <v>-12.990399999999999</v>
      </c>
      <c r="F214" s="25">
        <v>0.248</v>
      </c>
      <c r="G214" s="25">
        <v>-1E-4</v>
      </c>
      <c r="H214" s="25">
        <v>-1.1438999999999999</v>
      </c>
      <c r="I214" s="25">
        <v>0</v>
      </c>
      <c r="J214" s="25">
        <v>0</v>
      </c>
      <c r="K214" s="25">
        <v>0.3</v>
      </c>
      <c r="L214" s="25">
        <v>-1.0404</v>
      </c>
      <c r="M214" s="25">
        <v>-0.87619999999999998</v>
      </c>
      <c r="N214" s="25">
        <v>0.90029999999999999</v>
      </c>
      <c r="O214" s="25">
        <v>-0.24790000000000001</v>
      </c>
      <c r="P214" s="25" t="s">
        <v>152</v>
      </c>
      <c r="Q214" s="25">
        <v>5.8900000000000001E-2</v>
      </c>
      <c r="R214" s="25">
        <v>-1.3069</v>
      </c>
      <c r="S214" s="25">
        <v>110.309</v>
      </c>
      <c r="T214" s="25">
        <v>110.3085</v>
      </c>
      <c r="U214" s="25">
        <v>0.5907</v>
      </c>
      <c r="V214" s="25">
        <v>19.286100000000001</v>
      </c>
      <c r="W214" s="25">
        <v>0</v>
      </c>
      <c r="X214" s="25">
        <v>-2.8999999999999998E-3</v>
      </c>
      <c r="Y214" s="28">
        <v>-5.7000000000000002E-3</v>
      </c>
      <c r="Z214" s="28">
        <v>-3.2000000000000001E-2</v>
      </c>
      <c r="AA214" s="28">
        <v>-1.9330000000000001</v>
      </c>
      <c r="AB214">
        <f t="shared" si="43"/>
        <v>2.310313564831544E-2</v>
      </c>
      <c r="AC214" s="14">
        <f t="shared" si="44"/>
        <v>0.24165312002070441</v>
      </c>
    </row>
    <row r="215" spans="1:29" x14ac:dyDescent="0.2">
      <c r="A215" s="25" t="s">
        <v>2</v>
      </c>
      <c r="B215" s="25" t="s">
        <v>133</v>
      </c>
      <c r="C215" s="25">
        <v>9.6797000000000004</v>
      </c>
      <c r="D215" s="25">
        <v>0.10920000000000001</v>
      </c>
      <c r="E215" s="25">
        <v>-14.485900000000001</v>
      </c>
      <c r="F215" s="25">
        <v>0.248</v>
      </c>
      <c r="G215" s="25">
        <v>0</v>
      </c>
      <c r="H215" s="25">
        <v>-0.59150000000000003</v>
      </c>
      <c r="I215" s="25">
        <v>0</v>
      </c>
      <c r="J215" s="25">
        <v>0</v>
      </c>
      <c r="K215" s="25">
        <v>0.33660000000000001</v>
      </c>
      <c r="L215" s="25">
        <v>-0.97019999999999995</v>
      </c>
      <c r="M215" s="25">
        <v>-1.0911</v>
      </c>
      <c r="N215" s="25">
        <v>0.89180000000000004</v>
      </c>
      <c r="O215" s="25">
        <v>-4.0599999999999997E-2</v>
      </c>
      <c r="P215" s="25" t="s">
        <v>152</v>
      </c>
      <c r="Q215" s="25">
        <v>3.3500000000000002E-2</v>
      </c>
      <c r="R215" s="25">
        <v>-4.7085999999999997</v>
      </c>
      <c r="S215" s="25">
        <v>110.309</v>
      </c>
      <c r="T215" s="25">
        <v>110.301</v>
      </c>
      <c r="U215" s="25">
        <v>0.58489999999999998</v>
      </c>
      <c r="V215" s="25">
        <v>19.117899999999999</v>
      </c>
      <c r="W215" s="25">
        <v>0</v>
      </c>
      <c r="X215" s="25">
        <v>-2.8E-3</v>
      </c>
      <c r="Y215" s="28">
        <v>-1.9900000000000001E-2</v>
      </c>
      <c r="Z215" s="28">
        <v>1.6899999999999998E-2</v>
      </c>
      <c r="AA215" s="28">
        <v>-1.6806000000000001</v>
      </c>
      <c r="AB215">
        <f t="shared" si="43"/>
        <v>0</v>
      </c>
      <c r="AC215" s="14">
        <f t="shared" si="44"/>
        <v>0.24011588840347536</v>
      </c>
    </row>
    <row r="216" spans="1:29" x14ac:dyDescent="0.2">
      <c r="A216" s="25" t="s">
        <v>3</v>
      </c>
      <c r="B216" s="25" t="s">
        <v>133</v>
      </c>
      <c r="C216" s="25">
        <v>2.3999999999999998E-3</v>
      </c>
      <c r="D216" s="25">
        <v>-5.9999999999999995E-4</v>
      </c>
      <c r="E216" s="25">
        <v>-15</v>
      </c>
      <c r="F216" s="25">
        <v>0.248</v>
      </c>
      <c r="G216" s="25">
        <v>0</v>
      </c>
      <c r="H216" s="25">
        <v>3.3999999999999998E-3</v>
      </c>
      <c r="I216" s="25">
        <v>0</v>
      </c>
      <c r="J216" s="25">
        <v>0</v>
      </c>
      <c r="K216" s="25">
        <v>0.34920000000000001</v>
      </c>
      <c r="L216" s="25">
        <v>-0.87539999999999996</v>
      </c>
      <c r="M216" s="25">
        <v>-1.4800000000000001E-2</v>
      </c>
      <c r="N216" s="25">
        <v>0.85040000000000004</v>
      </c>
      <c r="O216" s="25">
        <v>0.13969999999999999</v>
      </c>
      <c r="P216" s="25" t="s">
        <v>152</v>
      </c>
      <c r="Q216" s="25">
        <v>-3.0599999999999999E-2</v>
      </c>
      <c r="R216" s="25">
        <v>-8.5498999999999992</v>
      </c>
      <c r="S216" s="25">
        <v>110.309</v>
      </c>
      <c r="T216" s="25">
        <v>110.2805</v>
      </c>
      <c r="U216" s="25">
        <v>0.66800000000000004</v>
      </c>
      <c r="V216" s="25">
        <v>21.332899999999999</v>
      </c>
      <c r="W216" s="25">
        <v>30</v>
      </c>
      <c r="X216" s="25">
        <v>30.3506</v>
      </c>
      <c r="Y216" s="28">
        <v>-6.7500000000000004E-2</v>
      </c>
      <c r="Z216" s="28">
        <v>0.47</v>
      </c>
      <c r="AA216" s="28">
        <v>-0.57889999999999997</v>
      </c>
      <c r="AB216">
        <f t="shared" si="43"/>
        <v>0</v>
      </c>
      <c r="AC216" s="14">
        <f t="shared" si="44"/>
        <v>0.23954960491968894</v>
      </c>
    </row>
    <row r="217" spans="1:29" x14ac:dyDescent="0.2">
      <c r="A217" s="25" t="s">
        <v>3</v>
      </c>
      <c r="B217" s="25" t="s">
        <v>133</v>
      </c>
      <c r="C217" s="25">
        <v>0.41470000000000001</v>
      </c>
      <c r="D217" s="25">
        <v>-0.10979999999999999</v>
      </c>
      <c r="E217" s="25">
        <v>-14.4918</v>
      </c>
      <c r="F217" s="25">
        <v>0.248</v>
      </c>
      <c r="G217" s="25">
        <v>0</v>
      </c>
      <c r="H217" s="25">
        <v>0.59830000000000005</v>
      </c>
      <c r="I217" s="25">
        <v>0</v>
      </c>
      <c r="J217" s="25">
        <v>0</v>
      </c>
      <c r="K217" s="25">
        <v>0.33639999999999998</v>
      </c>
      <c r="L217" s="25">
        <v>-0.77569999999999995</v>
      </c>
      <c r="M217" s="25">
        <v>-0.56469999999999998</v>
      </c>
      <c r="N217" s="25">
        <v>0.85470000000000002</v>
      </c>
      <c r="O217" s="25">
        <v>0.30919999999999997</v>
      </c>
      <c r="P217" s="25" t="s">
        <v>152</v>
      </c>
      <c r="Q217" s="25">
        <v>-6.59E-2</v>
      </c>
      <c r="R217" s="25">
        <v>-10.7578</v>
      </c>
      <c r="S217" s="25">
        <v>110.309</v>
      </c>
      <c r="T217" s="25">
        <v>110.2847</v>
      </c>
      <c r="U217" s="25">
        <v>0.69969999999999999</v>
      </c>
      <c r="V217" s="25">
        <v>22.097899999999999</v>
      </c>
      <c r="W217" s="25">
        <v>30</v>
      </c>
      <c r="X217" s="25">
        <v>30.3504</v>
      </c>
      <c r="Y217" s="28">
        <v>-7.5899999999999995E-2</v>
      </c>
      <c r="Z217" s="28">
        <v>0.4955</v>
      </c>
      <c r="AA217" s="28">
        <v>-1.5680000000000001</v>
      </c>
      <c r="AB217">
        <f t="shared" si="43"/>
        <v>0</v>
      </c>
      <c r="AC217" s="14">
        <f t="shared" si="44"/>
        <v>0.24010949909621992</v>
      </c>
    </row>
    <row r="218" spans="1:29" x14ac:dyDescent="0.2">
      <c r="A218" s="25" t="s">
        <v>3</v>
      </c>
      <c r="B218" s="25" t="s">
        <v>133</v>
      </c>
      <c r="C218" s="25">
        <v>0.83140000000000003</v>
      </c>
      <c r="D218" s="25">
        <v>-0.21229999999999999</v>
      </c>
      <c r="E218" s="25">
        <v>-12.990399999999999</v>
      </c>
      <c r="F218" s="25">
        <v>0.248</v>
      </c>
      <c r="G218" s="25">
        <v>0</v>
      </c>
      <c r="H218" s="25">
        <v>1.1501999999999999</v>
      </c>
      <c r="I218" s="25">
        <v>0</v>
      </c>
      <c r="J218" s="25">
        <v>0</v>
      </c>
      <c r="K218" s="25">
        <v>0.29959999999999998</v>
      </c>
      <c r="L218" s="25">
        <v>-0.7077</v>
      </c>
      <c r="M218" s="25">
        <v>-1.3953</v>
      </c>
      <c r="N218" s="25">
        <v>0.86380000000000001</v>
      </c>
      <c r="O218" s="25">
        <v>0.4446</v>
      </c>
      <c r="P218" s="25" t="s">
        <v>152</v>
      </c>
      <c r="Q218" s="25">
        <v>-9.7500000000000003E-2</v>
      </c>
      <c r="R218" s="25">
        <v>-12.732200000000001</v>
      </c>
      <c r="S218" s="25">
        <v>110.309</v>
      </c>
      <c r="T218" s="25">
        <v>110.2923</v>
      </c>
      <c r="U218" s="25">
        <v>0.73089999999999999</v>
      </c>
      <c r="V218" s="25">
        <v>22.787700000000001</v>
      </c>
      <c r="W218" s="25">
        <v>30</v>
      </c>
      <c r="X218" s="25">
        <v>30.3508</v>
      </c>
      <c r="Y218" s="28">
        <v>-8.9800000000000005E-2</v>
      </c>
      <c r="Z218" s="28">
        <v>0.53890000000000005</v>
      </c>
      <c r="AA218" s="28">
        <v>-2.7526999999999999</v>
      </c>
      <c r="AB218">
        <f t="shared" si="43"/>
        <v>0</v>
      </c>
      <c r="AC218" s="14">
        <f t="shared" si="44"/>
        <v>0.24165312002070441</v>
      </c>
    </row>
    <row r="219" spans="1:29" x14ac:dyDescent="0.2">
      <c r="A219" s="25" t="s">
        <v>3</v>
      </c>
      <c r="B219" s="25" t="s">
        <v>133</v>
      </c>
      <c r="C219" s="25">
        <v>1.2487999999999999</v>
      </c>
      <c r="D219" s="25">
        <v>-0.3</v>
      </c>
      <c r="E219" s="25">
        <v>-10.614599999999999</v>
      </c>
      <c r="F219" s="25">
        <v>0.248</v>
      </c>
      <c r="G219" s="25">
        <v>0</v>
      </c>
      <c r="H219" s="25">
        <v>1.6202000000000001</v>
      </c>
      <c r="I219" s="25">
        <v>0</v>
      </c>
      <c r="J219" s="25">
        <v>0</v>
      </c>
      <c r="K219" s="25">
        <v>0.2422</v>
      </c>
      <c r="L219" s="25">
        <v>-0.6966</v>
      </c>
      <c r="M219" s="25">
        <v>-2.3216999999999999</v>
      </c>
      <c r="N219" s="25">
        <v>0.87209999999999999</v>
      </c>
      <c r="O219" s="25">
        <v>0.55430000000000001</v>
      </c>
      <c r="P219" s="25" t="s">
        <v>152</v>
      </c>
      <c r="Q219" s="25">
        <v>-0.1168</v>
      </c>
      <c r="R219" s="25">
        <v>-14.511200000000001</v>
      </c>
      <c r="S219" s="25">
        <v>110.309</v>
      </c>
      <c r="T219" s="25">
        <v>110.3009</v>
      </c>
      <c r="U219" s="25">
        <v>0.74950000000000006</v>
      </c>
      <c r="V219" s="25">
        <v>23.114899999999999</v>
      </c>
      <c r="W219" s="25">
        <v>30</v>
      </c>
      <c r="X219" s="25">
        <v>30.351800000000001</v>
      </c>
      <c r="Y219" s="28">
        <v>-0.106</v>
      </c>
      <c r="Z219" s="28">
        <v>0.59650000000000003</v>
      </c>
      <c r="AA219" s="28">
        <v>-3.8132999999999999</v>
      </c>
      <c r="AB219">
        <f t="shared" si="43"/>
        <v>0</v>
      </c>
      <c r="AC219" s="14">
        <f t="shared" si="44"/>
        <v>0.24375633389120005</v>
      </c>
    </row>
    <row r="220" spans="1:29" x14ac:dyDescent="0.2">
      <c r="A220" s="25" t="s">
        <v>3</v>
      </c>
      <c r="B220" s="25" t="s">
        <v>133</v>
      </c>
      <c r="C220" s="25">
        <v>1.6724000000000001</v>
      </c>
      <c r="D220" s="25">
        <v>-0.36780000000000002</v>
      </c>
      <c r="E220" s="25">
        <v>-7.5</v>
      </c>
      <c r="F220" s="25">
        <v>0.248</v>
      </c>
      <c r="G220" s="25">
        <v>0</v>
      </c>
      <c r="H220" s="25">
        <v>1.9766999999999999</v>
      </c>
      <c r="I220" s="25">
        <v>0</v>
      </c>
      <c r="J220" s="25">
        <v>0</v>
      </c>
      <c r="K220" s="25">
        <v>0.16900000000000001</v>
      </c>
      <c r="L220" s="25">
        <v>-0.75109999999999999</v>
      </c>
      <c r="M220" s="25">
        <v>-2.9817</v>
      </c>
      <c r="N220" s="25">
        <v>0.87409999999999999</v>
      </c>
      <c r="O220" s="25">
        <v>0.64980000000000004</v>
      </c>
      <c r="P220" s="25" t="s">
        <v>152</v>
      </c>
      <c r="Q220" s="25">
        <v>-0.1174</v>
      </c>
      <c r="R220" s="25">
        <v>-15.852600000000001</v>
      </c>
      <c r="S220" s="25">
        <v>110.309</v>
      </c>
      <c r="T220" s="25">
        <v>110.3087</v>
      </c>
      <c r="U220" s="25">
        <v>0.74919999999999998</v>
      </c>
      <c r="V220" s="25">
        <v>22.956</v>
      </c>
      <c r="W220" s="25">
        <v>30</v>
      </c>
      <c r="X220" s="25">
        <v>30.353300000000001</v>
      </c>
      <c r="Y220" s="28">
        <v>-0.1201</v>
      </c>
      <c r="Z220" s="28">
        <v>0.65269999999999995</v>
      </c>
      <c r="AA220" s="28">
        <v>-4.4748999999999999</v>
      </c>
      <c r="AB220">
        <f t="shared" si="43"/>
        <v>0</v>
      </c>
      <c r="AC220" s="14">
        <f t="shared" si="44"/>
        <v>0.24587832562070497</v>
      </c>
    </row>
    <row r="221" spans="1:29" x14ac:dyDescent="0.2">
      <c r="A221" s="25" t="s">
        <v>3</v>
      </c>
      <c r="B221" s="25" t="s">
        <v>133</v>
      </c>
      <c r="C221" s="25">
        <v>2.0966999999999998</v>
      </c>
      <c r="D221" s="25">
        <v>-0.4103</v>
      </c>
      <c r="E221" s="25">
        <v>-3.8933</v>
      </c>
      <c r="F221" s="25">
        <v>0.248</v>
      </c>
      <c r="G221" s="25">
        <v>0</v>
      </c>
      <c r="H221" s="25">
        <v>2.1972999999999998</v>
      </c>
      <c r="I221" s="25">
        <v>0</v>
      </c>
      <c r="J221" s="25">
        <v>0</v>
      </c>
      <c r="K221" s="25">
        <v>8.5500000000000007E-2</v>
      </c>
      <c r="L221" s="25">
        <v>-0.86019999999999996</v>
      </c>
      <c r="M221" s="25">
        <v>-3.0341</v>
      </c>
      <c r="N221" s="25">
        <v>0.86780000000000002</v>
      </c>
      <c r="O221" s="25">
        <v>0.73370000000000002</v>
      </c>
      <c r="P221" s="25" t="s">
        <v>152</v>
      </c>
      <c r="Q221" s="25">
        <v>-9.6799999999999997E-2</v>
      </c>
      <c r="R221" s="25">
        <v>-16.312899999999999</v>
      </c>
      <c r="S221" s="25">
        <v>110.309</v>
      </c>
      <c r="T221" s="25">
        <v>110.3142</v>
      </c>
      <c r="U221" s="25">
        <v>0.73209999999999997</v>
      </c>
      <c r="V221" s="25">
        <v>22.405000000000001</v>
      </c>
      <c r="W221" s="25">
        <v>30</v>
      </c>
      <c r="X221" s="25">
        <v>30.354500000000002</v>
      </c>
      <c r="Y221" s="28">
        <v>-0.12859999999999999</v>
      </c>
      <c r="Z221" s="28">
        <v>0.68669999999999998</v>
      </c>
      <c r="AA221" s="28">
        <v>-4.6158000000000001</v>
      </c>
      <c r="AB221">
        <f t="shared" si="43"/>
        <v>0</v>
      </c>
      <c r="AC221" s="14">
        <f t="shared" si="44"/>
        <v>0.24742767192955512</v>
      </c>
    </row>
    <row r="222" spans="1:29" x14ac:dyDescent="0.2">
      <c r="A222" s="25" t="s">
        <v>3</v>
      </c>
      <c r="B222" s="25" t="s">
        <v>133</v>
      </c>
      <c r="C222" s="25">
        <v>2.5253999999999999</v>
      </c>
      <c r="D222" s="25">
        <v>-0.4249</v>
      </c>
      <c r="E222" s="25">
        <v>0</v>
      </c>
      <c r="F222" s="25">
        <v>0.248</v>
      </c>
      <c r="G222" s="25">
        <v>0</v>
      </c>
      <c r="H222" s="25">
        <v>2.2690999999999999</v>
      </c>
      <c r="I222" s="25">
        <v>0</v>
      </c>
      <c r="J222" s="25">
        <v>0</v>
      </c>
      <c r="K222" s="25">
        <v>-2.5999999999999999E-3</v>
      </c>
      <c r="L222" s="25">
        <v>-0.99780000000000002</v>
      </c>
      <c r="M222" s="25">
        <v>-2.3578999999999999</v>
      </c>
      <c r="N222" s="25">
        <v>0.85519999999999996</v>
      </c>
      <c r="O222" s="25">
        <v>0.79449999999999998</v>
      </c>
      <c r="P222" s="25" t="s">
        <v>152</v>
      </c>
      <c r="Q222" s="25">
        <v>-5.8599999999999999E-2</v>
      </c>
      <c r="R222" s="25">
        <v>-15.4735</v>
      </c>
      <c r="S222" s="25">
        <v>110.309</v>
      </c>
      <c r="T222" s="25">
        <v>110.3165</v>
      </c>
      <c r="U222" s="25">
        <v>0.70660000000000001</v>
      </c>
      <c r="V222" s="25">
        <v>21.708400000000001</v>
      </c>
      <c r="W222" s="25">
        <v>30</v>
      </c>
      <c r="X222" s="25">
        <v>30.355</v>
      </c>
      <c r="Y222" s="28">
        <v>-0.1303</v>
      </c>
      <c r="Z222" s="28">
        <v>0.68300000000000005</v>
      </c>
      <c r="AA222" s="28">
        <v>-4.2980999999999998</v>
      </c>
      <c r="AB222">
        <f t="shared" si="43"/>
        <v>0</v>
      </c>
      <c r="AC222" s="14">
        <f t="shared" si="44"/>
        <v>0.248</v>
      </c>
    </row>
    <row r="223" spans="1:29" x14ac:dyDescent="0.2">
      <c r="A223" s="25" t="s">
        <v>3</v>
      </c>
      <c r="B223" s="25" t="s">
        <v>133</v>
      </c>
      <c r="C223" s="25">
        <v>2.9517000000000002</v>
      </c>
      <c r="D223" s="25">
        <v>-0.4103</v>
      </c>
      <c r="E223" s="25">
        <v>3.8713000000000002</v>
      </c>
      <c r="F223" s="25">
        <v>0.248</v>
      </c>
      <c r="G223" s="25">
        <v>0</v>
      </c>
      <c r="H223" s="25">
        <v>2.1888000000000001</v>
      </c>
      <c r="I223" s="25">
        <v>0</v>
      </c>
      <c r="J223" s="25">
        <v>0</v>
      </c>
      <c r="K223" s="25">
        <v>-0.09</v>
      </c>
      <c r="L223" s="25">
        <v>-1.1316999999999999</v>
      </c>
      <c r="M223" s="25">
        <v>-1.1352</v>
      </c>
      <c r="N223" s="25">
        <v>0.84160000000000001</v>
      </c>
      <c r="O223" s="25">
        <v>0.80979999999999996</v>
      </c>
      <c r="P223" s="25" t="s">
        <v>152</v>
      </c>
      <c r="Q223" s="25">
        <v>-1.2E-2</v>
      </c>
      <c r="R223" s="25">
        <v>-13.1876</v>
      </c>
      <c r="S223" s="25">
        <v>110.309</v>
      </c>
      <c r="T223" s="25">
        <v>110.3151</v>
      </c>
      <c r="U223" s="25">
        <v>0.68289999999999995</v>
      </c>
      <c r="V223" s="25">
        <v>21.123100000000001</v>
      </c>
      <c r="W223" s="25">
        <v>30</v>
      </c>
      <c r="X223" s="25">
        <v>30.354299999999999</v>
      </c>
      <c r="Y223" s="28">
        <v>-0.126</v>
      </c>
      <c r="Z223" s="28">
        <v>0.6401</v>
      </c>
      <c r="AA223" s="28">
        <v>-3.7105999999999999</v>
      </c>
      <c r="AB223">
        <f t="shared" si="43"/>
        <v>0</v>
      </c>
      <c r="AC223" s="14">
        <f t="shared" si="44"/>
        <v>0.2474341193472667</v>
      </c>
    </row>
    <row r="224" spans="1:29" x14ac:dyDescent="0.2">
      <c r="A224" s="25" t="s">
        <v>3</v>
      </c>
      <c r="B224" s="25" t="s">
        <v>133</v>
      </c>
      <c r="C224" s="25">
        <v>3.3784999999999998</v>
      </c>
      <c r="D224" s="25">
        <v>-0.36749999999999999</v>
      </c>
      <c r="E224" s="25">
        <v>7.5</v>
      </c>
      <c r="F224" s="25">
        <v>0.248</v>
      </c>
      <c r="G224" s="25">
        <v>1E-4</v>
      </c>
      <c r="H224" s="25">
        <v>1.9618</v>
      </c>
      <c r="I224" s="25">
        <v>0</v>
      </c>
      <c r="J224" s="25">
        <v>0</v>
      </c>
      <c r="K224" s="25">
        <v>-0.17180000000000001</v>
      </c>
      <c r="L224" s="25">
        <v>-1.2341</v>
      </c>
      <c r="M224" s="25">
        <v>0.2336</v>
      </c>
      <c r="N224" s="25">
        <v>0.8327</v>
      </c>
      <c r="O224" s="25">
        <v>0.75790000000000002</v>
      </c>
      <c r="P224" s="25" t="s">
        <v>152</v>
      </c>
      <c r="Q224" s="25">
        <v>0.03</v>
      </c>
      <c r="R224" s="25">
        <v>-9.7044999999999995</v>
      </c>
      <c r="S224" s="25">
        <v>110.309</v>
      </c>
      <c r="T224" s="25">
        <v>110.31</v>
      </c>
      <c r="U224" s="25">
        <v>0.6673</v>
      </c>
      <c r="V224" s="25">
        <v>20.781199999999998</v>
      </c>
      <c r="W224" s="25">
        <v>30</v>
      </c>
      <c r="X224" s="25">
        <v>30.352599999999999</v>
      </c>
      <c r="Y224" s="28">
        <v>-0.11799999999999999</v>
      </c>
      <c r="Z224" s="28">
        <v>0.57230000000000003</v>
      </c>
      <c r="AA224" s="28">
        <v>-3.0619000000000001</v>
      </c>
      <c r="AB224">
        <f t="shared" si="43"/>
        <v>-2.310313564831544E-2</v>
      </c>
      <c r="AC224" s="14">
        <f t="shared" si="44"/>
        <v>0.24587832562070497</v>
      </c>
    </row>
    <row r="225" spans="1:29" x14ac:dyDescent="0.2">
      <c r="A225" s="25" t="s">
        <v>3</v>
      </c>
      <c r="B225" s="25" t="s">
        <v>133</v>
      </c>
      <c r="C225" s="25">
        <v>3.7995999999999999</v>
      </c>
      <c r="D225" s="25">
        <v>-0.3</v>
      </c>
      <c r="E225" s="25">
        <v>10.5985</v>
      </c>
      <c r="F225" s="25">
        <v>0.248</v>
      </c>
      <c r="G225" s="25">
        <v>1E-4</v>
      </c>
      <c r="H225" s="25">
        <v>1.6023000000000001</v>
      </c>
      <c r="I225" s="25">
        <v>0</v>
      </c>
      <c r="J225" s="25">
        <v>0</v>
      </c>
      <c r="K225" s="25">
        <v>-0.24279999999999999</v>
      </c>
      <c r="L225" s="25">
        <v>-1.2886</v>
      </c>
      <c r="M225" s="25">
        <v>1.3354999999999999</v>
      </c>
      <c r="N225" s="25">
        <v>0.83160000000000001</v>
      </c>
      <c r="O225" s="25">
        <v>0.63019999999999998</v>
      </c>
      <c r="P225" s="25" t="s">
        <v>152</v>
      </c>
      <c r="Q225" s="25">
        <v>5.4399999999999997E-2</v>
      </c>
      <c r="R225" s="25">
        <v>-5.5974000000000004</v>
      </c>
      <c r="S225" s="25">
        <v>110.309</v>
      </c>
      <c r="T225" s="25">
        <v>110.3022</v>
      </c>
      <c r="U225" s="25">
        <v>0.65920000000000001</v>
      </c>
      <c r="V225" s="25">
        <v>20.638100000000001</v>
      </c>
      <c r="W225" s="25">
        <v>30</v>
      </c>
      <c r="X225" s="25">
        <v>30.3506</v>
      </c>
      <c r="Y225" s="28">
        <v>-0.10879999999999999</v>
      </c>
      <c r="Z225" s="28">
        <v>0.50280000000000002</v>
      </c>
      <c r="AA225" s="28">
        <v>-2.4853999999999998</v>
      </c>
      <c r="AB225">
        <f t="shared" si="43"/>
        <v>-2.310313564831544E-2</v>
      </c>
      <c r="AC225" s="14">
        <f t="shared" si="44"/>
        <v>0.24376916083265551</v>
      </c>
    </row>
    <row r="226" spans="1:29" x14ac:dyDescent="0.2">
      <c r="A226" s="25" t="s">
        <v>3</v>
      </c>
      <c r="B226" s="25" t="s">
        <v>133</v>
      </c>
      <c r="C226" s="25">
        <v>4.2195</v>
      </c>
      <c r="D226" s="25">
        <v>-0.2117</v>
      </c>
      <c r="E226" s="25">
        <v>12.990399999999999</v>
      </c>
      <c r="F226" s="25">
        <v>0.248</v>
      </c>
      <c r="G226" s="25">
        <v>2.0000000000000001E-4</v>
      </c>
      <c r="H226" s="25">
        <v>1.1333</v>
      </c>
      <c r="I226" s="25">
        <v>0</v>
      </c>
      <c r="J226" s="25">
        <v>0</v>
      </c>
      <c r="K226" s="25">
        <v>-0.29799999999999999</v>
      </c>
      <c r="L226" s="25">
        <v>-1.2923</v>
      </c>
      <c r="M226" s="25">
        <v>1.9557</v>
      </c>
      <c r="N226" s="25">
        <v>0.83760000000000001</v>
      </c>
      <c r="O226" s="25">
        <v>0.4385</v>
      </c>
      <c r="P226" s="25" t="s">
        <v>152</v>
      </c>
      <c r="Q226" s="25">
        <v>5.2200000000000003E-2</v>
      </c>
      <c r="R226" s="25">
        <v>-1.5329999999999999</v>
      </c>
      <c r="S226" s="25">
        <v>110.309</v>
      </c>
      <c r="T226" s="25">
        <v>110.2933</v>
      </c>
      <c r="U226" s="25">
        <v>0.65339999999999998</v>
      </c>
      <c r="V226" s="25">
        <v>20.529699999999998</v>
      </c>
      <c r="W226" s="25">
        <v>30</v>
      </c>
      <c r="X226" s="25">
        <v>30.348800000000001</v>
      </c>
      <c r="Y226" s="28">
        <v>-0.1</v>
      </c>
      <c r="Z226" s="28">
        <v>0.45300000000000001</v>
      </c>
      <c r="AA226" s="28">
        <v>-2.0047999999999999</v>
      </c>
      <c r="AB226">
        <f t="shared" si="43"/>
        <v>-4.6206263783907922E-2</v>
      </c>
      <c r="AC226" s="14">
        <f t="shared" si="44"/>
        <v>0.24165312002070441</v>
      </c>
    </row>
    <row r="227" spans="1:29" x14ac:dyDescent="0.2">
      <c r="A227" s="25" t="s">
        <v>3</v>
      </c>
      <c r="B227" s="25" t="s">
        <v>133</v>
      </c>
      <c r="C227" s="25">
        <v>4.6337000000000002</v>
      </c>
      <c r="D227" s="25">
        <v>-0.10979999999999999</v>
      </c>
      <c r="E227" s="25">
        <v>14.485900000000001</v>
      </c>
      <c r="F227" s="25">
        <v>0.248</v>
      </c>
      <c r="G227" s="25">
        <v>2.0000000000000001E-4</v>
      </c>
      <c r="H227" s="25">
        <v>0.58560000000000001</v>
      </c>
      <c r="I227" s="25">
        <v>0</v>
      </c>
      <c r="J227" s="25">
        <v>0</v>
      </c>
      <c r="K227" s="25">
        <v>-0.33329999999999999</v>
      </c>
      <c r="L227" s="25">
        <v>-1.2531000000000001</v>
      </c>
      <c r="M227" s="25">
        <v>2.1722000000000001</v>
      </c>
      <c r="N227" s="25">
        <v>0.84719999999999995</v>
      </c>
      <c r="O227" s="25">
        <v>0.21190000000000001</v>
      </c>
      <c r="P227" s="25" t="s">
        <v>152</v>
      </c>
      <c r="Q227" s="25">
        <v>2.24E-2</v>
      </c>
      <c r="R227" s="25">
        <v>1.9923</v>
      </c>
      <c r="S227" s="25">
        <v>110.309</v>
      </c>
      <c r="T227" s="25">
        <v>110.286</v>
      </c>
      <c r="U227" s="25">
        <v>0.64390000000000003</v>
      </c>
      <c r="V227" s="25">
        <v>20.3001</v>
      </c>
      <c r="W227" s="25">
        <v>30</v>
      </c>
      <c r="X227" s="25">
        <v>30.348199999999999</v>
      </c>
      <c r="Y227" s="28">
        <v>-9.1899999999999996E-2</v>
      </c>
      <c r="Z227" s="28">
        <v>0.43209999999999998</v>
      </c>
      <c r="AA227" s="28">
        <v>-1.57</v>
      </c>
      <c r="AB227">
        <f t="shared" si="43"/>
        <v>-4.6206263783907922E-2</v>
      </c>
      <c r="AC227" s="14">
        <f t="shared" si="44"/>
        <v>0.24011588840347536</v>
      </c>
    </row>
    <row r="228" spans="1:29" x14ac:dyDescent="0.2">
      <c r="A228" s="25" t="s">
        <v>3</v>
      </c>
      <c r="B228" s="25" t="s">
        <v>133</v>
      </c>
      <c r="C228" s="25">
        <v>5.0484</v>
      </c>
      <c r="D228" s="25">
        <v>0</v>
      </c>
      <c r="E228" s="25">
        <v>15</v>
      </c>
      <c r="F228" s="25">
        <v>0.248</v>
      </c>
      <c r="G228" s="25">
        <v>2.0000000000000001E-4</v>
      </c>
      <c r="H228" s="25">
        <v>-3.2000000000000002E-3</v>
      </c>
      <c r="I228" s="25">
        <v>0</v>
      </c>
      <c r="J228" s="25">
        <v>0</v>
      </c>
      <c r="K228" s="25">
        <v>-0.34539999999999998</v>
      </c>
      <c r="L228" s="25">
        <v>-1.1854</v>
      </c>
      <c r="M228" s="25">
        <v>2.2829999999999999</v>
      </c>
      <c r="N228" s="25">
        <v>0.85609999999999997</v>
      </c>
      <c r="O228" s="25">
        <v>-1.43E-2</v>
      </c>
      <c r="P228" s="25" t="s">
        <v>152</v>
      </c>
      <c r="Q228" s="25">
        <v>-2.7699999999999999E-2</v>
      </c>
      <c r="R228" s="25">
        <v>4.8047000000000004</v>
      </c>
      <c r="S228" s="25">
        <v>110.309</v>
      </c>
      <c r="T228" s="25">
        <v>110.2829</v>
      </c>
      <c r="U228" s="25">
        <v>0.62880000000000003</v>
      </c>
      <c r="V228" s="25">
        <v>19.917100000000001</v>
      </c>
      <c r="W228" s="25">
        <v>30</v>
      </c>
      <c r="X228" s="25">
        <v>30.348800000000001</v>
      </c>
      <c r="Y228" s="28">
        <v>-8.4099999999999994E-2</v>
      </c>
      <c r="Z228" s="28">
        <v>0.434</v>
      </c>
      <c r="AA228" s="28">
        <v>-1.1321000000000001</v>
      </c>
      <c r="AB228">
        <f t="shared" si="43"/>
        <v>-4.6206263783907922E-2</v>
      </c>
      <c r="AC228" s="14">
        <f t="shared" si="44"/>
        <v>0.23954960491968894</v>
      </c>
    </row>
    <row r="229" spans="1:29" x14ac:dyDescent="0.2">
      <c r="A229" s="25" t="s">
        <v>3</v>
      </c>
      <c r="B229" s="25" t="s">
        <v>133</v>
      </c>
      <c r="C229" s="25">
        <v>5.4607999999999999</v>
      </c>
      <c r="D229" s="25">
        <v>0.10920000000000001</v>
      </c>
      <c r="E229" s="25">
        <v>14.4918</v>
      </c>
      <c r="F229" s="25">
        <v>0.248</v>
      </c>
      <c r="G229" s="25">
        <v>2.0000000000000001E-4</v>
      </c>
      <c r="H229" s="25">
        <v>-0.59199999999999997</v>
      </c>
      <c r="I229" s="25">
        <v>0</v>
      </c>
      <c r="J229" s="25">
        <v>0</v>
      </c>
      <c r="K229" s="25">
        <v>-0.3332</v>
      </c>
      <c r="L229" s="25">
        <v>-1.1052</v>
      </c>
      <c r="M229" s="25">
        <v>2.6078999999999999</v>
      </c>
      <c r="N229" s="25">
        <v>0.8619</v>
      </c>
      <c r="O229" s="25">
        <v>-0.2122</v>
      </c>
      <c r="P229" s="25" t="s">
        <v>152</v>
      </c>
      <c r="Q229" s="25">
        <v>-8.4199999999999997E-2</v>
      </c>
      <c r="R229" s="25">
        <v>7.0168999999999997</v>
      </c>
      <c r="S229" s="25">
        <v>110.309</v>
      </c>
      <c r="T229" s="25">
        <v>110.28570000000001</v>
      </c>
      <c r="U229" s="25">
        <v>0.61199999999999999</v>
      </c>
      <c r="V229" s="25">
        <v>19.505500000000001</v>
      </c>
      <c r="W229" s="25">
        <v>30</v>
      </c>
      <c r="X229" s="25">
        <v>30.3504</v>
      </c>
      <c r="Y229" s="28">
        <v>-7.6700000000000004E-2</v>
      </c>
      <c r="Z229" s="28">
        <v>0.44230000000000003</v>
      </c>
      <c r="AA229" s="28">
        <v>-0.70340000000000003</v>
      </c>
      <c r="AB229">
        <f t="shared" si="43"/>
        <v>-4.6206263783907922E-2</v>
      </c>
      <c r="AC229" s="14">
        <f t="shared" si="44"/>
        <v>0.24010949909621992</v>
      </c>
    </row>
    <row r="230" spans="1:29" x14ac:dyDescent="0.2">
      <c r="A230" s="25" t="s">
        <v>3</v>
      </c>
      <c r="B230" s="25" t="s">
        <v>133</v>
      </c>
      <c r="C230" s="25">
        <v>5.8773999999999997</v>
      </c>
      <c r="D230" s="25">
        <v>0.21160000000000001</v>
      </c>
      <c r="E230" s="25">
        <v>12.990399999999999</v>
      </c>
      <c r="F230" s="25">
        <v>0.248</v>
      </c>
      <c r="G230" s="25">
        <v>1E-4</v>
      </c>
      <c r="H230" s="25">
        <v>-1.1395</v>
      </c>
      <c r="I230" s="25">
        <v>0</v>
      </c>
      <c r="J230" s="25">
        <v>0</v>
      </c>
      <c r="K230" s="25">
        <v>-0.2979</v>
      </c>
      <c r="L230" s="25">
        <v>-1.0281</v>
      </c>
      <c r="M230" s="25">
        <v>3.2827000000000002</v>
      </c>
      <c r="N230" s="25">
        <v>0.86509999999999998</v>
      </c>
      <c r="O230" s="25">
        <v>-0.36940000000000001</v>
      </c>
      <c r="P230" s="25" t="s">
        <v>152</v>
      </c>
      <c r="Q230" s="25">
        <v>-0.13159999999999999</v>
      </c>
      <c r="R230" s="25">
        <v>8.8374000000000006</v>
      </c>
      <c r="S230" s="25">
        <v>110.309</v>
      </c>
      <c r="T230" s="25">
        <v>110.2944</v>
      </c>
      <c r="U230" s="25">
        <v>0.60109999999999997</v>
      </c>
      <c r="V230" s="25">
        <v>19.276199999999999</v>
      </c>
      <c r="W230" s="25">
        <v>30</v>
      </c>
      <c r="X230" s="25">
        <v>30.3523</v>
      </c>
      <c r="Y230" s="28">
        <v>-7.0499999999999993E-2</v>
      </c>
      <c r="Z230" s="28">
        <v>0.44019999999999998</v>
      </c>
      <c r="AA230" s="28">
        <v>-0.36309999999999998</v>
      </c>
      <c r="AB230">
        <f t="shared" si="43"/>
        <v>-2.310313564831544E-2</v>
      </c>
      <c r="AC230" s="14">
        <f t="shared" si="44"/>
        <v>0.24165312002070441</v>
      </c>
    </row>
    <row r="231" spans="1:29" x14ac:dyDescent="0.2">
      <c r="A231" s="25" t="s">
        <v>3</v>
      </c>
      <c r="B231" s="25" t="s">
        <v>133</v>
      </c>
      <c r="C231" s="25">
        <v>6.2948000000000004</v>
      </c>
      <c r="D231" s="25">
        <v>0.29930000000000001</v>
      </c>
      <c r="E231" s="25">
        <v>10.614599999999999</v>
      </c>
      <c r="F231" s="25">
        <v>0.248</v>
      </c>
      <c r="G231" s="25">
        <v>0</v>
      </c>
      <c r="H231" s="25">
        <v>-1.6080000000000001</v>
      </c>
      <c r="I231" s="25">
        <v>0</v>
      </c>
      <c r="J231" s="25">
        <v>-1E-4</v>
      </c>
      <c r="K231" s="25">
        <v>-0.24229999999999999</v>
      </c>
      <c r="L231" s="25">
        <v>-0.96760000000000002</v>
      </c>
      <c r="M231" s="25">
        <v>4.1642999999999999</v>
      </c>
      <c r="N231" s="25">
        <v>0.8679</v>
      </c>
      <c r="O231" s="25">
        <v>-0.48849999999999999</v>
      </c>
      <c r="P231" s="25" t="s">
        <v>152</v>
      </c>
      <c r="Q231" s="25">
        <v>-0.15740000000000001</v>
      </c>
      <c r="R231" s="25">
        <v>10.3454</v>
      </c>
      <c r="S231" s="25">
        <v>110.309</v>
      </c>
      <c r="T231" s="25">
        <v>110.3069</v>
      </c>
      <c r="U231" s="25">
        <v>0.60270000000000001</v>
      </c>
      <c r="V231" s="25">
        <v>19.3931</v>
      </c>
      <c r="W231" s="25">
        <v>30</v>
      </c>
      <c r="X231" s="25">
        <v>30.3538</v>
      </c>
      <c r="Y231" s="28">
        <v>-6.6600000000000006E-2</v>
      </c>
      <c r="Z231" s="28">
        <v>0.42030000000000001</v>
      </c>
      <c r="AA231" s="28">
        <v>-0.20430000000000001</v>
      </c>
      <c r="AB231">
        <f t="shared" si="43"/>
        <v>0</v>
      </c>
      <c r="AC231" s="14">
        <f t="shared" si="44"/>
        <v>0.24375633389120005</v>
      </c>
    </row>
    <row r="232" spans="1:29" x14ac:dyDescent="0.2">
      <c r="A232" s="25" t="s">
        <v>3</v>
      </c>
      <c r="B232" s="25" t="s">
        <v>133</v>
      </c>
      <c r="C232" s="25">
        <v>6.7183999999999999</v>
      </c>
      <c r="D232" s="25">
        <v>0.36720000000000003</v>
      </c>
      <c r="E232" s="25">
        <v>7.5</v>
      </c>
      <c r="F232" s="25">
        <v>0.248</v>
      </c>
      <c r="G232" s="25">
        <v>-1E-4</v>
      </c>
      <c r="H232" s="25">
        <v>-1.9663999999999999</v>
      </c>
      <c r="I232" s="25">
        <v>0</v>
      </c>
      <c r="J232" s="25">
        <v>0</v>
      </c>
      <c r="K232" s="25">
        <v>-0.1709</v>
      </c>
      <c r="L232" s="25">
        <v>-0.93430000000000002</v>
      </c>
      <c r="M232" s="25">
        <v>4.9024999999999999</v>
      </c>
      <c r="N232" s="25">
        <v>0.87290000000000001</v>
      </c>
      <c r="O232" s="25">
        <v>-0.57840000000000003</v>
      </c>
      <c r="P232" s="25" t="s">
        <v>152</v>
      </c>
      <c r="Q232" s="25">
        <v>-0.15590000000000001</v>
      </c>
      <c r="R232" s="25">
        <v>11.371499999999999</v>
      </c>
      <c r="S232" s="25">
        <v>110.309</v>
      </c>
      <c r="T232" s="25">
        <v>110.3194</v>
      </c>
      <c r="U232" s="25">
        <v>0.61770000000000003</v>
      </c>
      <c r="V232" s="25">
        <v>19.860800000000001</v>
      </c>
      <c r="W232" s="25">
        <v>30</v>
      </c>
      <c r="X232" s="25">
        <v>30.354600000000001</v>
      </c>
      <c r="Y232" s="28">
        <v>-6.6199999999999995E-2</v>
      </c>
      <c r="Z232" s="28">
        <v>0.3881</v>
      </c>
      <c r="AA232" s="28">
        <v>-0.26040000000000002</v>
      </c>
      <c r="AB232">
        <f t="shared" si="43"/>
        <v>2.310313564831544E-2</v>
      </c>
      <c r="AC232" s="14">
        <f t="shared" si="44"/>
        <v>0.24587832562070497</v>
      </c>
    </row>
    <row r="233" spans="1:29" x14ac:dyDescent="0.2">
      <c r="A233" s="25" t="s">
        <v>3</v>
      </c>
      <c r="B233" s="25" t="s">
        <v>133</v>
      </c>
      <c r="C233" s="25">
        <v>7.1426999999999996</v>
      </c>
      <c r="D233" s="25">
        <v>0.40970000000000001</v>
      </c>
      <c r="E233" s="25">
        <v>3.8933</v>
      </c>
      <c r="F233" s="25">
        <v>0.248</v>
      </c>
      <c r="G233" s="25">
        <v>-2.0000000000000001E-4</v>
      </c>
      <c r="H233" s="25">
        <v>-2.1916000000000002</v>
      </c>
      <c r="I233" s="25">
        <v>0</v>
      </c>
      <c r="J233" s="25">
        <v>0</v>
      </c>
      <c r="K233" s="25">
        <v>-8.8900000000000007E-2</v>
      </c>
      <c r="L233" s="25">
        <v>-0.93340000000000001</v>
      </c>
      <c r="M233" s="25">
        <v>5.1351000000000004</v>
      </c>
      <c r="N233" s="25">
        <v>0.88029999999999997</v>
      </c>
      <c r="O233" s="25">
        <v>-0.64329999999999998</v>
      </c>
      <c r="P233" s="25" t="s">
        <v>152</v>
      </c>
      <c r="Q233" s="25">
        <v>-0.12970000000000001</v>
      </c>
      <c r="R233" s="25">
        <v>11.5566</v>
      </c>
      <c r="S233" s="25">
        <v>110.309</v>
      </c>
      <c r="T233" s="25">
        <v>110.3279</v>
      </c>
      <c r="U233" s="25">
        <v>0.64019999999999999</v>
      </c>
      <c r="V233" s="25">
        <v>20.502600000000001</v>
      </c>
      <c r="W233" s="25">
        <v>30</v>
      </c>
      <c r="X233" s="25">
        <v>30.354500000000002</v>
      </c>
      <c r="Y233" s="28">
        <v>-6.9000000000000006E-2</v>
      </c>
      <c r="Z233" s="28">
        <v>0.35809999999999997</v>
      </c>
      <c r="AA233" s="28">
        <v>-0.46089999999999998</v>
      </c>
      <c r="AB233">
        <f t="shared" si="43"/>
        <v>4.6206263783907922E-2</v>
      </c>
      <c r="AC233" s="14">
        <f t="shared" si="44"/>
        <v>0.24742767192955512</v>
      </c>
    </row>
    <row r="234" spans="1:29" x14ac:dyDescent="0.2">
      <c r="A234" s="25" t="s">
        <v>3</v>
      </c>
      <c r="B234" s="25" t="s">
        <v>133</v>
      </c>
      <c r="C234" s="25">
        <v>7.5715000000000003</v>
      </c>
      <c r="D234" s="25">
        <v>0.42420000000000002</v>
      </c>
      <c r="E234" s="25">
        <v>0</v>
      </c>
      <c r="F234" s="25">
        <v>0.248</v>
      </c>
      <c r="G234" s="25">
        <v>-2.0000000000000001E-4</v>
      </c>
      <c r="H234" s="25">
        <v>-2.2696999999999998</v>
      </c>
      <c r="I234" s="25">
        <v>0</v>
      </c>
      <c r="J234" s="25">
        <v>0</v>
      </c>
      <c r="K234" s="25">
        <v>-1.1999999999999999E-3</v>
      </c>
      <c r="L234" s="25">
        <v>-0.96220000000000006</v>
      </c>
      <c r="M234" s="25">
        <v>4.6928999999999998</v>
      </c>
      <c r="N234" s="25">
        <v>0.88770000000000004</v>
      </c>
      <c r="O234" s="25">
        <v>-0.67669999999999997</v>
      </c>
      <c r="P234" s="25" t="s">
        <v>152</v>
      </c>
      <c r="Q234" s="25">
        <v>-8.7900000000000006E-2</v>
      </c>
      <c r="R234" s="25">
        <v>10.5558</v>
      </c>
      <c r="S234" s="25">
        <v>110.309</v>
      </c>
      <c r="T234" s="25">
        <v>110.3297</v>
      </c>
      <c r="U234" s="25">
        <v>0.66020000000000001</v>
      </c>
      <c r="V234" s="25">
        <v>21.047599999999999</v>
      </c>
      <c r="W234" s="25">
        <v>30</v>
      </c>
      <c r="X234" s="25">
        <v>30.353999999999999</v>
      </c>
      <c r="Y234" s="28">
        <v>-7.3300000000000004E-2</v>
      </c>
      <c r="Z234" s="28">
        <v>0.34460000000000002</v>
      </c>
      <c r="AA234" s="28">
        <v>-0.65210000000000001</v>
      </c>
      <c r="AB234">
        <f t="shared" si="43"/>
        <v>4.6206263783907922E-2</v>
      </c>
      <c r="AC234" s="14">
        <f t="shared" si="44"/>
        <v>0.248</v>
      </c>
    </row>
    <row r="235" spans="1:29" x14ac:dyDescent="0.2">
      <c r="A235" s="25" t="s">
        <v>3</v>
      </c>
      <c r="B235" s="25" t="s">
        <v>133</v>
      </c>
      <c r="C235" s="25">
        <v>7.9977</v>
      </c>
      <c r="D235" s="25">
        <v>0.40970000000000001</v>
      </c>
      <c r="E235" s="25">
        <v>-3.8713000000000002</v>
      </c>
      <c r="F235" s="25">
        <v>0.248</v>
      </c>
      <c r="G235" s="25">
        <v>-2.0000000000000001E-4</v>
      </c>
      <c r="H235" s="25">
        <v>-2.1955</v>
      </c>
      <c r="I235" s="25">
        <v>0</v>
      </c>
      <c r="J235" s="25">
        <v>0</v>
      </c>
      <c r="K235" s="25">
        <v>8.6800000000000002E-2</v>
      </c>
      <c r="L235" s="25">
        <v>-1.0081</v>
      </c>
      <c r="M235" s="25">
        <v>3.6951999999999998</v>
      </c>
      <c r="N235" s="25">
        <v>0.89119999999999999</v>
      </c>
      <c r="O235" s="25">
        <v>-0.66359999999999997</v>
      </c>
      <c r="P235" s="25" t="s">
        <v>152</v>
      </c>
      <c r="Q235" s="25">
        <v>-4.2799999999999998E-2</v>
      </c>
      <c r="R235" s="25">
        <v>8.2655999999999992</v>
      </c>
      <c r="S235" s="25">
        <v>110.309</v>
      </c>
      <c r="T235" s="25">
        <v>110.3241</v>
      </c>
      <c r="U235" s="25">
        <v>0.66900000000000004</v>
      </c>
      <c r="V235" s="25">
        <v>21.279499999999999</v>
      </c>
      <c r="W235" s="25">
        <v>30</v>
      </c>
      <c r="X235" s="25">
        <v>30.353300000000001</v>
      </c>
      <c r="Y235" s="28">
        <v>-7.6600000000000001E-2</v>
      </c>
      <c r="Z235" s="28">
        <v>0.35370000000000001</v>
      </c>
      <c r="AA235" s="28">
        <v>-0.67920000000000003</v>
      </c>
      <c r="AB235">
        <f t="shared" si="43"/>
        <v>4.6206263783907922E-2</v>
      </c>
      <c r="AC235" s="14">
        <f t="shared" si="44"/>
        <v>0.2474341193472667</v>
      </c>
    </row>
    <row r="236" spans="1:29" x14ac:dyDescent="0.2">
      <c r="A236" s="25" t="s">
        <v>3</v>
      </c>
      <c r="B236" s="25" t="s">
        <v>133</v>
      </c>
      <c r="C236" s="25">
        <v>8.4245000000000001</v>
      </c>
      <c r="D236" s="25">
        <v>0.36680000000000001</v>
      </c>
      <c r="E236" s="25">
        <v>-7.5</v>
      </c>
      <c r="F236" s="25">
        <v>0.248</v>
      </c>
      <c r="G236" s="25">
        <v>-2.0000000000000001E-4</v>
      </c>
      <c r="H236" s="25">
        <v>-1.9729000000000001</v>
      </c>
      <c r="I236" s="25">
        <v>0</v>
      </c>
      <c r="J236" s="25">
        <v>0</v>
      </c>
      <c r="K236" s="25">
        <v>0.17</v>
      </c>
      <c r="L236" s="25">
        <v>-1.0508999999999999</v>
      </c>
      <c r="M236" s="25">
        <v>2.4822000000000002</v>
      </c>
      <c r="N236" s="25">
        <v>0.88790000000000002</v>
      </c>
      <c r="O236" s="25">
        <v>-0.58989999999999998</v>
      </c>
      <c r="P236" s="25" t="s">
        <v>152</v>
      </c>
      <c r="Q236" s="25">
        <v>-5.7999999999999996E-3</v>
      </c>
      <c r="R236" s="25">
        <v>4.9363999999999999</v>
      </c>
      <c r="S236" s="25">
        <v>110.309</v>
      </c>
      <c r="T236" s="25">
        <v>110.3129</v>
      </c>
      <c r="U236" s="25">
        <v>0.66439999999999999</v>
      </c>
      <c r="V236" s="25">
        <v>21.161000000000001</v>
      </c>
      <c r="W236" s="25">
        <v>30</v>
      </c>
      <c r="X236" s="25">
        <v>30.352699999999999</v>
      </c>
      <c r="Y236" s="28">
        <v>-7.6899999999999996E-2</v>
      </c>
      <c r="Z236" s="28">
        <v>0.38030000000000003</v>
      </c>
      <c r="AA236" s="28">
        <v>-0.48359999999999997</v>
      </c>
      <c r="AB236">
        <f t="shared" si="43"/>
        <v>4.6206263783907922E-2</v>
      </c>
      <c r="AC236" s="14">
        <f t="shared" si="44"/>
        <v>0.24587832562070497</v>
      </c>
    </row>
    <row r="237" spans="1:29" x14ac:dyDescent="0.2">
      <c r="A237" s="25" t="s">
        <v>3</v>
      </c>
      <c r="B237" s="25" t="s">
        <v>133</v>
      </c>
      <c r="C237" s="25">
        <v>8.8455999999999992</v>
      </c>
      <c r="D237" s="25">
        <v>0.29930000000000001</v>
      </c>
      <c r="E237" s="25">
        <v>-10.5985</v>
      </c>
      <c r="F237" s="25">
        <v>0.248</v>
      </c>
      <c r="G237" s="25">
        <v>-1E-4</v>
      </c>
      <c r="H237" s="25">
        <v>-1.6149</v>
      </c>
      <c r="I237" s="25">
        <v>0</v>
      </c>
      <c r="J237" s="25">
        <v>0</v>
      </c>
      <c r="K237" s="25">
        <v>0.2429</v>
      </c>
      <c r="L237" s="25">
        <v>-1.0680000000000001</v>
      </c>
      <c r="M237" s="25">
        <v>1.4251</v>
      </c>
      <c r="N237" s="25">
        <v>0.87790000000000001</v>
      </c>
      <c r="O237" s="25">
        <v>-0.45279999999999998</v>
      </c>
      <c r="P237" s="25" t="s">
        <v>152</v>
      </c>
      <c r="Q237" s="25">
        <v>1.4999999999999999E-2</v>
      </c>
      <c r="R237" s="25">
        <v>1.1002000000000001</v>
      </c>
      <c r="S237" s="25">
        <v>110.309</v>
      </c>
      <c r="T237" s="25">
        <v>110.2996</v>
      </c>
      <c r="U237" s="25">
        <v>0.6522</v>
      </c>
      <c r="V237" s="25">
        <v>20.8599</v>
      </c>
      <c r="W237" s="25">
        <v>30</v>
      </c>
      <c r="X237" s="25">
        <v>30.3522</v>
      </c>
      <c r="Y237" s="28">
        <v>-7.3800000000000004E-2</v>
      </c>
      <c r="Z237" s="28">
        <v>0.41199999999999998</v>
      </c>
      <c r="AA237" s="28">
        <v>-0.15820000000000001</v>
      </c>
      <c r="AB237">
        <f t="shared" si="43"/>
        <v>2.310313564831544E-2</v>
      </c>
      <c r="AC237" s="14">
        <f t="shared" si="44"/>
        <v>0.24376916083265551</v>
      </c>
    </row>
    <row r="238" spans="1:29" x14ac:dyDescent="0.2">
      <c r="A238" s="25" t="s">
        <v>3</v>
      </c>
      <c r="B238" s="25" t="s">
        <v>133</v>
      </c>
      <c r="C238" s="25">
        <v>9.2654999999999994</v>
      </c>
      <c r="D238" s="25">
        <v>0.21110000000000001</v>
      </c>
      <c r="E238" s="25">
        <v>-12.990399999999999</v>
      </c>
      <c r="F238" s="25">
        <v>0.248</v>
      </c>
      <c r="G238" s="25">
        <v>-1E-4</v>
      </c>
      <c r="H238" s="25">
        <v>-1.1439999999999999</v>
      </c>
      <c r="I238" s="25">
        <v>0</v>
      </c>
      <c r="J238" s="25">
        <v>0</v>
      </c>
      <c r="K238" s="25">
        <v>0.3</v>
      </c>
      <c r="L238" s="25">
        <v>-1.0430999999999999</v>
      </c>
      <c r="M238" s="25">
        <v>0.72670000000000001</v>
      </c>
      <c r="N238" s="25">
        <v>0.86480000000000001</v>
      </c>
      <c r="O238" s="25">
        <v>-0.26669999999999999</v>
      </c>
      <c r="P238" s="25" t="s">
        <v>152</v>
      </c>
      <c r="Q238" s="25">
        <v>1.6199999999999999E-2</v>
      </c>
      <c r="R238" s="25">
        <v>-2.6488999999999998</v>
      </c>
      <c r="S238" s="25">
        <v>110.309</v>
      </c>
      <c r="T238" s="25">
        <v>110.2882</v>
      </c>
      <c r="U238" s="25">
        <v>0.64319999999999999</v>
      </c>
      <c r="V238" s="25">
        <v>20.659400000000002</v>
      </c>
      <c r="W238" s="25">
        <v>30</v>
      </c>
      <c r="X238" s="25">
        <v>30.351700000000001</v>
      </c>
      <c r="Y238" s="28">
        <v>-6.8900000000000003E-2</v>
      </c>
      <c r="Z238" s="28">
        <v>0.43769999999999998</v>
      </c>
      <c r="AA238" s="28">
        <v>7.9000000000000001E-2</v>
      </c>
      <c r="AB238">
        <f t="shared" si="43"/>
        <v>2.310313564831544E-2</v>
      </c>
      <c r="AC238" s="14">
        <f t="shared" si="44"/>
        <v>0.24165312002070441</v>
      </c>
    </row>
    <row r="239" spans="1:29" x14ac:dyDescent="0.2">
      <c r="A239" s="25" t="s">
        <v>3</v>
      </c>
      <c r="B239" s="25" t="s">
        <v>133</v>
      </c>
      <c r="C239" s="25">
        <v>9.6797000000000004</v>
      </c>
      <c r="D239" s="25">
        <v>0.10920000000000001</v>
      </c>
      <c r="E239" s="25">
        <v>-14.485900000000001</v>
      </c>
      <c r="F239" s="25">
        <v>0.248</v>
      </c>
      <c r="G239" s="25">
        <v>0</v>
      </c>
      <c r="H239" s="25">
        <v>-0.5917</v>
      </c>
      <c r="I239" s="25">
        <v>0</v>
      </c>
      <c r="J239" s="25">
        <v>0</v>
      </c>
      <c r="K239" s="25">
        <v>0.33660000000000001</v>
      </c>
      <c r="L239" s="25">
        <v>-0.97399999999999998</v>
      </c>
      <c r="M239" s="25">
        <v>0.32990000000000003</v>
      </c>
      <c r="N239" s="25">
        <v>0.85419999999999996</v>
      </c>
      <c r="O239" s="25">
        <v>-5.91E-2</v>
      </c>
      <c r="P239" s="25" t="s">
        <v>152</v>
      </c>
      <c r="Q239" s="25">
        <v>-6.9999999999999999E-4</v>
      </c>
      <c r="R239" s="25">
        <v>-5.899</v>
      </c>
      <c r="S239" s="25">
        <v>110.309</v>
      </c>
      <c r="T239" s="25">
        <v>110.2814</v>
      </c>
      <c r="U239" s="25">
        <v>0.64739999999999998</v>
      </c>
      <c r="V239" s="25">
        <v>20.798200000000001</v>
      </c>
      <c r="W239" s="25">
        <v>30</v>
      </c>
      <c r="X239" s="25">
        <v>30.351199999999999</v>
      </c>
      <c r="Y239" s="28">
        <v>-6.5699999999999995E-2</v>
      </c>
      <c r="Z239" s="28">
        <v>0.45469999999999999</v>
      </c>
      <c r="AA239" s="28">
        <v>-1.4500000000000001E-2</v>
      </c>
      <c r="AB239">
        <f t="shared" si="43"/>
        <v>0</v>
      </c>
      <c r="AC239" s="14">
        <f t="shared" si="44"/>
        <v>0.24011588840347536</v>
      </c>
    </row>
    <row r="240" spans="1:29" x14ac:dyDescent="0.2">
      <c r="A240" s="25" t="s">
        <v>4</v>
      </c>
      <c r="B240" s="25" t="s">
        <v>133</v>
      </c>
      <c r="C240" s="25">
        <v>2.3999999999999998E-3</v>
      </c>
      <c r="D240" s="25">
        <v>-5.9999999999999995E-4</v>
      </c>
      <c r="E240" s="25">
        <v>-15</v>
      </c>
      <c r="F240" s="25">
        <v>0.248</v>
      </c>
      <c r="G240" s="25">
        <v>0</v>
      </c>
      <c r="H240" s="25">
        <v>3.3999999999999998E-3</v>
      </c>
      <c r="I240" s="25">
        <v>0</v>
      </c>
      <c r="J240" s="25">
        <v>0</v>
      </c>
      <c r="K240" s="25">
        <v>0.34910000000000002</v>
      </c>
      <c r="L240" s="25">
        <v>-1.1665000000000001</v>
      </c>
      <c r="M240" s="25">
        <v>-1.5665</v>
      </c>
      <c r="N240" s="25">
        <v>0.85270000000000001</v>
      </c>
      <c r="O240" s="25">
        <v>0.11119999999999999</v>
      </c>
      <c r="P240" s="25" t="s">
        <v>152</v>
      </c>
      <c r="Q240" s="25">
        <v>4.53E-2</v>
      </c>
      <c r="R240" s="25">
        <v>-4.3337000000000003</v>
      </c>
      <c r="S240" s="25">
        <v>110.309</v>
      </c>
      <c r="T240" s="25">
        <v>110.2831</v>
      </c>
      <c r="U240" s="25">
        <v>0.75060000000000004</v>
      </c>
      <c r="V240" s="25">
        <v>20.377199999999998</v>
      </c>
      <c r="W240" s="25">
        <v>-30</v>
      </c>
      <c r="X240" s="25">
        <v>-30.3568</v>
      </c>
      <c r="Y240" s="28">
        <v>0.1215</v>
      </c>
      <c r="Z240" s="28">
        <v>-0.53</v>
      </c>
      <c r="AA240" s="28">
        <v>1.6717</v>
      </c>
      <c r="AB240">
        <f t="shared" si="43"/>
        <v>0</v>
      </c>
      <c r="AC240" s="14">
        <f t="shared" si="44"/>
        <v>0.23954960491968894</v>
      </c>
    </row>
    <row r="241" spans="1:29" x14ac:dyDescent="0.2">
      <c r="A241" s="25" t="s">
        <v>4</v>
      </c>
      <c r="B241" s="25" t="s">
        <v>133</v>
      </c>
      <c r="C241" s="25">
        <v>0.41470000000000001</v>
      </c>
      <c r="D241" s="25">
        <v>-0.10979999999999999</v>
      </c>
      <c r="E241" s="25">
        <v>-14.4918</v>
      </c>
      <c r="F241" s="25">
        <v>0.248</v>
      </c>
      <c r="G241" s="25">
        <v>0</v>
      </c>
      <c r="H241" s="25">
        <v>0.59830000000000005</v>
      </c>
      <c r="I241" s="25">
        <v>0</v>
      </c>
      <c r="J241" s="25">
        <v>0</v>
      </c>
      <c r="K241" s="25">
        <v>0.33639999999999998</v>
      </c>
      <c r="L241" s="25">
        <v>-1.0338000000000001</v>
      </c>
      <c r="M241" s="25">
        <v>-1.7138</v>
      </c>
      <c r="N241" s="25">
        <v>0.84970000000000001</v>
      </c>
      <c r="O241" s="25">
        <v>0.31169999999999998</v>
      </c>
      <c r="P241" s="25" t="s">
        <v>152</v>
      </c>
      <c r="Q241" s="25">
        <v>-4.1999999999999997E-3</v>
      </c>
      <c r="R241" s="25">
        <v>-6.4657</v>
      </c>
      <c r="S241" s="25">
        <v>110.309</v>
      </c>
      <c r="T241" s="25">
        <v>110.2854</v>
      </c>
      <c r="U241" s="25">
        <v>0.75109999999999999</v>
      </c>
      <c r="V241" s="25">
        <v>20.432300000000001</v>
      </c>
      <c r="W241" s="25">
        <v>-30</v>
      </c>
      <c r="X241" s="25">
        <v>-30.357199999999999</v>
      </c>
      <c r="Y241" s="28">
        <v>0.11940000000000001</v>
      </c>
      <c r="Z241" s="28">
        <v>-0.51300000000000001</v>
      </c>
      <c r="AA241" s="28">
        <v>0.90549999999999997</v>
      </c>
      <c r="AB241">
        <f t="shared" si="43"/>
        <v>0</v>
      </c>
      <c r="AC241" s="14">
        <f t="shared" si="44"/>
        <v>0.24010949909621992</v>
      </c>
    </row>
    <row r="242" spans="1:29" x14ac:dyDescent="0.2">
      <c r="A242" s="25" t="s">
        <v>4</v>
      </c>
      <c r="B242" s="25" t="s">
        <v>133</v>
      </c>
      <c r="C242" s="25">
        <v>0.83140000000000003</v>
      </c>
      <c r="D242" s="25">
        <v>-0.21229999999999999</v>
      </c>
      <c r="E242" s="25">
        <v>-12.990399999999999</v>
      </c>
      <c r="F242" s="25">
        <v>0.248</v>
      </c>
      <c r="G242" s="25">
        <v>0</v>
      </c>
      <c r="H242" s="25">
        <v>1.1501999999999999</v>
      </c>
      <c r="I242" s="25">
        <v>0</v>
      </c>
      <c r="J242" s="25">
        <v>0</v>
      </c>
      <c r="K242" s="25">
        <v>0.29970000000000002</v>
      </c>
      <c r="L242" s="25">
        <v>-0.91759999999999997</v>
      </c>
      <c r="M242" s="25">
        <v>-2.2928000000000002</v>
      </c>
      <c r="N242" s="25">
        <v>0.8498</v>
      </c>
      <c r="O242" s="25">
        <v>0.45850000000000002</v>
      </c>
      <c r="P242" s="25" t="s">
        <v>152</v>
      </c>
      <c r="Q242" s="25">
        <v>-4.4499999999999998E-2</v>
      </c>
      <c r="R242" s="25">
        <v>-8.2415000000000003</v>
      </c>
      <c r="S242" s="25">
        <v>110.309</v>
      </c>
      <c r="T242" s="25">
        <v>110.29259999999999</v>
      </c>
      <c r="U242" s="25">
        <v>0.75729999999999997</v>
      </c>
      <c r="V242" s="25">
        <v>20.6127</v>
      </c>
      <c r="W242" s="25">
        <v>-30</v>
      </c>
      <c r="X242" s="25">
        <v>-30.357199999999999</v>
      </c>
      <c r="Y242" s="28">
        <v>0.1183</v>
      </c>
      <c r="Z242" s="28">
        <v>-0.48830000000000001</v>
      </c>
      <c r="AA242" s="28">
        <v>0.1157</v>
      </c>
      <c r="AB242">
        <f t="shared" si="43"/>
        <v>0</v>
      </c>
      <c r="AC242" s="14">
        <f t="shared" si="44"/>
        <v>0.24165312002070441</v>
      </c>
    </row>
    <row r="243" spans="1:29" x14ac:dyDescent="0.2">
      <c r="A243" s="25" t="s">
        <v>4</v>
      </c>
      <c r="B243" s="25" t="s">
        <v>133</v>
      </c>
      <c r="C243" s="25">
        <v>1.2487999999999999</v>
      </c>
      <c r="D243" s="25">
        <v>-0.3</v>
      </c>
      <c r="E243" s="25">
        <v>-10.614599999999999</v>
      </c>
      <c r="F243" s="25">
        <v>0.248</v>
      </c>
      <c r="G243" s="25">
        <v>0</v>
      </c>
      <c r="H243" s="25">
        <v>1.6203000000000001</v>
      </c>
      <c r="I243" s="25">
        <v>0</v>
      </c>
      <c r="J243" s="25">
        <v>0</v>
      </c>
      <c r="K243" s="25">
        <v>0.2422</v>
      </c>
      <c r="L243" s="25">
        <v>-0.8347</v>
      </c>
      <c r="M243" s="25">
        <v>-3.2597</v>
      </c>
      <c r="N243" s="25">
        <v>0.85189999999999999</v>
      </c>
      <c r="O243" s="25">
        <v>0.56610000000000005</v>
      </c>
      <c r="P243" s="25" t="s">
        <v>152</v>
      </c>
      <c r="Q243" s="25">
        <v>-6.9900000000000004E-2</v>
      </c>
      <c r="R243" s="25">
        <v>-9.9267000000000003</v>
      </c>
      <c r="S243" s="25">
        <v>110.309</v>
      </c>
      <c r="T243" s="25">
        <v>110.3014</v>
      </c>
      <c r="U243" s="25">
        <v>0.76559999999999995</v>
      </c>
      <c r="V243" s="25">
        <v>20.809799999999999</v>
      </c>
      <c r="W243" s="25">
        <v>-30</v>
      </c>
      <c r="X243" s="25">
        <v>-30.3567</v>
      </c>
      <c r="Y243" s="28">
        <v>0.1157</v>
      </c>
      <c r="Z243" s="28">
        <v>-0.45469999999999999</v>
      </c>
      <c r="AA243" s="28">
        <v>-0.61599999999999999</v>
      </c>
      <c r="AB243">
        <f t="shared" si="43"/>
        <v>0</v>
      </c>
      <c r="AC243" s="14">
        <f t="shared" si="44"/>
        <v>0.24375633389120005</v>
      </c>
    </row>
    <row r="244" spans="1:29" x14ac:dyDescent="0.2">
      <c r="A244" s="25" t="s">
        <v>4</v>
      </c>
      <c r="B244" s="25" t="s">
        <v>133</v>
      </c>
      <c r="C244" s="25">
        <v>1.6724000000000001</v>
      </c>
      <c r="D244" s="25">
        <v>-0.36780000000000002</v>
      </c>
      <c r="E244" s="25">
        <v>-7.5</v>
      </c>
      <c r="F244" s="25">
        <v>0.248</v>
      </c>
      <c r="G244" s="25">
        <v>0</v>
      </c>
      <c r="H244" s="25">
        <v>1.9767999999999999</v>
      </c>
      <c r="I244" s="25">
        <v>0</v>
      </c>
      <c r="J244" s="25">
        <v>0</v>
      </c>
      <c r="K244" s="25">
        <v>0.16900000000000001</v>
      </c>
      <c r="L244" s="25">
        <v>-0.79720000000000002</v>
      </c>
      <c r="M244" s="25">
        <v>-4.3173000000000004</v>
      </c>
      <c r="N244" s="25">
        <v>0.85429999999999995</v>
      </c>
      <c r="O244" s="25">
        <v>0.65610000000000002</v>
      </c>
      <c r="P244" s="25" t="s">
        <v>152</v>
      </c>
      <c r="Q244" s="25">
        <v>-7.9399999999999998E-2</v>
      </c>
      <c r="R244" s="25">
        <v>-11.4558</v>
      </c>
      <c r="S244" s="25">
        <v>110.309</v>
      </c>
      <c r="T244" s="25">
        <v>110.3086</v>
      </c>
      <c r="U244" s="25">
        <v>0.77070000000000005</v>
      </c>
      <c r="V244" s="25">
        <v>20.8948</v>
      </c>
      <c r="W244" s="25">
        <v>-30</v>
      </c>
      <c r="X244" s="25">
        <v>-30.355799999999999</v>
      </c>
      <c r="Y244" s="28">
        <v>0.1114</v>
      </c>
      <c r="Z244" s="28">
        <v>-0.41860000000000003</v>
      </c>
      <c r="AA244" s="28">
        <v>-1.1987000000000001</v>
      </c>
      <c r="AB244">
        <f t="shared" si="43"/>
        <v>0</v>
      </c>
      <c r="AC244" s="14">
        <f t="shared" si="44"/>
        <v>0.24587832562070497</v>
      </c>
    </row>
    <row r="245" spans="1:29" x14ac:dyDescent="0.2">
      <c r="A245" s="25" t="s">
        <v>4</v>
      </c>
      <c r="B245" s="25" t="s">
        <v>133</v>
      </c>
      <c r="C245" s="25">
        <v>2.0966999999999998</v>
      </c>
      <c r="D245" s="25">
        <v>-0.4103</v>
      </c>
      <c r="E245" s="25">
        <v>-3.8933</v>
      </c>
      <c r="F245" s="25">
        <v>0.248</v>
      </c>
      <c r="G245" s="25">
        <v>0</v>
      </c>
      <c r="H245" s="25">
        <v>2.1972999999999998</v>
      </c>
      <c r="I245" s="25">
        <v>0</v>
      </c>
      <c r="J245" s="25">
        <v>0</v>
      </c>
      <c r="K245" s="25">
        <v>8.5500000000000007E-2</v>
      </c>
      <c r="L245" s="25">
        <v>-0.80900000000000005</v>
      </c>
      <c r="M245" s="25">
        <v>-5.0652999999999997</v>
      </c>
      <c r="N245" s="25">
        <v>0.85529999999999995</v>
      </c>
      <c r="O245" s="25">
        <v>0.73880000000000001</v>
      </c>
      <c r="P245" s="25" t="s">
        <v>152</v>
      </c>
      <c r="Q245" s="25">
        <v>-7.5499999999999998E-2</v>
      </c>
      <c r="R245" s="25">
        <v>-12.4093</v>
      </c>
      <c r="S245" s="25">
        <v>110.309</v>
      </c>
      <c r="T245" s="25">
        <v>110.3124</v>
      </c>
      <c r="U245" s="25">
        <v>0.76859999999999995</v>
      </c>
      <c r="V245" s="25">
        <v>20.781400000000001</v>
      </c>
      <c r="W245" s="25">
        <v>-30</v>
      </c>
      <c r="X245" s="25">
        <v>-30.355</v>
      </c>
      <c r="Y245" s="28">
        <v>0.1074</v>
      </c>
      <c r="Z245" s="28">
        <v>-0.38979999999999998</v>
      </c>
      <c r="AA245" s="28">
        <v>-1.5767</v>
      </c>
      <c r="AB245">
        <f t="shared" si="43"/>
        <v>0</v>
      </c>
      <c r="AC245" s="14">
        <f t="shared" si="44"/>
        <v>0.24742767192955512</v>
      </c>
    </row>
    <row r="246" spans="1:29" x14ac:dyDescent="0.2">
      <c r="A246" s="25" t="s">
        <v>4</v>
      </c>
      <c r="B246" s="25" t="s">
        <v>133</v>
      </c>
      <c r="C246" s="25">
        <v>2.5253999999999999</v>
      </c>
      <c r="D246" s="25">
        <v>-0.4249</v>
      </c>
      <c r="E246" s="25">
        <v>0</v>
      </c>
      <c r="F246" s="25">
        <v>0.248</v>
      </c>
      <c r="G246" s="25">
        <v>0</v>
      </c>
      <c r="H246" s="25">
        <v>2.2690999999999999</v>
      </c>
      <c r="I246" s="25">
        <v>0</v>
      </c>
      <c r="J246" s="25">
        <v>0</v>
      </c>
      <c r="K246" s="25">
        <v>-2.5999999999999999E-3</v>
      </c>
      <c r="L246" s="25">
        <v>-0.86370000000000002</v>
      </c>
      <c r="M246" s="25">
        <v>-5.2073</v>
      </c>
      <c r="N246" s="25">
        <v>0.85370000000000001</v>
      </c>
      <c r="O246" s="25">
        <v>0.80279999999999996</v>
      </c>
      <c r="P246" s="25" t="s">
        <v>152</v>
      </c>
      <c r="Q246" s="25">
        <v>-6.25E-2</v>
      </c>
      <c r="R246" s="25">
        <v>-12.2296</v>
      </c>
      <c r="S246" s="25">
        <v>110.309</v>
      </c>
      <c r="T246" s="25">
        <v>110.3121</v>
      </c>
      <c r="U246" s="25">
        <v>0.75839999999999996</v>
      </c>
      <c r="V246" s="25">
        <v>20.470400000000001</v>
      </c>
      <c r="W246" s="25">
        <v>-30</v>
      </c>
      <c r="X246" s="25">
        <v>-30.354600000000001</v>
      </c>
      <c r="Y246" s="28">
        <v>0.1066</v>
      </c>
      <c r="Z246" s="28">
        <v>-0.37590000000000001</v>
      </c>
      <c r="AA246" s="28">
        <v>-1.7532000000000001</v>
      </c>
      <c r="AB246">
        <f t="shared" si="43"/>
        <v>0</v>
      </c>
      <c r="AC246" s="14">
        <f t="shared" si="44"/>
        <v>0.248</v>
      </c>
    </row>
    <row r="247" spans="1:29" x14ac:dyDescent="0.2">
      <c r="A247" s="25" t="s">
        <v>4</v>
      </c>
      <c r="B247" s="25" t="s">
        <v>133</v>
      </c>
      <c r="C247" s="25">
        <v>2.9517000000000002</v>
      </c>
      <c r="D247" s="25">
        <v>-0.4103</v>
      </c>
      <c r="E247" s="25">
        <v>3.8713000000000002</v>
      </c>
      <c r="F247" s="25">
        <v>0.248</v>
      </c>
      <c r="G247" s="25">
        <v>0</v>
      </c>
      <c r="H247" s="25">
        <v>2.1886999999999999</v>
      </c>
      <c r="I247" s="25">
        <v>0</v>
      </c>
      <c r="J247" s="25">
        <v>0</v>
      </c>
      <c r="K247" s="25">
        <v>-9.01E-2</v>
      </c>
      <c r="L247" s="25">
        <v>-0.94450000000000001</v>
      </c>
      <c r="M247" s="25">
        <v>-4.6984000000000004</v>
      </c>
      <c r="N247" s="25">
        <v>0.84930000000000005</v>
      </c>
      <c r="O247" s="25">
        <v>0.82050000000000001</v>
      </c>
      <c r="P247" s="25" t="s">
        <v>152</v>
      </c>
      <c r="Q247" s="25">
        <v>-4.4999999999999998E-2</v>
      </c>
      <c r="R247" s="25">
        <v>-10.5504</v>
      </c>
      <c r="S247" s="25">
        <v>110.309</v>
      </c>
      <c r="T247" s="25">
        <v>110.3086</v>
      </c>
      <c r="U247" s="25">
        <v>0.74299999999999999</v>
      </c>
      <c r="V247" s="25">
        <v>20.052199999999999</v>
      </c>
      <c r="W247" s="25">
        <v>-30</v>
      </c>
      <c r="X247" s="25">
        <v>-30.354900000000001</v>
      </c>
      <c r="Y247" s="28">
        <v>0.11070000000000001</v>
      </c>
      <c r="Z247" s="28">
        <v>-0.37890000000000001</v>
      </c>
      <c r="AA247" s="28">
        <v>-1.7778</v>
      </c>
      <c r="AB247">
        <f t="shared" si="43"/>
        <v>0</v>
      </c>
      <c r="AC247" s="14">
        <f t="shared" si="44"/>
        <v>0.2474341193472667</v>
      </c>
    </row>
    <row r="248" spans="1:29" x14ac:dyDescent="0.2">
      <c r="A248" s="25" t="s">
        <v>4</v>
      </c>
      <c r="B248" s="25" t="s">
        <v>133</v>
      </c>
      <c r="C248" s="25">
        <v>3.3784999999999998</v>
      </c>
      <c r="D248" s="25">
        <v>-0.36749999999999999</v>
      </c>
      <c r="E248" s="25">
        <v>7.5</v>
      </c>
      <c r="F248" s="25">
        <v>0.248</v>
      </c>
      <c r="G248" s="25">
        <v>1E-4</v>
      </c>
      <c r="H248" s="25">
        <v>1.9617</v>
      </c>
      <c r="I248" s="25">
        <v>0</v>
      </c>
      <c r="J248" s="25">
        <v>0</v>
      </c>
      <c r="K248" s="25">
        <v>-0.17180000000000001</v>
      </c>
      <c r="L248" s="25">
        <v>-1.0283</v>
      </c>
      <c r="M248" s="25">
        <v>-3.7541000000000002</v>
      </c>
      <c r="N248" s="25">
        <v>0.8427</v>
      </c>
      <c r="O248" s="25">
        <v>0.76449999999999996</v>
      </c>
      <c r="P248" s="25" t="s">
        <v>152</v>
      </c>
      <c r="Q248" s="25">
        <v>-2.76E-2</v>
      </c>
      <c r="R248" s="25">
        <v>-7.4462999999999999</v>
      </c>
      <c r="S248" s="25">
        <v>110.309</v>
      </c>
      <c r="T248" s="25">
        <v>110.303</v>
      </c>
      <c r="U248" s="25">
        <v>0.72799999999999998</v>
      </c>
      <c r="V248" s="25">
        <v>19.666</v>
      </c>
      <c r="W248" s="25">
        <v>-30</v>
      </c>
      <c r="X248" s="25">
        <v>-30.355699999999999</v>
      </c>
      <c r="Y248" s="28">
        <v>0.1198</v>
      </c>
      <c r="Z248" s="28">
        <v>-0.39489999999999997</v>
      </c>
      <c r="AA248" s="28">
        <v>-1.7031000000000001</v>
      </c>
      <c r="AB248">
        <f t="shared" si="43"/>
        <v>-2.310313564831544E-2</v>
      </c>
      <c r="AC248" s="14">
        <f t="shared" si="44"/>
        <v>0.24587832562070497</v>
      </c>
    </row>
    <row r="249" spans="1:29" x14ac:dyDescent="0.2">
      <c r="A249" s="25" t="s">
        <v>4</v>
      </c>
      <c r="B249" s="25" t="s">
        <v>133</v>
      </c>
      <c r="C249" s="25">
        <v>3.7995999999999999</v>
      </c>
      <c r="D249" s="25">
        <v>-0.3</v>
      </c>
      <c r="E249" s="25">
        <v>10.5985</v>
      </c>
      <c r="F249" s="25">
        <v>0.248</v>
      </c>
      <c r="G249" s="25">
        <v>1E-4</v>
      </c>
      <c r="H249" s="25">
        <v>1.6023000000000001</v>
      </c>
      <c r="I249" s="25">
        <v>0</v>
      </c>
      <c r="J249" s="25">
        <v>0</v>
      </c>
      <c r="K249" s="25">
        <v>-0.2427</v>
      </c>
      <c r="L249" s="25">
        <v>-1.0927</v>
      </c>
      <c r="M249" s="25">
        <v>-2.7189000000000001</v>
      </c>
      <c r="N249" s="25">
        <v>0.83550000000000002</v>
      </c>
      <c r="O249" s="25">
        <v>0.626</v>
      </c>
      <c r="P249" s="25" t="s">
        <v>152</v>
      </c>
      <c r="Q249" s="25">
        <v>-1.49E-2</v>
      </c>
      <c r="R249" s="25">
        <v>-3.4527000000000001</v>
      </c>
      <c r="S249" s="25">
        <v>110.309</v>
      </c>
      <c r="T249" s="25">
        <v>110.2966</v>
      </c>
      <c r="U249" s="25">
        <v>0.71899999999999997</v>
      </c>
      <c r="V249" s="25">
        <v>19.4374</v>
      </c>
      <c r="W249" s="25">
        <v>-30</v>
      </c>
      <c r="X249" s="25">
        <v>-30.3567</v>
      </c>
      <c r="Y249" s="28">
        <v>0.13239999999999999</v>
      </c>
      <c r="Z249" s="28">
        <v>-0.41789999999999999</v>
      </c>
      <c r="AA249" s="28">
        <v>-1.5397000000000001</v>
      </c>
      <c r="AB249">
        <f t="shared" si="43"/>
        <v>-2.310313564831544E-2</v>
      </c>
      <c r="AC249" s="14">
        <f t="shared" si="44"/>
        <v>0.24376916083265551</v>
      </c>
    </row>
    <row r="250" spans="1:29" x14ac:dyDescent="0.2">
      <c r="A250" s="25" t="s">
        <v>4</v>
      </c>
      <c r="B250" s="25" t="s">
        <v>133</v>
      </c>
      <c r="C250" s="25">
        <v>4.2195</v>
      </c>
      <c r="D250" s="25">
        <v>-0.2117</v>
      </c>
      <c r="E250" s="25">
        <v>12.990399999999999</v>
      </c>
      <c r="F250" s="25">
        <v>0.248</v>
      </c>
      <c r="G250" s="25">
        <v>2.0000000000000001E-4</v>
      </c>
      <c r="H250" s="25">
        <v>1.1333</v>
      </c>
      <c r="I250" s="25">
        <v>0</v>
      </c>
      <c r="J250" s="25">
        <v>0</v>
      </c>
      <c r="K250" s="25">
        <v>-0.29799999999999999</v>
      </c>
      <c r="L250" s="25">
        <v>-1.1237999999999999</v>
      </c>
      <c r="M250" s="25">
        <v>-1.8765000000000001</v>
      </c>
      <c r="N250" s="25">
        <v>0.8296</v>
      </c>
      <c r="O250" s="25">
        <v>0.42370000000000002</v>
      </c>
      <c r="P250" s="25" t="s">
        <v>152</v>
      </c>
      <c r="Q250" s="25">
        <v>-1.12E-2</v>
      </c>
      <c r="R250" s="25">
        <v>0.66049999999999998</v>
      </c>
      <c r="S250" s="25">
        <v>110.309</v>
      </c>
      <c r="T250" s="25">
        <v>110.2903</v>
      </c>
      <c r="U250" s="25">
        <v>0.71899999999999997</v>
      </c>
      <c r="V250" s="25">
        <v>19.425999999999998</v>
      </c>
      <c r="W250" s="25">
        <v>-30</v>
      </c>
      <c r="X250" s="25">
        <v>-30.357399999999998</v>
      </c>
      <c r="Y250" s="28">
        <v>0.14680000000000001</v>
      </c>
      <c r="Z250" s="28">
        <v>-0.44440000000000002</v>
      </c>
      <c r="AA250" s="28">
        <v>-1.2375</v>
      </c>
      <c r="AB250">
        <f t="shared" si="43"/>
        <v>-4.6206263783907922E-2</v>
      </c>
      <c r="AC250" s="14">
        <f t="shared" si="44"/>
        <v>0.24165312002070441</v>
      </c>
    </row>
    <row r="251" spans="1:29" x14ac:dyDescent="0.2">
      <c r="A251" s="25" t="s">
        <v>4</v>
      </c>
      <c r="B251" s="25" t="s">
        <v>133</v>
      </c>
      <c r="C251" s="25">
        <v>4.6337000000000002</v>
      </c>
      <c r="D251" s="25">
        <v>-0.10979999999999999</v>
      </c>
      <c r="E251" s="25">
        <v>14.485900000000001</v>
      </c>
      <c r="F251" s="25">
        <v>0.248</v>
      </c>
      <c r="G251" s="25">
        <v>2.0000000000000001E-4</v>
      </c>
      <c r="H251" s="25">
        <v>0.58560000000000001</v>
      </c>
      <c r="I251" s="25">
        <v>0</v>
      </c>
      <c r="J251" s="25">
        <v>0</v>
      </c>
      <c r="K251" s="25">
        <v>-0.33329999999999999</v>
      </c>
      <c r="L251" s="25">
        <v>-1.1215999999999999</v>
      </c>
      <c r="M251" s="25">
        <v>-1.3109999999999999</v>
      </c>
      <c r="N251" s="25">
        <v>0.82650000000000001</v>
      </c>
      <c r="O251" s="25">
        <v>0.19739999999999999</v>
      </c>
      <c r="P251" s="25" t="s">
        <v>152</v>
      </c>
      <c r="Q251" s="25">
        <v>-1.89E-2</v>
      </c>
      <c r="R251" s="25">
        <v>4.2339000000000002</v>
      </c>
      <c r="S251" s="25">
        <v>110.309</v>
      </c>
      <c r="T251" s="25">
        <v>110.2852</v>
      </c>
      <c r="U251" s="25">
        <v>0.72770000000000001</v>
      </c>
      <c r="V251" s="25">
        <v>19.609100000000002</v>
      </c>
      <c r="W251" s="25">
        <v>-30</v>
      </c>
      <c r="X251" s="25">
        <v>-30.357500000000002</v>
      </c>
      <c r="Y251" s="28">
        <v>0.16200000000000001</v>
      </c>
      <c r="Z251" s="28">
        <v>-0.47620000000000001</v>
      </c>
      <c r="AA251" s="28">
        <v>-0.71150000000000002</v>
      </c>
      <c r="AB251">
        <f t="shared" si="43"/>
        <v>-4.6206263783907922E-2</v>
      </c>
      <c r="AC251" s="14">
        <f t="shared" si="44"/>
        <v>0.24011588840347536</v>
      </c>
    </row>
    <row r="252" spans="1:29" x14ac:dyDescent="0.2">
      <c r="A252" s="25" t="s">
        <v>4</v>
      </c>
      <c r="B252" s="25" t="s">
        <v>133</v>
      </c>
      <c r="C252" s="25">
        <v>5.0484</v>
      </c>
      <c r="D252" s="25">
        <v>0</v>
      </c>
      <c r="E252" s="25">
        <v>15</v>
      </c>
      <c r="F252" s="25">
        <v>0.248</v>
      </c>
      <c r="G252" s="25">
        <v>2.0000000000000001E-4</v>
      </c>
      <c r="H252" s="25">
        <v>-3.2000000000000002E-3</v>
      </c>
      <c r="I252" s="25">
        <v>0</v>
      </c>
      <c r="J252" s="25">
        <v>0</v>
      </c>
      <c r="K252" s="25">
        <v>-0.34539999999999998</v>
      </c>
      <c r="L252" s="25">
        <v>-1.1001000000000001</v>
      </c>
      <c r="M252" s="25">
        <v>-0.89829999999999999</v>
      </c>
      <c r="N252" s="25">
        <v>0.82730000000000004</v>
      </c>
      <c r="O252" s="25">
        <v>-1.0200000000000001E-2</v>
      </c>
      <c r="P252" s="25" t="s">
        <v>152</v>
      </c>
      <c r="Q252" s="25">
        <v>-3.6999999999999998E-2</v>
      </c>
      <c r="R252" s="25">
        <v>6.9885000000000002</v>
      </c>
      <c r="S252" s="25">
        <v>110.309</v>
      </c>
      <c r="T252" s="25">
        <v>110.2825</v>
      </c>
      <c r="U252" s="25">
        <v>0.74160000000000004</v>
      </c>
      <c r="V252" s="25">
        <v>19.905200000000001</v>
      </c>
      <c r="W252" s="25">
        <v>-30</v>
      </c>
      <c r="X252" s="25">
        <v>-30.356999999999999</v>
      </c>
      <c r="Y252" s="28">
        <v>0.17849999999999999</v>
      </c>
      <c r="Z252" s="28">
        <v>-0.51839999999999997</v>
      </c>
      <c r="AA252" s="28">
        <v>0.1019</v>
      </c>
      <c r="AB252">
        <f t="shared" si="43"/>
        <v>-4.6206263783907922E-2</v>
      </c>
      <c r="AC252" s="14">
        <f t="shared" si="44"/>
        <v>0.23954960491968894</v>
      </c>
    </row>
    <row r="253" spans="1:29" x14ac:dyDescent="0.2">
      <c r="A253" s="25" t="s">
        <v>4</v>
      </c>
      <c r="B253" s="25" t="s">
        <v>133</v>
      </c>
      <c r="C253" s="25">
        <v>5.4607999999999999</v>
      </c>
      <c r="D253" s="25">
        <v>0.10920000000000001</v>
      </c>
      <c r="E253" s="25">
        <v>14.4918</v>
      </c>
      <c r="F253" s="25">
        <v>0.248</v>
      </c>
      <c r="G253" s="25">
        <v>2.0000000000000001E-4</v>
      </c>
      <c r="H253" s="25">
        <v>-0.59209999999999996</v>
      </c>
      <c r="I253" s="25">
        <v>0</v>
      </c>
      <c r="J253" s="25">
        <v>0</v>
      </c>
      <c r="K253" s="25">
        <v>-0.33329999999999999</v>
      </c>
      <c r="L253" s="25">
        <v>-1.0818000000000001</v>
      </c>
      <c r="M253" s="25">
        <v>-0.42580000000000001</v>
      </c>
      <c r="N253" s="25">
        <v>0.83230000000000004</v>
      </c>
      <c r="O253" s="25">
        <v>-0.1736</v>
      </c>
      <c r="P253" s="25" t="s">
        <v>152</v>
      </c>
      <c r="Q253" s="25">
        <v>-6.0199999999999997E-2</v>
      </c>
      <c r="R253" s="25">
        <v>9.0685000000000002</v>
      </c>
      <c r="S253" s="25">
        <v>110.309</v>
      </c>
      <c r="T253" s="25">
        <v>110.2837</v>
      </c>
      <c r="U253" s="25">
        <v>0.75619999999999998</v>
      </c>
      <c r="V253" s="25">
        <v>20.221900000000002</v>
      </c>
      <c r="W253" s="25">
        <v>-30</v>
      </c>
      <c r="X253" s="25">
        <v>-30.356100000000001</v>
      </c>
      <c r="Y253" s="28">
        <v>0.1968</v>
      </c>
      <c r="Z253" s="28">
        <v>-0.57489999999999997</v>
      </c>
      <c r="AA253" s="28">
        <v>1.1862999999999999</v>
      </c>
      <c r="AB253">
        <f t="shared" si="43"/>
        <v>-4.6206263783907922E-2</v>
      </c>
      <c r="AC253" s="14">
        <f t="shared" si="44"/>
        <v>0.24010949909621992</v>
      </c>
    </row>
    <row r="254" spans="1:29" x14ac:dyDescent="0.2">
      <c r="A254" s="25" t="s">
        <v>4</v>
      </c>
      <c r="B254" s="25" t="s">
        <v>133</v>
      </c>
      <c r="C254" s="25">
        <v>5.8773999999999997</v>
      </c>
      <c r="D254" s="25">
        <v>0.21160000000000001</v>
      </c>
      <c r="E254" s="25">
        <v>12.990399999999999</v>
      </c>
      <c r="F254" s="25">
        <v>0.248</v>
      </c>
      <c r="G254" s="25">
        <v>1E-4</v>
      </c>
      <c r="H254" s="25">
        <v>-1.1396999999999999</v>
      </c>
      <c r="I254" s="25">
        <v>0</v>
      </c>
      <c r="J254" s="25">
        <v>0</v>
      </c>
      <c r="K254" s="25">
        <v>-0.2979</v>
      </c>
      <c r="L254" s="25">
        <v>-1.0885</v>
      </c>
      <c r="M254" s="25">
        <v>0.23699999999999999</v>
      </c>
      <c r="N254" s="25">
        <v>0.84079999999999999</v>
      </c>
      <c r="O254" s="25">
        <v>-0.29360000000000003</v>
      </c>
      <c r="P254" s="25" t="s">
        <v>152</v>
      </c>
      <c r="Q254" s="25">
        <v>-7.9399999999999998E-2</v>
      </c>
      <c r="R254" s="25">
        <v>10.839600000000001</v>
      </c>
      <c r="S254" s="25">
        <v>110.309</v>
      </c>
      <c r="T254" s="25">
        <v>110.2897</v>
      </c>
      <c r="U254" s="25">
        <v>0.76800000000000002</v>
      </c>
      <c r="V254" s="25">
        <v>20.4983</v>
      </c>
      <c r="W254" s="25">
        <v>-30</v>
      </c>
      <c r="X254" s="25">
        <v>-30.3552</v>
      </c>
      <c r="Y254" s="28">
        <v>0.21659999999999999</v>
      </c>
      <c r="Z254" s="28">
        <v>-0.64329999999999998</v>
      </c>
      <c r="AA254" s="28">
        <v>2.42</v>
      </c>
      <c r="AB254">
        <f t="shared" si="43"/>
        <v>-2.310313564831544E-2</v>
      </c>
      <c r="AC254" s="14">
        <f t="shared" si="44"/>
        <v>0.24165312002070441</v>
      </c>
    </row>
    <row r="255" spans="1:29" x14ac:dyDescent="0.2">
      <c r="A255" s="25" t="s">
        <v>4</v>
      </c>
      <c r="B255" s="25" t="s">
        <v>133</v>
      </c>
      <c r="C255" s="25">
        <v>6.2948000000000004</v>
      </c>
      <c r="D255" s="25">
        <v>0.29930000000000001</v>
      </c>
      <c r="E255" s="25">
        <v>10.614599999999999</v>
      </c>
      <c r="F255" s="25">
        <v>0.248</v>
      </c>
      <c r="G255" s="25">
        <v>0</v>
      </c>
      <c r="H255" s="25">
        <v>-1.6083000000000001</v>
      </c>
      <c r="I255" s="25">
        <v>0</v>
      </c>
      <c r="J255" s="25">
        <v>-1E-4</v>
      </c>
      <c r="K255" s="25">
        <v>-0.24229999999999999</v>
      </c>
      <c r="L255" s="25">
        <v>-1.1329</v>
      </c>
      <c r="M255" s="25">
        <v>1.0237000000000001</v>
      </c>
      <c r="N255" s="25">
        <v>0.85150000000000003</v>
      </c>
      <c r="O255" s="25">
        <v>-0.39190000000000003</v>
      </c>
      <c r="P255" s="25" t="s">
        <v>152</v>
      </c>
      <c r="Q255" s="25">
        <v>-8.4500000000000006E-2</v>
      </c>
      <c r="R255" s="25">
        <v>12.5684</v>
      </c>
      <c r="S255" s="25">
        <v>110.309</v>
      </c>
      <c r="T255" s="25">
        <v>110.3002</v>
      </c>
      <c r="U255" s="25">
        <v>0.77600000000000002</v>
      </c>
      <c r="V255" s="25">
        <v>20.720400000000001</v>
      </c>
      <c r="W255" s="25">
        <v>-30</v>
      </c>
      <c r="X255" s="25">
        <v>-30.354700000000001</v>
      </c>
      <c r="Y255" s="28">
        <v>0.23549999999999999</v>
      </c>
      <c r="Z255" s="28">
        <v>-0.71309999999999996</v>
      </c>
      <c r="AA255" s="28">
        <v>3.6023999999999998</v>
      </c>
      <c r="AB255">
        <f t="shared" si="43"/>
        <v>0</v>
      </c>
      <c r="AC255" s="14">
        <f t="shared" si="44"/>
        <v>0.24375633389120005</v>
      </c>
    </row>
    <row r="256" spans="1:29" x14ac:dyDescent="0.2">
      <c r="A256" s="25" t="s">
        <v>4</v>
      </c>
      <c r="B256" s="25" t="s">
        <v>133</v>
      </c>
      <c r="C256" s="25">
        <v>6.7183999999999999</v>
      </c>
      <c r="D256" s="25">
        <v>0.36720000000000003</v>
      </c>
      <c r="E256" s="25">
        <v>7.5</v>
      </c>
      <c r="F256" s="25">
        <v>0.248</v>
      </c>
      <c r="G256" s="25">
        <v>-1E-4</v>
      </c>
      <c r="H256" s="25">
        <v>-1.9665999999999999</v>
      </c>
      <c r="I256" s="25">
        <v>0</v>
      </c>
      <c r="J256" s="25">
        <v>0</v>
      </c>
      <c r="K256" s="25">
        <v>-0.1709</v>
      </c>
      <c r="L256" s="25">
        <v>-1.2132000000000001</v>
      </c>
      <c r="M256" s="25">
        <v>1.6855</v>
      </c>
      <c r="N256" s="25">
        <v>0.86280000000000001</v>
      </c>
      <c r="O256" s="25">
        <v>-0.49259999999999998</v>
      </c>
      <c r="P256" s="25" t="s">
        <v>152</v>
      </c>
      <c r="Q256" s="25">
        <v>-6.8199999999999997E-2</v>
      </c>
      <c r="R256" s="25">
        <v>14.178000000000001</v>
      </c>
      <c r="S256" s="25">
        <v>110.309</v>
      </c>
      <c r="T256" s="25">
        <v>110.3133</v>
      </c>
      <c r="U256" s="25">
        <v>0.78100000000000003</v>
      </c>
      <c r="V256" s="25">
        <v>20.904800000000002</v>
      </c>
      <c r="W256" s="25">
        <v>-30</v>
      </c>
      <c r="X256" s="25">
        <v>-30.354600000000001</v>
      </c>
      <c r="Y256" s="28">
        <v>0.2492</v>
      </c>
      <c r="Z256" s="28">
        <v>-0.76829999999999998</v>
      </c>
      <c r="AA256" s="28">
        <v>4.5217999999999998</v>
      </c>
      <c r="AB256">
        <f t="shared" si="43"/>
        <v>2.310313564831544E-2</v>
      </c>
      <c r="AC256" s="14">
        <f t="shared" si="44"/>
        <v>0.24587832562070497</v>
      </c>
    </row>
    <row r="257" spans="1:29" x14ac:dyDescent="0.2">
      <c r="A257" s="25" t="s">
        <v>4</v>
      </c>
      <c r="B257" s="25" t="s">
        <v>133</v>
      </c>
      <c r="C257" s="25">
        <v>7.1426999999999996</v>
      </c>
      <c r="D257" s="25">
        <v>0.40970000000000001</v>
      </c>
      <c r="E257" s="25">
        <v>3.8933</v>
      </c>
      <c r="F257" s="25">
        <v>0.248</v>
      </c>
      <c r="G257" s="25">
        <v>-2.0000000000000001E-4</v>
      </c>
      <c r="H257" s="25">
        <v>-2.1918000000000002</v>
      </c>
      <c r="I257" s="25">
        <v>0</v>
      </c>
      <c r="J257" s="25">
        <v>0</v>
      </c>
      <c r="K257" s="25">
        <v>-8.8800000000000004E-2</v>
      </c>
      <c r="L257" s="25">
        <v>-1.3139000000000001</v>
      </c>
      <c r="M257" s="25">
        <v>1.9280999999999999</v>
      </c>
      <c r="N257" s="25">
        <v>0.87260000000000004</v>
      </c>
      <c r="O257" s="25">
        <v>-0.60309999999999997</v>
      </c>
      <c r="P257" s="25" t="s">
        <v>152</v>
      </c>
      <c r="Q257" s="25">
        <v>-2.98E-2</v>
      </c>
      <c r="R257" s="25">
        <v>15.2272</v>
      </c>
      <c r="S257" s="25">
        <v>110.309</v>
      </c>
      <c r="T257" s="25">
        <v>110.3253</v>
      </c>
      <c r="U257" s="25">
        <v>0.7843</v>
      </c>
      <c r="V257" s="25">
        <v>21.0655</v>
      </c>
      <c r="W257" s="25">
        <v>-30</v>
      </c>
      <c r="X257" s="25">
        <v>-30.354900000000001</v>
      </c>
      <c r="Y257" s="28">
        <v>0.25309999999999999</v>
      </c>
      <c r="Z257" s="28">
        <v>-0.79400000000000004</v>
      </c>
      <c r="AA257" s="28">
        <v>5.0323000000000002</v>
      </c>
      <c r="AB257">
        <f t="shared" ref="AB257:AB320" si="45">DEGREES(ATAN2(F257,-G257))</f>
        <v>4.6206263783907922E-2</v>
      </c>
      <c r="AC257" s="14">
        <f t="shared" ref="AC257:AC320" si="46">IF(B257="PMMPSI2",F257*COS(RADIANS(E257)),F257)</f>
        <v>0.24742767192955512</v>
      </c>
    </row>
    <row r="258" spans="1:29" x14ac:dyDescent="0.2">
      <c r="A258" s="25" t="s">
        <v>4</v>
      </c>
      <c r="B258" s="25" t="s">
        <v>133</v>
      </c>
      <c r="C258" s="25">
        <v>7.5715000000000003</v>
      </c>
      <c r="D258" s="25">
        <v>0.42420000000000002</v>
      </c>
      <c r="E258" s="25">
        <v>0</v>
      </c>
      <c r="F258" s="25">
        <v>0.248</v>
      </c>
      <c r="G258" s="25">
        <v>-2.0000000000000001E-4</v>
      </c>
      <c r="H258" s="25">
        <v>-2.2696999999999998</v>
      </c>
      <c r="I258" s="25">
        <v>0</v>
      </c>
      <c r="J258" s="25">
        <v>0</v>
      </c>
      <c r="K258" s="25">
        <v>-1.1000000000000001E-3</v>
      </c>
      <c r="L258" s="25">
        <v>-1.4113</v>
      </c>
      <c r="M258" s="25">
        <v>1.5905</v>
      </c>
      <c r="N258" s="25">
        <v>0.87929999999999997</v>
      </c>
      <c r="O258" s="25">
        <v>-0.7046</v>
      </c>
      <c r="P258" s="25" t="s">
        <v>152</v>
      </c>
      <c r="Q258" s="25">
        <v>2.35E-2</v>
      </c>
      <c r="R258" s="25">
        <v>15.1328</v>
      </c>
      <c r="S258" s="25">
        <v>110.309</v>
      </c>
      <c r="T258" s="25">
        <v>110.3327</v>
      </c>
      <c r="U258" s="25">
        <v>0.78659999999999997</v>
      </c>
      <c r="V258" s="25">
        <v>21.1892</v>
      </c>
      <c r="W258" s="25">
        <v>-30</v>
      </c>
      <c r="X258" s="25">
        <v>-30.3552</v>
      </c>
      <c r="Y258" s="28">
        <v>0.24460000000000001</v>
      </c>
      <c r="Z258" s="28">
        <v>-0.7833</v>
      </c>
      <c r="AA258" s="28">
        <v>5.1016000000000004</v>
      </c>
      <c r="AB258">
        <f t="shared" si="45"/>
        <v>4.6206263783907922E-2</v>
      </c>
      <c r="AC258" s="14">
        <f t="shared" si="46"/>
        <v>0.248</v>
      </c>
    </row>
    <row r="259" spans="1:29" x14ac:dyDescent="0.2">
      <c r="A259" s="25" t="s">
        <v>4</v>
      </c>
      <c r="B259" s="25" t="s">
        <v>133</v>
      </c>
      <c r="C259" s="25">
        <v>7.9977</v>
      </c>
      <c r="D259" s="25">
        <v>0.40970000000000001</v>
      </c>
      <c r="E259" s="25">
        <v>-3.8713000000000002</v>
      </c>
      <c r="F259" s="25">
        <v>0.248</v>
      </c>
      <c r="G259" s="25">
        <v>-2.0000000000000001E-4</v>
      </c>
      <c r="H259" s="25">
        <v>-2.1953999999999998</v>
      </c>
      <c r="I259" s="25">
        <v>0</v>
      </c>
      <c r="J259" s="25">
        <v>0</v>
      </c>
      <c r="K259" s="25">
        <v>8.6900000000000005E-2</v>
      </c>
      <c r="L259" s="25">
        <v>-1.4815</v>
      </c>
      <c r="M259" s="25">
        <v>0.75639999999999996</v>
      </c>
      <c r="N259" s="25">
        <v>0.88170000000000004</v>
      </c>
      <c r="O259" s="25">
        <v>-0.75939999999999996</v>
      </c>
      <c r="P259" s="25" t="s">
        <v>152</v>
      </c>
      <c r="Q259" s="25">
        <v>7.8700000000000006E-2</v>
      </c>
      <c r="R259" s="25">
        <v>13.505599999999999</v>
      </c>
      <c r="S259" s="25">
        <v>110.309</v>
      </c>
      <c r="T259" s="25">
        <v>110.3327</v>
      </c>
      <c r="U259" s="25">
        <v>0.78700000000000003</v>
      </c>
      <c r="V259" s="25">
        <v>21.235600000000002</v>
      </c>
      <c r="W259" s="25">
        <v>-30</v>
      </c>
      <c r="X259" s="25">
        <v>-30.355399999999999</v>
      </c>
      <c r="Y259" s="28">
        <v>0.22420000000000001</v>
      </c>
      <c r="Z259" s="28">
        <v>-0.7409</v>
      </c>
      <c r="AA259" s="28">
        <v>4.8079999999999998</v>
      </c>
      <c r="AB259">
        <f t="shared" si="45"/>
        <v>4.6206263783907922E-2</v>
      </c>
      <c r="AC259" s="14">
        <f t="shared" si="46"/>
        <v>0.2474341193472667</v>
      </c>
    </row>
    <row r="260" spans="1:29" x14ac:dyDescent="0.2">
      <c r="A260" s="25" t="s">
        <v>4</v>
      </c>
      <c r="B260" s="25" t="s">
        <v>133</v>
      </c>
      <c r="C260" s="25">
        <v>8.4245000000000001</v>
      </c>
      <c r="D260" s="25">
        <v>0.36680000000000001</v>
      </c>
      <c r="E260" s="25">
        <v>-7.5</v>
      </c>
      <c r="F260" s="25">
        <v>0.248</v>
      </c>
      <c r="G260" s="25">
        <v>-2.0000000000000001E-4</v>
      </c>
      <c r="H260" s="25">
        <v>-1.9726999999999999</v>
      </c>
      <c r="I260" s="25">
        <v>0</v>
      </c>
      <c r="J260" s="25">
        <v>0</v>
      </c>
      <c r="K260" s="25">
        <v>0.17</v>
      </c>
      <c r="L260" s="25">
        <v>-1.5071000000000001</v>
      </c>
      <c r="M260" s="25">
        <v>-0.2717</v>
      </c>
      <c r="N260" s="25">
        <v>0.87970000000000004</v>
      </c>
      <c r="O260" s="25">
        <v>-0.73019999999999996</v>
      </c>
      <c r="P260" s="25" t="s">
        <v>152</v>
      </c>
      <c r="Q260" s="25">
        <v>0.12089999999999999</v>
      </c>
      <c r="R260" s="25">
        <v>10.4063</v>
      </c>
      <c r="S260" s="25">
        <v>110.309</v>
      </c>
      <c r="T260" s="25">
        <v>110.32510000000001</v>
      </c>
      <c r="U260" s="25">
        <v>0.78390000000000004</v>
      </c>
      <c r="V260" s="25">
        <v>21.164999999999999</v>
      </c>
      <c r="W260" s="25">
        <v>-30</v>
      </c>
      <c r="X260" s="25">
        <v>-30.355499999999999</v>
      </c>
      <c r="Y260" s="28">
        <v>0.19639999999999999</v>
      </c>
      <c r="Z260" s="28">
        <v>-0.68120000000000003</v>
      </c>
      <c r="AA260" s="28">
        <v>4.2893999999999997</v>
      </c>
      <c r="AB260">
        <f t="shared" si="45"/>
        <v>4.6206263783907922E-2</v>
      </c>
      <c r="AC260" s="14">
        <f t="shared" si="46"/>
        <v>0.24587832562070497</v>
      </c>
    </row>
    <row r="261" spans="1:29" x14ac:dyDescent="0.2">
      <c r="A261" s="25" t="s">
        <v>4</v>
      </c>
      <c r="B261" s="25" t="s">
        <v>133</v>
      </c>
      <c r="C261" s="25">
        <v>8.8455999999999992</v>
      </c>
      <c r="D261" s="25">
        <v>0.29930000000000001</v>
      </c>
      <c r="E261" s="25">
        <v>-10.5985</v>
      </c>
      <c r="F261" s="25">
        <v>0.248</v>
      </c>
      <c r="G261" s="25">
        <v>-1E-4</v>
      </c>
      <c r="H261" s="25">
        <v>-1.6147</v>
      </c>
      <c r="I261" s="25">
        <v>0</v>
      </c>
      <c r="J261" s="25">
        <v>0</v>
      </c>
      <c r="K261" s="25">
        <v>0.2429</v>
      </c>
      <c r="L261" s="25">
        <v>-1.4813000000000001</v>
      </c>
      <c r="M261" s="25">
        <v>-1.1267</v>
      </c>
      <c r="N261" s="25">
        <v>0.87409999999999999</v>
      </c>
      <c r="O261" s="25">
        <v>-0.60099999999999998</v>
      </c>
      <c r="P261" s="25" t="s">
        <v>152</v>
      </c>
      <c r="Q261" s="25">
        <v>0.13869999999999999</v>
      </c>
      <c r="R261" s="25">
        <v>6.3689999999999998</v>
      </c>
      <c r="S261" s="25">
        <v>110.309</v>
      </c>
      <c r="T261" s="25">
        <v>110.3122</v>
      </c>
      <c r="U261" s="25">
        <v>0.77659999999999996</v>
      </c>
      <c r="V261" s="25">
        <v>20.974399999999999</v>
      </c>
      <c r="W261" s="25">
        <v>-30</v>
      </c>
      <c r="X261" s="25">
        <v>-30.355499999999999</v>
      </c>
      <c r="Y261" s="28">
        <v>0.1676</v>
      </c>
      <c r="Z261" s="28">
        <v>-0.62190000000000001</v>
      </c>
      <c r="AA261" s="28">
        <v>3.6753</v>
      </c>
      <c r="AB261">
        <f t="shared" si="45"/>
        <v>2.310313564831544E-2</v>
      </c>
      <c r="AC261" s="14">
        <f t="shared" si="46"/>
        <v>0.24376916083265551</v>
      </c>
    </row>
    <row r="262" spans="1:29" x14ac:dyDescent="0.2">
      <c r="A262" s="25" t="s">
        <v>4</v>
      </c>
      <c r="B262" s="25" t="s">
        <v>133</v>
      </c>
      <c r="C262" s="25">
        <v>9.2654999999999994</v>
      </c>
      <c r="D262" s="25">
        <v>0.21110000000000001</v>
      </c>
      <c r="E262" s="25">
        <v>-12.990399999999999</v>
      </c>
      <c r="F262" s="25">
        <v>0.248</v>
      </c>
      <c r="G262" s="25">
        <v>-1E-4</v>
      </c>
      <c r="H262" s="25">
        <v>-1.1437999999999999</v>
      </c>
      <c r="I262" s="25">
        <v>0</v>
      </c>
      <c r="J262" s="25">
        <v>0</v>
      </c>
      <c r="K262" s="25">
        <v>0.3</v>
      </c>
      <c r="L262" s="25">
        <v>-1.4075</v>
      </c>
      <c r="M262" s="25">
        <v>-1.5732999999999999</v>
      </c>
      <c r="N262" s="25">
        <v>0.86629999999999996</v>
      </c>
      <c r="O262" s="25">
        <v>-0.38800000000000001</v>
      </c>
      <c r="P262" s="25" t="s">
        <v>152</v>
      </c>
      <c r="Q262" s="25">
        <v>0.12820000000000001</v>
      </c>
      <c r="R262" s="25">
        <v>2.1753</v>
      </c>
      <c r="S262" s="25">
        <v>110.309</v>
      </c>
      <c r="T262" s="25">
        <v>110.29819999999999</v>
      </c>
      <c r="U262" s="25">
        <v>0.76649999999999996</v>
      </c>
      <c r="V262" s="25">
        <v>20.7164</v>
      </c>
      <c r="W262" s="25">
        <v>-30</v>
      </c>
      <c r="X262" s="25">
        <v>-30.355799999999999</v>
      </c>
      <c r="Y262" s="28">
        <v>0.1439</v>
      </c>
      <c r="Z262" s="28">
        <v>-0.57620000000000005</v>
      </c>
      <c r="AA262" s="28">
        <v>3.0364</v>
      </c>
      <c r="AB262">
        <f t="shared" si="45"/>
        <v>2.310313564831544E-2</v>
      </c>
      <c r="AC262" s="14">
        <f t="shared" si="46"/>
        <v>0.24165312002070441</v>
      </c>
    </row>
    <row r="263" spans="1:29" x14ac:dyDescent="0.2">
      <c r="A263" s="25" t="s">
        <v>4</v>
      </c>
      <c r="B263" s="25" t="s">
        <v>133</v>
      </c>
      <c r="C263" s="25">
        <v>9.6797000000000004</v>
      </c>
      <c r="D263" s="25">
        <v>0.10920000000000001</v>
      </c>
      <c r="E263" s="25">
        <v>-14.485900000000001</v>
      </c>
      <c r="F263" s="25">
        <v>0.248</v>
      </c>
      <c r="G263" s="25">
        <v>0</v>
      </c>
      <c r="H263" s="25">
        <v>-0.59160000000000001</v>
      </c>
      <c r="I263" s="25">
        <v>0</v>
      </c>
      <c r="J263" s="25">
        <v>0</v>
      </c>
      <c r="K263" s="25">
        <v>0.33650000000000002</v>
      </c>
      <c r="L263" s="25">
        <v>-1.2971999999999999</v>
      </c>
      <c r="M263" s="25">
        <v>-1.6334</v>
      </c>
      <c r="N263" s="25">
        <v>0.85860000000000003</v>
      </c>
      <c r="O263" s="25">
        <v>-0.13389999999999999</v>
      </c>
      <c r="P263" s="25" t="s">
        <v>152</v>
      </c>
      <c r="Q263" s="25">
        <v>9.3600000000000003E-2</v>
      </c>
      <c r="R263" s="25">
        <v>-1.4938</v>
      </c>
      <c r="S263" s="25">
        <v>110.309</v>
      </c>
      <c r="T263" s="25">
        <v>110.28749999999999</v>
      </c>
      <c r="U263" s="25">
        <v>0.75649999999999995</v>
      </c>
      <c r="V263" s="25">
        <v>20.486000000000001</v>
      </c>
      <c r="W263" s="25">
        <v>-30</v>
      </c>
      <c r="X263" s="25">
        <v>-30.356200000000001</v>
      </c>
      <c r="Y263" s="28">
        <v>0.12859999999999999</v>
      </c>
      <c r="Z263" s="28">
        <v>-0.54759999999999998</v>
      </c>
      <c r="AA263" s="28">
        <v>2.3778999999999999</v>
      </c>
      <c r="AB263">
        <f t="shared" si="45"/>
        <v>0</v>
      </c>
      <c r="AC263" s="14">
        <f t="shared" si="46"/>
        <v>0.24011588840347536</v>
      </c>
    </row>
    <row r="264" spans="1:29" x14ac:dyDescent="0.2">
      <c r="A264" s="25" t="s">
        <v>0</v>
      </c>
      <c r="B264" s="25" t="s">
        <v>133</v>
      </c>
      <c r="C264" s="25">
        <v>2.3999999999999998E-3</v>
      </c>
      <c r="D264" s="25">
        <v>-5.9999999999999995E-4</v>
      </c>
      <c r="E264" s="25">
        <v>-3</v>
      </c>
      <c r="F264" s="25">
        <v>0.24260000000000001</v>
      </c>
      <c r="G264" s="25">
        <v>-5.16E-2</v>
      </c>
      <c r="H264" s="25">
        <v>3.0999999999999999E-3</v>
      </c>
      <c r="I264" s="25">
        <v>0</v>
      </c>
      <c r="J264" s="25">
        <v>0</v>
      </c>
      <c r="K264" s="25">
        <v>0.34449999999999997</v>
      </c>
      <c r="L264" s="25">
        <v>-0.44209999999999999</v>
      </c>
      <c r="M264" s="25">
        <v>10.8649</v>
      </c>
      <c r="N264" s="25">
        <v>1.5262</v>
      </c>
      <c r="O264" s="25">
        <v>-0.28620000000000001</v>
      </c>
      <c r="P264" s="25" t="s">
        <v>152</v>
      </c>
      <c r="Q264" s="25">
        <v>-0.19159999999999999</v>
      </c>
      <c r="R264" s="25">
        <v>4.7698</v>
      </c>
      <c r="S264" s="25">
        <v>110.309</v>
      </c>
      <c r="T264" s="25">
        <v>110.2636</v>
      </c>
      <c r="U264" s="25">
        <v>0.14369999999999999</v>
      </c>
      <c r="V264" s="25">
        <v>13.7949</v>
      </c>
      <c r="W264" s="25">
        <v>0</v>
      </c>
      <c r="X264" s="25">
        <v>1E-3</v>
      </c>
      <c r="Y264" s="28">
        <v>-8.6400000000000005E-2</v>
      </c>
      <c r="Z264" s="28">
        <v>0.2571</v>
      </c>
      <c r="AA264" s="28">
        <v>1.0952999999999999</v>
      </c>
      <c r="AB264">
        <f t="shared" si="45"/>
        <v>12.007632451279472</v>
      </c>
      <c r="AC264" s="14">
        <f t="shared" si="46"/>
        <v>0.24226752513145963</v>
      </c>
    </row>
    <row r="265" spans="1:29" x14ac:dyDescent="0.2">
      <c r="A265" s="25" t="s">
        <v>0</v>
      </c>
      <c r="B265" s="25" t="s">
        <v>133</v>
      </c>
      <c r="C265" s="25">
        <v>0.41470000000000001</v>
      </c>
      <c r="D265" s="25">
        <v>-0.10979999999999999</v>
      </c>
      <c r="E265" s="25">
        <v>-2.4918</v>
      </c>
      <c r="F265" s="25">
        <v>0.24260000000000001</v>
      </c>
      <c r="G265" s="25">
        <v>-5.16E-2</v>
      </c>
      <c r="H265" s="25">
        <v>0.5907</v>
      </c>
      <c r="I265" s="25">
        <v>0</v>
      </c>
      <c r="J265" s="25">
        <v>0</v>
      </c>
      <c r="K265" s="25">
        <v>0.33300000000000002</v>
      </c>
      <c r="L265" s="25">
        <v>-0.98180000000000001</v>
      </c>
      <c r="M265" s="25">
        <v>9.8658999999999999</v>
      </c>
      <c r="N265" s="25">
        <v>1.4736</v>
      </c>
      <c r="O265" s="25">
        <v>-1.35E-2</v>
      </c>
      <c r="P265" s="25" t="s">
        <v>152</v>
      </c>
      <c r="Q265" s="25">
        <v>-7.5800000000000006E-2</v>
      </c>
      <c r="R265" s="25">
        <v>0.245</v>
      </c>
      <c r="S265" s="25">
        <v>110.309</v>
      </c>
      <c r="T265" s="25">
        <v>110.2649</v>
      </c>
      <c r="U265" s="25">
        <v>0.13919999999999999</v>
      </c>
      <c r="V265" s="25">
        <v>13.7623</v>
      </c>
      <c r="W265" s="25">
        <v>0</v>
      </c>
      <c r="X265" s="25">
        <v>8.0000000000000004E-4</v>
      </c>
      <c r="Y265" s="28">
        <v>-0.10920000000000001</v>
      </c>
      <c r="Z265" s="28">
        <v>0.3498</v>
      </c>
      <c r="AA265" s="28">
        <v>1.6638999999999999</v>
      </c>
      <c r="AB265">
        <f t="shared" si="45"/>
        <v>12.007632451279472</v>
      </c>
      <c r="AC265" s="14">
        <f t="shared" si="46"/>
        <v>0.24237061054674386</v>
      </c>
    </row>
    <row r="266" spans="1:29" x14ac:dyDescent="0.2">
      <c r="A266" s="25" t="s">
        <v>0</v>
      </c>
      <c r="B266" s="25" t="s">
        <v>133</v>
      </c>
      <c r="C266" s="25">
        <v>0.83140000000000003</v>
      </c>
      <c r="D266" s="25">
        <v>-0.21229999999999999</v>
      </c>
      <c r="E266" s="25">
        <v>-0.99039999999999995</v>
      </c>
      <c r="F266" s="25">
        <v>0.24260000000000001</v>
      </c>
      <c r="G266" s="25">
        <v>-5.16E-2</v>
      </c>
      <c r="H266" s="25">
        <v>1.139</v>
      </c>
      <c r="I266" s="25">
        <v>0</v>
      </c>
      <c r="J266" s="25">
        <v>0</v>
      </c>
      <c r="K266" s="25">
        <v>0.29909999999999998</v>
      </c>
      <c r="L266" s="25">
        <v>-1.4398</v>
      </c>
      <c r="M266" s="25">
        <v>9.8032000000000004</v>
      </c>
      <c r="N266" s="25">
        <v>1.4398</v>
      </c>
      <c r="O266" s="25">
        <v>0.24049999999999999</v>
      </c>
      <c r="P266" s="25" t="s">
        <v>152</v>
      </c>
      <c r="Q266" s="25">
        <v>7.7000000000000002E-3</v>
      </c>
      <c r="R266" s="25">
        <v>-3.0954000000000002</v>
      </c>
      <c r="S266" s="25">
        <v>110.309</v>
      </c>
      <c r="T266" s="25">
        <v>110.26860000000001</v>
      </c>
      <c r="U266" s="25">
        <v>0.13120000000000001</v>
      </c>
      <c r="V266" s="25">
        <v>13.6218</v>
      </c>
      <c r="W266" s="25">
        <v>0</v>
      </c>
      <c r="X266" s="25">
        <v>1.1000000000000001E-3</v>
      </c>
      <c r="Y266" s="28">
        <v>-0.12759999999999999</v>
      </c>
      <c r="Z266" s="28">
        <v>0.42980000000000002</v>
      </c>
      <c r="AA266" s="28">
        <v>2.0461</v>
      </c>
      <c r="AB266">
        <f t="shared" si="45"/>
        <v>12.007632451279472</v>
      </c>
      <c r="AC266" s="14">
        <f t="shared" si="46"/>
        <v>0.24256375684590378</v>
      </c>
    </row>
    <row r="267" spans="1:29" x14ac:dyDescent="0.2">
      <c r="A267" s="25" t="s">
        <v>0</v>
      </c>
      <c r="B267" s="25" t="s">
        <v>133</v>
      </c>
      <c r="C267" s="25">
        <v>1.2487999999999999</v>
      </c>
      <c r="D267" s="25">
        <v>-0.3</v>
      </c>
      <c r="E267" s="25">
        <v>1.3854</v>
      </c>
      <c r="F267" s="25">
        <v>0.24260000000000001</v>
      </c>
      <c r="G267" s="25">
        <v>-5.1499999999999997E-2</v>
      </c>
      <c r="H267" s="25">
        <v>1.6109</v>
      </c>
      <c r="I267" s="25">
        <v>0</v>
      </c>
      <c r="J267" s="25">
        <v>0</v>
      </c>
      <c r="K267" s="25">
        <v>0.24479999999999999</v>
      </c>
      <c r="L267" s="25">
        <v>-1.8071999999999999</v>
      </c>
      <c r="M267" s="25">
        <v>10.573499999999999</v>
      </c>
      <c r="N267" s="25">
        <v>1.4259999999999999</v>
      </c>
      <c r="O267" s="25">
        <v>0.45579999999999998</v>
      </c>
      <c r="P267" s="25" t="s">
        <v>152</v>
      </c>
      <c r="Q267" s="25">
        <v>5.8099999999999999E-2</v>
      </c>
      <c r="R267" s="25">
        <v>-5.2031999999999998</v>
      </c>
      <c r="S267" s="25">
        <v>110.309</v>
      </c>
      <c r="T267" s="25">
        <v>110.274</v>
      </c>
      <c r="U267" s="25">
        <v>0.1246</v>
      </c>
      <c r="V267" s="25">
        <v>13.504200000000001</v>
      </c>
      <c r="W267" s="25">
        <v>0</v>
      </c>
      <c r="X267" s="25">
        <v>2E-3</v>
      </c>
      <c r="Y267" s="28">
        <v>-0.1401</v>
      </c>
      <c r="Z267" s="28">
        <v>0.48509999999999998</v>
      </c>
      <c r="AA267" s="28">
        <v>2.2621000000000002</v>
      </c>
      <c r="AB267">
        <f t="shared" si="45"/>
        <v>11.98503536577771</v>
      </c>
      <c r="AC267" s="14">
        <f t="shared" si="46"/>
        <v>0.24252908391646585</v>
      </c>
    </row>
    <row r="268" spans="1:29" x14ac:dyDescent="0.2">
      <c r="A268" s="25" t="s">
        <v>0</v>
      </c>
      <c r="B268" s="25" t="s">
        <v>133</v>
      </c>
      <c r="C268" s="25">
        <v>1.6724000000000001</v>
      </c>
      <c r="D268" s="25">
        <v>-0.36780000000000002</v>
      </c>
      <c r="E268" s="25">
        <v>4.5</v>
      </c>
      <c r="F268" s="25">
        <v>0.24260000000000001</v>
      </c>
      <c r="G268" s="25">
        <v>-5.1499999999999997E-2</v>
      </c>
      <c r="H268" s="25">
        <v>1.9739</v>
      </c>
      <c r="I268" s="25">
        <v>0</v>
      </c>
      <c r="J268" s="25">
        <v>0</v>
      </c>
      <c r="K268" s="25">
        <v>0.17349999999999999</v>
      </c>
      <c r="L268" s="25">
        <v>-2.0903</v>
      </c>
      <c r="M268" s="25">
        <v>11.9199</v>
      </c>
      <c r="N268" s="25">
        <v>1.4342999999999999</v>
      </c>
      <c r="O268" s="25">
        <v>0.61760000000000004</v>
      </c>
      <c r="P268" s="25" t="s">
        <v>152</v>
      </c>
      <c r="Q268" s="25">
        <v>8.0399999999999999E-2</v>
      </c>
      <c r="R268" s="25">
        <v>-6.1459000000000001</v>
      </c>
      <c r="S268" s="25">
        <v>110.309</v>
      </c>
      <c r="T268" s="25">
        <v>110.2804</v>
      </c>
      <c r="U268" s="25">
        <v>0.1229</v>
      </c>
      <c r="V268" s="25">
        <v>13.508800000000001</v>
      </c>
      <c r="W268" s="25">
        <v>0</v>
      </c>
      <c r="X268" s="25">
        <v>3.2000000000000002E-3</v>
      </c>
      <c r="Y268" s="28">
        <v>-0.14630000000000001</v>
      </c>
      <c r="Z268" s="28">
        <v>0.50939999999999996</v>
      </c>
      <c r="AA268" s="28">
        <v>2.3580999999999999</v>
      </c>
      <c r="AB268">
        <f t="shared" si="45"/>
        <v>11.98503536577771</v>
      </c>
      <c r="AC268" s="14">
        <f t="shared" si="46"/>
        <v>0.24185214516365686</v>
      </c>
    </row>
    <row r="269" spans="1:29" x14ac:dyDescent="0.2">
      <c r="A269" s="25" t="s">
        <v>0</v>
      </c>
      <c r="B269" s="25" t="s">
        <v>133</v>
      </c>
      <c r="C269" s="25">
        <v>2.0966999999999998</v>
      </c>
      <c r="D269" s="25">
        <v>-0.4103</v>
      </c>
      <c r="E269" s="25">
        <v>8.1067</v>
      </c>
      <c r="F269" s="25">
        <v>0.24260000000000001</v>
      </c>
      <c r="G269" s="25">
        <v>-5.1499999999999997E-2</v>
      </c>
      <c r="H269" s="25">
        <v>2.2023000000000001</v>
      </c>
      <c r="I269" s="25">
        <v>0</v>
      </c>
      <c r="J269" s="25">
        <v>0</v>
      </c>
      <c r="K269" s="25">
        <v>8.9800000000000005E-2</v>
      </c>
      <c r="L269" s="25">
        <v>-2.2951000000000001</v>
      </c>
      <c r="M269" s="25">
        <v>13.526999999999999</v>
      </c>
      <c r="N269" s="25">
        <v>1.4681</v>
      </c>
      <c r="O269" s="25">
        <v>0.71860000000000002</v>
      </c>
      <c r="P269" s="25" t="s">
        <v>152</v>
      </c>
      <c r="Q269" s="25">
        <v>7.9200000000000007E-2</v>
      </c>
      <c r="R269" s="25">
        <v>-6.0223000000000004</v>
      </c>
      <c r="S269" s="25">
        <v>110.309</v>
      </c>
      <c r="T269" s="25">
        <v>110.2864</v>
      </c>
      <c r="U269" s="25">
        <v>0.12620000000000001</v>
      </c>
      <c r="V269" s="25">
        <v>13.644</v>
      </c>
      <c r="W269" s="25">
        <v>0</v>
      </c>
      <c r="X269" s="25">
        <v>4.4000000000000003E-3</v>
      </c>
      <c r="Y269" s="28">
        <v>-0.14660000000000001</v>
      </c>
      <c r="Z269" s="28">
        <v>0.50190000000000001</v>
      </c>
      <c r="AA269" s="28">
        <v>2.3757000000000001</v>
      </c>
      <c r="AB269">
        <f t="shared" si="45"/>
        <v>11.98503536577771</v>
      </c>
      <c r="AC269" s="14">
        <f t="shared" si="46"/>
        <v>0.24017574050261567</v>
      </c>
    </row>
    <row r="270" spans="1:29" x14ac:dyDescent="0.2">
      <c r="A270" s="25" t="s">
        <v>0</v>
      </c>
      <c r="B270" s="25" t="s">
        <v>133</v>
      </c>
      <c r="C270" s="25">
        <v>2.5253999999999999</v>
      </c>
      <c r="D270" s="25">
        <v>-0.4249</v>
      </c>
      <c r="E270" s="25">
        <v>12</v>
      </c>
      <c r="F270" s="25">
        <v>0.24260000000000001</v>
      </c>
      <c r="G270" s="25">
        <v>-5.1499999999999997E-2</v>
      </c>
      <c r="H270" s="25">
        <v>2.2799999999999998</v>
      </c>
      <c r="I270" s="25">
        <v>0</v>
      </c>
      <c r="J270" s="25">
        <v>0</v>
      </c>
      <c r="K270" s="25">
        <v>-2.9999999999999997E-4</v>
      </c>
      <c r="L270" s="25">
        <v>-2.4150999999999998</v>
      </c>
      <c r="M270" s="25">
        <v>15.1326</v>
      </c>
      <c r="N270" s="25">
        <v>1.5287999999999999</v>
      </c>
      <c r="O270" s="25">
        <v>0.75649999999999995</v>
      </c>
      <c r="P270" s="25" t="s">
        <v>152</v>
      </c>
      <c r="Q270" s="25">
        <v>5.4300000000000001E-2</v>
      </c>
      <c r="R270" s="25">
        <v>-4.8845000000000001</v>
      </c>
      <c r="S270" s="25">
        <v>110.309</v>
      </c>
      <c r="T270" s="25">
        <v>110.2902</v>
      </c>
      <c r="U270" s="25">
        <v>0.13139999999999999</v>
      </c>
      <c r="V270" s="25">
        <v>13.8232</v>
      </c>
      <c r="W270" s="25">
        <v>0</v>
      </c>
      <c r="X270" s="25">
        <v>5.1999999999999998E-3</v>
      </c>
      <c r="Y270" s="28">
        <v>-0.14130000000000001</v>
      </c>
      <c r="Z270" s="28">
        <v>0.46679999999999999</v>
      </c>
      <c r="AA270" s="28">
        <v>2.3277000000000001</v>
      </c>
      <c r="AB270">
        <f t="shared" si="45"/>
        <v>11.98503536577771</v>
      </c>
      <c r="AC270" s="14">
        <f t="shared" si="46"/>
        <v>0.23729860793802127</v>
      </c>
    </row>
    <row r="271" spans="1:29" x14ac:dyDescent="0.2">
      <c r="A271" s="25" t="s">
        <v>0</v>
      </c>
      <c r="B271" s="25" t="s">
        <v>133</v>
      </c>
      <c r="C271" s="25">
        <v>2.9517000000000002</v>
      </c>
      <c r="D271" s="25">
        <v>-0.4103</v>
      </c>
      <c r="E271" s="25">
        <v>15.8713</v>
      </c>
      <c r="F271" s="25">
        <v>0.24260000000000001</v>
      </c>
      <c r="G271" s="25">
        <v>-5.1499999999999997E-2</v>
      </c>
      <c r="H271" s="25">
        <v>2.2012999999999998</v>
      </c>
      <c r="I271" s="25">
        <v>0</v>
      </c>
      <c r="J271" s="25">
        <v>0</v>
      </c>
      <c r="K271" s="25">
        <v>-9.0399999999999994E-2</v>
      </c>
      <c r="L271" s="25">
        <v>-2.4300999999999999</v>
      </c>
      <c r="M271" s="25">
        <v>16.605599999999999</v>
      </c>
      <c r="N271" s="25">
        <v>1.6128</v>
      </c>
      <c r="O271" s="25">
        <v>0.73019999999999996</v>
      </c>
      <c r="P271" s="25" t="s">
        <v>152</v>
      </c>
      <c r="Q271" s="25">
        <v>1.5E-3</v>
      </c>
      <c r="R271" s="25">
        <v>-2.7069999999999999</v>
      </c>
      <c r="S271" s="25">
        <v>110.309</v>
      </c>
      <c r="T271" s="25">
        <v>110.2902</v>
      </c>
      <c r="U271" s="25">
        <v>0.13400000000000001</v>
      </c>
      <c r="V271" s="25">
        <v>13.9183</v>
      </c>
      <c r="W271" s="25">
        <v>0</v>
      </c>
      <c r="X271" s="25">
        <v>5.4999999999999997E-3</v>
      </c>
      <c r="Y271" s="28">
        <v>-0.13070000000000001</v>
      </c>
      <c r="Z271" s="28">
        <v>0.41070000000000001</v>
      </c>
      <c r="AA271" s="28">
        <v>2.1953</v>
      </c>
      <c r="AB271">
        <f t="shared" si="45"/>
        <v>11.98503536577771</v>
      </c>
      <c r="AC271" s="14">
        <f t="shared" si="46"/>
        <v>0.23335170412481049</v>
      </c>
    </row>
    <row r="272" spans="1:29" x14ac:dyDescent="0.2">
      <c r="A272" s="25" t="s">
        <v>0</v>
      </c>
      <c r="B272" s="25" t="s">
        <v>133</v>
      </c>
      <c r="C272" s="25">
        <v>3.3784999999999998</v>
      </c>
      <c r="D272" s="25">
        <v>-0.36749999999999999</v>
      </c>
      <c r="E272" s="25">
        <v>19.5</v>
      </c>
      <c r="F272" s="25">
        <v>0.24260000000000001</v>
      </c>
      <c r="G272" s="25">
        <v>-5.1499999999999997E-2</v>
      </c>
      <c r="H272" s="25">
        <v>1.972</v>
      </c>
      <c r="I272" s="25">
        <v>0</v>
      </c>
      <c r="J272" s="25">
        <v>0</v>
      </c>
      <c r="K272" s="25">
        <v>-0.17399999999999999</v>
      </c>
      <c r="L272" s="25">
        <v>-2.3149999999999999</v>
      </c>
      <c r="M272" s="25">
        <v>17.9572</v>
      </c>
      <c r="N272" s="25">
        <v>1.7098</v>
      </c>
      <c r="O272" s="25">
        <v>0.63690000000000002</v>
      </c>
      <c r="P272" s="25" t="s">
        <v>152</v>
      </c>
      <c r="Q272" s="25">
        <v>-8.3599999999999994E-2</v>
      </c>
      <c r="R272" s="25">
        <v>0.5786</v>
      </c>
      <c r="S272" s="25">
        <v>110.309</v>
      </c>
      <c r="T272" s="25">
        <v>110.28570000000001</v>
      </c>
      <c r="U272" s="25">
        <v>0.13109999999999999</v>
      </c>
      <c r="V272" s="25">
        <v>13.837</v>
      </c>
      <c r="W272" s="25">
        <v>0</v>
      </c>
      <c r="X272" s="25">
        <v>5.1000000000000004E-3</v>
      </c>
      <c r="Y272" s="28">
        <v>-0.1148</v>
      </c>
      <c r="Z272" s="28">
        <v>0.34060000000000001</v>
      </c>
      <c r="AA272" s="28">
        <v>1.9440999999999999</v>
      </c>
      <c r="AB272">
        <f t="shared" si="45"/>
        <v>11.98503536577771</v>
      </c>
      <c r="AC272" s="14">
        <f t="shared" si="46"/>
        <v>0.22868482573896248</v>
      </c>
    </row>
    <row r="273" spans="1:29" x14ac:dyDescent="0.2">
      <c r="A273" s="25" t="s">
        <v>0</v>
      </c>
      <c r="B273" s="25" t="s">
        <v>133</v>
      </c>
      <c r="C273" s="25">
        <v>3.7995999999999999</v>
      </c>
      <c r="D273" s="25">
        <v>-0.3</v>
      </c>
      <c r="E273" s="25">
        <v>22.598500000000001</v>
      </c>
      <c r="F273" s="25">
        <v>0.24260000000000001</v>
      </c>
      <c r="G273" s="25">
        <v>-5.1499999999999997E-2</v>
      </c>
      <c r="H273" s="25">
        <v>1.6081000000000001</v>
      </c>
      <c r="I273" s="25">
        <v>0</v>
      </c>
      <c r="J273" s="25">
        <v>0</v>
      </c>
      <c r="K273" s="25">
        <v>-0.24540000000000001</v>
      </c>
      <c r="L273" s="25">
        <v>-2.0548999999999999</v>
      </c>
      <c r="M273" s="25">
        <v>19.2865</v>
      </c>
      <c r="N273" s="25">
        <v>1.8044</v>
      </c>
      <c r="O273" s="25">
        <v>0.4728</v>
      </c>
      <c r="P273" s="25" t="s">
        <v>152</v>
      </c>
      <c r="Q273" s="25">
        <v>-0.19919999999999999</v>
      </c>
      <c r="R273" s="25">
        <v>4.9981999999999998</v>
      </c>
      <c r="S273" s="25">
        <v>110.309</v>
      </c>
      <c r="T273" s="25">
        <v>110.27809999999999</v>
      </c>
      <c r="U273" s="25">
        <v>0.1231</v>
      </c>
      <c r="V273" s="25">
        <v>13.5802</v>
      </c>
      <c r="W273" s="25">
        <v>0</v>
      </c>
      <c r="X273" s="25">
        <v>4.1999999999999997E-3</v>
      </c>
      <c r="Y273" s="28">
        <v>-9.4500000000000001E-2</v>
      </c>
      <c r="Z273" s="28">
        <v>0.26290000000000002</v>
      </c>
      <c r="AA273" s="28">
        <v>1.5497000000000001</v>
      </c>
      <c r="AB273">
        <f t="shared" si="45"/>
        <v>11.98503536577771</v>
      </c>
      <c r="AC273" s="14">
        <f t="shared" si="46"/>
        <v>0.22397323935173311</v>
      </c>
    </row>
    <row r="274" spans="1:29" x14ac:dyDescent="0.2">
      <c r="A274" s="25" t="s">
        <v>0</v>
      </c>
      <c r="B274" s="25" t="s">
        <v>133</v>
      </c>
      <c r="C274" s="25">
        <v>4.2195</v>
      </c>
      <c r="D274" s="25">
        <v>-0.2117</v>
      </c>
      <c r="E274" s="25">
        <v>24.990400000000001</v>
      </c>
      <c r="F274" s="25">
        <v>0.24260000000000001</v>
      </c>
      <c r="G274" s="25">
        <v>-5.1499999999999997E-2</v>
      </c>
      <c r="H274" s="25">
        <v>1.1352</v>
      </c>
      <c r="I274" s="25">
        <v>0</v>
      </c>
      <c r="J274" s="25">
        <v>0</v>
      </c>
      <c r="K274" s="25">
        <v>-0.29980000000000001</v>
      </c>
      <c r="L274" s="25">
        <v>-1.6572</v>
      </c>
      <c r="M274" s="25">
        <v>20.692699999999999</v>
      </c>
      <c r="N274" s="25">
        <v>1.8812</v>
      </c>
      <c r="O274" s="25">
        <v>0.23760000000000001</v>
      </c>
      <c r="P274" s="25" t="s">
        <v>152</v>
      </c>
      <c r="Q274" s="25">
        <v>-0.33429999999999999</v>
      </c>
      <c r="R274" s="25">
        <v>10.438499999999999</v>
      </c>
      <c r="S274" s="25">
        <v>110.309</v>
      </c>
      <c r="T274" s="25">
        <v>110.26990000000001</v>
      </c>
      <c r="U274" s="25">
        <v>0.1135</v>
      </c>
      <c r="V274" s="25">
        <v>13.244300000000001</v>
      </c>
      <c r="W274" s="25">
        <v>0</v>
      </c>
      <c r="X274" s="25">
        <v>3.2000000000000002E-3</v>
      </c>
      <c r="Y274" s="28">
        <v>-7.1099999999999997E-2</v>
      </c>
      <c r="Z274" s="28">
        <v>0.18360000000000001</v>
      </c>
      <c r="AA274" s="28">
        <v>1.0185</v>
      </c>
      <c r="AB274">
        <f t="shared" si="45"/>
        <v>11.98503536577771</v>
      </c>
      <c r="AC274" s="14">
        <f t="shared" si="46"/>
        <v>0.21988744464436019</v>
      </c>
    </row>
    <row r="275" spans="1:29" x14ac:dyDescent="0.2">
      <c r="A275" s="25" t="s">
        <v>0</v>
      </c>
      <c r="B275" s="25" t="s">
        <v>133</v>
      </c>
      <c r="C275" s="25">
        <v>4.6337000000000002</v>
      </c>
      <c r="D275" s="25">
        <v>-0.10979999999999999</v>
      </c>
      <c r="E275" s="25">
        <v>26.485900000000001</v>
      </c>
      <c r="F275" s="25">
        <v>0.24260000000000001</v>
      </c>
      <c r="G275" s="25">
        <v>-5.16E-2</v>
      </c>
      <c r="H275" s="25">
        <v>0.58560000000000001</v>
      </c>
      <c r="I275" s="25">
        <v>0</v>
      </c>
      <c r="J275" s="25">
        <v>0</v>
      </c>
      <c r="K275" s="25">
        <v>-0.33379999999999999</v>
      </c>
      <c r="L275" s="25">
        <v>-1.1533</v>
      </c>
      <c r="M275" s="25">
        <v>22.198699999999999</v>
      </c>
      <c r="N275" s="25">
        <v>1.9298999999999999</v>
      </c>
      <c r="O275" s="25">
        <v>-5.9299999999999999E-2</v>
      </c>
      <c r="P275" s="25" t="s">
        <v>152</v>
      </c>
      <c r="Q275" s="25">
        <v>-0.47060000000000002</v>
      </c>
      <c r="R275" s="25">
        <v>16.589200000000002</v>
      </c>
      <c r="S275" s="25">
        <v>110.309</v>
      </c>
      <c r="T275" s="25">
        <v>110.2647</v>
      </c>
      <c r="U275" s="25">
        <v>0.1069</v>
      </c>
      <c r="V275" s="25">
        <v>12.966900000000001</v>
      </c>
      <c r="W275" s="25">
        <v>0</v>
      </c>
      <c r="X275" s="25">
        <v>2.3999999999999998E-3</v>
      </c>
      <c r="Y275" s="28">
        <v>-4.7300000000000002E-2</v>
      </c>
      <c r="Z275" s="28">
        <v>0.1087</v>
      </c>
      <c r="AA275" s="28">
        <v>0.3916</v>
      </c>
      <c r="AB275">
        <f t="shared" si="45"/>
        <v>12.007632451279472</v>
      </c>
      <c r="AC275" s="14">
        <f t="shared" si="46"/>
        <v>0.21713770835364407</v>
      </c>
    </row>
    <row r="276" spans="1:29" x14ac:dyDescent="0.2">
      <c r="A276" s="25" t="s">
        <v>0</v>
      </c>
      <c r="B276" s="25" t="s">
        <v>133</v>
      </c>
      <c r="C276" s="25">
        <v>5.0484</v>
      </c>
      <c r="D276" s="25">
        <v>0</v>
      </c>
      <c r="E276" s="25">
        <v>27</v>
      </c>
      <c r="F276" s="25">
        <v>0.24260000000000001</v>
      </c>
      <c r="G276" s="25">
        <v>-5.16E-2</v>
      </c>
      <c r="H276" s="25">
        <v>-3.5000000000000001E-3</v>
      </c>
      <c r="I276" s="25">
        <v>0</v>
      </c>
      <c r="J276" s="25">
        <v>0</v>
      </c>
      <c r="K276" s="25">
        <v>-0.34539999999999998</v>
      </c>
      <c r="L276" s="25">
        <v>-0.59130000000000005</v>
      </c>
      <c r="M276" s="25">
        <v>23.720500000000001</v>
      </c>
      <c r="N276" s="25">
        <v>1.95</v>
      </c>
      <c r="O276" s="25">
        <v>-0.39539999999999997</v>
      </c>
      <c r="P276" s="25" t="s">
        <v>152</v>
      </c>
      <c r="Q276" s="25">
        <v>-0.58879999999999999</v>
      </c>
      <c r="R276" s="25">
        <v>22.952500000000001</v>
      </c>
      <c r="S276" s="25">
        <v>110.309</v>
      </c>
      <c r="T276" s="25">
        <v>110.26519999999999</v>
      </c>
      <c r="U276" s="25">
        <v>0.1061</v>
      </c>
      <c r="V276" s="25">
        <v>12.848699999999999</v>
      </c>
      <c r="W276" s="25">
        <v>0</v>
      </c>
      <c r="X276" s="25">
        <v>2.2000000000000001E-3</v>
      </c>
      <c r="Y276" s="28">
        <v>-2.58E-2</v>
      </c>
      <c r="Z276" s="28">
        <v>4.41E-2</v>
      </c>
      <c r="AA276" s="28">
        <v>-0.26850000000000002</v>
      </c>
      <c r="AB276">
        <f t="shared" si="45"/>
        <v>12.007632451279472</v>
      </c>
      <c r="AC276" s="14">
        <f t="shared" si="46"/>
        <v>0.21615818276809806</v>
      </c>
    </row>
    <row r="277" spans="1:29" x14ac:dyDescent="0.2">
      <c r="A277" s="25" t="s">
        <v>0</v>
      </c>
      <c r="B277" s="25" t="s">
        <v>133</v>
      </c>
      <c r="C277" s="25">
        <v>5.4607999999999999</v>
      </c>
      <c r="D277" s="25">
        <v>0.10920000000000001</v>
      </c>
      <c r="E277" s="25">
        <v>26.491800000000001</v>
      </c>
      <c r="F277" s="25">
        <v>0.24260000000000001</v>
      </c>
      <c r="G277" s="25">
        <v>-5.16E-2</v>
      </c>
      <c r="H277" s="25">
        <v>-0.59250000000000003</v>
      </c>
      <c r="I277" s="25">
        <v>0</v>
      </c>
      <c r="J277" s="25">
        <v>0</v>
      </c>
      <c r="K277" s="25">
        <v>-0.3337</v>
      </c>
      <c r="L277" s="25">
        <v>-2.1999999999999999E-2</v>
      </c>
      <c r="M277" s="25">
        <v>25.092300000000002</v>
      </c>
      <c r="N277" s="25">
        <v>1.9493</v>
      </c>
      <c r="O277" s="25">
        <v>-0.73619999999999997</v>
      </c>
      <c r="P277" s="25" t="s">
        <v>152</v>
      </c>
      <c r="Q277" s="25">
        <v>-0.67549999999999999</v>
      </c>
      <c r="R277" s="25">
        <v>28.921900000000001</v>
      </c>
      <c r="S277" s="25">
        <v>110.309</v>
      </c>
      <c r="T277" s="25">
        <v>110.27200000000001</v>
      </c>
      <c r="U277" s="25">
        <v>0.1106</v>
      </c>
      <c r="V277" s="25">
        <v>12.897</v>
      </c>
      <c r="W277" s="25">
        <v>0</v>
      </c>
      <c r="X277" s="25">
        <v>2.5999999999999999E-3</v>
      </c>
      <c r="Y277" s="28">
        <v>-9.1000000000000004E-3</v>
      </c>
      <c r="Z277" s="28">
        <v>-5.4999999999999997E-3</v>
      </c>
      <c r="AA277" s="28">
        <v>-0.89939999999999998</v>
      </c>
      <c r="AB277">
        <f t="shared" si="45"/>
        <v>12.007632451279472</v>
      </c>
      <c r="AC277" s="14">
        <f t="shared" si="46"/>
        <v>0.2171265659712284</v>
      </c>
    </row>
    <row r="278" spans="1:29" x14ac:dyDescent="0.2">
      <c r="A278" s="25" t="s">
        <v>0</v>
      </c>
      <c r="B278" s="25" t="s">
        <v>133</v>
      </c>
      <c r="C278" s="25">
        <v>5.8773999999999997</v>
      </c>
      <c r="D278" s="25">
        <v>0.21160000000000001</v>
      </c>
      <c r="E278" s="25">
        <v>24.990400000000001</v>
      </c>
      <c r="F278" s="25">
        <v>0.24260000000000001</v>
      </c>
      <c r="G278" s="25">
        <v>-5.16E-2</v>
      </c>
      <c r="H278" s="25">
        <v>-1.1417999999999999</v>
      </c>
      <c r="I278" s="25">
        <v>0</v>
      </c>
      <c r="J278" s="25">
        <v>0</v>
      </c>
      <c r="K278" s="25">
        <v>-0.29949999999999999</v>
      </c>
      <c r="L278" s="25">
        <v>0.51259999999999994</v>
      </c>
      <c r="M278" s="25">
        <v>26.123899999999999</v>
      </c>
      <c r="N278" s="25">
        <v>1.9401999999999999</v>
      </c>
      <c r="O278" s="25">
        <v>-1.0425</v>
      </c>
      <c r="P278" s="25" t="s">
        <v>152</v>
      </c>
      <c r="Q278" s="25">
        <v>-0.72860000000000003</v>
      </c>
      <c r="R278" s="25">
        <v>33.896700000000003</v>
      </c>
      <c r="S278" s="25">
        <v>110.309</v>
      </c>
      <c r="T278" s="25">
        <v>110.2835</v>
      </c>
      <c r="U278" s="25">
        <v>0.1168</v>
      </c>
      <c r="V278" s="25">
        <v>13.0242</v>
      </c>
      <c r="W278" s="25">
        <v>0</v>
      </c>
      <c r="X278" s="25">
        <v>3.5999999999999999E-3</v>
      </c>
      <c r="Y278" s="28">
        <v>1.6999999999999999E-3</v>
      </c>
      <c r="Z278" s="28">
        <v>-3.7699999999999997E-2</v>
      </c>
      <c r="AA278" s="28">
        <v>-1.4551000000000001</v>
      </c>
      <c r="AB278">
        <f t="shared" si="45"/>
        <v>12.007632451279472</v>
      </c>
      <c r="AC278" s="14">
        <f t="shared" si="46"/>
        <v>0.21988744464436019</v>
      </c>
    </row>
    <row r="279" spans="1:29" x14ac:dyDescent="0.2">
      <c r="A279" s="25" t="s">
        <v>0</v>
      </c>
      <c r="B279" s="25" t="s">
        <v>133</v>
      </c>
      <c r="C279" s="25">
        <v>6.2948000000000004</v>
      </c>
      <c r="D279" s="25">
        <v>0.29930000000000001</v>
      </c>
      <c r="E279" s="25">
        <v>22.614599999999999</v>
      </c>
      <c r="F279" s="25">
        <v>0.24260000000000001</v>
      </c>
      <c r="G279" s="25">
        <v>-5.1700000000000003E-2</v>
      </c>
      <c r="H279" s="25">
        <v>-1.6138999999999999</v>
      </c>
      <c r="I279" s="25">
        <v>0</v>
      </c>
      <c r="J279" s="25">
        <v>0</v>
      </c>
      <c r="K279" s="25">
        <v>-0.2447</v>
      </c>
      <c r="L279" s="25">
        <v>0.98299999999999998</v>
      </c>
      <c r="M279" s="25">
        <v>26.6587</v>
      </c>
      <c r="N279" s="25">
        <v>1.9332</v>
      </c>
      <c r="O279" s="25">
        <v>-1.2802</v>
      </c>
      <c r="P279" s="25" t="s">
        <v>152</v>
      </c>
      <c r="Q279" s="25">
        <v>-0.75560000000000005</v>
      </c>
      <c r="R279" s="25">
        <v>37.390900000000002</v>
      </c>
      <c r="S279" s="25">
        <v>110.309</v>
      </c>
      <c r="T279" s="25">
        <v>110.29600000000001</v>
      </c>
      <c r="U279" s="25">
        <v>0.1202</v>
      </c>
      <c r="V279" s="25">
        <v>13.103</v>
      </c>
      <c r="W279" s="25">
        <v>0</v>
      </c>
      <c r="X279" s="25">
        <v>4.7999999999999996E-3</v>
      </c>
      <c r="Y279" s="28">
        <v>7.1000000000000004E-3</v>
      </c>
      <c r="Z279" s="28">
        <v>-5.3499999999999999E-2</v>
      </c>
      <c r="AA279" s="28">
        <v>-1.9093</v>
      </c>
      <c r="AB279">
        <f t="shared" si="45"/>
        <v>12.030225746265987</v>
      </c>
      <c r="AC279" s="14">
        <f t="shared" si="46"/>
        <v>0.22394703470012514</v>
      </c>
    </row>
    <row r="280" spans="1:29" x14ac:dyDescent="0.2">
      <c r="A280" s="25" t="s">
        <v>0</v>
      </c>
      <c r="B280" s="25" t="s">
        <v>133</v>
      </c>
      <c r="C280" s="25">
        <v>6.7183999999999999</v>
      </c>
      <c r="D280" s="25">
        <v>0.36720000000000003</v>
      </c>
      <c r="E280" s="25">
        <v>19.5</v>
      </c>
      <c r="F280" s="25">
        <v>0.24260000000000001</v>
      </c>
      <c r="G280" s="25">
        <v>-5.1700000000000003E-2</v>
      </c>
      <c r="H280" s="25">
        <v>-1.9762999999999999</v>
      </c>
      <c r="I280" s="25">
        <v>0</v>
      </c>
      <c r="J280" s="25">
        <v>0</v>
      </c>
      <c r="K280" s="25">
        <v>-0.1729</v>
      </c>
      <c r="L280" s="25">
        <v>1.3681000000000001</v>
      </c>
      <c r="M280" s="25">
        <v>26.604099999999999</v>
      </c>
      <c r="N280" s="25">
        <v>1.9314</v>
      </c>
      <c r="O280" s="25">
        <v>-1.4286000000000001</v>
      </c>
      <c r="P280" s="25" t="s">
        <v>152</v>
      </c>
      <c r="Q280" s="25">
        <v>-0.76759999999999995</v>
      </c>
      <c r="R280" s="25">
        <v>39.1004</v>
      </c>
      <c r="S280" s="25">
        <v>110.309</v>
      </c>
      <c r="T280" s="25">
        <v>110.3057</v>
      </c>
      <c r="U280" s="25">
        <v>0.1182</v>
      </c>
      <c r="V280" s="25">
        <v>13.044499999999999</v>
      </c>
      <c r="W280" s="25">
        <v>0</v>
      </c>
      <c r="X280" s="25">
        <v>5.8999999999999999E-3</v>
      </c>
      <c r="Y280" s="28">
        <v>8.6E-3</v>
      </c>
      <c r="Z280" s="28">
        <v>-5.7099999999999998E-2</v>
      </c>
      <c r="AA280" s="28">
        <v>-2.2444000000000002</v>
      </c>
      <c r="AB280">
        <f t="shared" si="45"/>
        <v>12.030225746265987</v>
      </c>
      <c r="AC280" s="14">
        <f t="shared" si="46"/>
        <v>0.22868482573896248</v>
      </c>
    </row>
    <row r="281" spans="1:29" x14ac:dyDescent="0.2">
      <c r="A281" s="25" t="s">
        <v>0</v>
      </c>
      <c r="B281" s="25" t="s">
        <v>133</v>
      </c>
      <c r="C281" s="25">
        <v>7.1426999999999996</v>
      </c>
      <c r="D281" s="25">
        <v>0.40970000000000001</v>
      </c>
      <c r="E281" s="25">
        <v>15.8933</v>
      </c>
      <c r="F281" s="25">
        <v>0.24260000000000001</v>
      </c>
      <c r="G281" s="25">
        <v>-5.1700000000000003E-2</v>
      </c>
      <c r="H281" s="25">
        <v>-2.2035</v>
      </c>
      <c r="I281" s="25">
        <v>0</v>
      </c>
      <c r="J281" s="25">
        <v>0</v>
      </c>
      <c r="K281" s="25">
        <v>-8.8999999999999996E-2</v>
      </c>
      <c r="L281" s="25">
        <v>1.6463000000000001</v>
      </c>
      <c r="M281" s="25">
        <v>25.929400000000001</v>
      </c>
      <c r="N281" s="25">
        <v>1.93</v>
      </c>
      <c r="O281" s="25">
        <v>-1.4839</v>
      </c>
      <c r="P281" s="25" t="s">
        <v>152</v>
      </c>
      <c r="Q281" s="25">
        <v>-0.77200000000000002</v>
      </c>
      <c r="R281" s="25">
        <v>38.918599999999998</v>
      </c>
      <c r="S281" s="25">
        <v>110.309</v>
      </c>
      <c r="T281" s="25">
        <v>110.3094</v>
      </c>
      <c r="U281" s="25">
        <v>0.1118</v>
      </c>
      <c r="V281" s="25">
        <v>12.854900000000001</v>
      </c>
      <c r="W281" s="25">
        <v>0</v>
      </c>
      <c r="X281" s="25">
        <v>6.7000000000000002E-3</v>
      </c>
      <c r="Y281" s="28">
        <v>7.9000000000000008E-3</v>
      </c>
      <c r="Z281" s="28">
        <v>-5.33E-2</v>
      </c>
      <c r="AA281" s="28">
        <v>-2.4377</v>
      </c>
      <c r="AB281">
        <f t="shared" si="45"/>
        <v>12.030225746265987</v>
      </c>
      <c r="AC281" s="14">
        <f t="shared" si="46"/>
        <v>0.2333262120314879</v>
      </c>
    </row>
    <row r="282" spans="1:29" x14ac:dyDescent="0.2">
      <c r="A282" s="25" t="s">
        <v>0</v>
      </c>
      <c r="B282" s="25" t="s">
        <v>133</v>
      </c>
      <c r="C282" s="25">
        <v>7.5715000000000003</v>
      </c>
      <c r="D282" s="25">
        <v>0.42420000000000002</v>
      </c>
      <c r="E282" s="25">
        <v>12</v>
      </c>
      <c r="F282" s="25">
        <v>0.24260000000000001</v>
      </c>
      <c r="G282" s="25">
        <v>-5.1700000000000003E-2</v>
      </c>
      <c r="H282" s="25">
        <v>-2.2795999999999998</v>
      </c>
      <c r="I282" s="25">
        <v>0</v>
      </c>
      <c r="J282" s="25">
        <v>0</v>
      </c>
      <c r="K282" s="25">
        <v>1.1999999999999999E-3</v>
      </c>
      <c r="L282" s="25">
        <v>1.7917000000000001</v>
      </c>
      <c r="M282" s="25">
        <v>24.646799999999999</v>
      </c>
      <c r="N282" s="25">
        <v>1.9187000000000001</v>
      </c>
      <c r="O282" s="25">
        <v>-1.4560999999999999</v>
      </c>
      <c r="P282" s="25" t="s">
        <v>152</v>
      </c>
      <c r="Q282" s="25">
        <v>-0.76719999999999999</v>
      </c>
      <c r="R282" s="25">
        <v>36.913200000000003</v>
      </c>
      <c r="S282" s="25">
        <v>110.309</v>
      </c>
      <c r="T282" s="25">
        <v>110.3066</v>
      </c>
      <c r="U282" s="25">
        <v>0.1048</v>
      </c>
      <c r="V282" s="25">
        <v>12.635199999999999</v>
      </c>
      <c r="W282" s="25">
        <v>0</v>
      </c>
      <c r="X282" s="25">
        <v>6.7999999999999996E-3</v>
      </c>
      <c r="Y282" s="28">
        <v>5.4999999999999997E-3</v>
      </c>
      <c r="Z282" s="28">
        <v>-4.5199999999999997E-2</v>
      </c>
      <c r="AA282" s="28">
        <v>-2.4552999999999998</v>
      </c>
      <c r="AB282">
        <f t="shared" si="45"/>
        <v>12.030225746265987</v>
      </c>
      <c r="AC282" s="14">
        <f t="shared" si="46"/>
        <v>0.23729860793802127</v>
      </c>
    </row>
    <row r="283" spans="1:29" x14ac:dyDescent="0.2">
      <c r="A283" s="25" t="s">
        <v>0</v>
      </c>
      <c r="B283" s="25" t="s">
        <v>133</v>
      </c>
      <c r="C283" s="25">
        <v>7.9977</v>
      </c>
      <c r="D283" s="25">
        <v>0.40970000000000001</v>
      </c>
      <c r="E283" s="25">
        <v>8.1287000000000003</v>
      </c>
      <c r="F283" s="25">
        <v>0.24260000000000001</v>
      </c>
      <c r="G283" s="25">
        <v>-5.1700000000000003E-2</v>
      </c>
      <c r="H283" s="25">
        <v>-2.1995</v>
      </c>
      <c r="I283" s="25">
        <v>0</v>
      </c>
      <c r="J283" s="25">
        <v>0</v>
      </c>
      <c r="K283" s="25">
        <v>9.11E-2</v>
      </c>
      <c r="L283" s="25">
        <v>1.7770999999999999</v>
      </c>
      <c r="M283" s="25">
        <v>22.800899999999999</v>
      </c>
      <c r="N283" s="25">
        <v>1.8879999999999999</v>
      </c>
      <c r="O283" s="25">
        <v>-1.3616999999999999</v>
      </c>
      <c r="P283" s="25" t="s">
        <v>152</v>
      </c>
      <c r="Q283" s="25">
        <v>-0.74350000000000005</v>
      </c>
      <c r="R283" s="25">
        <v>33.2911</v>
      </c>
      <c r="S283" s="25">
        <v>110.309</v>
      </c>
      <c r="T283" s="25">
        <v>110.2985</v>
      </c>
      <c r="U283" s="25">
        <v>0.1022</v>
      </c>
      <c r="V283" s="25">
        <v>12.5244</v>
      </c>
      <c r="W283" s="25">
        <v>0</v>
      </c>
      <c r="X283" s="25">
        <v>6.4000000000000003E-3</v>
      </c>
      <c r="Y283" s="28">
        <v>8.9999999999999998E-4</v>
      </c>
      <c r="Z283" s="28">
        <v>-3.2300000000000002E-2</v>
      </c>
      <c r="AA283" s="28">
        <v>-2.2606000000000002</v>
      </c>
      <c r="AB283">
        <f t="shared" si="45"/>
        <v>12.030225746265987</v>
      </c>
      <c r="AC283" s="14">
        <f t="shared" si="46"/>
        <v>0.24016258682258143</v>
      </c>
    </row>
    <row r="284" spans="1:29" x14ac:dyDescent="0.2">
      <c r="A284" s="25" t="s">
        <v>0</v>
      </c>
      <c r="B284" s="25" t="s">
        <v>133</v>
      </c>
      <c r="C284" s="25">
        <v>8.4245000000000001</v>
      </c>
      <c r="D284" s="25">
        <v>0.36680000000000001</v>
      </c>
      <c r="E284" s="25">
        <v>4.5</v>
      </c>
      <c r="F284" s="25">
        <v>0.24260000000000001</v>
      </c>
      <c r="G284" s="25">
        <v>-5.1700000000000003E-2</v>
      </c>
      <c r="H284" s="25">
        <v>-1.9692000000000001</v>
      </c>
      <c r="I284" s="25">
        <v>0</v>
      </c>
      <c r="J284" s="25">
        <v>0</v>
      </c>
      <c r="K284" s="25">
        <v>0.17430000000000001</v>
      </c>
      <c r="L284" s="25">
        <v>1.5853999999999999</v>
      </c>
      <c r="M284" s="25">
        <v>20.480599999999999</v>
      </c>
      <c r="N284" s="25">
        <v>1.8338000000000001</v>
      </c>
      <c r="O284" s="25">
        <v>-1.2161</v>
      </c>
      <c r="P284" s="25" t="s">
        <v>152</v>
      </c>
      <c r="Q284" s="25">
        <v>-0.68869999999999998</v>
      </c>
      <c r="R284" s="25">
        <v>28.370999999999999</v>
      </c>
      <c r="S284" s="25">
        <v>110.309</v>
      </c>
      <c r="T284" s="25">
        <v>110.2878</v>
      </c>
      <c r="U284" s="25">
        <v>0.107</v>
      </c>
      <c r="V284" s="25">
        <v>12.6191</v>
      </c>
      <c r="W284" s="25">
        <v>0</v>
      </c>
      <c r="X284" s="25">
        <v>5.4000000000000003E-3</v>
      </c>
      <c r="Y284" s="28">
        <v>-7.3000000000000001E-3</v>
      </c>
      <c r="Z284" s="28">
        <v>-9.9000000000000008E-3</v>
      </c>
      <c r="AA284" s="28">
        <v>-1.8358000000000001</v>
      </c>
      <c r="AB284">
        <f t="shared" si="45"/>
        <v>12.030225746265987</v>
      </c>
      <c r="AC284" s="14">
        <f t="shared" si="46"/>
        <v>0.24185214516365686</v>
      </c>
    </row>
    <row r="285" spans="1:29" x14ac:dyDescent="0.2">
      <c r="A285" s="25" t="s">
        <v>0</v>
      </c>
      <c r="B285" s="25" t="s">
        <v>133</v>
      </c>
      <c r="C285" s="25">
        <v>8.8455999999999992</v>
      </c>
      <c r="D285" s="25">
        <v>0.29930000000000001</v>
      </c>
      <c r="E285" s="25">
        <v>1.4015</v>
      </c>
      <c r="F285" s="25">
        <v>0.24260000000000001</v>
      </c>
      <c r="G285" s="25">
        <v>-5.1700000000000003E-2</v>
      </c>
      <c r="H285" s="25">
        <v>-1.6051</v>
      </c>
      <c r="I285" s="25">
        <v>0</v>
      </c>
      <c r="J285" s="25">
        <v>0</v>
      </c>
      <c r="K285" s="25">
        <v>0.24529999999999999</v>
      </c>
      <c r="L285" s="25">
        <v>1.2222999999999999</v>
      </c>
      <c r="M285" s="25">
        <v>17.8461</v>
      </c>
      <c r="N285" s="25">
        <v>1.7601</v>
      </c>
      <c r="O285" s="25">
        <v>-1.0296000000000001</v>
      </c>
      <c r="P285" s="25" t="s">
        <v>152</v>
      </c>
      <c r="Q285" s="25">
        <v>-0.59660000000000002</v>
      </c>
      <c r="R285" s="25">
        <v>22.565100000000001</v>
      </c>
      <c r="S285" s="25">
        <v>110.309</v>
      </c>
      <c r="T285" s="25">
        <v>110.2775</v>
      </c>
      <c r="U285" s="25">
        <v>0.1181</v>
      </c>
      <c r="V285" s="25">
        <v>12.9146</v>
      </c>
      <c r="W285" s="25">
        <v>0</v>
      </c>
      <c r="X285" s="25">
        <v>4.1999999999999997E-3</v>
      </c>
      <c r="Y285" s="28">
        <v>-2.0500000000000001E-2</v>
      </c>
      <c r="Z285" s="28">
        <v>2.8299999999999999E-2</v>
      </c>
      <c r="AA285" s="28">
        <v>-1.2033</v>
      </c>
      <c r="AB285">
        <f t="shared" si="45"/>
        <v>12.030225746265987</v>
      </c>
      <c r="AC285" s="14">
        <f t="shared" si="46"/>
        <v>0.24252742616285378</v>
      </c>
    </row>
    <row r="286" spans="1:29" x14ac:dyDescent="0.2">
      <c r="A286" s="25" t="s">
        <v>0</v>
      </c>
      <c r="B286" s="25" t="s">
        <v>133</v>
      </c>
      <c r="C286" s="25">
        <v>9.2654999999999994</v>
      </c>
      <c r="D286" s="25">
        <v>0.21110000000000001</v>
      </c>
      <c r="E286" s="25">
        <v>-0.99039999999999995</v>
      </c>
      <c r="F286" s="25">
        <v>0.24260000000000001</v>
      </c>
      <c r="G286" s="25">
        <v>-5.1700000000000003E-2</v>
      </c>
      <c r="H286" s="25">
        <v>-1.1328</v>
      </c>
      <c r="I286" s="25">
        <v>0</v>
      </c>
      <c r="J286" s="25">
        <v>0</v>
      </c>
      <c r="K286" s="25">
        <v>0.29920000000000002</v>
      </c>
      <c r="L286" s="25">
        <v>0.72260000000000002</v>
      </c>
      <c r="M286" s="25">
        <v>15.148</v>
      </c>
      <c r="N286" s="25">
        <v>1.6768000000000001</v>
      </c>
      <c r="O286" s="25">
        <v>-0.80779999999999996</v>
      </c>
      <c r="P286" s="25" t="s">
        <v>152</v>
      </c>
      <c r="Q286" s="25">
        <v>-0.4718</v>
      </c>
      <c r="R286" s="25">
        <v>16.357900000000001</v>
      </c>
      <c r="S286" s="25">
        <v>110.309</v>
      </c>
      <c r="T286" s="25">
        <v>110.2696</v>
      </c>
      <c r="U286" s="25">
        <v>0.1313</v>
      </c>
      <c r="V286" s="25">
        <v>13.3043</v>
      </c>
      <c r="W286" s="25">
        <v>0</v>
      </c>
      <c r="X286" s="25">
        <v>2.8999999999999998E-3</v>
      </c>
      <c r="Y286" s="28">
        <v>-3.9199999999999999E-2</v>
      </c>
      <c r="Z286" s="28">
        <v>8.6900000000000005E-2</v>
      </c>
      <c r="AA286" s="28">
        <v>-0.43309999999999998</v>
      </c>
      <c r="AB286">
        <f t="shared" si="45"/>
        <v>12.030225746265987</v>
      </c>
      <c r="AC286" s="14">
        <f t="shared" si="46"/>
        <v>0.24256375684590378</v>
      </c>
    </row>
    <row r="287" spans="1:29" x14ac:dyDescent="0.2">
      <c r="A287" s="25" t="s">
        <v>0</v>
      </c>
      <c r="B287" s="25" t="s">
        <v>133</v>
      </c>
      <c r="C287" s="25">
        <v>9.6797000000000004</v>
      </c>
      <c r="D287" s="25">
        <v>0.10920000000000001</v>
      </c>
      <c r="E287" s="25">
        <v>-2.4859</v>
      </c>
      <c r="F287" s="25">
        <v>0.24260000000000001</v>
      </c>
      <c r="G287" s="25">
        <v>-5.16E-2</v>
      </c>
      <c r="H287" s="25">
        <v>-0.58440000000000003</v>
      </c>
      <c r="I287" s="25">
        <v>0</v>
      </c>
      <c r="J287" s="25">
        <v>0</v>
      </c>
      <c r="K287" s="25">
        <v>0.33300000000000002</v>
      </c>
      <c r="L287" s="25">
        <v>0.14530000000000001</v>
      </c>
      <c r="M287" s="25">
        <v>12.7098</v>
      </c>
      <c r="N287" s="25">
        <v>1.5956999999999999</v>
      </c>
      <c r="O287" s="25">
        <v>-0.55659999999999998</v>
      </c>
      <c r="P287" s="25" t="s">
        <v>152</v>
      </c>
      <c r="Q287" s="25">
        <v>-0.32979999999999998</v>
      </c>
      <c r="R287" s="25">
        <v>10.265499999999999</v>
      </c>
      <c r="S287" s="25">
        <v>110.309</v>
      </c>
      <c r="T287" s="25">
        <v>110.265</v>
      </c>
      <c r="U287" s="25">
        <v>0.1411</v>
      </c>
      <c r="V287" s="25">
        <v>13.636200000000001</v>
      </c>
      <c r="W287" s="25">
        <v>0</v>
      </c>
      <c r="X287" s="25">
        <v>1.8E-3</v>
      </c>
      <c r="Y287" s="28">
        <v>-6.2E-2</v>
      </c>
      <c r="Z287" s="28">
        <v>0.16539999999999999</v>
      </c>
      <c r="AA287" s="28">
        <v>0.36969999999999997</v>
      </c>
      <c r="AB287">
        <f t="shared" si="45"/>
        <v>12.007632451279472</v>
      </c>
      <c r="AC287" s="14">
        <f t="shared" si="46"/>
        <v>0.24237169537172668</v>
      </c>
    </row>
    <row r="288" spans="1:29" x14ac:dyDescent="0.2">
      <c r="A288" s="25" t="s">
        <v>1</v>
      </c>
      <c r="B288" s="25" t="s">
        <v>133</v>
      </c>
      <c r="C288" s="25">
        <v>2.3999999999999998E-3</v>
      </c>
      <c r="D288" s="25">
        <v>-5.9999999999999995E-4</v>
      </c>
      <c r="E288" s="25">
        <v>-27</v>
      </c>
      <c r="F288" s="25">
        <v>0.24260000000000001</v>
      </c>
      <c r="G288" s="25">
        <v>5.1400000000000001E-2</v>
      </c>
      <c r="H288" s="25">
        <v>2.8999999999999998E-3</v>
      </c>
      <c r="I288" s="25">
        <v>0</v>
      </c>
      <c r="J288" s="25">
        <v>0</v>
      </c>
      <c r="K288" s="25">
        <v>0.34229999999999999</v>
      </c>
      <c r="L288" s="25">
        <v>-0.1079</v>
      </c>
      <c r="M288" s="25">
        <v>-24.463799999999999</v>
      </c>
      <c r="N288" s="25">
        <v>2.0089999999999999</v>
      </c>
      <c r="O288" s="25">
        <v>0.59760000000000002</v>
      </c>
      <c r="P288" s="25" t="s">
        <v>152</v>
      </c>
      <c r="Q288" s="25">
        <v>-0.6028</v>
      </c>
      <c r="R288" s="25">
        <v>-25.371600000000001</v>
      </c>
      <c r="S288" s="25">
        <v>110.309</v>
      </c>
      <c r="T288" s="25">
        <v>110.2773</v>
      </c>
      <c r="U288" s="25">
        <v>0.87609999999999999</v>
      </c>
      <c r="V288" s="25">
        <v>22.2041</v>
      </c>
      <c r="W288" s="25">
        <v>0</v>
      </c>
      <c r="X288" s="25">
        <v>8.0000000000000004E-4</v>
      </c>
      <c r="Y288" s="28">
        <v>-2.1499999999999998E-2</v>
      </c>
      <c r="Z288" s="28">
        <v>-7.1000000000000004E-3</v>
      </c>
      <c r="AA288" s="28">
        <v>-1.4668000000000001</v>
      </c>
      <c r="AB288">
        <f t="shared" si="45"/>
        <v>-11.96243449583827</v>
      </c>
      <c r="AC288" s="14">
        <f t="shared" si="46"/>
        <v>0.21615818276809806</v>
      </c>
    </row>
    <row r="289" spans="1:29" x14ac:dyDescent="0.2">
      <c r="A289" s="25" t="s">
        <v>1</v>
      </c>
      <c r="B289" s="25" t="s">
        <v>133</v>
      </c>
      <c r="C289" s="25">
        <v>0.41470000000000001</v>
      </c>
      <c r="D289" s="25">
        <v>-0.10979999999999999</v>
      </c>
      <c r="E289" s="25">
        <v>-26.491800000000001</v>
      </c>
      <c r="F289" s="25">
        <v>0.24260000000000001</v>
      </c>
      <c r="G289" s="25">
        <v>5.1499999999999997E-2</v>
      </c>
      <c r="H289" s="25">
        <v>0.58730000000000004</v>
      </c>
      <c r="I289" s="25">
        <v>0</v>
      </c>
      <c r="J289" s="25">
        <v>0</v>
      </c>
      <c r="K289" s="25">
        <v>0.33150000000000002</v>
      </c>
      <c r="L289" s="25">
        <v>0.52390000000000003</v>
      </c>
      <c r="M289" s="25">
        <v>-25.776599999999998</v>
      </c>
      <c r="N289" s="25">
        <v>2.0333999999999999</v>
      </c>
      <c r="O289" s="25">
        <v>0.9516</v>
      </c>
      <c r="P289" s="25" t="s">
        <v>152</v>
      </c>
      <c r="Q289" s="25">
        <v>-0.68600000000000005</v>
      </c>
      <c r="R289" s="25">
        <v>-31.241099999999999</v>
      </c>
      <c r="S289" s="25">
        <v>110.309</v>
      </c>
      <c r="T289" s="25">
        <v>110.27549999999999</v>
      </c>
      <c r="U289" s="25">
        <v>0.89270000000000005</v>
      </c>
      <c r="V289" s="25">
        <v>22.5913</v>
      </c>
      <c r="W289" s="25">
        <v>0</v>
      </c>
      <c r="X289" s="25">
        <v>1.1000000000000001E-3</v>
      </c>
      <c r="Y289" s="28">
        <v>-3.7999999999999999E-2</v>
      </c>
      <c r="Z289" s="28">
        <v>4.24E-2</v>
      </c>
      <c r="AA289" s="28">
        <v>-0.90010000000000001</v>
      </c>
      <c r="AB289">
        <f t="shared" si="45"/>
        <v>-11.98503536577771</v>
      </c>
      <c r="AC289" s="14">
        <f t="shared" si="46"/>
        <v>0.2171265659712284</v>
      </c>
    </row>
    <row r="290" spans="1:29" x14ac:dyDescent="0.2">
      <c r="A290" s="25" t="s">
        <v>1</v>
      </c>
      <c r="B290" s="25" t="s">
        <v>133</v>
      </c>
      <c r="C290" s="25">
        <v>0.83140000000000003</v>
      </c>
      <c r="D290" s="25">
        <v>-0.21229999999999999</v>
      </c>
      <c r="E290" s="25">
        <v>-24.990400000000001</v>
      </c>
      <c r="F290" s="25">
        <v>0.24260000000000001</v>
      </c>
      <c r="G290" s="25">
        <v>5.1499999999999997E-2</v>
      </c>
      <c r="H290" s="25">
        <v>1.1342000000000001</v>
      </c>
      <c r="I290" s="25">
        <v>0</v>
      </c>
      <c r="J290" s="25">
        <v>1E-4</v>
      </c>
      <c r="K290" s="25">
        <v>0.29909999999999998</v>
      </c>
      <c r="L290" s="25">
        <v>1.1338999999999999</v>
      </c>
      <c r="M290" s="25">
        <v>-26.564</v>
      </c>
      <c r="N290" s="25">
        <v>2.0289000000000001</v>
      </c>
      <c r="O290" s="25">
        <v>1.2647999999999999</v>
      </c>
      <c r="P290" s="25" t="s">
        <v>152</v>
      </c>
      <c r="Q290" s="25">
        <v>-0.74050000000000005</v>
      </c>
      <c r="R290" s="25">
        <v>-36.007199999999997</v>
      </c>
      <c r="S290" s="25">
        <v>110.309</v>
      </c>
      <c r="T290" s="25">
        <v>110.2805</v>
      </c>
      <c r="U290" s="25">
        <v>0.91279999999999994</v>
      </c>
      <c r="V290" s="25">
        <v>23.106200000000001</v>
      </c>
      <c r="W290" s="25">
        <v>0</v>
      </c>
      <c r="X290" s="25">
        <v>1.1000000000000001E-3</v>
      </c>
      <c r="Y290" s="28">
        <v>-4.7600000000000003E-2</v>
      </c>
      <c r="Z290" s="28">
        <v>7.4499999999999997E-2</v>
      </c>
      <c r="AA290" s="28">
        <v>-0.36599999999999999</v>
      </c>
      <c r="AB290">
        <f t="shared" si="45"/>
        <v>-11.98503536577771</v>
      </c>
      <c r="AC290" s="14">
        <f t="shared" si="46"/>
        <v>0.21988744464436019</v>
      </c>
    </row>
    <row r="291" spans="1:29" x14ac:dyDescent="0.2">
      <c r="A291" s="25" t="s">
        <v>1</v>
      </c>
      <c r="B291" s="25" t="s">
        <v>133</v>
      </c>
      <c r="C291" s="25">
        <v>1.2487999999999999</v>
      </c>
      <c r="D291" s="25">
        <v>-0.3</v>
      </c>
      <c r="E291" s="25">
        <v>-22.614599999999999</v>
      </c>
      <c r="F291" s="25">
        <v>0.24260000000000001</v>
      </c>
      <c r="G291" s="25">
        <v>5.16E-2</v>
      </c>
      <c r="H291" s="25">
        <v>1.6073</v>
      </c>
      <c r="I291" s="25">
        <v>0</v>
      </c>
      <c r="J291" s="25">
        <v>0</v>
      </c>
      <c r="K291" s="25">
        <v>0.2462</v>
      </c>
      <c r="L291" s="25">
        <v>1.6718</v>
      </c>
      <c r="M291" s="25">
        <v>-26.7516</v>
      </c>
      <c r="N291" s="25">
        <v>2.0062000000000002</v>
      </c>
      <c r="O291" s="25">
        <v>1.4986999999999999</v>
      </c>
      <c r="P291" s="25" t="s">
        <v>152</v>
      </c>
      <c r="Q291" s="25">
        <v>-0.77410000000000001</v>
      </c>
      <c r="R291" s="25">
        <v>-39.187899999999999</v>
      </c>
      <c r="S291" s="25">
        <v>110.309</v>
      </c>
      <c r="T291" s="25">
        <v>110.2899</v>
      </c>
      <c r="U291" s="25">
        <v>0.93330000000000002</v>
      </c>
      <c r="V291" s="25">
        <v>23.6404</v>
      </c>
      <c r="W291" s="25">
        <v>0</v>
      </c>
      <c r="X291" s="25">
        <v>8.9999999999999998E-4</v>
      </c>
      <c r="Y291" s="28">
        <v>-5.11E-2</v>
      </c>
      <c r="Z291" s="28">
        <v>9.1300000000000006E-2</v>
      </c>
      <c r="AA291" s="28">
        <v>7.9699999999999993E-2</v>
      </c>
      <c r="AB291">
        <f t="shared" si="45"/>
        <v>-12.007632451279472</v>
      </c>
      <c r="AC291" s="14">
        <f t="shared" si="46"/>
        <v>0.22394703470012514</v>
      </c>
    </row>
    <row r="292" spans="1:29" x14ac:dyDescent="0.2">
      <c r="A292" s="25" t="s">
        <v>1</v>
      </c>
      <c r="B292" s="25" t="s">
        <v>133</v>
      </c>
      <c r="C292" s="25">
        <v>1.6724000000000001</v>
      </c>
      <c r="D292" s="25">
        <v>-0.36780000000000002</v>
      </c>
      <c r="E292" s="25">
        <v>-19.5</v>
      </c>
      <c r="F292" s="25">
        <v>0.24260000000000001</v>
      </c>
      <c r="G292" s="25">
        <v>5.1700000000000003E-2</v>
      </c>
      <c r="H292" s="25">
        <v>1.9732000000000001</v>
      </c>
      <c r="I292" s="25">
        <v>0</v>
      </c>
      <c r="J292" s="25">
        <v>0</v>
      </c>
      <c r="K292" s="25">
        <v>0.17530000000000001</v>
      </c>
      <c r="L292" s="25">
        <v>2.0903</v>
      </c>
      <c r="M292" s="25">
        <v>-26.349900000000002</v>
      </c>
      <c r="N292" s="25">
        <v>1.978</v>
      </c>
      <c r="O292" s="25">
        <v>1.6338999999999999</v>
      </c>
      <c r="P292" s="25" t="s">
        <v>152</v>
      </c>
      <c r="Q292" s="25">
        <v>-0.79530000000000001</v>
      </c>
      <c r="R292" s="25">
        <v>-40.504600000000003</v>
      </c>
      <c r="S292" s="25">
        <v>110.309</v>
      </c>
      <c r="T292" s="25">
        <v>110.2993</v>
      </c>
      <c r="U292" s="25">
        <v>0.95030000000000003</v>
      </c>
      <c r="V292" s="25">
        <v>24.068000000000001</v>
      </c>
      <c r="W292" s="25">
        <v>0</v>
      </c>
      <c r="X292" s="25">
        <v>1E-3</v>
      </c>
      <c r="Y292" s="28">
        <v>-5.0299999999999997E-2</v>
      </c>
      <c r="Z292" s="28">
        <v>9.6199999999999994E-2</v>
      </c>
      <c r="AA292" s="28">
        <v>0.40129999999999999</v>
      </c>
      <c r="AB292">
        <f t="shared" si="45"/>
        <v>-12.030225746265987</v>
      </c>
      <c r="AC292" s="14">
        <f t="shared" si="46"/>
        <v>0.22868482573896248</v>
      </c>
    </row>
    <row r="293" spans="1:29" x14ac:dyDescent="0.2">
      <c r="A293" s="25" t="s">
        <v>1</v>
      </c>
      <c r="B293" s="25" t="s">
        <v>133</v>
      </c>
      <c r="C293" s="25">
        <v>2.0966999999999998</v>
      </c>
      <c r="D293" s="25">
        <v>-0.4103</v>
      </c>
      <c r="E293" s="25">
        <v>-15.8933</v>
      </c>
      <c r="F293" s="25">
        <v>0.24260000000000001</v>
      </c>
      <c r="G293" s="25">
        <v>5.1700000000000003E-2</v>
      </c>
      <c r="H293" s="25">
        <v>2.2044000000000001</v>
      </c>
      <c r="I293" s="25">
        <v>0</v>
      </c>
      <c r="J293" s="25">
        <v>0</v>
      </c>
      <c r="K293" s="25">
        <v>9.0999999999999998E-2</v>
      </c>
      <c r="L293" s="25">
        <v>2.3509000000000002</v>
      </c>
      <c r="M293" s="25">
        <v>-25.406199999999998</v>
      </c>
      <c r="N293" s="25">
        <v>1.9528000000000001</v>
      </c>
      <c r="O293" s="25">
        <v>1.6727000000000001</v>
      </c>
      <c r="P293" s="25" t="s">
        <v>152</v>
      </c>
      <c r="Q293" s="25">
        <v>-0.80810000000000004</v>
      </c>
      <c r="R293" s="25">
        <v>-39.9114</v>
      </c>
      <c r="S293" s="25">
        <v>110.309</v>
      </c>
      <c r="T293" s="25">
        <v>110.3039</v>
      </c>
      <c r="U293" s="25">
        <v>0.96089999999999998</v>
      </c>
      <c r="V293" s="25">
        <v>24.288900000000002</v>
      </c>
      <c r="W293" s="25">
        <v>0</v>
      </c>
      <c r="X293" s="25">
        <v>1.6000000000000001E-3</v>
      </c>
      <c r="Y293" s="28">
        <v>-4.7600000000000003E-2</v>
      </c>
      <c r="Z293" s="28">
        <v>9.2999999999999999E-2</v>
      </c>
      <c r="AA293" s="28">
        <v>0.57250000000000001</v>
      </c>
      <c r="AB293">
        <f t="shared" si="45"/>
        <v>-12.030225746265987</v>
      </c>
      <c r="AC293" s="14">
        <f t="shared" si="46"/>
        <v>0.2333262120314879</v>
      </c>
    </row>
    <row r="294" spans="1:29" x14ac:dyDescent="0.2">
      <c r="A294" s="25" t="s">
        <v>1</v>
      </c>
      <c r="B294" s="25" t="s">
        <v>133</v>
      </c>
      <c r="C294" s="25">
        <v>2.5253999999999999</v>
      </c>
      <c r="D294" s="25">
        <v>-0.4249</v>
      </c>
      <c r="E294" s="25">
        <v>-12</v>
      </c>
      <c r="F294" s="25">
        <v>0.24260000000000001</v>
      </c>
      <c r="G294" s="25">
        <v>5.16E-2</v>
      </c>
      <c r="H294" s="25">
        <v>2.2829999999999999</v>
      </c>
      <c r="I294" s="25">
        <v>0</v>
      </c>
      <c r="J294" s="25">
        <v>0</v>
      </c>
      <c r="K294" s="25">
        <v>-5.0000000000000001E-4</v>
      </c>
      <c r="L294" s="25">
        <v>2.4276</v>
      </c>
      <c r="M294" s="25">
        <v>-23.9619</v>
      </c>
      <c r="N294" s="25">
        <v>1.9316</v>
      </c>
      <c r="O294" s="25">
        <v>1.6327</v>
      </c>
      <c r="P294" s="25" t="s">
        <v>152</v>
      </c>
      <c r="Q294" s="25">
        <v>-0.80840000000000001</v>
      </c>
      <c r="R294" s="25">
        <v>-37.566699999999997</v>
      </c>
      <c r="S294" s="25">
        <v>110.309</v>
      </c>
      <c r="T294" s="25">
        <v>110.3013</v>
      </c>
      <c r="U294" s="25">
        <v>0.96350000000000002</v>
      </c>
      <c r="V294" s="25">
        <v>24.258900000000001</v>
      </c>
      <c r="W294" s="25">
        <v>0</v>
      </c>
      <c r="X294" s="25">
        <v>2.3999999999999998E-3</v>
      </c>
      <c r="Y294" s="28">
        <v>-4.4499999999999998E-2</v>
      </c>
      <c r="Z294" s="28">
        <v>8.3900000000000002E-2</v>
      </c>
      <c r="AA294" s="28">
        <v>0.56689999999999996</v>
      </c>
      <c r="AB294">
        <f t="shared" si="45"/>
        <v>-12.007632451279472</v>
      </c>
      <c r="AC294" s="14">
        <f t="shared" si="46"/>
        <v>0.23729860793802127</v>
      </c>
    </row>
    <row r="295" spans="1:29" x14ac:dyDescent="0.2">
      <c r="A295" s="25" t="s">
        <v>1</v>
      </c>
      <c r="B295" s="25" t="s">
        <v>133</v>
      </c>
      <c r="C295" s="25">
        <v>2.9517000000000002</v>
      </c>
      <c r="D295" s="25">
        <v>-0.4103</v>
      </c>
      <c r="E295" s="25">
        <v>-8.1287000000000003</v>
      </c>
      <c r="F295" s="25">
        <v>0.24260000000000001</v>
      </c>
      <c r="G295" s="25">
        <v>5.1499999999999997E-2</v>
      </c>
      <c r="H295" s="25">
        <v>2.2029000000000001</v>
      </c>
      <c r="I295" s="25">
        <v>0</v>
      </c>
      <c r="J295" s="25">
        <v>0</v>
      </c>
      <c r="K295" s="25">
        <v>-9.1800000000000007E-2</v>
      </c>
      <c r="L295" s="25">
        <v>2.3104</v>
      </c>
      <c r="M295" s="25">
        <v>-22.0505</v>
      </c>
      <c r="N295" s="25">
        <v>1.9087000000000001</v>
      </c>
      <c r="O295" s="25">
        <v>1.5354000000000001</v>
      </c>
      <c r="P295" s="25" t="s">
        <v>152</v>
      </c>
      <c r="Q295" s="25">
        <v>-0.78690000000000004</v>
      </c>
      <c r="R295" s="25">
        <v>-33.769100000000002</v>
      </c>
      <c r="S295" s="25">
        <v>110.309</v>
      </c>
      <c r="T295" s="25">
        <v>110.2925</v>
      </c>
      <c r="U295" s="25">
        <v>0.95809999999999995</v>
      </c>
      <c r="V295" s="25">
        <v>23.997900000000001</v>
      </c>
      <c r="W295" s="25">
        <v>0</v>
      </c>
      <c r="X295" s="25">
        <v>3.0000000000000001E-3</v>
      </c>
      <c r="Y295" s="28">
        <v>-4.0899999999999999E-2</v>
      </c>
      <c r="Z295" s="28">
        <v>6.8699999999999997E-2</v>
      </c>
      <c r="AA295" s="28">
        <v>0.36020000000000002</v>
      </c>
      <c r="AB295">
        <f t="shared" si="45"/>
        <v>-11.98503536577771</v>
      </c>
      <c r="AC295" s="14">
        <f t="shared" si="46"/>
        <v>0.24016258682258143</v>
      </c>
    </row>
    <row r="296" spans="1:29" x14ac:dyDescent="0.2">
      <c r="A296" s="25" t="s">
        <v>1</v>
      </c>
      <c r="B296" s="25" t="s">
        <v>133</v>
      </c>
      <c r="C296" s="25">
        <v>3.3784999999999998</v>
      </c>
      <c r="D296" s="25">
        <v>-0.36749999999999999</v>
      </c>
      <c r="E296" s="25">
        <v>-4.5</v>
      </c>
      <c r="F296" s="25">
        <v>0.24260000000000001</v>
      </c>
      <c r="G296" s="25">
        <v>5.1499999999999997E-2</v>
      </c>
      <c r="H296" s="25">
        <v>1.9704999999999999</v>
      </c>
      <c r="I296" s="25">
        <v>0</v>
      </c>
      <c r="J296" s="25">
        <v>0</v>
      </c>
      <c r="K296" s="25">
        <v>-0.17580000000000001</v>
      </c>
      <c r="L296" s="25">
        <v>2.0066999999999999</v>
      </c>
      <c r="M296" s="25">
        <v>-19.7377</v>
      </c>
      <c r="N296" s="25">
        <v>1.8764000000000001</v>
      </c>
      <c r="O296" s="25">
        <v>1.3959999999999999</v>
      </c>
      <c r="P296" s="25" t="s">
        <v>152</v>
      </c>
      <c r="Q296" s="25">
        <v>-0.73360000000000003</v>
      </c>
      <c r="R296" s="25">
        <v>-28.8886</v>
      </c>
      <c r="S296" s="25">
        <v>110.309</v>
      </c>
      <c r="T296" s="25">
        <v>110.28100000000001</v>
      </c>
      <c r="U296" s="25">
        <v>0.94589999999999996</v>
      </c>
      <c r="V296" s="25">
        <v>23.574200000000001</v>
      </c>
      <c r="W296" s="25">
        <v>0</v>
      </c>
      <c r="X296" s="25">
        <v>3.0000000000000001E-3</v>
      </c>
      <c r="Y296" s="28">
        <v>-3.5099999999999999E-2</v>
      </c>
      <c r="Z296" s="28">
        <v>4.4499999999999998E-2</v>
      </c>
      <c r="AA296" s="28">
        <v>-5.3499999999999999E-2</v>
      </c>
      <c r="AB296">
        <f t="shared" si="45"/>
        <v>-11.98503536577771</v>
      </c>
      <c r="AC296" s="14">
        <f t="shared" si="46"/>
        <v>0.24185214516365686</v>
      </c>
    </row>
    <row r="297" spans="1:29" x14ac:dyDescent="0.2">
      <c r="A297" s="25" t="s">
        <v>1</v>
      </c>
      <c r="B297" s="25" t="s">
        <v>133</v>
      </c>
      <c r="C297" s="25">
        <v>3.7995999999999999</v>
      </c>
      <c r="D297" s="25">
        <v>-0.3</v>
      </c>
      <c r="E297" s="25">
        <v>-1.4015</v>
      </c>
      <c r="F297" s="25">
        <v>0.24260000000000001</v>
      </c>
      <c r="G297" s="25">
        <v>5.1499999999999997E-2</v>
      </c>
      <c r="H297" s="25">
        <v>1.6039000000000001</v>
      </c>
      <c r="I297" s="25">
        <v>0</v>
      </c>
      <c r="J297" s="25">
        <v>0</v>
      </c>
      <c r="K297" s="25">
        <v>-0.2465</v>
      </c>
      <c r="L297" s="25">
        <v>1.5409999999999999</v>
      </c>
      <c r="M297" s="25">
        <v>-17.176200000000001</v>
      </c>
      <c r="N297" s="25">
        <v>1.83</v>
      </c>
      <c r="O297" s="25">
        <v>1.2195</v>
      </c>
      <c r="P297" s="25" t="s">
        <v>152</v>
      </c>
      <c r="Q297" s="25">
        <v>-0.64439999999999997</v>
      </c>
      <c r="R297" s="25">
        <v>-23.317299999999999</v>
      </c>
      <c r="S297" s="25">
        <v>110.309</v>
      </c>
      <c r="T297" s="25">
        <v>110.2713</v>
      </c>
      <c r="U297" s="25">
        <v>0.92879999999999996</v>
      </c>
      <c r="V297" s="25">
        <v>23.076499999999999</v>
      </c>
      <c r="W297" s="25">
        <v>0</v>
      </c>
      <c r="X297" s="25">
        <v>2E-3</v>
      </c>
      <c r="Y297" s="28">
        <v>-2.4299999999999999E-2</v>
      </c>
      <c r="Z297" s="28">
        <v>7.0000000000000001E-3</v>
      </c>
      <c r="AA297" s="28">
        <v>-0.64119999999999999</v>
      </c>
      <c r="AB297">
        <f t="shared" si="45"/>
        <v>-11.98503536577771</v>
      </c>
      <c r="AC297" s="14">
        <f t="shared" si="46"/>
        <v>0.24252742616285378</v>
      </c>
    </row>
    <row r="298" spans="1:29" x14ac:dyDescent="0.2">
      <c r="A298" s="25" t="s">
        <v>1</v>
      </c>
      <c r="B298" s="25" t="s">
        <v>133</v>
      </c>
      <c r="C298" s="25">
        <v>4.2195</v>
      </c>
      <c r="D298" s="25">
        <v>-0.2117</v>
      </c>
      <c r="E298" s="25">
        <v>0.99039999999999995</v>
      </c>
      <c r="F298" s="25">
        <v>0.24260000000000001</v>
      </c>
      <c r="G298" s="25">
        <v>5.1499999999999997E-2</v>
      </c>
      <c r="H298" s="25">
        <v>1.1303000000000001</v>
      </c>
      <c r="I298" s="25">
        <v>0</v>
      </c>
      <c r="J298" s="25">
        <v>0</v>
      </c>
      <c r="K298" s="25">
        <v>-0.29949999999999999</v>
      </c>
      <c r="L298" s="25">
        <v>0.95409999999999995</v>
      </c>
      <c r="M298" s="25">
        <v>-14.6302</v>
      </c>
      <c r="N298" s="25">
        <v>1.7717000000000001</v>
      </c>
      <c r="O298" s="25">
        <v>1.0049999999999999</v>
      </c>
      <c r="P298" s="25" t="s">
        <v>152</v>
      </c>
      <c r="Q298" s="25">
        <v>-0.52429999999999999</v>
      </c>
      <c r="R298" s="25">
        <v>-17.4466</v>
      </c>
      <c r="S298" s="25">
        <v>110.309</v>
      </c>
      <c r="T298" s="25">
        <v>110.2668</v>
      </c>
      <c r="U298" s="25">
        <v>0.90939999999999999</v>
      </c>
      <c r="V298" s="25">
        <v>22.5868</v>
      </c>
      <c r="W298" s="25">
        <v>0</v>
      </c>
      <c r="X298" s="25">
        <v>5.0000000000000001E-4</v>
      </c>
      <c r="Y298" s="28">
        <v>-6.0000000000000001E-3</v>
      </c>
      <c r="Z298" s="28">
        <v>-4.7800000000000002E-2</v>
      </c>
      <c r="AA298" s="28">
        <v>-1.3220000000000001</v>
      </c>
      <c r="AB298">
        <f t="shared" si="45"/>
        <v>-11.98503536577771</v>
      </c>
      <c r="AC298" s="14">
        <f t="shared" si="46"/>
        <v>0.24256375684590378</v>
      </c>
    </row>
    <row r="299" spans="1:29" x14ac:dyDescent="0.2">
      <c r="A299" s="25" t="s">
        <v>1</v>
      </c>
      <c r="B299" s="25" t="s">
        <v>133</v>
      </c>
      <c r="C299" s="25">
        <v>4.6337000000000002</v>
      </c>
      <c r="D299" s="25">
        <v>-0.10979999999999999</v>
      </c>
      <c r="E299" s="25">
        <v>2.4859</v>
      </c>
      <c r="F299" s="25">
        <v>0.24260000000000001</v>
      </c>
      <c r="G299" s="25">
        <v>5.16E-2</v>
      </c>
      <c r="H299" s="25">
        <v>0.58250000000000002</v>
      </c>
      <c r="I299" s="25">
        <v>0</v>
      </c>
      <c r="J299" s="25">
        <v>0</v>
      </c>
      <c r="K299" s="25">
        <v>-0.33210000000000001</v>
      </c>
      <c r="L299" s="25">
        <v>0.29809999999999998</v>
      </c>
      <c r="M299" s="25">
        <v>-12.4392</v>
      </c>
      <c r="N299" s="25">
        <v>1.7093</v>
      </c>
      <c r="O299" s="25">
        <v>0.75380000000000003</v>
      </c>
      <c r="P299" s="25" t="s">
        <v>152</v>
      </c>
      <c r="Q299" s="25">
        <v>-0.3866</v>
      </c>
      <c r="R299" s="25">
        <v>-11.6594</v>
      </c>
      <c r="S299" s="25">
        <v>110.309</v>
      </c>
      <c r="T299" s="25">
        <v>110.268</v>
      </c>
      <c r="U299" s="25">
        <v>0.88990000000000002</v>
      </c>
      <c r="V299" s="25">
        <v>22.164999999999999</v>
      </c>
      <c r="W299" s="25">
        <v>0</v>
      </c>
      <c r="X299" s="25">
        <v>-8.9999999999999998E-4</v>
      </c>
      <c r="Y299" s="28">
        <v>2.06E-2</v>
      </c>
      <c r="Z299" s="28">
        <v>-0.1208</v>
      </c>
      <c r="AA299" s="28">
        <v>-1.9803999999999999</v>
      </c>
      <c r="AB299">
        <f t="shared" si="45"/>
        <v>-12.007632451279472</v>
      </c>
      <c r="AC299" s="14">
        <f t="shared" si="46"/>
        <v>0.24237169537172668</v>
      </c>
    </row>
    <row r="300" spans="1:29" x14ac:dyDescent="0.2">
      <c r="A300" s="25" t="s">
        <v>1</v>
      </c>
      <c r="B300" s="25" t="s">
        <v>133</v>
      </c>
      <c r="C300" s="25">
        <v>5.0484</v>
      </c>
      <c r="D300" s="25">
        <v>0</v>
      </c>
      <c r="E300" s="25">
        <v>3</v>
      </c>
      <c r="F300" s="25">
        <v>0.24260000000000001</v>
      </c>
      <c r="G300" s="25">
        <v>5.16E-2</v>
      </c>
      <c r="H300" s="25">
        <v>-3.0999999999999999E-3</v>
      </c>
      <c r="I300" s="25">
        <v>0</v>
      </c>
      <c r="J300" s="25">
        <v>0</v>
      </c>
      <c r="K300" s="25">
        <v>-0.34320000000000001</v>
      </c>
      <c r="L300" s="25">
        <v>-0.3695</v>
      </c>
      <c r="M300" s="25">
        <v>-10.925000000000001</v>
      </c>
      <c r="N300" s="25">
        <v>1.6526000000000001</v>
      </c>
      <c r="O300" s="25">
        <v>0.4768</v>
      </c>
      <c r="P300" s="25" t="s">
        <v>152</v>
      </c>
      <c r="Q300" s="25">
        <v>-0.2482</v>
      </c>
      <c r="R300" s="25">
        <v>-6.3197999999999999</v>
      </c>
      <c r="S300" s="25">
        <v>110.309</v>
      </c>
      <c r="T300" s="25">
        <v>110.27330000000001</v>
      </c>
      <c r="U300" s="25">
        <v>0.87270000000000003</v>
      </c>
      <c r="V300" s="25">
        <v>21.847100000000001</v>
      </c>
      <c r="W300" s="25">
        <v>0</v>
      </c>
      <c r="X300" s="25">
        <v>-1.4E-3</v>
      </c>
      <c r="Y300" s="28">
        <v>5.3900000000000003E-2</v>
      </c>
      <c r="Z300" s="28">
        <v>-0.20830000000000001</v>
      </c>
      <c r="AA300" s="28">
        <v>-2.5002</v>
      </c>
      <c r="AB300">
        <f t="shared" si="45"/>
        <v>-12.007632451279472</v>
      </c>
      <c r="AC300" s="14">
        <f t="shared" si="46"/>
        <v>0.24226752513145963</v>
      </c>
    </row>
    <row r="301" spans="1:29" x14ac:dyDescent="0.2">
      <c r="A301" s="25" t="s">
        <v>1</v>
      </c>
      <c r="B301" s="25" t="s">
        <v>133</v>
      </c>
      <c r="C301" s="25">
        <v>5.4607999999999999</v>
      </c>
      <c r="D301" s="25">
        <v>0.10920000000000001</v>
      </c>
      <c r="E301" s="25">
        <v>2.4918</v>
      </c>
      <c r="F301" s="25">
        <v>0.24260000000000001</v>
      </c>
      <c r="G301" s="25">
        <v>5.1499999999999997E-2</v>
      </c>
      <c r="H301" s="25">
        <v>-0.58879999999999999</v>
      </c>
      <c r="I301" s="25">
        <v>0</v>
      </c>
      <c r="J301" s="25">
        <v>0</v>
      </c>
      <c r="K301" s="25">
        <v>-0.3322</v>
      </c>
      <c r="L301" s="25">
        <v>-0.99390000000000001</v>
      </c>
      <c r="M301" s="25">
        <v>-10.281599999999999</v>
      </c>
      <c r="N301" s="25">
        <v>1.6091</v>
      </c>
      <c r="O301" s="25">
        <v>0.19570000000000001</v>
      </c>
      <c r="P301" s="25" t="s">
        <v>152</v>
      </c>
      <c r="Q301" s="25">
        <v>-0.1246</v>
      </c>
      <c r="R301" s="25">
        <v>-1.7503</v>
      </c>
      <c r="S301" s="25">
        <v>110.309</v>
      </c>
      <c r="T301" s="25">
        <v>110.27979999999999</v>
      </c>
      <c r="U301" s="25">
        <v>0.85970000000000002</v>
      </c>
      <c r="V301" s="25">
        <v>21.650600000000001</v>
      </c>
      <c r="W301" s="25">
        <v>0</v>
      </c>
      <c r="X301" s="25">
        <v>-6.9999999999999999E-4</v>
      </c>
      <c r="Y301" s="28">
        <v>8.9700000000000002E-2</v>
      </c>
      <c r="Z301" s="28">
        <v>-0.30170000000000002</v>
      </c>
      <c r="AA301" s="28">
        <v>-2.8067000000000002</v>
      </c>
      <c r="AB301">
        <f t="shared" si="45"/>
        <v>-11.98503536577771</v>
      </c>
      <c r="AC301" s="14">
        <f t="shared" si="46"/>
        <v>0.24237061054674386</v>
      </c>
    </row>
    <row r="302" spans="1:29" x14ac:dyDescent="0.2">
      <c r="A302" s="25" t="s">
        <v>1</v>
      </c>
      <c r="B302" s="25" t="s">
        <v>133</v>
      </c>
      <c r="C302" s="25">
        <v>5.8773999999999997</v>
      </c>
      <c r="D302" s="25">
        <v>0.21160000000000001</v>
      </c>
      <c r="E302" s="25">
        <v>0.99039999999999995</v>
      </c>
      <c r="F302" s="25">
        <v>0.24260000000000001</v>
      </c>
      <c r="G302" s="25">
        <v>5.1499999999999997E-2</v>
      </c>
      <c r="H302" s="25">
        <v>-1.1368</v>
      </c>
      <c r="I302" s="25">
        <v>0</v>
      </c>
      <c r="J302" s="25">
        <v>-1E-4</v>
      </c>
      <c r="K302" s="25">
        <v>-0.29949999999999999</v>
      </c>
      <c r="L302" s="25">
        <v>-1.5299</v>
      </c>
      <c r="M302" s="25">
        <v>-10.504300000000001</v>
      </c>
      <c r="N302" s="25">
        <v>1.5809</v>
      </c>
      <c r="O302" s="25">
        <v>-6.2399999999999997E-2</v>
      </c>
      <c r="P302" s="25" t="s">
        <v>152</v>
      </c>
      <c r="Q302" s="25">
        <v>-2.5499999999999998E-2</v>
      </c>
      <c r="R302" s="25">
        <v>1.7986</v>
      </c>
      <c r="S302" s="25">
        <v>110.309</v>
      </c>
      <c r="T302" s="25">
        <v>110.2854</v>
      </c>
      <c r="U302" s="25">
        <v>0.85189999999999999</v>
      </c>
      <c r="V302" s="25">
        <v>21.579499999999999</v>
      </c>
      <c r="W302" s="25">
        <v>0</v>
      </c>
      <c r="X302" s="25">
        <v>1.1999999999999999E-3</v>
      </c>
      <c r="Y302" s="28">
        <v>0.12230000000000001</v>
      </c>
      <c r="Z302" s="28">
        <v>-0.38900000000000001</v>
      </c>
      <c r="AA302" s="28">
        <v>-2.8946999999999998</v>
      </c>
      <c r="AB302">
        <f t="shared" si="45"/>
        <v>-11.98503536577771</v>
      </c>
      <c r="AC302" s="14">
        <f t="shared" si="46"/>
        <v>0.24256375684590378</v>
      </c>
    </row>
    <row r="303" spans="1:29" x14ac:dyDescent="0.2">
      <c r="A303" s="25" t="s">
        <v>1</v>
      </c>
      <c r="B303" s="25" t="s">
        <v>133</v>
      </c>
      <c r="C303" s="25">
        <v>6.2948000000000004</v>
      </c>
      <c r="D303" s="25">
        <v>0.29930000000000001</v>
      </c>
      <c r="E303" s="25">
        <v>-1.3854</v>
      </c>
      <c r="F303" s="25">
        <v>0.24260000000000001</v>
      </c>
      <c r="G303" s="25">
        <v>5.1400000000000001E-2</v>
      </c>
      <c r="H303" s="25">
        <v>-1.6101000000000001</v>
      </c>
      <c r="I303" s="25">
        <v>0</v>
      </c>
      <c r="J303" s="25">
        <v>0</v>
      </c>
      <c r="K303" s="25">
        <v>-0.24610000000000001</v>
      </c>
      <c r="L303" s="25">
        <v>-1.9474</v>
      </c>
      <c r="M303" s="25">
        <v>-11.397</v>
      </c>
      <c r="N303" s="25">
        <v>1.5662</v>
      </c>
      <c r="O303" s="25">
        <v>-0.2737</v>
      </c>
      <c r="P303" s="25" t="s">
        <v>152</v>
      </c>
      <c r="Q303" s="25">
        <v>4.48E-2</v>
      </c>
      <c r="R303" s="25">
        <v>4.1711999999999998</v>
      </c>
      <c r="S303" s="25">
        <v>110.309</v>
      </c>
      <c r="T303" s="25">
        <v>110.2897</v>
      </c>
      <c r="U303" s="25">
        <v>0.84950000000000003</v>
      </c>
      <c r="V303" s="25">
        <v>21.6234</v>
      </c>
      <c r="W303" s="25">
        <v>0</v>
      </c>
      <c r="X303" s="25">
        <v>3.5000000000000001E-3</v>
      </c>
      <c r="Y303" s="28">
        <v>0.1467</v>
      </c>
      <c r="Z303" s="28">
        <v>-0.45750000000000002</v>
      </c>
      <c r="AA303" s="28">
        <v>-2.8277000000000001</v>
      </c>
      <c r="AB303">
        <f t="shared" si="45"/>
        <v>-11.96243449583827</v>
      </c>
      <c r="AC303" s="14">
        <f t="shared" si="46"/>
        <v>0.24252908391646585</v>
      </c>
    </row>
    <row r="304" spans="1:29" x14ac:dyDescent="0.2">
      <c r="A304" s="25" t="s">
        <v>1</v>
      </c>
      <c r="B304" s="25" t="s">
        <v>133</v>
      </c>
      <c r="C304" s="25">
        <v>6.7183999999999999</v>
      </c>
      <c r="D304" s="25">
        <v>0.36720000000000003</v>
      </c>
      <c r="E304" s="25">
        <v>-4.5</v>
      </c>
      <c r="F304" s="25">
        <v>0.24260000000000001</v>
      </c>
      <c r="G304" s="25">
        <v>5.1299999999999998E-2</v>
      </c>
      <c r="H304" s="25">
        <v>-1.9755</v>
      </c>
      <c r="I304" s="25">
        <v>0</v>
      </c>
      <c r="J304" s="25">
        <v>0</v>
      </c>
      <c r="K304" s="25">
        <v>-0.17480000000000001</v>
      </c>
      <c r="L304" s="25">
        <v>-2.2311999999999999</v>
      </c>
      <c r="M304" s="25">
        <v>-12.659599999999999</v>
      </c>
      <c r="N304" s="25">
        <v>1.5624</v>
      </c>
      <c r="O304" s="25">
        <v>-0.4249</v>
      </c>
      <c r="P304" s="25" t="s">
        <v>152</v>
      </c>
      <c r="Q304" s="25">
        <v>8.5099999999999995E-2</v>
      </c>
      <c r="R304" s="25">
        <v>5.3052999999999999</v>
      </c>
      <c r="S304" s="25">
        <v>110.309</v>
      </c>
      <c r="T304" s="25">
        <v>110.29340000000001</v>
      </c>
      <c r="U304" s="25">
        <v>0.85129999999999995</v>
      </c>
      <c r="V304" s="25">
        <v>21.7532</v>
      </c>
      <c r="W304" s="25">
        <v>0</v>
      </c>
      <c r="X304" s="25">
        <v>5.1999999999999998E-3</v>
      </c>
      <c r="Y304" s="28">
        <v>0.15890000000000001</v>
      </c>
      <c r="Z304" s="28">
        <v>-0.49669999999999997</v>
      </c>
      <c r="AA304" s="28">
        <v>-2.7075999999999998</v>
      </c>
      <c r="AB304">
        <f t="shared" si="45"/>
        <v>-11.939829847545454</v>
      </c>
      <c r="AC304" s="14">
        <f t="shared" si="46"/>
        <v>0.24185214516365686</v>
      </c>
    </row>
    <row r="305" spans="1:29" x14ac:dyDescent="0.2">
      <c r="A305" s="25" t="s">
        <v>1</v>
      </c>
      <c r="B305" s="25" t="s">
        <v>133</v>
      </c>
      <c r="C305" s="25">
        <v>7.1426999999999996</v>
      </c>
      <c r="D305" s="25">
        <v>0.40970000000000001</v>
      </c>
      <c r="E305" s="25">
        <v>-8.1067</v>
      </c>
      <c r="F305" s="25">
        <v>0.24260000000000001</v>
      </c>
      <c r="G305" s="25">
        <v>5.1299999999999998E-2</v>
      </c>
      <c r="H305" s="25">
        <v>-2.2056</v>
      </c>
      <c r="I305" s="25">
        <v>0</v>
      </c>
      <c r="J305" s="25">
        <v>0</v>
      </c>
      <c r="K305" s="25">
        <v>-9.0200000000000002E-2</v>
      </c>
      <c r="L305" s="25">
        <v>-2.3788</v>
      </c>
      <c r="M305" s="25">
        <v>-14.0143</v>
      </c>
      <c r="N305" s="25">
        <v>1.5692999999999999</v>
      </c>
      <c r="O305" s="25">
        <v>-0.51400000000000001</v>
      </c>
      <c r="P305" s="25" t="s">
        <v>152</v>
      </c>
      <c r="Q305" s="25">
        <v>9.4E-2</v>
      </c>
      <c r="R305" s="25">
        <v>5.2039999999999997</v>
      </c>
      <c r="S305" s="25">
        <v>110.309</v>
      </c>
      <c r="T305" s="25">
        <v>110.2978</v>
      </c>
      <c r="U305" s="25">
        <v>0.85519999999999996</v>
      </c>
      <c r="V305" s="25">
        <v>21.919899999999998</v>
      </c>
      <c r="W305" s="25">
        <v>0</v>
      </c>
      <c r="X305" s="25">
        <v>5.7999999999999996E-3</v>
      </c>
      <c r="Y305" s="28">
        <v>0.1578</v>
      </c>
      <c r="Z305" s="28">
        <v>-0.50129999999999997</v>
      </c>
      <c r="AA305" s="28">
        <v>-2.6263000000000001</v>
      </c>
      <c r="AB305">
        <f t="shared" si="45"/>
        <v>-11.939829847545454</v>
      </c>
      <c r="AC305" s="14">
        <f t="shared" si="46"/>
        <v>0.24017574050261567</v>
      </c>
    </row>
    <row r="306" spans="1:29" x14ac:dyDescent="0.2">
      <c r="A306" s="25" t="s">
        <v>1</v>
      </c>
      <c r="B306" s="25" t="s">
        <v>133</v>
      </c>
      <c r="C306" s="25">
        <v>7.5715000000000003</v>
      </c>
      <c r="D306" s="25">
        <v>0.42420000000000002</v>
      </c>
      <c r="E306" s="25">
        <v>-12</v>
      </c>
      <c r="F306" s="25">
        <v>0.24260000000000001</v>
      </c>
      <c r="G306" s="25">
        <v>5.1400000000000001E-2</v>
      </c>
      <c r="H306" s="25">
        <v>-2.2827999999999999</v>
      </c>
      <c r="I306" s="25">
        <v>0</v>
      </c>
      <c r="J306" s="25">
        <v>0</v>
      </c>
      <c r="K306" s="25">
        <v>1.2999999999999999E-3</v>
      </c>
      <c r="L306" s="25">
        <v>-2.3946000000000001</v>
      </c>
      <c r="M306" s="25">
        <v>-15.3093</v>
      </c>
      <c r="N306" s="25">
        <v>1.5911</v>
      </c>
      <c r="O306" s="25">
        <v>-0.54510000000000003</v>
      </c>
      <c r="P306" s="25" t="s">
        <v>152</v>
      </c>
      <c r="Q306" s="25">
        <v>6.8900000000000003E-2</v>
      </c>
      <c r="R306" s="25">
        <v>3.8938000000000001</v>
      </c>
      <c r="S306" s="25">
        <v>110.309</v>
      </c>
      <c r="T306" s="25">
        <v>110.30289999999999</v>
      </c>
      <c r="U306" s="25">
        <v>0.8589</v>
      </c>
      <c r="V306" s="25">
        <v>22.063500000000001</v>
      </c>
      <c r="W306" s="25">
        <v>0</v>
      </c>
      <c r="X306" s="25">
        <v>5.0000000000000001E-3</v>
      </c>
      <c r="Y306" s="28">
        <v>0.14449999999999999</v>
      </c>
      <c r="Z306" s="28">
        <v>-0.4713</v>
      </c>
      <c r="AA306" s="28">
        <v>-2.6251000000000002</v>
      </c>
      <c r="AB306">
        <f t="shared" si="45"/>
        <v>-11.96243449583827</v>
      </c>
      <c r="AC306" s="14">
        <f t="shared" si="46"/>
        <v>0.23729860793802127</v>
      </c>
    </row>
    <row r="307" spans="1:29" x14ac:dyDescent="0.2">
      <c r="A307" s="25" t="s">
        <v>1</v>
      </c>
      <c r="B307" s="25" t="s">
        <v>133</v>
      </c>
      <c r="C307" s="25">
        <v>7.9977</v>
      </c>
      <c r="D307" s="25">
        <v>0.40970000000000001</v>
      </c>
      <c r="E307" s="25">
        <v>-15.8713</v>
      </c>
      <c r="F307" s="25">
        <v>0.24260000000000001</v>
      </c>
      <c r="G307" s="25">
        <v>5.1499999999999997E-2</v>
      </c>
      <c r="H307" s="25">
        <v>-2.2012999999999998</v>
      </c>
      <c r="I307" s="25">
        <v>0</v>
      </c>
      <c r="J307" s="25">
        <v>0</v>
      </c>
      <c r="K307" s="25">
        <v>9.2499999999999999E-2</v>
      </c>
      <c r="L307" s="25">
        <v>-2.2848999999999999</v>
      </c>
      <c r="M307" s="25">
        <v>-16.551300000000001</v>
      </c>
      <c r="N307" s="25">
        <v>1.6331</v>
      </c>
      <c r="O307" s="25">
        <v>-0.52070000000000005</v>
      </c>
      <c r="P307" s="25" t="s">
        <v>152</v>
      </c>
      <c r="Q307" s="25">
        <v>6.8999999999999999E-3</v>
      </c>
      <c r="R307" s="25">
        <v>1.3963000000000001</v>
      </c>
      <c r="S307" s="25">
        <v>110.309</v>
      </c>
      <c r="T307" s="25">
        <v>110.30710000000001</v>
      </c>
      <c r="U307" s="25">
        <v>0.86080000000000001</v>
      </c>
      <c r="V307" s="25">
        <v>22.133900000000001</v>
      </c>
      <c r="W307" s="25">
        <v>0</v>
      </c>
      <c r="X307" s="25">
        <v>3.3E-3</v>
      </c>
      <c r="Y307" s="28">
        <v>0.1217</v>
      </c>
      <c r="Z307" s="28">
        <v>-0.41220000000000001</v>
      </c>
      <c r="AA307" s="28">
        <v>-2.6785000000000001</v>
      </c>
      <c r="AB307">
        <f t="shared" si="45"/>
        <v>-11.98503536577771</v>
      </c>
      <c r="AC307" s="14">
        <f t="shared" si="46"/>
        <v>0.23335170412481049</v>
      </c>
    </row>
    <row r="308" spans="1:29" x14ac:dyDescent="0.2">
      <c r="A308" s="25" t="s">
        <v>1</v>
      </c>
      <c r="B308" s="25" t="s">
        <v>133</v>
      </c>
      <c r="C308" s="25">
        <v>8.4245000000000001</v>
      </c>
      <c r="D308" s="25">
        <v>0.36680000000000001</v>
      </c>
      <c r="E308" s="25">
        <v>-19.5</v>
      </c>
      <c r="F308" s="25">
        <v>0.24260000000000001</v>
      </c>
      <c r="G308" s="25">
        <v>5.1499999999999997E-2</v>
      </c>
      <c r="H308" s="25">
        <v>-1.968</v>
      </c>
      <c r="I308" s="25">
        <v>0</v>
      </c>
      <c r="J308" s="25">
        <v>0</v>
      </c>
      <c r="K308" s="25">
        <v>0.1762</v>
      </c>
      <c r="L308" s="25">
        <v>-2.0550000000000002</v>
      </c>
      <c r="M308" s="25">
        <v>-17.853999999999999</v>
      </c>
      <c r="N308" s="25">
        <v>1.6980999999999999</v>
      </c>
      <c r="O308" s="25">
        <v>-0.43640000000000001</v>
      </c>
      <c r="P308" s="25" t="s">
        <v>152</v>
      </c>
      <c r="Q308" s="25">
        <v>-9.0999999999999998E-2</v>
      </c>
      <c r="R308" s="25">
        <v>-2.2669999999999999</v>
      </c>
      <c r="S308" s="25">
        <v>110.309</v>
      </c>
      <c r="T308" s="25">
        <v>110.3079</v>
      </c>
      <c r="U308" s="25">
        <v>0.86050000000000004</v>
      </c>
      <c r="V308" s="25">
        <v>22.113800000000001</v>
      </c>
      <c r="W308" s="25">
        <v>0</v>
      </c>
      <c r="X308" s="25">
        <v>1.6000000000000001E-3</v>
      </c>
      <c r="Y308" s="28">
        <v>9.2700000000000005E-2</v>
      </c>
      <c r="Z308" s="28">
        <v>-0.33279999999999998</v>
      </c>
      <c r="AA308" s="28">
        <v>-2.7109999999999999</v>
      </c>
      <c r="AB308">
        <f t="shared" si="45"/>
        <v>-11.98503536577771</v>
      </c>
      <c r="AC308" s="14">
        <f t="shared" si="46"/>
        <v>0.22868482573896248</v>
      </c>
    </row>
    <row r="309" spans="1:29" x14ac:dyDescent="0.2">
      <c r="A309" s="25" t="s">
        <v>1</v>
      </c>
      <c r="B309" s="25" t="s">
        <v>133</v>
      </c>
      <c r="C309" s="25">
        <v>8.8455999999999992</v>
      </c>
      <c r="D309" s="25">
        <v>0.29930000000000001</v>
      </c>
      <c r="E309" s="25">
        <v>-22.598500000000001</v>
      </c>
      <c r="F309" s="25">
        <v>0.24260000000000001</v>
      </c>
      <c r="G309" s="25">
        <v>5.1499999999999997E-2</v>
      </c>
      <c r="H309" s="25">
        <v>-1.6011</v>
      </c>
      <c r="I309" s="25">
        <v>0</v>
      </c>
      <c r="J309" s="25">
        <v>0</v>
      </c>
      <c r="K309" s="25">
        <v>0.24640000000000001</v>
      </c>
      <c r="L309" s="25">
        <v>-1.7098</v>
      </c>
      <c r="M309" s="25">
        <v>-19.3352</v>
      </c>
      <c r="N309" s="25">
        <v>1.7818000000000001</v>
      </c>
      <c r="O309" s="25">
        <v>-0.28249999999999997</v>
      </c>
      <c r="P309" s="25" t="s">
        <v>152</v>
      </c>
      <c r="Q309" s="25">
        <v>-0.21690000000000001</v>
      </c>
      <c r="R309" s="25">
        <v>-7.0301999999999998</v>
      </c>
      <c r="S309" s="25">
        <v>110.309</v>
      </c>
      <c r="T309" s="25">
        <v>110.3039</v>
      </c>
      <c r="U309" s="25">
        <v>0.85960000000000003</v>
      </c>
      <c r="V309" s="25">
        <v>22.033300000000001</v>
      </c>
      <c r="W309" s="25">
        <v>0</v>
      </c>
      <c r="X309" s="25">
        <v>4.0000000000000002E-4</v>
      </c>
      <c r="Y309" s="28">
        <v>6.1100000000000002E-2</v>
      </c>
      <c r="Z309" s="28">
        <v>-0.24360000000000001</v>
      </c>
      <c r="AA309" s="28">
        <v>-2.6360000000000001</v>
      </c>
      <c r="AB309">
        <f t="shared" si="45"/>
        <v>-11.98503536577771</v>
      </c>
      <c r="AC309" s="14">
        <f t="shared" si="46"/>
        <v>0.22397323935173311</v>
      </c>
    </row>
    <row r="310" spans="1:29" x14ac:dyDescent="0.2">
      <c r="A310" s="25" t="s">
        <v>1</v>
      </c>
      <c r="B310" s="25" t="s">
        <v>133</v>
      </c>
      <c r="C310" s="25">
        <v>9.2654999999999994</v>
      </c>
      <c r="D310" s="25">
        <v>0.21110000000000001</v>
      </c>
      <c r="E310" s="25">
        <v>-24.990400000000001</v>
      </c>
      <c r="F310" s="25">
        <v>0.24260000000000001</v>
      </c>
      <c r="G310" s="25">
        <v>5.1499999999999997E-2</v>
      </c>
      <c r="H310" s="25">
        <v>-1.1278999999999999</v>
      </c>
      <c r="I310" s="25">
        <v>0</v>
      </c>
      <c r="J310" s="25">
        <v>0</v>
      </c>
      <c r="K310" s="25">
        <v>0.29899999999999999</v>
      </c>
      <c r="L310" s="25">
        <v>-1.2577</v>
      </c>
      <c r="M310" s="25">
        <v>-21.020299999999999</v>
      </c>
      <c r="N310" s="25">
        <v>1.8722000000000001</v>
      </c>
      <c r="O310" s="25">
        <v>-5.1999999999999998E-2</v>
      </c>
      <c r="P310" s="25" t="s">
        <v>152</v>
      </c>
      <c r="Q310" s="25">
        <v>-0.35599999999999998</v>
      </c>
      <c r="R310" s="25">
        <v>-12.718299999999999</v>
      </c>
      <c r="S310" s="25">
        <v>110.309</v>
      </c>
      <c r="T310" s="25">
        <v>110.2953</v>
      </c>
      <c r="U310" s="25">
        <v>0.86029999999999995</v>
      </c>
      <c r="V310" s="25">
        <v>21.965499999999999</v>
      </c>
      <c r="W310" s="25">
        <v>0</v>
      </c>
      <c r="X310" s="25">
        <v>0</v>
      </c>
      <c r="Y310" s="28">
        <v>2.9899999999999999E-2</v>
      </c>
      <c r="Z310" s="28">
        <v>-0.1545</v>
      </c>
      <c r="AA310" s="28">
        <v>-2.3969</v>
      </c>
      <c r="AB310">
        <f t="shared" si="45"/>
        <v>-11.98503536577771</v>
      </c>
      <c r="AC310" s="14">
        <f t="shared" si="46"/>
        <v>0.21988744464436019</v>
      </c>
    </row>
    <row r="311" spans="1:29" x14ac:dyDescent="0.2">
      <c r="A311" s="25" t="s">
        <v>1</v>
      </c>
      <c r="B311" s="25" t="s">
        <v>133</v>
      </c>
      <c r="C311" s="25">
        <v>9.6797000000000004</v>
      </c>
      <c r="D311" s="25">
        <v>0.10920000000000001</v>
      </c>
      <c r="E311" s="25">
        <v>-26.485900000000001</v>
      </c>
      <c r="F311" s="25">
        <v>0.24260000000000001</v>
      </c>
      <c r="G311" s="25">
        <v>5.1400000000000001E-2</v>
      </c>
      <c r="H311" s="25">
        <v>-0.58130000000000004</v>
      </c>
      <c r="I311" s="25">
        <v>0</v>
      </c>
      <c r="J311" s="25">
        <v>0</v>
      </c>
      <c r="K311" s="25">
        <v>0.33129999999999998</v>
      </c>
      <c r="L311" s="25">
        <v>-0.71460000000000001</v>
      </c>
      <c r="M311" s="25">
        <v>-22.8003</v>
      </c>
      <c r="N311" s="25">
        <v>1.9529000000000001</v>
      </c>
      <c r="O311" s="25">
        <v>0.2495</v>
      </c>
      <c r="P311" s="25" t="s">
        <v>152</v>
      </c>
      <c r="Q311" s="25">
        <v>-0.4899</v>
      </c>
      <c r="R311" s="25">
        <v>-18.997399999999999</v>
      </c>
      <c r="S311" s="25">
        <v>110.309</v>
      </c>
      <c r="T311" s="25">
        <v>110.285</v>
      </c>
      <c r="U311" s="25">
        <v>0.86519999999999997</v>
      </c>
      <c r="V311" s="25">
        <v>21.9998</v>
      </c>
      <c r="W311" s="25">
        <v>0</v>
      </c>
      <c r="X311" s="25">
        <v>2.9999999999999997E-4</v>
      </c>
      <c r="Y311" s="28">
        <v>1.6000000000000001E-3</v>
      </c>
      <c r="Z311" s="28">
        <v>-7.3700000000000002E-2</v>
      </c>
      <c r="AA311" s="28">
        <v>-1.9911000000000001</v>
      </c>
      <c r="AB311">
        <f t="shared" si="45"/>
        <v>-11.96243449583827</v>
      </c>
      <c r="AC311" s="14">
        <f t="shared" si="46"/>
        <v>0.21713770835364407</v>
      </c>
    </row>
    <row r="312" spans="1:29" x14ac:dyDescent="0.2">
      <c r="A312" s="25" t="s">
        <v>5</v>
      </c>
      <c r="B312" s="25" t="s">
        <v>133</v>
      </c>
      <c r="C312" s="25">
        <v>4.7999999999999996E-3</v>
      </c>
      <c r="D312" s="25">
        <v>-1.2999999999999999E-3</v>
      </c>
      <c r="E312" s="25">
        <v>-15</v>
      </c>
      <c r="F312" s="25">
        <v>0.496</v>
      </c>
      <c r="G312" s="25">
        <v>2.0000000000000001E-4</v>
      </c>
      <c r="H312" s="25">
        <v>3.3E-3</v>
      </c>
      <c r="I312" s="25">
        <v>0</v>
      </c>
      <c r="J312" s="25">
        <v>0</v>
      </c>
      <c r="K312" s="25">
        <v>0.34920000000000001</v>
      </c>
      <c r="L312" s="25">
        <v>-1.9957</v>
      </c>
      <c r="M312" s="25">
        <v>0.17469999999999999</v>
      </c>
      <c r="N312" s="25">
        <v>3.9750999999999999</v>
      </c>
      <c r="O312" s="25">
        <v>0.29339999999999999</v>
      </c>
      <c r="P312" s="25" t="s">
        <v>152</v>
      </c>
      <c r="Q312" s="25">
        <v>-0.2581</v>
      </c>
      <c r="R312" s="25">
        <v>-7.819</v>
      </c>
      <c r="S312" s="25">
        <v>221.345</v>
      </c>
      <c r="T312" s="25">
        <v>221.58779999999999</v>
      </c>
      <c r="U312" s="25">
        <v>2.3412999999999999</v>
      </c>
      <c r="V312" s="25">
        <v>53.439700000000002</v>
      </c>
      <c r="W312" s="25">
        <v>0</v>
      </c>
      <c r="X312" s="25">
        <v>-7.3000000000000001E-3</v>
      </c>
      <c r="Y312" s="28">
        <v>-4.4900000000000002E-2</v>
      </c>
      <c r="Z312" s="28">
        <v>1.9E-2</v>
      </c>
      <c r="AA312" s="28">
        <v>-6.6877000000000004</v>
      </c>
      <c r="AB312">
        <f t="shared" si="45"/>
        <v>-2.310313564831544E-2</v>
      </c>
      <c r="AC312" s="14">
        <f t="shared" si="46"/>
        <v>0.47909920983937787</v>
      </c>
    </row>
    <row r="313" spans="1:29" x14ac:dyDescent="0.2">
      <c r="A313" s="25" t="s">
        <v>5</v>
      </c>
      <c r="B313" s="25" t="s">
        <v>133</v>
      </c>
      <c r="C313" s="25">
        <v>0.82950000000000002</v>
      </c>
      <c r="D313" s="25">
        <v>-0.21959999999999999</v>
      </c>
      <c r="E313" s="25">
        <v>-14.4918</v>
      </c>
      <c r="F313" s="25">
        <v>0.496</v>
      </c>
      <c r="G313" s="25">
        <v>2.0000000000000001E-4</v>
      </c>
      <c r="H313" s="25">
        <v>0.59830000000000005</v>
      </c>
      <c r="I313" s="25">
        <v>0</v>
      </c>
      <c r="J313" s="25">
        <v>0</v>
      </c>
      <c r="K313" s="25">
        <v>0.33650000000000002</v>
      </c>
      <c r="L313" s="25">
        <v>-1.7889999999999999</v>
      </c>
      <c r="M313" s="25">
        <v>-1.7533000000000001</v>
      </c>
      <c r="N313" s="25">
        <v>3.9809999999999999</v>
      </c>
      <c r="O313" s="25">
        <v>0.40760000000000002</v>
      </c>
      <c r="P313" s="25" t="s">
        <v>152</v>
      </c>
      <c r="Q313" s="25">
        <v>-0.30819999999999997</v>
      </c>
      <c r="R313" s="25">
        <v>-11.7796</v>
      </c>
      <c r="S313" s="25">
        <v>221.345</v>
      </c>
      <c r="T313" s="25">
        <v>221.5916</v>
      </c>
      <c r="U313" s="25">
        <v>2.4218999999999999</v>
      </c>
      <c r="V313" s="25">
        <v>54.9467</v>
      </c>
      <c r="W313" s="25">
        <v>0</v>
      </c>
      <c r="X313" s="25">
        <v>-6.7999999999999996E-3</v>
      </c>
      <c r="Y313" s="28">
        <v>-8.8999999999999996E-2</v>
      </c>
      <c r="Z313" s="28">
        <v>0.15570000000000001</v>
      </c>
      <c r="AA313" s="28">
        <v>-4.4648000000000003</v>
      </c>
      <c r="AB313">
        <f t="shared" si="45"/>
        <v>-2.310313564831544E-2</v>
      </c>
      <c r="AC313" s="14">
        <f t="shared" si="46"/>
        <v>0.48021899819243985</v>
      </c>
    </row>
    <row r="314" spans="1:29" x14ac:dyDescent="0.2">
      <c r="A314" s="25" t="s">
        <v>5</v>
      </c>
      <c r="B314" s="25" t="s">
        <v>133</v>
      </c>
      <c r="C314" s="25">
        <v>1.6627000000000001</v>
      </c>
      <c r="D314" s="25">
        <v>-0.42449999999999999</v>
      </c>
      <c r="E314" s="25">
        <v>-12.990399999999999</v>
      </c>
      <c r="F314" s="25">
        <v>0.496</v>
      </c>
      <c r="G314" s="25">
        <v>2.0000000000000001E-4</v>
      </c>
      <c r="H314" s="25">
        <v>1.1504000000000001</v>
      </c>
      <c r="I314" s="25">
        <v>0</v>
      </c>
      <c r="J314" s="25">
        <v>-1E-4</v>
      </c>
      <c r="K314" s="25">
        <v>0.29970000000000002</v>
      </c>
      <c r="L314" s="25">
        <v>-1.6553</v>
      </c>
      <c r="M314" s="25">
        <v>-3.8694000000000002</v>
      </c>
      <c r="N314" s="25">
        <v>3.9983</v>
      </c>
      <c r="O314" s="25">
        <v>0.53120000000000001</v>
      </c>
      <c r="P314" s="25" t="s">
        <v>152</v>
      </c>
      <c r="Q314" s="25">
        <v>-0.3468</v>
      </c>
      <c r="R314" s="25">
        <v>-15.5205</v>
      </c>
      <c r="S314" s="25">
        <v>221.345</v>
      </c>
      <c r="T314" s="25">
        <v>221.6062</v>
      </c>
      <c r="U314" s="25">
        <v>2.4659</v>
      </c>
      <c r="V314" s="25">
        <v>55.781999999999996</v>
      </c>
      <c r="W314" s="25">
        <v>0</v>
      </c>
      <c r="X314" s="25">
        <v>-4.8999999999999998E-3</v>
      </c>
      <c r="Y314" s="28">
        <v>-0.1313</v>
      </c>
      <c r="Z314" s="28">
        <v>0.28470000000000001</v>
      </c>
      <c r="AA314" s="28">
        <v>-1.5003</v>
      </c>
      <c r="AB314">
        <f t="shared" si="45"/>
        <v>-2.310313564831544E-2</v>
      </c>
      <c r="AC314" s="14">
        <f t="shared" si="46"/>
        <v>0.48330624004140882</v>
      </c>
    </row>
    <row r="315" spans="1:29" x14ac:dyDescent="0.2">
      <c r="A315" s="25" t="s">
        <v>5</v>
      </c>
      <c r="B315" s="25" t="s">
        <v>133</v>
      </c>
      <c r="C315" s="25">
        <v>2.4975999999999998</v>
      </c>
      <c r="D315" s="25">
        <v>-0.59989999999999999</v>
      </c>
      <c r="E315" s="25">
        <v>-10.614599999999999</v>
      </c>
      <c r="F315" s="25">
        <v>0.496</v>
      </c>
      <c r="G315" s="25">
        <v>1E-4</v>
      </c>
      <c r="H315" s="25">
        <v>1.6205000000000001</v>
      </c>
      <c r="I315" s="25">
        <v>0</v>
      </c>
      <c r="J315" s="25">
        <v>0</v>
      </c>
      <c r="K315" s="25">
        <v>0.24229999999999999</v>
      </c>
      <c r="L315" s="25">
        <v>-1.6400999999999999</v>
      </c>
      <c r="M315" s="25">
        <v>-5.7872000000000003</v>
      </c>
      <c r="N315" s="25">
        <v>4.0087000000000002</v>
      </c>
      <c r="O315" s="25">
        <v>0.7137</v>
      </c>
      <c r="P315" s="25" t="s">
        <v>152</v>
      </c>
      <c r="Q315" s="25">
        <v>-0.3569</v>
      </c>
      <c r="R315" s="25">
        <v>-19.2715</v>
      </c>
      <c r="S315" s="25">
        <v>221.345</v>
      </c>
      <c r="T315" s="25">
        <v>221.62780000000001</v>
      </c>
      <c r="U315" s="25">
        <v>2.4557000000000002</v>
      </c>
      <c r="V315" s="25">
        <v>55.5931</v>
      </c>
      <c r="W315" s="25">
        <v>0</v>
      </c>
      <c r="X315" s="25">
        <v>-2.2000000000000001E-3</v>
      </c>
      <c r="Y315" s="28">
        <v>-0.16950000000000001</v>
      </c>
      <c r="Z315" s="28">
        <v>0.39689999999999998</v>
      </c>
      <c r="AA315" s="28">
        <v>1.603</v>
      </c>
      <c r="AB315">
        <f t="shared" si="45"/>
        <v>-1.1551568293703076E-2</v>
      </c>
      <c r="AC315" s="14">
        <f t="shared" si="46"/>
        <v>0.4875126677824001</v>
      </c>
    </row>
    <row r="316" spans="1:29" x14ac:dyDescent="0.2">
      <c r="A316" s="25" t="s">
        <v>5</v>
      </c>
      <c r="B316" s="25" t="s">
        <v>133</v>
      </c>
      <c r="C316" s="25">
        <v>3.3447</v>
      </c>
      <c r="D316" s="25">
        <v>-0.73560000000000003</v>
      </c>
      <c r="E316" s="25">
        <v>-7.5</v>
      </c>
      <c r="F316" s="25">
        <v>0.496</v>
      </c>
      <c r="G316" s="25">
        <v>0</v>
      </c>
      <c r="H316" s="25">
        <v>1.9771000000000001</v>
      </c>
      <c r="I316" s="25">
        <v>0</v>
      </c>
      <c r="J316" s="25">
        <v>0</v>
      </c>
      <c r="K316" s="25">
        <v>0.16900000000000001</v>
      </c>
      <c r="L316" s="25">
        <v>-1.758</v>
      </c>
      <c r="M316" s="25">
        <v>-7.0730000000000004</v>
      </c>
      <c r="N316" s="25">
        <v>4.0007000000000001</v>
      </c>
      <c r="O316" s="25">
        <v>0.95230000000000004</v>
      </c>
      <c r="P316" s="25" t="s">
        <v>152</v>
      </c>
      <c r="Q316" s="25">
        <v>-0.33129999999999998</v>
      </c>
      <c r="R316" s="25">
        <v>-22.6907</v>
      </c>
      <c r="S316" s="25">
        <v>221.345</v>
      </c>
      <c r="T316" s="25">
        <v>221.6481</v>
      </c>
      <c r="U316" s="25">
        <v>2.39</v>
      </c>
      <c r="V316" s="25">
        <v>54.328299999999999</v>
      </c>
      <c r="W316" s="25">
        <v>0</v>
      </c>
      <c r="X316" s="25">
        <v>6.9999999999999999E-4</v>
      </c>
      <c r="Y316" s="28">
        <v>-0.2024</v>
      </c>
      <c r="Z316" s="28">
        <v>0.48909999999999998</v>
      </c>
      <c r="AA316" s="28">
        <v>4.2732999999999999</v>
      </c>
      <c r="AB316">
        <f t="shared" si="45"/>
        <v>0</v>
      </c>
      <c r="AC316" s="14">
        <f t="shared" si="46"/>
        <v>0.49175665124140994</v>
      </c>
    </row>
    <row r="317" spans="1:29" x14ac:dyDescent="0.2">
      <c r="A317" s="25" t="s">
        <v>5</v>
      </c>
      <c r="B317" s="25" t="s">
        <v>133</v>
      </c>
      <c r="C317" s="25">
        <v>4.1935000000000002</v>
      </c>
      <c r="D317" s="25">
        <v>-0.8206</v>
      </c>
      <c r="E317" s="25">
        <v>-3.8933</v>
      </c>
      <c r="F317" s="25">
        <v>0.496</v>
      </c>
      <c r="G317" s="25">
        <v>0</v>
      </c>
      <c r="H317" s="25">
        <v>2.1978</v>
      </c>
      <c r="I317" s="25">
        <v>0</v>
      </c>
      <c r="J317" s="25">
        <v>0</v>
      </c>
      <c r="K317" s="25">
        <v>8.5599999999999996E-2</v>
      </c>
      <c r="L317" s="25">
        <v>-1.9795</v>
      </c>
      <c r="M317" s="25">
        <v>-7.4446000000000003</v>
      </c>
      <c r="N317" s="25">
        <v>3.9740000000000002</v>
      </c>
      <c r="O317" s="25">
        <v>1.1853</v>
      </c>
      <c r="P317" s="25" t="s">
        <v>152</v>
      </c>
      <c r="Q317" s="25">
        <v>-0.2772</v>
      </c>
      <c r="R317" s="25">
        <v>-24.920999999999999</v>
      </c>
      <c r="S317" s="25">
        <v>221.345</v>
      </c>
      <c r="T317" s="25">
        <v>221.65860000000001</v>
      </c>
      <c r="U317" s="25">
        <v>2.2856999999999998</v>
      </c>
      <c r="V317" s="25">
        <v>52.303199999999997</v>
      </c>
      <c r="W317" s="25">
        <v>0</v>
      </c>
      <c r="X317" s="25">
        <v>2.8E-3</v>
      </c>
      <c r="Y317" s="28">
        <v>-0.2296</v>
      </c>
      <c r="Z317" s="28">
        <v>0.56120000000000003</v>
      </c>
      <c r="AA317" s="28">
        <v>6.1977000000000002</v>
      </c>
      <c r="AB317">
        <f t="shared" si="45"/>
        <v>0</v>
      </c>
      <c r="AC317" s="14">
        <f t="shared" si="46"/>
        <v>0.49485534385911023</v>
      </c>
    </row>
    <row r="318" spans="1:29" x14ac:dyDescent="0.2">
      <c r="A318" s="25" t="s">
        <v>5</v>
      </c>
      <c r="B318" s="25" t="s">
        <v>133</v>
      </c>
      <c r="C318" s="25">
        <v>5.0509000000000004</v>
      </c>
      <c r="D318" s="25">
        <v>-0.84970000000000001</v>
      </c>
      <c r="E318" s="25">
        <v>0</v>
      </c>
      <c r="F318" s="25">
        <v>0.496</v>
      </c>
      <c r="G318" s="25">
        <v>1E-4</v>
      </c>
      <c r="H318" s="25">
        <v>2.2696000000000001</v>
      </c>
      <c r="I318" s="25">
        <v>0</v>
      </c>
      <c r="J318" s="25">
        <v>1E-4</v>
      </c>
      <c r="K318" s="25">
        <v>-2.5999999999999999E-3</v>
      </c>
      <c r="L318" s="25">
        <v>-2.2370000000000001</v>
      </c>
      <c r="M318" s="25">
        <v>-6.9001000000000001</v>
      </c>
      <c r="N318" s="25">
        <v>3.9367999999999999</v>
      </c>
      <c r="O318" s="25">
        <v>1.3219000000000001</v>
      </c>
      <c r="P318" s="25" t="s">
        <v>152</v>
      </c>
      <c r="Q318" s="25">
        <v>-0.21440000000000001</v>
      </c>
      <c r="R318" s="25">
        <v>-25.000699999999998</v>
      </c>
      <c r="S318" s="25">
        <v>221.345</v>
      </c>
      <c r="T318" s="25">
        <v>221.654</v>
      </c>
      <c r="U318" s="25">
        <v>2.1738</v>
      </c>
      <c r="V318" s="25">
        <v>50.116999999999997</v>
      </c>
      <c r="W318" s="25">
        <v>0</v>
      </c>
      <c r="X318" s="25">
        <v>3.5000000000000001E-3</v>
      </c>
      <c r="Y318" s="28">
        <v>-0.24959999999999999</v>
      </c>
      <c r="Z318" s="28">
        <v>0.6109</v>
      </c>
      <c r="AA318" s="28">
        <v>7.3686999999999996</v>
      </c>
      <c r="AB318">
        <f t="shared" si="45"/>
        <v>-1.1551568293703076E-2</v>
      </c>
      <c r="AC318" s="14">
        <f t="shared" si="46"/>
        <v>0.496</v>
      </c>
    </row>
    <row r="319" spans="1:29" x14ac:dyDescent="0.2">
      <c r="A319" s="25" t="s">
        <v>5</v>
      </c>
      <c r="B319" s="25" t="s">
        <v>133</v>
      </c>
      <c r="C319" s="25">
        <v>5.9032999999999998</v>
      </c>
      <c r="D319" s="25">
        <v>-0.8206</v>
      </c>
      <c r="E319" s="25">
        <v>3.8713000000000002</v>
      </c>
      <c r="F319" s="25">
        <v>0.496</v>
      </c>
      <c r="G319" s="25">
        <v>2.0000000000000001E-4</v>
      </c>
      <c r="H319" s="25">
        <v>2.1892</v>
      </c>
      <c r="I319" s="25">
        <v>0</v>
      </c>
      <c r="J319" s="25">
        <v>1E-4</v>
      </c>
      <c r="K319" s="25">
        <v>-9.01E-2</v>
      </c>
      <c r="L319" s="25">
        <v>-2.4485999999999999</v>
      </c>
      <c r="M319" s="25">
        <v>-5.7076000000000002</v>
      </c>
      <c r="N319" s="25">
        <v>3.8995000000000002</v>
      </c>
      <c r="O319" s="25">
        <v>1.2904</v>
      </c>
      <c r="P319" s="25" t="s">
        <v>152</v>
      </c>
      <c r="Q319" s="25">
        <v>-0.16669999999999999</v>
      </c>
      <c r="R319" s="25">
        <v>-22.398</v>
      </c>
      <c r="S319" s="25">
        <v>221.345</v>
      </c>
      <c r="T319" s="25">
        <v>221.63499999999999</v>
      </c>
      <c r="U319" s="25">
        <v>2.0884999999999998</v>
      </c>
      <c r="V319" s="25">
        <v>48.442599999999999</v>
      </c>
      <c r="W319" s="25">
        <v>0</v>
      </c>
      <c r="X319" s="25">
        <v>2.7000000000000001E-3</v>
      </c>
      <c r="Y319" s="28">
        <v>-0.2591</v>
      </c>
      <c r="Z319" s="28">
        <v>0.63070000000000004</v>
      </c>
      <c r="AA319" s="28">
        <v>7.9461000000000004</v>
      </c>
      <c r="AB319">
        <f t="shared" si="45"/>
        <v>-2.310313564831544E-2</v>
      </c>
      <c r="AC319" s="14">
        <f t="shared" si="46"/>
        <v>0.49486823869453339</v>
      </c>
    </row>
    <row r="320" spans="1:29" x14ac:dyDescent="0.2">
      <c r="A320" s="25" t="s">
        <v>5</v>
      </c>
      <c r="B320" s="25" t="s">
        <v>133</v>
      </c>
      <c r="C320" s="25">
        <v>6.7569999999999997</v>
      </c>
      <c r="D320" s="25">
        <v>-0.73499999999999999</v>
      </c>
      <c r="E320" s="25">
        <v>7.5</v>
      </c>
      <c r="F320" s="25">
        <v>0.496</v>
      </c>
      <c r="G320" s="25">
        <v>2.9999999999999997E-4</v>
      </c>
      <c r="H320" s="25">
        <v>1.9619</v>
      </c>
      <c r="I320" s="25">
        <v>0</v>
      </c>
      <c r="J320" s="25">
        <v>0</v>
      </c>
      <c r="K320" s="25">
        <v>-0.1719</v>
      </c>
      <c r="L320" s="25">
        <v>-2.5503</v>
      </c>
      <c r="M320" s="25">
        <v>-4.2602000000000002</v>
      </c>
      <c r="N320" s="25">
        <v>3.8673000000000002</v>
      </c>
      <c r="O320" s="25">
        <v>1.0794999999999999</v>
      </c>
      <c r="P320" s="25" t="s">
        <v>152</v>
      </c>
      <c r="Q320" s="25">
        <v>-0.15179999999999999</v>
      </c>
      <c r="R320" s="25">
        <v>-17.359000000000002</v>
      </c>
      <c r="S320" s="25">
        <v>221.345</v>
      </c>
      <c r="T320" s="25">
        <v>221.60849999999999</v>
      </c>
      <c r="U320" s="25">
        <v>2.0546000000000002</v>
      </c>
      <c r="V320" s="25">
        <v>47.776200000000003</v>
      </c>
      <c r="W320" s="25">
        <v>0</v>
      </c>
      <c r="X320" s="25">
        <v>6.9999999999999999E-4</v>
      </c>
      <c r="Y320" s="28">
        <v>-0.25369999999999998</v>
      </c>
      <c r="Z320" s="28">
        <v>0.60880000000000001</v>
      </c>
      <c r="AA320" s="28">
        <v>8.0427</v>
      </c>
      <c r="AB320">
        <f t="shared" si="45"/>
        <v>-3.4654701124746834E-2</v>
      </c>
      <c r="AC320" s="14">
        <f t="shared" si="46"/>
        <v>0.49175665124140994</v>
      </c>
    </row>
    <row r="321" spans="1:29" x14ac:dyDescent="0.2">
      <c r="A321" s="25" t="s">
        <v>5</v>
      </c>
      <c r="B321" s="25" t="s">
        <v>133</v>
      </c>
      <c r="C321" s="25">
        <v>7.5993000000000004</v>
      </c>
      <c r="D321" s="25">
        <v>-0.59989999999999999</v>
      </c>
      <c r="E321" s="25">
        <v>10.5985</v>
      </c>
      <c r="F321" s="25">
        <v>0.496</v>
      </c>
      <c r="G321" s="25">
        <v>4.0000000000000002E-4</v>
      </c>
      <c r="H321" s="25">
        <v>1.6022000000000001</v>
      </c>
      <c r="I321" s="25">
        <v>0</v>
      </c>
      <c r="J321" s="25">
        <v>0</v>
      </c>
      <c r="K321" s="25">
        <v>-0.2429</v>
      </c>
      <c r="L321" s="25">
        <v>-2.5222000000000002</v>
      </c>
      <c r="M321" s="25">
        <v>-2.8784000000000001</v>
      </c>
      <c r="N321" s="25">
        <v>3.8386</v>
      </c>
      <c r="O321" s="25">
        <v>0.74680000000000002</v>
      </c>
      <c r="P321" s="25" t="s">
        <v>152</v>
      </c>
      <c r="Q321" s="25">
        <v>-0.17349999999999999</v>
      </c>
      <c r="R321" s="25">
        <v>-10.8634</v>
      </c>
      <c r="S321" s="25">
        <v>221.345</v>
      </c>
      <c r="T321" s="25">
        <v>221.584</v>
      </c>
      <c r="U321" s="25">
        <v>2.0792000000000002</v>
      </c>
      <c r="V321" s="25">
        <v>48.256100000000004</v>
      </c>
      <c r="W321" s="25">
        <v>0</v>
      </c>
      <c r="X321" s="25">
        <v>-1.9E-3</v>
      </c>
      <c r="Y321" s="28">
        <v>-0.22950000000000001</v>
      </c>
      <c r="Z321" s="28">
        <v>0.53480000000000005</v>
      </c>
      <c r="AA321" s="28">
        <v>7.5839999999999996</v>
      </c>
      <c r="AB321">
        <f t="shared" ref="AB321:AB384" si="47">DEGREES(ATAN2(F321,-G321))</f>
        <v>-4.6206263783907922E-2</v>
      </c>
      <c r="AC321" s="14">
        <f t="shared" ref="AC321:AC384" si="48">IF(B321="PMMPSI2",F321*COS(RADIANS(E321)),F321)</f>
        <v>0.48753832166531103</v>
      </c>
    </row>
    <row r="322" spans="1:29" x14ac:dyDescent="0.2">
      <c r="A322" s="25" t="s">
        <v>5</v>
      </c>
      <c r="B322" s="25" t="s">
        <v>133</v>
      </c>
      <c r="C322" s="25">
        <v>8.4389000000000003</v>
      </c>
      <c r="D322" s="25">
        <v>-0.4234</v>
      </c>
      <c r="E322" s="25">
        <v>12.990399999999999</v>
      </c>
      <c r="F322" s="25">
        <v>0.496</v>
      </c>
      <c r="G322" s="25">
        <v>2.9999999999999997E-4</v>
      </c>
      <c r="H322" s="25">
        <v>1.133</v>
      </c>
      <c r="I322" s="25">
        <v>0</v>
      </c>
      <c r="J322" s="25">
        <v>0</v>
      </c>
      <c r="K322" s="25">
        <v>-0.29809999999999998</v>
      </c>
      <c r="L322" s="25">
        <v>-2.3952</v>
      </c>
      <c r="M322" s="25">
        <v>-1.671</v>
      </c>
      <c r="N322" s="25">
        <v>3.8086000000000002</v>
      </c>
      <c r="O322" s="25">
        <v>0.39079999999999998</v>
      </c>
      <c r="P322" s="25" t="s">
        <v>152</v>
      </c>
      <c r="Q322" s="25">
        <v>-0.22090000000000001</v>
      </c>
      <c r="R322" s="25">
        <v>-4.202</v>
      </c>
      <c r="S322" s="25">
        <v>221.345</v>
      </c>
      <c r="T322" s="25">
        <v>221.5701</v>
      </c>
      <c r="U322" s="25">
        <v>2.1499000000000001</v>
      </c>
      <c r="V322" s="25">
        <v>49.628799999999998</v>
      </c>
      <c r="W322" s="25">
        <v>0</v>
      </c>
      <c r="X322" s="25">
        <v>-4.3E-3</v>
      </c>
      <c r="Y322" s="28">
        <v>-0.1857</v>
      </c>
      <c r="Z322" s="28">
        <v>0.40699999999999997</v>
      </c>
      <c r="AA322" s="28">
        <v>6.3411</v>
      </c>
      <c r="AB322">
        <f t="shared" si="47"/>
        <v>-3.4654701124746834E-2</v>
      </c>
      <c r="AC322" s="14">
        <f t="shared" si="48"/>
        <v>0.48330624004140882</v>
      </c>
    </row>
    <row r="323" spans="1:29" x14ac:dyDescent="0.2">
      <c r="A323" s="25" t="s">
        <v>5</v>
      </c>
      <c r="B323" s="25" t="s">
        <v>133</v>
      </c>
      <c r="C323" s="25">
        <v>9.2673000000000005</v>
      </c>
      <c r="D323" s="25">
        <v>-0.21959999999999999</v>
      </c>
      <c r="E323" s="25">
        <v>14.485900000000001</v>
      </c>
      <c r="F323" s="25">
        <v>0.496</v>
      </c>
      <c r="G323" s="25">
        <v>2.9999999999999997E-4</v>
      </c>
      <c r="H323" s="25">
        <v>0.58540000000000003</v>
      </c>
      <c r="I323" s="25">
        <v>0</v>
      </c>
      <c r="J323" s="25">
        <v>0</v>
      </c>
      <c r="K323" s="25">
        <v>-0.3332</v>
      </c>
      <c r="L323" s="25">
        <v>-2.2360000000000002</v>
      </c>
      <c r="M323" s="25">
        <v>-0.52780000000000005</v>
      </c>
      <c r="N323" s="25">
        <v>3.7764000000000002</v>
      </c>
      <c r="O323" s="25">
        <v>0.1004</v>
      </c>
      <c r="P323" s="25" t="s">
        <v>152</v>
      </c>
      <c r="Q323" s="25">
        <v>-0.27410000000000001</v>
      </c>
      <c r="R323" s="25">
        <v>1.5906</v>
      </c>
      <c r="S323" s="25">
        <v>221.345</v>
      </c>
      <c r="T323" s="25">
        <v>221.5703</v>
      </c>
      <c r="U323" s="25">
        <v>2.2408999999999999</v>
      </c>
      <c r="V323" s="25">
        <v>51.370800000000003</v>
      </c>
      <c r="W323" s="25">
        <v>0</v>
      </c>
      <c r="X323" s="25">
        <v>-5.7999999999999996E-3</v>
      </c>
      <c r="Y323" s="28">
        <v>-0.1263</v>
      </c>
      <c r="Z323" s="28">
        <v>0.23699999999999999</v>
      </c>
      <c r="AA323" s="28">
        <v>4.1210000000000004</v>
      </c>
      <c r="AB323">
        <f t="shared" si="47"/>
        <v>-3.4654701124746834E-2</v>
      </c>
      <c r="AC323" s="14">
        <f t="shared" si="48"/>
        <v>0.48023177680695073</v>
      </c>
    </row>
    <row r="324" spans="1:29" x14ac:dyDescent="0.2">
      <c r="A324" s="25" t="s">
        <v>5</v>
      </c>
      <c r="B324" s="25" t="s">
        <v>133</v>
      </c>
      <c r="C324" s="25">
        <v>10.0968</v>
      </c>
      <c r="D324" s="25">
        <v>0</v>
      </c>
      <c r="E324" s="25">
        <v>15</v>
      </c>
      <c r="F324" s="25">
        <v>0.496</v>
      </c>
      <c r="G324" s="25">
        <v>2.0000000000000001E-4</v>
      </c>
      <c r="H324" s="25">
        <v>-3.3E-3</v>
      </c>
      <c r="I324" s="25">
        <v>0</v>
      </c>
      <c r="J324" s="25">
        <v>0</v>
      </c>
      <c r="K324" s="25">
        <v>-0.3453</v>
      </c>
      <c r="L324" s="25">
        <v>-2.1175000000000002</v>
      </c>
      <c r="M324" s="25">
        <v>0.75590000000000002</v>
      </c>
      <c r="N324" s="25">
        <v>3.7496</v>
      </c>
      <c r="O324" s="25">
        <v>-8.6999999999999994E-2</v>
      </c>
      <c r="P324" s="25" t="s">
        <v>152</v>
      </c>
      <c r="Q324" s="25">
        <v>-0.31369999999999998</v>
      </c>
      <c r="R324" s="25">
        <v>6.1327999999999996</v>
      </c>
      <c r="S324" s="25">
        <v>221.345</v>
      </c>
      <c r="T324" s="25">
        <v>221.58260000000001</v>
      </c>
      <c r="U324" s="25">
        <v>2.3231000000000002</v>
      </c>
      <c r="V324" s="25">
        <v>52.9041</v>
      </c>
      <c r="W324" s="25">
        <v>0</v>
      </c>
      <c r="X324" s="25">
        <v>-6.1000000000000004E-3</v>
      </c>
      <c r="Y324" s="28">
        <v>-5.9499999999999997E-2</v>
      </c>
      <c r="Z324" s="28">
        <v>4.8599999999999997E-2</v>
      </c>
      <c r="AA324" s="28">
        <v>0.99409999999999998</v>
      </c>
      <c r="AB324">
        <f t="shared" si="47"/>
        <v>-2.310313564831544E-2</v>
      </c>
      <c r="AC324" s="14">
        <f t="shared" si="48"/>
        <v>0.47909920983937787</v>
      </c>
    </row>
    <row r="325" spans="1:29" x14ac:dyDescent="0.2">
      <c r="A325" s="25" t="s">
        <v>5</v>
      </c>
      <c r="B325" s="25" t="s">
        <v>133</v>
      </c>
      <c r="C325" s="25">
        <v>10.9215</v>
      </c>
      <c r="D325" s="25">
        <v>0.21829999999999999</v>
      </c>
      <c r="E325" s="25">
        <v>14.4918</v>
      </c>
      <c r="F325" s="25">
        <v>0.496</v>
      </c>
      <c r="G325" s="25">
        <v>1E-4</v>
      </c>
      <c r="H325" s="25">
        <v>-0.59179999999999999</v>
      </c>
      <c r="I325" s="25">
        <v>0</v>
      </c>
      <c r="J325" s="25">
        <v>0</v>
      </c>
      <c r="K325" s="25">
        <v>-0.33310000000000001</v>
      </c>
      <c r="L325" s="25">
        <v>-2.0886999999999998</v>
      </c>
      <c r="M325" s="25">
        <v>2.3031999999999999</v>
      </c>
      <c r="N325" s="25">
        <v>3.7429000000000001</v>
      </c>
      <c r="O325" s="25">
        <v>-0.1973</v>
      </c>
      <c r="P325" s="25" t="s">
        <v>152</v>
      </c>
      <c r="Q325" s="25">
        <v>-0.32890000000000003</v>
      </c>
      <c r="R325" s="25">
        <v>9.7093000000000007</v>
      </c>
      <c r="S325" s="25">
        <v>221.345</v>
      </c>
      <c r="T325" s="25">
        <v>221.60079999999999</v>
      </c>
      <c r="U325" s="25">
        <v>2.3742999999999999</v>
      </c>
      <c r="V325" s="25">
        <v>53.802999999999997</v>
      </c>
      <c r="W325" s="25">
        <v>0</v>
      </c>
      <c r="X325" s="25">
        <v>-5.3E-3</v>
      </c>
      <c r="Y325" s="28">
        <v>4.4000000000000003E-3</v>
      </c>
      <c r="Z325" s="28">
        <v>-0.12889999999999999</v>
      </c>
      <c r="AA325" s="28">
        <v>-2.5973999999999999</v>
      </c>
      <c r="AB325">
        <f t="shared" si="47"/>
        <v>-1.1551568293703076E-2</v>
      </c>
      <c r="AC325" s="14">
        <f t="shared" si="48"/>
        <v>0.48021899819243985</v>
      </c>
    </row>
    <row r="326" spans="1:29" x14ac:dyDescent="0.2">
      <c r="A326" s="25" t="s">
        <v>5</v>
      </c>
      <c r="B326" s="25" t="s">
        <v>133</v>
      </c>
      <c r="C326" s="25">
        <v>11.754799999999999</v>
      </c>
      <c r="D326" s="25">
        <v>0.42330000000000001</v>
      </c>
      <c r="E326" s="25">
        <v>12.990399999999999</v>
      </c>
      <c r="F326" s="25">
        <v>0.496</v>
      </c>
      <c r="G326" s="25">
        <v>0</v>
      </c>
      <c r="H326" s="25">
        <v>-1.1391</v>
      </c>
      <c r="I326" s="25">
        <v>0</v>
      </c>
      <c r="J326" s="25">
        <v>-1E-4</v>
      </c>
      <c r="K326" s="25">
        <v>-0.29770000000000002</v>
      </c>
      <c r="L326" s="25">
        <v>-2.1585999999999999</v>
      </c>
      <c r="M326" s="25">
        <v>4.0320999999999998</v>
      </c>
      <c r="N326" s="25">
        <v>3.7717999999999998</v>
      </c>
      <c r="O326" s="25">
        <v>-0.29480000000000001</v>
      </c>
      <c r="P326" s="25" t="s">
        <v>152</v>
      </c>
      <c r="Q326" s="25">
        <v>-0.3201</v>
      </c>
      <c r="R326" s="25">
        <v>12.9072</v>
      </c>
      <c r="S326" s="25">
        <v>221.345</v>
      </c>
      <c r="T326" s="25">
        <v>221.61789999999999</v>
      </c>
      <c r="U326" s="25">
        <v>2.3847</v>
      </c>
      <c r="V326" s="25">
        <v>53.909399999999998</v>
      </c>
      <c r="W326" s="25">
        <v>0</v>
      </c>
      <c r="X326" s="25">
        <v>-3.7000000000000002E-3</v>
      </c>
      <c r="Y326" s="28">
        <v>5.6399999999999999E-2</v>
      </c>
      <c r="Z326" s="28">
        <v>-0.27060000000000001</v>
      </c>
      <c r="AA326" s="28">
        <v>-5.9404000000000003</v>
      </c>
      <c r="AB326">
        <f t="shared" si="47"/>
        <v>0</v>
      </c>
      <c r="AC326" s="14">
        <f t="shared" si="48"/>
        <v>0.48330624004140882</v>
      </c>
    </row>
    <row r="327" spans="1:29" x14ac:dyDescent="0.2">
      <c r="A327" s="25" t="s">
        <v>5</v>
      </c>
      <c r="B327" s="25" t="s">
        <v>133</v>
      </c>
      <c r="C327" s="25">
        <v>12.589600000000001</v>
      </c>
      <c r="D327" s="25">
        <v>0.59860000000000002</v>
      </c>
      <c r="E327" s="25">
        <v>10.614599999999999</v>
      </c>
      <c r="F327" s="25">
        <v>0.496</v>
      </c>
      <c r="G327" s="25">
        <v>-1E-4</v>
      </c>
      <c r="H327" s="25">
        <v>-1.6074999999999999</v>
      </c>
      <c r="I327" s="25">
        <v>0</v>
      </c>
      <c r="J327" s="25">
        <v>-1E-4</v>
      </c>
      <c r="K327" s="25">
        <v>-0.24229999999999999</v>
      </c>
      <c r="L327" s="25">
        <v>-2.2987000000000002</v>
      </c>
      <c r="M327" s="25">
        <v>5.6597999999999997</v>
      </c>
      <c r="N327" s="25">
        <v>3.8418999999999999</v>
      </c>
      <c r="O327" s="25">
        <v>-0.43590000000000001</v>
      </c>
      <c r="P327" s="25" t="s">
        <v>152</v>
      </c>
      <c r="Q327" s="25">
        <v>-0.2964</v>
      </c>
      <c r="R327" s="25">
        <v>16.101600000000001</v>
      </c>
      <c r="S327" s="25">
        <v>221.345</v>
      </c>
      <c r="T327" s="25">
        <v>221.6294</v>
      </c>
      <c r="U327" s="25">
        <v>2.3574999999999999</v>
      </c>
      <c r="V327" s="25">
        <v>53.323700000000002</v>
      </c>
      <c r="W327" s="25">
        <v>0</v>
      </c>
      <c r="X327" s="25">
        <v>-1.6000000000000001E-3</v>
      </c>
      <c r="Y327" s="28">
        <v>9.1499999999999998E-2</v>
      </c>
      <c r="Z327" s="28">
        <v>-0.36409999999999998</v>
      </c>
      <c r="AA327" s="28">
        <v>-8.3308</v>
      </c>
      <c r="AB327">
        <f t="shared" si="47"/>
        <v>1.1551568293703076E-2</v>
      </c>
      <c r="AC327" s="14">
        <f t="shared" si="48"/>
        <v>0.4875126677824001</v>
      </c>
    </row>
    <row r="328" spans="1:29" x14ac:dyDescent="0.2">
      <c r="A328" s="25" t="s">
        <v>5</v>
      </c>
      <c r="B328" s="25" t="s">
        <v>133</v>
      </c>
      <c r="C328" s="25">
        <v>13.4368</v>
      </c>
      <c r="D328" s="25">
        <v>0.73429999999999995</v>
      </c>
      <c r="E328" s="25">
        <v>7.5</v>
      </c>
      <c r="F328" s="25">
        <v>0.496</v>
      </c>
      <c r="G328" s="25">
        <v>-2.0000000000000001E-4</v>
      </c>
      <c r="H328" s="25">
        <v>-1.9658</v>
      </c>
      <c r="I328" s="25">
        <v>0</v>
      </c>
      <c r="J328" s="25">
        <v>-1E-4</v>
      </c>
      <c r="K328" s="25">
        <v>-0.17100000000000001</v>
      </c>
      <c r="L328" s="25">
        <v>-2.4611000000000001</v>
      </c>
      <c r="M328" s="25">
        <v>6.8304999999999998</v>
      </c>
      <c r="N328" s="25">
        <v>3.9432999999999998</v>
      </c>
      <c r="O328" s="25">
        <v>-0.62890000000000001</v>
      </c>
      <c r="P328" s="25" t="s">
        <v>152</v>
      </c>
      <c r="Q328" s="25">
        <v>-0.26850000000000002</v>
      </c>
      <c r="R328" s="25">
        <v>19.099699999999999</v>
      </c>
      <c r="S328" s="25">
        <v>221.345</v>
      </c>
      <c r="T328" s="25">
        <v>221.63460000000001</v>
      </c>
      <c r="U328" s="25">
        <v>2.3039999999999998</v>
      </c>
      <c r="V328" s="25">
        <v>52.304900000000004</v>
      </c>
      <c r="W328" s="25">
        <v>0</v>
      </c>
      <c r="X328" s="25">
        <v>2.9999999999999997E-4</v>
      </c>
      <c r="Y328" s="28">
        <v>0.10929999999999999</v>
      </c>
      <c r="Z328" s="28">
        <v>-0.41120000000000001</v>
      </c>
      <c r="AA328" s="28">
        <v>-9.3878000000000004</v>
      </c>
      <c r="AB328">
        <f t="shared" si="47"/>
        <v>2.310313564831544E-2</v>
      </c>
      <c r="AC328" s="14">
        <f t="shared" si="48"/>
        <v>0.49175665124140994</v>
      </c>
    </row>
    <row r="329" spans="1:29" x14ac:dyDescent="0.2">
      <c r="A329" s="25" t="s">
        <v>5</v>
      </c>
      <c r="B329" s="25" t="s">
        <v>133</v>
      </c>
      <c r="C329" s="25">
        <v>14.285500000000001</v>
      </c>
      <c r="D329" s="25">
        <v>0.81930000000000003</v>
      </c>
      <c r="E329" s="25">
        <v>3.8933</v>
      </c>
      <c r="F329" s="25">
        <v>0.496</v>
      </c>
      <c r="G329" s="25">
        <v>-4.0000000000000002E-4</v>
      </c>
      <c r="H329" s="25">
        <v>-2.1913</v>
      </c>
      <c r="I329" s="25">
        <v>0</v>
      </c>
      <c r="J329" s="25">
        <v>-1E-4</v>
      </c>
      <c r="K329" s="25">
        <v>-8.8999999999999996E-2</v>
      </c>
      <c r="L329" s="25">
        <v>-2.6</v>
      </c>
      <c r="M329" s="25">
        <v>7.2927</v>
      </c>
      <c r="N329" s="25">
        <v>4.0513000000000003</v>
      </c>
      <c r="O329" s="25">
        <v>-0.82440000000000002</v>
      </c>
      <c r="P329" s="25" t="s">
        <v>152</v>
      </c>
      <c r="Q329" s="25">
        <v>-0.24360000000000001</v>
      </c>
      <c r="R329" s="25">
        <v>21.157399999999999</v>
      </c>
      <c r="S329" s="25">
        <v>221.345</v>
      </c>
      <c r="T329" s="25">
        <v>221.6352</v>
      </c>
      <c r="U329" s="25">
        <v>2.2391999999999999</v>
      </c>
      <c r="V329" s="25">
        <v>51.149500000000003</v>
      </c>
      <c r="W329" s="25">
        <v>0</v>
      </c>
      <c r="X329" s="25">
        <v>1.6999999999999999E-3</v>
      </c>
      <c r="Y329" s="28">
        <v>0.1135</v>
      </c>
      <c r="Z329" s="28">
        <v>-0.42380000000000001</v>
      </c>
      <c r="AA329" s="28">
        <v>-9.2308000000000003</v>
      </c>
      <c r="AB329">
        <f t="shared" si="47"/>
        <v>4.6206263783907922E-2</v>
      </c>
      <c r="AC329" s="14">
        <f t="shared" si="48"/>
        <v>0.49485534385911023</v>
      </c>
    </row>
    <row r="330" spans="1:29" x14ac:dyDescent="0.2">
      <c r="A330" s="25" t="s">
        <v>5</v>
      </c>
      <c r="B330" s="25" t="s">
        <v>133</v>
      </c>
      <c r="C330" s="25">
        <v>15.142899999999999</v>
      </c>
      <c r="D330" s="25">
        <v>0.84850000000000003</v>
      </c>
      <c r="E330" s="25">
        <v>0</v>
      </c>
      <c r="F330" s="25">
        <v>0.496</v>
      </c>
      <c r="G330" s="25">
        <v>-5.0000000000000001E-4</v>
      </c>
      <c r="H330" s="25">
        <v>-2.2696000000000001</v>
      </c>
      <c r="I330" s="25">
        <v>0</v>
      </c>
      <c r="J330" s="25">
        <v>-1E-4</v>
      </c>
      <c r="K330" s="25">
        <v>-1.4E-3</v>
      </c>
      <c r="L330" s="25">
        <v>-2.6865999999999999</v>
      </c>
      <c r="M330" s="25">
        <v>7.0202999999999998</v>
      </c>
      <c r="N330" s="25">
        <v>4.1357999999999997</v>
      </c>
      <c r="O330" s="25">
        <v>-0.9415</v>
      </c>
      <c r="P330" s="25" t="s">
        <v>152</v>
      </c>
      <c r="Q330" s="25">
        <v>-0.22309999999999999</v>
      </c>
      <c r="R330" s="25">
        <v>21.359200000000001</v>
      </c>
      <c r="S330" s="25">
        <v>221.345</v>
      </c>
      <c r="T330" s="25">
        <v>221.6336</v>
      </c>
      <c r="U330" s="25">
        <v>2.1774</v>
      </c>
      <c r="V330" s="25">
        <v>50.110399999999998</v>
      </c>
      <c r="W330" s="25">
        <v>0</v>
      </c>
      <c r="X330" s="25">
        <v>2.3E-3</v>
      </c>
      <c r="Y330" s="28">
        <v>0.10879999999999999</v>
      </c>
      <c r="Z330" s="28">
        <v>-0.41570000000000001</v>
      </c>
      <c r="AA330" s="28">
        <v>-8.4099000000000004</v>
      </c>
      <c r="AB330">
        <f t="shared" si="47"/>
        <v>5.7757822686710737E-2</v>
      </c>
      <c r="AC330" s="14">
        <f t="shared" si="48"/>
        <v>0.496</v>
      </c>
    </row>
    <row r="331" spans="1:29" x14ac:dyDescent="0.2">
      <c r="A331" s="25" t="s">
        <v>5</v>
      </c>
      <c r="B331" s="25" t="s">
        <v>133</v>
      </c>
      <c r="C331" s="25">
        <v>15.9954</v>
      </c>
      <c r="D331" s="25">
        <v>0.81930000000000003</v>
      </c>
      <c r="E331" s="25">
        <v>-3.8713000000000002</v>
      </c>
      <c r="F331" s="25">
        <v>0.496</v>
      </c>
      <c r="G331" s="25">
        <v>-5.9999999999999995E-4</v>
      </c>
      <c r="H331" s="25">
        <v>-2.1957</v>
      </c>
      <c r="I331" s="25">
        <v>0</v>
      </c>
      <c r="J331" s="25">
        <v>0</v>
      </c>
      <c r="K331" s="25">
        <v>8.6699999999999999E-2</v>
      </c>
      <c r="L331" s="25">
        <v>-2.7105000000000001</v>
      </c>
      <c r="M331" s="25">
        <v>6.2084999999999999</v>
      </c>
      <c r="N331" s="25">
        <v>4.1738</v>
      </c>
      <c r="O331" s="25">
        <v>-0.91379999999999995</v>
      </c>
      <c r="P331" s="25" t="s">
        <v>152</v>
      </c>
      <c r="Q331" s="25">
        <v>-0.20549999999999999</v>
      </c>
      <c r="R331" s="25">
        <v>19.140499999999999</v>
      </c>
      <c r="S331" s="25">
        <v>221.345</v>
      </c>
      <c r="T331" s="25">
        <v>221.63059999999999</v>
      </c>
      <c r="U331" s="25">
        <v>2.1309999999999998</v>
      </c>
      <c r="V331" s="25">
        <v>49.378999999999998</v>
      </c>
      <c r="W331" s="25">
        <v>0</v>
      </c>
      <c r="X331" s="25">
        <v>1.8E-3</v>
      </c>
      <c r="Y331" s="28">
        <v>9.8500000000000004E-2</v>
      </c>
      <c r="Z331" s="28">
        <v>-0.3947</v>
      </c>
      <c r="AA331" s="28">
        <v>-7.6186999999999996</v>
      </c>
      <c r="AB331">
        <f t="shared" si="47"/>
        <v>6.9309376894069144E-2</v>
      </c>
      <c r="AC331" s="14">
        <f t="shared" si="48"/>
        <v>0.49486823869453339</v>
      </c>
    </row>
    <row r="332" spans="1:29" x14ac:dyDescent="0.2">
      <c r="A332" s="25" t="s">
        <v>5</v>
      </c>
      <c r="B332" s="25" t="s">
        <v>133</v>
      </c>
      <c r="C332" s="25">
        <v>16.849</v>
      </c>
      <c r="D332" s="25">
        <v>0.73370000000000002</v>
      </c>
      <c r="E332" s="25">
        <v>-7.5</v>
      </c>
      <c r="F332" s="25">
        <v>0.496</v>
      </c>
      <c r="G332" s="25">
        <v>-5.0000000000000001E-4</v>
      </c>
      <c r="H332" s="25">
        <v>-1.9732000000000001</v>
      </c>
      <c r="I332" s="25">
        <v>0</v>
      </c>
      <c r="J332" s="25">
        <v>1E-4</v>
      </c>
      <c r="K332" s="25">
        <v>0.17</v>
      </c>
      <c r="L332" s="25">
        <v>-2.6726000000000001</v>
      </c>
      <c r="M332" s="25">
        <v>5.1482999999999999</v>
      </c>
      <c r="N332" s="25">
        <v>4.1599000000000004</v>
      </c>
      <c r="O332" s="25">
        <v>-0.72909999999999997</v>
      </c>
      <c r="P332" s="25" t="s">
        <v>152</v>
      </c>
      <c r="Q332" s="25">
        <v>-0.19059999999999999</v>
      </c>
      <c r="R332" s="25">
        <v>14.644600000000001</v>
      </c>
      <c r="S332" s="25">
        <v>221.345</v>
      </c>
      <c r="T332" s="25">
        <v>221.62540000000001</v>
      </c>
      <c r="U332" s="25">
        <v>2.1103999999999998</v>
      </c>
      <c r="V332" s="25">
        <v>49.1036</v>
      </c>
      <c r="W332" s="25">
        <v>0</v>
      </c>
      <c r="X332" s="25">
        <v>2.9999999999999997E-4</v>
      </c>
      <c r="Y332" s="28">
        <v>8.3400000000000002E-2</v>
      </c>
      <c r="Z332" s="28">
        <v>-0.36009999999999998</v>
      </c>
      <c r="AA332" s="28">
        <v>-7.3368000000000002</v>
      </c>
      <c r="AB332">
        <f t="shared" si="47"/>
        <v>5.7757822686710737E-2</v>
      </c>
      <c r="AC332" s="14">
        <f t="shared" si="48"/>
        <v>0.49175665124140994</v>
      </c>
    </row>
    <row r="333" spans="1:29" x14ac:dyDescent="0.2">
      <c r="A333" s="25" t="s">
        <v>5</v>
      </c>
      <c r="B333" s="25" t="s">
        <v>133</v>
      </c>
      <c r="C333" s="25">
        <v>17.691299999999998</v>
      </c>
      <c r="D333" s="25">
        <v>0.59860000000000002</v>
      </c>
      <c r="E333" s="25">
        <v>-10.5985</v>
      </c>
      <c r="F333" s="25">
        <v>0.496</v>
      </c>
      <c r="G333" s="25">
        <v>-4.0000000000000002E-4</v>
      </c>
      <c r="H333" s="25">
        <v>-1.6152</v>
      </c>
      <c r="I333" s="25">
        <v>0</v>
      </c>
      <c r="J333" s="25">
        <v>1E-4</v>
      </c>
      <c r="K333" s="25">
        <v>0.2429</v>
      </c>
      <c r="L333" s="25">
        <v>-2.5758000000000001</v>
      </c>
      <c r="M333" s="25">
        <v>4.0566000000000004</v>
      </c>
      <c r="N333" s="25">
        <v>4.1081000000000003</v>
      </c>
      <c r="O333" s="25">
        <v>-0.43780000000000002</v>
      </c>
      <c r="P333" s="25" t="s">
        <v>152</v>
      </c>
      <c r="Q333" s="25">
        <v>-0.1825</v>
      </c>
      <c r="R333" s="25">
        <v>8.7056000000000004</v>
      </c>
      <c r="S333" s="25">
        <v>221.345</v>
      </c>
      <c r="T333" s="25">
        <v>221.61680000000001</v>
      </c>
      <c r="U333" s="25">
        <v>2.1232000000000002</v>
      </c>
      <c r="V333" s="25">
        <v>49.398299999999999</v>
      </c>
      <c r="W333" s="25">
        <v>0</v>
      </c>
      <c r="X333" s="25">
        <v>-1.9E-3</v>
      </c>
      <c r="Y333" s="28">
        <v>6.2300000000000001E-2</v>
      </c>
      <c r="Z333" s="28">
        <v>-0.30480000000000002</v>
      </c>
      <c r="AA333" s="28">
        <v>-7.5910000000000002</v>
      </c>
      <c r="AB333">
        <f t="shared" si="47"/>
        <v>4.6206263783907922E-2</v>
      </c>
      <c r="AC333" s="14">
        <f t="shared" si="48"/>
        <v>0.48753832166531103</v>
      </c>
    </row>
    <row r="334" spans="1:29" x14ac:dyDescent="0.2">
      <c r="A334" s="25" t="s">
        <v>5</v>
      </c>
      <c r="B334" s="25" t="s">
        <v>133</v>
      </c>
      <c r="C334" s="25">
        <v>18.530999999999999</v>
      </c>
      <c r="D334" s="25">
        <v>0.42209999999999998</v>
      </c>
      <c r="E334" s="25">
        <v>-12.990399999999999</v>
      </c>
      <c r="F334" s="25">
        <v>0.496</v>
      </c>
      <c r="G334" s="25">
        <v>-1E-4</v>
      </c>
      <c r="H334" s="25">
        <v>-1.1443000000000001</v>
      </c>
      <c r="I334" s="25">
        <v>0</v>
      </c>
      <c r="J334" s="25">
        <v>1E-4</v>
      </c>
      <c r="K334" s="25">
        <v>0.30009999999999998</v>
      </c>
      <c r="L334" s="25">
        <v>-2.4224999999999999</v>
      </c>
      <c r="M334" s="25">
        <v>2.9643000000000002</v>
      </c>
      <c r="N334" s="25">
        <v>4.0446</v>
      </c>
      <c r="O334" s="25">
        <v>-0.12740000000000001</v>
      </c>
      <c r="P334" s="25" t="s">
        <v>152</v>
      </c>
      <c r="Q334" s="25">
        <v>-0.18859999999999999</v>
      </c>
      <c r="R334" s="25">
        <v>2.4651999999999998</v>
      </c>
      <c r="S334" s="25">
        <v>221.345</v>
      </c>
      <c r="T334" s="25">
        <v>221.6052</v>
      </c>
      <c r="U334" s="25">
        <v>2.1717</v>
      </c>
      <c r="V334" s="25">
        <v>50.309199999999997</v>
      </c>
      <c r="W334" s="25">
        <v>0</v>
      </c>
      <c r="X334" s="25">
        <v>-4.3E-3</v>
      </c>
      <c r="Y334" s="28">
        <v>3.3599999999999998E-2</v>
      </c>
      <c r="Z334" s="28">
        <v>-0.22209999999999999</v>
      </c>
      <c r="AA334" s="28">
        <v>-7.9614000000000003</v>
      </c>
      <c r="AB334">
        <f t="shared" si="47"/>
        <v>1.1551568293703076E-2</v>
      </c>
      <c r="AC334" s="14">
        <f t="shared" si="48"/>
        <v>0.48330624004140882</v>
      </c>
    </row>
    <row r="335" spans="1:29" x14ac:dyDescent="0.2">
      <c r="A335" s="25" t="s">
        <v>5</v>
      </c>
      <c r="B335" s="25" t="s">
        <v>133</v>
      </c>
      <c r="C335" s="25">
        <v>19.359300000000001</v>
      </c>
      <c r="D335" s="25">
        <v>0.21829999999999999</v>
      </c>
      <c r="E335" s="25">
        <v>-14.485900000000001</v>
      </c>
      <c r="F335" s="25">
        <v>0.496</v>
      </c>
      <c r="G335" s="25">
        <v>1E-4</v>
      </c>
      <c r="H335" s="25">
        <v>-0.59189999999999998</v>
      </c>
      <c r="I335" s="25">
        <v>0</v>
      </c>
      <c r="J335" s="25">
        <v>1E-4</v>
      </c>
      <c r="K335" s="25">
        <v>0.3367</v>
      </c>
      <c r="L335" s="25">
        <v>-2.2212000000000001</v>
      </c>
      <c r="M335" s="25">
        <v>1.7304999999999999</v>
      </c>
      <c r="N335" s="25">
        <v>3.9956</v>
      </c>
      <c r="O335" s="25">
        <v>0.1255</v>
      </c>
      <c r="P335" s="25" t="s">
        <v>152</v>
      </c>
      <c r="Q335" s="25">
        <v>-0.21440000000000001</v>
      </c>
      <c r="R335" s="25">
        <v>-3.1547000000000001</v>
      </c>
      <c r="S335" s="25">
        <v>221.345</v>
      </c>
      <c r="T335" s="25">
        <v>221.59389999999999</v>
      </c>
      <c r="U335" s="25">
        <v>2.2498</v>
      </c>
      <c r="V335" s="25">
        <v>51.747599999999998</v>
      </c>
      <c r="W335" s="25">
        <v>0</v>
      </c>
      <c r="X335" s="25">
        <v>-6.4000000000000003E-3</v>
      </c>
      <c r="Y335" s="28">
        <v>-2.8E-3</v>
      </c>
      <c r="Z335" s="28">
        <v>-0.1115</v>
      </c>
      <c r="AA335" s="28">
        <v>-7.8227000000000002</v>
      </c>
      <c r="AB335">
        <f t="shared" si="47"/>
        <v>-1.1551568293703076E-2</v>
      </c>
      <c r="AC335" s="14">
        <f t="shared" si="48"/>
        <v>0.48023177680695073</v>
      </c>
    </row>
    <row r="336" spans="1:29" x14ac:dyDescent="0.2">
      <c r="A336" s="25" t="s">
        <v>6</v>
      </c>
      <c r="B336" s="25" t="s">
        <v>133</v>
      </c>
      <c r="C336" s="25">
        <v>4.7999999999999996E-3</v>
      </c>
      <c r="D336" s="25">
        <v>-1.2999999999999999E-3</v>
      </c>
      <c r="E336" s="25">
        <v>-15</v>
      </c>
      <c r="F336" s="25">
        <v>0.496</v>
      </c>
      <c r="G336" s="25">
        <v>2.0000000000000001E-4</v>
      </c>
      <c r="H336" s="25">
        <v>3.3E-3</v>
      </c>
      <c r="I336" s="25">
        <v>0</v>
      </c>
      <c r="J336" s="25">
        <v>0</v>
      </c>
      <c r="K336" s="25">
        <v>0.34920000000000001</v>
      </c>
      <c r="L336" s="25">
        <v>-2.1444999999999999</v>
      </c>
      <c r="M336" s="25">
        <v>2.0870000000000002</v>
      </c>
      <c r="N336" s="25">
        <v>3.9649999999999999</v>
      </c>
      <c r="O336" s="25">
        <v>0.22239999999999999</v>
      </c>
      <c r="P336" s="25" t="s">
        <v>152</v>
      </c>
      <c r="Q336" s="25">
        <v>-0.28179999999999999</v>
      </c>
      <c r="R336" s="25">
        <v>-12.172800000000001</v>
      </c>
      <c r="S336" s="25">
        <v>221.345</v>
      </c>
      <c r="T336" s="25">
        <v>221.62700000000001</v>
      </c>
      <c r="U336" s="25">
        <v>2.4910999999999999</v>
      </c>
      <c r="V336" s="25">
        <v>65.694299999999998</v>
      </c>
      <c r="W336" s="25">
        <v>20</v>
      </c>
      <c r="X336" s="25">
        <v>20.191199999999998</v>
      </c>
      <c r="Y336" s="28">
        <v>-0.25180000000000002</v>
      </c>
      <c r="Z336" s="28">
        <v>1.2541</v>
      </c>
      <c r="AA336" s="28">
        <v>1.2546999999999999</v>
      </c>
      <c r="AB336">
        <f t="shared" si="47"/>
        <v>-2.310313564831544E-2</v>
      </c>
      <c r="AC336" s="14">
        <f t="shared" si="48"/>
        <v>0.47909920983937787</v>
      </c>
    </row>
    <row r="337" spans="1:29" x14ac:dyDescent="0.2">
      <c r="A337" s="25" t="s">
        <v>6</v>
      </c>
      <c r="B337" s="25" t="s">
        <v>133</v>
      </c>
      <c r="C337" s="25">
        <v>0.82950000000000002</v>
      </c>
      <c r="D337" s="25">
        <v>-0.21959999999999999</v>
      </c>
      <c r="E337" s="25">
        <v>-14.4918</v>
      </c>
      <c r="F337" s="25">
        <v>0.496</v>
      </c>
      <c r="G337" s="25">
        <v>2.0000000000000001E-4</v>
      </c>
      <c r="H337" s="25">
        <v>0.59840000000000004</v>
      </c>
      <c r="I337" s="25">
        <v>0</v>
      </c>
      <c r="J337" s="25">
        <v>0</v>
      </c>
      <c r="K337" s="25">
        <v>0.33650000000000002</v>
      </c>
      <c r="L337" s="25">
        <v>-2.0152000000000001</v>
      </c>
      <c r="M337" s="25">
        <v>0.23480000000000001</v>
      </c>
      <c r="N337" s="25">
        <v>3.9904999999999999</v>
      </c>
      <c r="O337" s="25">
        <v>0.33889999999999998</v>
      </c>
      <c r="P337" s="25" t="s">
        <v>152</v>
      </c>
      <c r="Q337" s="25">
        <v>-0.32240000000000002</v>
      </c>
      <c r="R337" s="25">
        <v>-16.200299999999999</v>
      </c>
      <c r="S337" s="25">
        <v>221.345</v>
      </c>
      <c r="T337" s="25">
        <v>221.64230000000001</v>
      </c>
      <c r="U337" s="25">
        <v>2.5577000000000001</v>
      </c>
      <c r="V337" s="25">
        <v>66.631699999999995</v>
      </c>
      <c r="W337" s="25">
        <v>20</v>
      </c>
      <c r="X337" s="25">
        <v>20.191500000000001</v>
      </c>
      <c r="Y337" s="28">
        <v>-0.2641</v>
      </c>
      <c r="Z337" s="28">
        <v>1.4490000000000001</v>
      </c>
      <c r="AA337" s="28">
        <v>1.3634999999999999</v>
      </c>
      <c r="AB337">
        <f t="shared" si="47"/>
        <v>-2.310313564831544E-2</v>
      </c>
      <c r="AC337" s="14">
        <f t="shared" si="48"/>
        <v>0.48021899819243985</v>
      </c>
    </row>
    <row r="338" spans="1:29" x14ac:dyDescent="0.2">
      <c r="A338" s="25" t="s">
        <v>6</v>
      </c>
      <c r="B338" s="25" t="s">
        <v>133</v>
      </c>
      <c r="C338" s="25">
        <v>1.6627000000000001</v>
      </c>
      <c r="D338" s="25">
        <v>-0.42449999999999999</v>
      </c>
      <c r="E338" s="25">
        <v>-12.990399999999999</v>
      </c>
      <c r="F338" s="25">
        <v>0.496</v>
      </c>
      <c r="G338" s="25">
        <v>2.0000000000000001E-4</v>
      </c>
      <c r="H338" s="25">
        <v>1.1504000000000001</v>
      </c>
      <c r="I338" s="25">
        <v>0</v>
      </c>
      <c r="J338" s="25">
        <v>-1E-4</v>
      </c>
      <c r="K338" s="25">
        <v>0.29970000000000002</v>
      </c>
      <c r="L338" s="25">
        <v>-1.9822</v>
      </c>
      <c r="M338" s="25">
        <v>-1.4352</v>
      </c>
      <c r="N338" s="25">
        <v>4.0246000000000004</v>
      </c>
      <c r="O338" s="25">
        <v>0.46750000000000003</v>
      </c>
      <c r="P338" s="25" t="s">
        <v>152</v>
      </c>
      <c r="Q338" s="25">
        <v>-0.35149999999999998</v>
      </c>
      <c r="R338" s="25">
        <v>-19.876999999999999</v>
      </c>
      <c r="S338" s="25">
        <v>221.345</v>
      </c>
      <c r="T338" s="25">
        <v>221.65989999999999</v>
      </c>
      <c r="U338" s="25">
        <v>2.5672999999999999</v>
      </c>
      <c r="V338" s="25">
        <v>66.454999999999998</v>
      </c>
      <c r="W338" s="25">
        <v>20</v>
      </c>
      <c r="X338" s="25">
        <v>20.192599999999999</v>
      </c>
      <c r="Y338" s="28">
        <v>-0.29289999999999999</v>
      </c>
      <c r="Z338" s="28">
        <v>1.6456</v>
      </c>
      <c r="AA338" s="28">
        <v>1.3062</v>
      </c>
      <c r="AB338">
        <f t="shared" si="47"/>
        <v>-2.310313564831544E-2</v>
      </c>
      <c r="AC338" s="14">
        <f t="shared" si="48"/>
        <v>0.48330624004140882</v>
      </c>
    </row>
    <row r="339" spans="1:29" x14ac:dyDescent="0.2">
      <c r="A339" s="25" t="s">
        <v>6</v>
      </c>
      <c r="B339" s="25" t="s">
        <v>133</v>
      </c>
      <c r="C339" s="25">
        <v>2.4975999999999998</v>
      </c>
      <c r="D339" s="25">
        <v>-0.59989999999999999</v>
      </c>
      <c r="E339" s="25">
        <v>-10.614599999999999</v>
      </c>
      <c r="F339" s="25">
        <v>0.496</v>
      </c>
      <c r="G339" s="25">
        <v>1E-4</v>
      </c>
      <c r="H339" s="25">
        <v>1.6205000000000001</v>
      </c>
      <c r="I339" s="25">
        <v>0</v>
      </c>
      <c r="J339" s="25">
        <v>0</v>
      </c>
      <c r="K339" s="25">
        <v>0.24229999999999999</v>
      </c>
      <c r="L339" s="25">
        <v>-2.0644999999999998</v>
      </c>
      <c r="M339" s="25">
        <v>-2.726</v>
      </c>
      <c r="N339" s="25">
        <v>4.0407000000000002</v>
      </c>
      <c r="O339" s="25">
        <v>0.65639999999999998</v>
      </c>
      <c r="P339" s="25" t="s">
        <v>152</v>
      </c>
      <c r="Q339" s="25">
        <v>-0.35</v>
      </c>
      <c r="R339" s="25">
        <v>-23.4129</v>
      </c>
      <c r="S339" s="25">
        <v>221.345</v>
      </c>
      <c r="T339" s="25">
        <v>221.6739</v>
      </c>
      <c r="U339" s="25">
        <v>2.5211000000000001</v>
      </c>
      <c r="V339" s="25">
        <v>65.269599999999997</v>
      </c>
      <c r="W339" s="25">
        <v>20</v>
      </c>
      <c r="X339" s="25">
        <v>20.193899999999999</v>
      </c>
      <c r="Y339" s="28">
        <v>-0.33379999999999999</v>
      </c>
      <c r="Z339" s="28">
        <v>1.7990999999999999</v>
      </c>
      <c r="AA339" s="28">
        <v>1.0503</v>
      </c>
      <c r="AB339">
        <f t="shared" si="47"/>
        <v>-1.1551568293703076E-2</v>
      </c>
      <c r="AC339" s="14">
        <f t="shared" si="48"/>
        <v>0.4875126677824001</v>
      </c>
    </row>
    <row r="340" spans="1:29" x14ac:dyDescent="0.2">
      <c r="A340" s="25" t="s">
        <v>6</v>
      </c>
      <c r="B340" s="25" t="s">
        <v>133</v>
      </c>
      <c r="C340" s="25">
        <v>3.3447</v>
      </c>
      <c r="D340" s="25">
        <v>-0.73560000000000003</v>
      </c>
      <c r="E340" s="25">
        <v>-7.5</v>
      </c>
      <c r="F340" s="25">
        <v>0.496</v>
      </c>
      <c r="G340" s="25">
        <v>0</v>
      </c>
      <c r="H340" s="25">
        <v>1.9771000000000001</v>
      </c>
      <c r="I340" s="25">
        <v>0</v>
      </c>
      <c r="J340" s="25">
        <v>0</v>
      </c>
      <c r="K340" s="25">
        <v>0.16900000000000001</v>
      </c>
      <c r="L340" s="25">
        <v>-2.2501000000000002</v>
      </c>
      <c r="M340" s="25">
        <v>-3.4651000000000001</v>
      </c>
      <c r="N340" s="25">
        <v>4.0228000000000002</v>
      </c>
      <c r="O340" s="25">
        <v>0.90210000000000001</v>
      </c>
      <c r="P340" s="25" t="s">
        <v>152</v>
      </c>
      <c r="Q340" s="25">
        <v>-0.31030000000000002</v>
      </c>
      <c r="R340" s="25">
        <v>-26.5809</v>
      </c>
      <c r="S340" s="25">
        <v>221.345</v>
      </c>
      <c r="T340" s="25">
        <v>221.68039999999999</v>
      </c>
      <c r="U340" s="25">
        <v>2.4357000000000002</v>
      </c>
      <c r="V340" s="25">
        <v>63.474800000000002</v>
      </c>
      <c r="W340" s="25">
        <v>20</v>
      </c>
      <c r="X340" s="25">
        <v>20.195</v>
      </c>
      <c r="Y340" s="28">
        <v>-0.37609999999999999</v>
      </c>
      <c r="Z340" s="28">
        <v>1.8887</v>
      </c>
      <c r="AA340" s="28">
        <v>0.8448</v>
      </c>
      <c r="AB340">
        <f t="shared" si="47"/>
        <v>0</v>
      </c>
      <c r="AC340" s="14">
        <f t="shared" si="48"/>
        <v>0.49175665124140994</v>
      </c>
    </row>
    <row r="341" spans="1:29" x14ac:dyDescent="0.2">
      <c r="A341" s="25" t="s">
        <v>6</v>
      </c>
      <c r="B341" s="25" t="s">
        <v>133</v>
      </c>
      <c r="C341" s="25">
        <v>4.1935000000000002</v>
      </c>
      <c r="D341" s="25">
        <v>-0.8206</v>
      </c>
      <c r="E341" s="25">
        <v>-3.8933</v>
      </c>
      <c r="F341" s="25">
        <v>0.496</v>
      </c>
      <c r="G341" s="25">
        <v>0</v>
      </c>
      <c r="H341" s="25">
        <v>2.1977000000000002</v>
      </c>
      <c r="I341" s="25">
        <v>0</v>
      </c>
      <c r="J341" s="25">
        <v>0</v>
      </c>
      <c r="K341" s="25">
        <v>8.5500000000000007E-2</v>
      </c>
      <c r="L341" s="25">
        <v>-2.4958999999999998</v>
      </c>
      <c r="M341" s="25">
        <v>-3.5752999999999999</v>
      </c>
      <c r="N341" s="25">
        <v>3.9727999999999999</v>
      </c>
      <c r="O341" s="25">
        <v>1.1429</v>
      </c>
      <c r="P341" s="25" t="s">
        <v>152</v>
      </c>
      <c r="Q341" s="25">
        <v>-0.24129999999999999</v>
      </c>
      <c r="R341" s="25">
        <v>-28.716100000000001</v>
      </c>
      <c r="S341" s="25">
        <v>221.345</v>
      </c>
      <c r="T341" s="25">
        <v>221.67869999999999</v>
      </c>
      <c r="U341" s="25">
        <v>2.3359000000000001</v>
      </c>
      <c r="V341" s="25">
        <v>61.581800000000001</v>
      </c>
      <c r="W341" s="25">
        <v>20</v>
      </c>
      <c r="X341" s="25">
        <v>20.195499999999999</v>
      </c>
      <c r="Y341" s="28">
        <v>-0.40699999999999997</v>
      </c>
      <c r="Z341" s="28">
        <v>1.9251</v>
      </c>
      <c r="AA341" s="28">
        <v>1.1413</v>
      </c>
      <c r="AB341">
        <f t="shared" si="47"/>
        <v>0</v>
      </c>
      <c r="AC341" s="14">
        <f t="shared" si="48"/>
        <v>0.49485534385911023</v>
      </c>
    </row>
    <row r="342" spans="1:29" x14ac:dyDescent="0.2">
      <c r="A342" s="25" t="s">
        <v>6</v>
      </c>
      <c r="B342" s="25" t="s">
        <v>133</v>
      </c>
      <c r="C342" s="25">
        <v>5.0509000000000004</v>
      </c>
      <c r="D342" s="25">
        <v>-0.84970000000000001</v>
      </c>
      <c r="E342" s="25">
        <v>0</v>
      </c>
      <c r="F342" s="25">
        <v>0.496</v>
      </c>
      <c r="G342" s="25">
        <v>1E-4</v>
      </c>
      <c r="H342" s="25">
        <v>2.2694999999999999</v>
      </c>
      <c r="I342" s="25">
        <v>0</v>
      </c>
      <c r="J342" s="25">
        <v>1E-4</v>
      </c>
      <c r="K342" s="25">
        <v>-2.5999999999999999E-3</v>
      </c>
      <c r="L342" s="25">
        <v>-2.7395</v>
      </c>
      <c r="M342" s="25">
        <v>-3.1109</v>
      </c>
      <c r="N342" s="25">
        <v>3.9066000000000001</v>
      </c>
      <c r="O342" s="25">
        <v>1.2878000000000001</v>
      </c>
      <c r="P342" s="25" t="s">
        <v>152</v>
      </c>
      <c r="Q342" s="25">
        <v>-0.16569999999999999</v>
      </c>
      <c r="R342" s="25">
        <v>-29.010300000000001</v>
      </c>
      <c r="S342" s="25">
        <v>221.345</v>
      </c>
      <c r="T342" s="25">
        <v>221.67099999999999</v>
      </c>
      <c r="U342" s="25">
        <v>2.2452999999999999</v>
      </c>
      <c r="V342" s="25">
        <v>60.025399999999998</v>
      </c>
      <c r="W342" s="25">
        <v>20</v>
      </c>
      <c r="X342" s="25">
        <v>20.1952</v>
      </c>
      <c r="Y342" s="28">
        <v>-0.41710000000000003</v>
      </c>
      <c r="Z342" s="28">
        <v>1.9388000000000001</v>
      </c>
      <c r="AA342" s="28">
        <v>2.3367</v>
      </c>
      <c r="AB342">
        <f t="shared" si="47"/>
        <v>-1.1551568293703076E-2</v>
      </c>
      <c r="AC342" s="14">
        <f t="shared" si="48"/>
        <v>0.496</v>
      </c>
    </row>
    <row r="343" spans="1:29" x14ac:dyDescent="0.2">
      <c r="A343" s="25" t="s">
        <v>6</v>
      </c>
      <c r="B343" s="25" t="s">
        <v>133</v>
      </c>
      <c r="C343" s="25">
        <v>5.9032999999999998</v>
      </c>
      <c r="D343" s="25">
        <v>-0.8206</v>
      </c>
      <c r="E343" s="25">
        <v>3.8713000000000002</v>
      </c>
      <c r="F343" s="25">
        <v>0.496</v>
      </c>
      <c r="G343" s="25">
        <v>2.0000000000000001E-4</v>
      </c>
      <c r="H343" s="25">
        <v>2.1890000000000001</v>
      </c>
      <c r="I343" s="25">
        <v>0</v>
      </c>
      <c r="J343" s="25">
        <v>1E-4</v>
      </c>
      <c r="K343" s="25">
        <v>-9.0200000000000002E-2</v>
      </c>
      <c r="L343" s="25">
        <v>-2.9195000000000002</v>
      </c>
      <c r="M343" s="25">
        <v>-2.2349999999999999</v>
      </c>
      <c r="N343" s="25">
        <v>3.8437999999999999</v>
      </c>
      <c r="O343" s="25">
        <v>1.2645</v>
      </c>
      <c r="P343" s="25" t="s">
        <v>152</v>
      </c>
      <c r="Q343" s="25">
        <v>-0.11020000000000001</v>
      </c>
      <c r="R343" s="25">
        <v>-26.938500000000001</v>
      </c>
      <c r="S343" s="25">
        <v>221.345</v>
      </c>
      <c r="T343" s="25">
        <v>221.6602</v>
      </c>
      <c r="U343" s="25">
        <v>2.1802000000000001</v>
      </c>
      <c r="V343" s="25">
        <v>59.052199999999999</v>
      </c>
      <c r="W343" s="25">
        <v>20</v>
      </c>
      <c r="X343" s="25">
        <v>20.194199999999999</v>
      </c>
      <c r="Y343" s="28">
        <v>-0.40389999999999998</v>
      </c>
      <c r="Z343" s="28">
        <v>1.9573</v>
      </c>
      <c r="AA343" s="28">
        <v>4.4805999999999999</v>
      </c>
      <c r="AB343">
        <f t="shared" si="47"/>
        <v>-2.310313564831544E-2</v>
      </c>
      <c r="AC343" s="14">
        <f t="shared" si="48"/>
        <v>0.49486823869453339</v>
      </c>
    </row>
    <row r="344" spans="1:29" x14ac:dyDescent="0.2">
      <c r="A344" s="25" t="s">
        <v>6</v>
      </c>
      <c r="B344" s="25" t="s">
        <v>133</v>
      </c>
      <c r="C344" s="25">
        <v>6.7569999999999997</v>
      </c>
      <c r="D344" s="25">
        <v>-0.73499999999999999</v>
      </c>
      <c r="E344" s="25">
        <v>7.5</v>
      </c>
      <c r="F344" s="25">
        <v>0.496</v>
      </c>
      <c r="G344" s="25">
        <v>2.9999999999999997E-4</v>
      </c>
      <c r="H344" s="25">
        <v>1.9618</v>
      </c>
      <c r="I344" s="25">
        <v>0</v>
      </c>
      <c r="J344" s="25">
        <v>0</v>
      </c>
      <c r="K344" s="25">
        <v>-0.1719</v>
      </c>
      <c r="L344" s="25">
        <v>-2.9952999999999999</v>
      </c>
      <c r="M344" s="25">
        <v>-1.147</v>
      </c>
      <c r="N344" s="25">
        <v>3.7963</v>
      </c>
      <c r="O344" s="25">
        <v>1.0599000000000001</v>
      </c>
      <c r="P344" s="25" t="s">
        <v>152</v>
      </c>
      <c r="Q344" s="25">
        <v>-9.3799999999999994E-2</v>
      </c>
      <c r="R344" s="25">
        <v>-22.575500000000002</v>
      </c>
      <c r="S344" s="25">
        <v>221.345</v>
      </c>
      <c r="T344" s="25">
        <v>221.649</v>
      </c>
      <c r="U344" s="25">
        <v>2.1482000000000001</v>
      </c>
      <c r="V344" s="25">
        <v>58.714799999999997</v>
      </c>
      <c r="W344" s="25">
        <v>20</v>
      </c>
      <c r="X344" s="25">
        <v>20.192900000000002</v>
      </c>
      <c r="Y344" s="28">
        <v>-0.37269999999999998</v>
      </c>
      <c r="Z344" s="28">
        <v>1.9842</v>
      </c>
      <c r="AA344" s="28">
        <v>7.1284000000000001</v>
      </c>
      <c r="AB344">
        <f t="shared" si="47"/>
        <v>-3.4654701124746834E-2</v>
      </c>
      <c r="AC344" s="14">
        <f t="shared" si="48"/>
        <v>0.49175665124140994</v>
      </c>
    </row>
    <row r="345" spans="1:29" x14ac:dyDescent="0.2">
      <c r="A345" s="25" t="s">
        <v>6</v>
      </c>
      <c r="B345" s="25" t="s">
        <v>133</v>
      </c>
      <c r="C345" s="25">
        <v>7.5993000000000004</v>
      </c>
      <c r="D345" s="25">
        <v>-0.59989999999999999</v>
      </c>
      <c r="E345" s="25">
        <v>10.5985</v>
      </c>
      <c r="F345" s="25">
        <v>0.496</v>
      </c>
      <c r="G345" s="25">
        <v>4.0000000000000002E-4</v>
      </c>
      <c r="H345" s="25">
        <v>1.6022000000000001</v>
      </c>
      <c r="I345" s="25">
        <v>0</v>
      </c>
      <c r="J345" s="25">
        <v>0</v>
      </c>
      <c r="K345" s="25">
        <v>-0.24279999999999999</v>
      </c>
      <c r="L345" s="25">
        <v>-2.9601999999999999</v>
      </c>
      <c r="M345" s="25">
        <v>5.0000000000000001E-3</v>
      </c>
      <c r="N345" s="25">
        <v>3.7633999999999999</v>
      </c>
      <c r="O345" s="25">
        <v>0.7288</v>
      </c>
      <c r="P345" s="25" t="s">
        <v>152</v>
      </c>
      <c r="Q345" s="25">
        <v>-0.1198</v>
      </c>
      <c r="R345" s="25">
        <v>-16.6204</v>
      </c>
      <c r="S345" s="25">
        <v>221.345</v>
      </c>
      <c r="T345" s="25">
        <v>221.6387</v>
      </c>
      <c r="U345" s="25">
        <v>2.1497000000000002</v>
      </c>
      <c r="V345" s="25">
        <v>58.941600000000001</v>
      </c>
      <c r="W345" s="25">
        <v>20</v>
      </c>
      <c r="X345" s="25">
        <v>20.1919</v>
      </c>
      <c r="Y345" s="28">
        <v>-0.33379999999999999</v>
      </c>
      <c r="Z345" s="28">
        <v>1.9942</v>
      </c>
      <c r="AA345" s="28">
        <v>9.4513999999999996</v>
      </c>
      <c r="AB345">
        <f t="shared" si="47"/>
        <v>-4.6206263783907922E-2</v>
      </c>
      <c r="AC345" s="14">
        <f t="shared" si="48"/>
        <v>0.48753832166531103</v>
      </c>
    </row>
    <row r="346" spans="1:29" x14ac:dyDescent="0.2">
      <c r="A346" s="25" t="s">
        <v>6</v>
      </c>
      <c r="B346" s="25" t="s">
        <v>133</v>
      </c>
      <c r="C346" s="25">
        <v>8.4389000000000003</v>
      </c>
      <c r="D346" s="25">
        <v>-0.4234</v>
      </c>
      <c r="E346" s="25">
        <v>12.990399999999999</v>
      </c>
      <c r="F346" s="25">
        <v>0.496</v>
      </c>
      <c r="G346" s="25">
        <v>2.9999999999999997E-4</v>
      </c>
      <c r="H346" s="25">
        <v>1.1331</v>
      </c>
      <c r="I346" s="25">
        <v>0</v>
      </c>
      <c r="J346" s="25">
        <v>0</v>
      </c>
      <c r="K346" s="25">
        <v>-0.29799999999999999</v>
      </c>
      <c r="L346" s="25">
        <v>-2.8412000000000002</v>
      </c>
      <c r="M346" s="25">
        <v>1.1772</v>
      </c>
      <c r="N346" s="25">
        <v>3.7364999999999999</v>
      </c>
      <c r="O346" s="25">
        <v>0.36680000000000001</v>
      </c>
      <c r="P346" s="25" t="s">
        <v>152</v>
      </c>
      <c r="Q346" s="25">
        <v>-0.17510000000000001</v>
      </c>
      <c r="R346" s="25">
        <v>-10.1127</v>
      </c>
      <c r="S346" s="25">
        <v>221.345</v>
      </c>
      <c r="T346" s="25">
        <v>221.6302</v>
      </c>
      <c r="U346" s="25">
        <v>2.1808000000000001</v>
      </c>
      <c r="V346" s="25">
        <v>59.616</v>
      </c>
      <c r="W346" s="25">
        <v>20</v>
      </c>
      <c r="X346" s="25">
        <v>20.191299999999998</v>
      </c>
      <c r="Y346" s="28">
        <v>-0.29780000000000001</v>
      </c>
      <c r="Z346" s="28">
        <v>1.9479</v>
      </c>
      <c r="AA346" s="28">
        <v>10.5763</v>
      </c>
      <c r="AB346">
        <f t="shared" si="47"/>
        <v>-3.4654701124746834E-2</v>
      </c>
      <c r="AC346" s="14">
        <f t="shared" si="48"/>
        <v>0.48330624004140882</v>
      </c>
    </row>
    <row r="347" spans="1:29" x14ac:dyDescent="0.2">
      <c r="A347" s="25" t="s">
        <v>6</v>
      </c>
      <c r="B347" s="25" t="s">
        <v>133</v>
      </c>
      <c r="C347" s="25">
        <v>9.2673000000000005</v>
      </c>
      <c r="D347" s="25">
        <v>-0.21959999999999999</v>
      </c>
      <c r="E347" s="25">
        <v>14.485900000000001</v>
      </c>
      <c r="F347" s="25">
        <v>0.496</v>
      </c>
      <c r="G347" s="25">
        <v>2.9999999999999997E-4</v>
      </c>
      <c r="H347" s="25">
        <v>0.58550000000000002</v>
      </c>
      <c r="I347" s="25">
        <v>0</v>
      </c>
      <c r="J347" s="25">
        <v>0</v>
      </c>
      <c r="K347" s="25">
        <v>-0.3332</v>
      </c>
      <c r="L347" s="25">
        <v>-2.6873</v>
      </c>
      <c r="M347" s="25">
        <v>2.4224999999999999</v>
      </c>
      <c r="N347" s="25">
        <v>3.7086999999999999</v>
      </c>
      <c r="O347" s="25">
        <v>6.2100000000000002E-2</v>
      </c>
      <c r="P347" s="25" t="s">
        <v>152</v>
      </c>
      <c r="Q347" s="25">
        <v>-0.2382</v>
      </c>
      <c r="R347" s="25">
        <v>-3.9977</v>
      </c>
      <c r="S347" s="25">
        <v>221.345</v>
      </c>
      <c r="T347" s="25">
        <v>221.6241</v>
      </c>
      <c r="U347" s="25">
        <v>2.2345000000000002</v>
      </c>
      <c r="V347" s="25">
        <v>60.612099999999998</v>
      </c>
      <c r="W347" s="25">
        <v>20</v>
      </c>
      <c r="X347" s="25">
        <v>20.191500000000001</v>
      </c>
      <c r="Y347" s="28">
        <v>-0.27129999999999999</v>
      </c>
      <c r="Z347" s="28">
        <v>1.8166</v>
      </c>
      <c r="AA347" s="28">
        <v>9.9898000000000007</v>
      </c>
      <c r="AB347">
        <f t="shared" si="47"/>
        <v>-3.4654701124746834E-2</v>
      </c>
      <c r="AC347" s="14">
        <f t="shared" si="48"/>
        <v>0.48023177680695073</v>
      </c>
    </row>
    <row r="348" spans="1:29" x14ac:dyDescent="0.2">
      <c r="A348" s="25" t="s">
        <v>6</v>
      </c>
      <c r="B348" s="25" t="s">
        <v>133</v>
      </c>
      <c r="C348" s="25">
        <v>10.0968</v>
      </c>
      <c r="D348" s="25">
        <v>0</v>
      </c>
      <c r="E348" s="25">
        <v>15</v>
      </c>
      <c r="F348" s="25">
        <v>0.496</v>
      </c>
      <c r="G348" s="25">
        <v>2.0000000000000001E-4</v>
      </c>
      <c r="H348" s="25">
        <v>-3.0999999999999999E-3</v>
      </c>
      <c r="I348" s="25">
        <v>0</v>
      </c>
      <c r="J348" s="25">
        <v>0</v>
      </c>
      <c r="K348" s="25">
        <v>-0.3453</v>
      </c>
      <c r="L348" s="25">
        <v>-2.5508999999999999</v>
      </c>
      <c r="M348" s="25">
        <v>3.8239999999999998</v>
      </c>
      <c r="N348" s="25">
        <v>3.6835</v>
      </c>
      <c r="O348" s="25">
        <v>-0.1462</v>
      </c>
      <c r="P348" s="25" t="s">
        <v>152</v>
      </c>
      <c r="Q348" s="25">
        <v>-0.28899999999999998</v>
      </c>
      <c r="R348" s="25">
        <v>1.218</v>
      </c>
      <c r="S348" s="25">
        <v>221.345</v>
      </c>
      <c r="T348" s="25">
        <v>221.62200000000001</v>
      </c>
      <c r="U348" s="25">
        <v>2.3005</v>
      </c>
      <c r="V348" s="25">
        <v>61.775500000000001</v>
      </c>
      <c r="W348" s="25">
        <v>20</v>
      </c>
      <c r="X348" s="25">
        <v>20.192</v>
      </c>
      <c r="Y348" s="28">
        <v>-0.25559999999999999</v>
      </c>
      <c r="Z348" s="28">
        <v>1.6043000000000001</v>
      </c>
      <c r="AA348" s="28">
        <v>7.7996999999999996</v>
      </c>
      <c r="AB348">
        <f t="shared" si="47"/>
        <v>-2.310313564831544E-2</v>
      </c>
      <c r="AC348" s="14">
        <f t="shared" si="48"/>
        <v>0.47909920983937787</v>
      </c>
    </row>
    <row r="349" spans="1:29" x14ac:dyDescent="0.2">
      <c r="A349" s="25" t="s">
        <v>6</v>
      </c>
      <c r="B349" s="25" t="s">
        <v>133</v>
      </c>
      <c r="C349" s="25">
        <v>10.9215</v>
      </c>
      <c r="D349" s="25">
        <v>0.21829999999999999</v>
      </c>
      <c r="E349" s="25">
        <v>14.4918</v>
      </c>
      <c r="F349" s="25">
        <v>0.496</v>
      </c>
      <c r="G349" s="25">
        <v>1E-4</v>
      </c>
      <c r="H349" s="25">
        <v>-0.5917</v>
      </c>
      <c r="I349" s="25">
        <v>0</v>
      </c>
      <c r="J349" s="25">
        <v>0</v>
      </c>
      <c r="K349" s="25">
        <v>-0.33310000000000001</v>
      </c>
      <c r="L349" s="25">
        <v>-2.4708999999999999</v>
      </c>
      <c r="M349" s="25">
        <v>5.4086999999999996</v>
      </c>
      <c r="N349" s="25">
        <v>3.6757</v>
      </c>
      <c r="O349" s="25">
        <v>-0.27939999999999998</v>
      </c>
      <c r="P349" s="25" t="s">
        <v>152</v>
      </c>
      <c r="Q349" s="25">
        <v>-0.31740000000000002</v>
      </c>
      <c r="R349" s="25">
        <v>5.5365000000000002</v>
      </c>
      <c r="S349" s="25">
        <v>221.345</v>
      </c>
      <c r="T349" s="25">
        <v>221.62559999999999</v>
      </c>
      <c r="U349" s="25">
        <v>2.3641000000000001</v>
      </c>
      <c r="V349" s="25">
        <v>62.887900000000002</v>
      </c>
      <c r="W349" s="25">
        <v>20</v>
      </c>
      <c r="X349" s="25">
        <v>20.192699999999999</v>
      </c>
      <c r="Y349" s="28">
        <v>-0.24779999999999999</v>
      </c>
      <c r="Z349" s="28">
        <v>1.3519000000000001</v>
      </c>
      <c r="AA349" s="28">
        <v>4.7085999999999997</v>
      </c>
      <c r="AB349">
        <f t="shared" si="47"/>
        <v>-1.1551568293703076E-2</v>
      </c>
      <c r="AC349" s="14">
        <f t="shared" si="48"/>
        <v>0.48021899819243985</v>
      </c>
    </row>
    <row r="350" spans="1:29" x14ac:dyDescent="0.2">
      <c r="A350" s="25" t="s">
        <v>6</v>
      </c>
      <c r="B350" s="25" t="s">
        <v>133</v>
      </c>
      <c r="C350" s="25">
        <v>11.754799999999999</v>
      </c>
      <c r="D350" s="25">
        <v>0.42330000000000001</v>
      </c>
      <c r="E350" s="25">
        <v>12.990399999999999</v>
      </c>
      <c r="F350" s="25">
        <v>0.496</v>
      </c>
      <c r="G350" s="25">
        <v>0</v>
      </c>
      <c r="H350" s="25">
        <v>-1.1391</v>
      </c>
      <c r="I350" s="25">
        <v>0</v>
      </c>
      <c r="J350" s="25">
        <v>-1E-4</v>
      </c>
      <c r="K350" s="25">
        <v>-0.29780000000000001</v>
      </c>
      <c r="L350" s="25">
        <v>-2.4628999999999999</v>
      </c>
      <c r="M350" s="25">
        <v>7.0888</v>
      </c>
      <c r="N350" s="25">
        <v>3.7040999999999999</v>
      </c>
      <c r="O350" s="25">
        <v>-0.39589999999999997</v>
      </c>
      <c r="P350" s="25" t="s">
        <v>152</v>
      </c>
      <c r="Q350" s="25">
        <v>-0.3251</v>
      </c>
      <c r="R350" s="25">
        <v>9.2445000000000004</v>
      </c>
      <c r="S350" s="25">
        <v>221.345</v>
      </c>
      <c r="T350" s="25">
        <v>221.63560000000001</v>
      </c>
      <c r="U350" s="25">
        <v>2.4081999999999999</v>
      </c>
      <c r="V350" s="25">
        <v>63.669800000000002</v>
      </c>
      <c r="W350" s="25">
        <v>20</v>
      </c>
      <c r="X350" s="25">
        <v>20.1934</v>
      </c>
      <c r="Y350" s="28">
        <v>-0.24410000000000001</v>
      </c>
      <c r="Z350" s="28">
        <v>1.1209</v>
      </c>
      <c r="AA350" s="28">
        <v>1.7093</v>
      </c>
      <c r="AB350">
        <f t="shared" si="47"/>
        <v>0</v>
      </c>
      <c r="AC350" s="14">
        <f t="shared" si="48"/>
        <v>0.48330624004140882</v>
      </c>
    </row>
    <row r="351" spans="1:29" x14ac:dyDescent="0.2">
      <c r="A351" s="25" t="s">
        <v>6</v>
      </c>
      <c r="B351" s="25" t="s">
        <v>133</v>
      </c>
      <c r="C351" s="25">
        <v>12.589600000000001</v>
      </c>
      <c r="D351" s="25">
        <v>0.59860000000000002</v>
      </c>
      <c r="E351" s="25">
        <v>10.614599999999999</v>
      </c>
      <c r="F351" s="25">
        <v>0.496</v>
      </c>
      <c r="G351" s="25">
        <v>-1E-4</v>
      </c>
      <c r="H351" s="25">
        <v>-1.6074999999999999</v>
      </c>
      <c r="I351" s="25">
        <v>0</v>
      </c>
      <c r="J351" s="25">
        <v>-1E-4</v>
      </c>
      <c r="K351" s="25">
        <v>-0.24229999999999999</v>
      </c>
      <c r="L351" s="25">
        <v>-2.5186999999999999</v>
      </c>
      <c r="M351" s="25">
        <v>8.6646000000000001</v>
      </c>
      <c r="N351" s="25">
        <v>3.7787000000000002</v>
      </c>
      <c r="O351" s="25">
        <v>-0.5474</v>
      </c>
      <c r="P351" s="25" t="s">
        <v>152</v>
      </c>
      <c r="Q351" s="25">
        <v>-0.32119999999999999</v>
      </c>
      <c r="R351" s="25">
        <v>12.543799999999999</v>
      </c>
      <c r="S351" s="25">
        <v>221.345</v>
      </c>
      <c r="T351" s="25">
        <v>221.6507</v>
      </c>
      <c r="U351" s="25">
        <v>2.4173</v>
      </c>
      <c r="V351" s="25">
        <v>63.8536</v>
      </c>
      <c r="W351" s="25">
        <v>20</v>
      </c>
      <c r="X351" s="25">
        <v>20.193899999999999</v>
      </c>
      <c r="Y351" s="28">
        <v>-0.24199999999999999</v>
      </c>
      <c r="Z351" s="28">
        <v>0.96550000000000002</v>
      </c>
      <c r="AA351" s="28">
        <v>-0.34670000000000001</v>
      </c>
      <c r="AB351">
        <f t="shared" si="47"/>
        <v>1.1551568293703076E-2</v>
      </c>
      <c r="AC351" s="14">
        <f t="shared" si="48"/>
        <v>0.4875126677824001</v>
      </c>
    </row>
    <row r="352" spans="1:29" x14ac:dyDescent="0.2">
      <c r="A352" s="25" t="s">
        <v>6</v>
      </c>
      <c r="B352" s="25" t="s">
        <v>133</v>
      </c>
      <c r="C352" s="25">
        <v>13.4368</v>
      </c>
      <c r="D352" s="25">
        <v>0.73429999999999995</v>
      </c>
      <c r="E352" s="25">
        <v>7.5</v>
      </c>
      <c r="F352" s="25">
        <v>0.496</v>
      </c>
      <c r="G352" s="25">
        <v>-2.0000000000000001E-4</v>
      </c>
      <c r="H352" s="25">
        <v>-1.966</v>
      </c>
      <c r="I352" s="25">
        <v>0</v>
      </c>
      <c r="J352" s="25">
        <v>-1E-4</v>
      </c>
      <c r="K352" s="25">
        <v>-0.17100000000000001</v>
      </c>
      <c r="L352" s="25">
        <v>-2.6133999999999999</v>
      </c>
      <c r="M352" s="25">
        <v>9.8872999999999998</v>
      </c>
      <c r="N352" s="25">
        <v>3.8910999999999998</v>
      </c>
      <c r="O352" s="25">
        <v>-0.74019999999999997</v>
      </c>
      <c r="P352" s="25" t="s">
        <v>152</v>
      </c>
      <c r="Q352" s="25">
        <v>-0.31480000000000002</v>
      </c>
      <c r="R352" s="25">
        <v>15.2706</v>
      </c>
      <c r="S352" s="25">
        <v>221.345</v>
      </c>
      <c r="T352" s="25">
        <v>221.66679999999999</v>
      </c>
      <c r="U352" s="25">
        <v>2.3845999999999998</v>
      </c>
      <c r="V352" s="25">
        <v>63.308399999999999</v>
      </c>
      <c r="W352" s="25">
        <v>20</v>
      </c>
      <c r="X352" s="25">
        <v>20.194299999999998</v>
      </c>
      <c r="Y352" s="28">
        <v>-0.2419</v>
      </c>
      <c r="Z352" s="28">
        <v>0.90680000000000005</v>
      </c>
      <c r="AA352" s="28">
        <v>-1.0889</v>
      </c>
      <c r="AB352">
        <f t="shared" si="47"/>
        <v>2.310313564831544E-2</v>
      </c>
      <c r="AC352" s="14">
        <f t="shared" si="48"/>
        <v>0.49175665124140994</v>
      </c>
    </row>
    <row r="353" spans="1:29" x14ac:dyDescent="0.2">
      <c r="A353" s="25" t="s">
        <v>6</v>
      </c>
      <c r="B353" s="25" t="s">
        <v>133</v>
      </c>
      <c r="C353" s="25">
        <v>14.285500000000001</v>
      </c>
      <c r="D353" s="25">
        <v>0.81930000000000003</v>
      </c>
      <c r="E353" s="25">
        <v>3.8933</v>
      </c>
      <c r="F353" s="25">
        <v>0.496</v>
      </c>
      <c r="G353" s="25">
        <v>-4.0000000000000002E-4</v>
      </c>
      <c r="H353" s="25">
        <v>-2.1913999999999998</v>
      </c>
      <c r="I353" s="25">
        <v>0</v>
      </c>
      <c r="J353" s="25">
        <v>-1E-4</v>
      </c>
      <c r="K353" s="25">
        <v>-8.8999999999999996E-2</v>
      </c>
      <c r="L353" s="25">
        <v>-2.7149999999999999</v>
      </c>
      <c r="M353" s="25">
        <v>10.5501</v>
      </c>
      <c r="N353" s="25">
        <v>4.0143000000000004</v>
      </c>
      <c r="O353" s="25">
        <v>-0.92689999999999995</v>
      </c>
      <c r="P353" s="25" t="s">
        <v>152</v>
      </c>
      <c r="Q353" s="25">
        <v>-0.30940000000000001</v>
      </c>
      <c r="R353" s="25">
        <v>16.8781</v>
      </c>
      <c r="S353" s="25">
        <v>221.345</v>
      </c>
      <c r="T353" s="25">
        <v>221.67859999999999</v>
      </c>
      <c r="U353" s="25">
        <v>2.3170999999999999</v>
      </c>
      <c r="V353" s="25">
        <v>62.15</v>
      </c>
      <c r="W353" s="25">
        <v>20</v>
      </c>
      <c r="X353" s="25">
        <v>20.194600000000001</v>
      </c>
      <c r="Y353" s="28">
        <v>-0.2452</v>
      </c>
      <c r="Z353" s="28">
        <v>0.92610000000000003</v>
      </c>
      <c r="AA353" s="28">
        <v>-0.71499999999999997</v>
      </c>
      <c r="AB353">
        <f t="shared" si="47"/>
        <v>4.6206263783907922E-2</v>
      </c>
      <c r="AC353" s="14">
        <f t="shared" si="48"/>
        <v>0.49485534385911023</v>
      </c>
    </row>
    <row r="354" spans="1:29" x14ac:dyDescent="0.2">
      <c r="A354" s="25" t="s">
        <v>6</v>
      </c>
      <c r="B354" s="25" t="s">
        <v>133</v>
      </c>
      <c r="C354" s="25">
        <v>15.142899999999999</v>
      </c>
      <c r="D354" s="25">
        <v>0.84850000000000003</v>
      </c>
      <c r="E354" s="25">
        <v>0</v>
      </c>
      <c r="F354" s="25">
        <v>0.496</v>
      </c>
      <c r="G354" s="25">
        <v>-5.0000000000000001E-4</v>
      </c>
      <c r="H354" s="25">
        <v>-2.2696999999999998</v>
      </c>
      <c r="I354" s="25">
        <v>0</v>
      </c>
      <c r="J354" s="25">
        <v>-1E-4</v>
      </c>
      <c r="K354" s="25">
        <v>-1.2999999999999999E-3</v>
      </c>
      <c r="L354" s="25">
        <v>-2.7927</v>
      </c>
      <c r="M354" s="25">
        <v>10.559100000000001</v>
      </c>
      <c r="N354" s="25">
        <v>4.1124999999999998</v>
      </c>
      <c r="O354" s="25">
        <v>-1.0307999999999999</v>
      </c>
      <c r="P354" s="25" t="s">
        <v>152</v>
      </c>
      <c r="Q354" s="25">
        <v>-0.30230000000000001</v>
      </c>
      <c r="R354" s="25">
        <v>16.6997</v>
      </c>
      <c r="S354" s="25">
        <v>221.345</v>
      </c>
      <c r="T354" s="25">
        <v>221.68119999999999</v>
      </c>
      <c r="U354" s="25">
        <v>2.2359</v>
      </c>
      <c r="V354" s="25">
        <v>60.761200000000002</v>
      </c>
      <c r="W354" s="25">
        <v>20</v>
      </c>
      <c r="X354" s="25">
        <v>20.194800000000001</v>
      </c>
      <c r="Y354" s="28">
        <v>-0.25230000000000002</v>
      </c>
      <c r="Z354" s="28">
        <v>0.97760000000000002</v>
      </c>
      <c r="AA354" s="28">
        <v>0.19850000000000001</v>
      </c>
      <c r="AB354">
        <f t="shared" si="47"/>
        <v>5.7757822686710737E-2</v>
      </c>
      <c r="AC354" s="14">
        <f t="shared" si="48"/>
        <v>0.496</v>
      </c>
    </row>
    <row r="355" spans="1:29" x14ac:dyDescent="0.2">
      <c r="A355" s="25" t="s">
        <v>6</v>
      </c>
      <c r="B355" s="25" t="s">
        <v>133</v>
      </c>
      <c r="C355" s="25">
        <v>15.9954</v>
      </c>
      <c r="D355" s="25">
        <v>0.81930000000000003</v>
      </c>
      <c r="E355" s="25">
        <v>-3.8713000000000002</v>
      </c>
      <c r="F355" s="25">
        <v>0.496</v>
      </c>
      <c r="G355" s="25">
        <v>-5.9999999999999995E-4</v>
      </c>
      <c r="H355" s="25">
        <v>-2.1957</v>
      </c>
      <c r="I355" s="25">
        <v>0</v>
      </c>
      <c r="J355" s="25">
        <v>0</v>
      </c>
      <c r="K355" s="25">
        <v>8.6800000000000002E-2</v>
      </c>
      <c r="L355" s="25">
        <v>-2.8220000000000001</v>
      </c>
      <c r="M355" s="25">
        <v>9.9507999999999992</v>
      </c>
      <c r="N355" s="25">
        <v>4.1576000000000004</v>
      </c>
      <c r="O355" s="25">
        <v>-0.99080000000000001</v>
      </c>
      <c r="P355" s="25" t="s">
        <v>152</v>
      </c>
      <c r="Q355" s="25">
        <v>-0.28870000000000001</v>
      </c>
      <c r="R355" s="25">
        <v>14.3369</v>
      </c>
      <c r="S355" s="25">
        <v>221.345</v>
      </c>
      <c r="T355" s="25">
        <v>221.67310000000001</v>
      </c>
      <c r="U355" s="25">
        <v>2.1707999999999998</v>
      </c>
      <c r="V355" s="25">
        <v>59.684600000000003</v>
      </c>
      <c r="W355" s="25">
        <v>20</v>
      </c>
      <c r="X355" s="25">
        <v>20.194800000000001</v>
      </c>
      <c r="Y355" s="28">
        <v>-0.26100000000000001</v>
      </c>
      <c r="Z355" s="28">
        <v>1.0165999999999999</v>
      </c>
      <c r="AA355" s="28">
        <v>1.0368999999999999</v>
      </c>
      <c r="AB355">
        <f t="shared" si="47"/>
        <v>6.9309376894069144E-2</v>
      </c>
      <c r="AC355" s="14">
        <f t="shared" si="48"/>
        <v>0.49486823869453339</v>
      </c>
    </row>
    <row r="356" spans="1:29" x14ac:dyDescent="0.2">
      <c r="A356" s="25" t="s">
        <v>6</v>
      </c>
      <c r="B356" s="25" t="s">
        <v>133</v>
      </c>
      <c r="C356" s="25">
        <v>16.849</v>
      </c>
      <c r="D356" s="25">
        <v>0.73370000000000002</v>
      </c>
      <c r="E356" s="25">
        <v>-7.5</v>
      </c>
      <c r="F356" s="25">
        <v>0.496</v>
      </c>
      <c r="G356" s="25">
        <v>-5.0000000000000001E-4</v>
      </c>
      <c r="H356" s="25">
        <v>-1.9731000000000001</v>
      </c>
      <c r="I356" s="25">
        <v>0</v>
      </c>
      <c r="J356" s="25">
        <v>1E-4</v>
      </c>
      <c r="K356" s="25">
        <v>0.17</v>
      </c>
      <c r="L356" s="25">
        <v>-2.7871999999999999</v>
      </c>
      <c r="M356" s="25">
        <v>8.8526000000000007</v>
      </c>
      <c r="N356" s="25">
        <v>4.1425999999999998</v>
      </c>
      <c r="O356" s="25">
        <v>-0.79820000000000002</v>
      </c>
      <c r="P356" s="25" t="s">
        <v>152</v>
      </c>
      <c r="Q356" s="25">
        <v>-0.26840000000000003</v>
      </c>
      <c r="R356" s="25">
        <v>9.9426000000000005</v>
      </c>
      <c r="S356" s="25">
        <v>221.345</v>
      </c>
      <c r="T356" s="25">
        <v>221.6566</v>
      </c>
      <c r="U356" s="25">
        <v>2.1490999999999998</v>
      </c>
      <c r="V356" s="25">
        <v>59.416800000000002</v>
      </c>
      <c r="W356" s="25">
        <v>20</v>
      </c>
      <c r="X356" s="25">
        <v>20.194400000000002</v>
      </c>
      <c r="Y356" s="28">
        <v>-0.2671</v>
      </c>
      <c r="Z356" s="28">
        <v>1.0241</v>
      </c>
      <c r="AA356" s="28">
        <v>1.4457</v>
      </c>
      <c r="AB356">
        <f t="shared" si="47"/>
        <v>5.7757822686710737E-2</v>
      </c>
      <c r="AC356" s="14">
        <f t="shared" si="48"/>
        <v>0.49175665124140994</v>
      </c>
    </row>
    <row r="357" spans="1:29" x14ac:dyDescent="0.2">
      <c r="A357" s="25" t="s">
        <v>6</v>
      </c>
      <c r="B357" s="25" t="s">
        <v>133</v>
      </c>
      <c r="C357" s="25">
        <v>17.691299999999998</v>
      </c>
      <c r="D357" s="25">
        <v>0.59860000000000002</v>
      </c>
      <c r="E357" s="25">
        <v>-10.5985</v>
      </c>
      <c r="F357" s="25">
        <v>0.496</v>
      </c>
      <c r="G357" s="25">
        <v>-4.0000000000000002E-4</v>
      </c>
      <c r="H357" s="25">
        <v>-1.6152</v>
      </c>
      <c r="I357" s="25">
        <v>0</v>
      </c>
      <c r="J357" s="25">
        <v>1E-4</v>
      </c>
      <c r="K357" s="25">
        <v>0.2429</v>
      </c>
      <c r="L357" s="25">
        <v>-2.6842000000000001</v>
      </c>
      <c r="M357" s="25">
        <v>7.4156000000000004</v>
      </c>
      <c r="N357" s="25">
        <v>4.0848000000000004</v>
      </c>
      <c r="O357" s="25">
        <v>-0.50460000000000005</v>
      </c>
      <c r="P357" s="25" t="s">
        <v>152</v>
      </c>
      <c r="Q357" s="25">
        <v>-0.24790000000000001</v>
      </c>
      <c r="R357" s="25">
        <v>4.2241999999999997</v>
      </c>
      <c r="S357" s="25">
        <v>221.345</v>
      </c>
      <c r="T357" s="25">
        <v>221.6379</v>
      </c>
      <c r="U357" s="25">
        <v>2.1846999999999999</v>
      </c>
      <c r="V357" s="25">
        <v>60.191600000000001</v>
      </c>
      <c r="W357" s="25">
        <v>20</v>
      </c>
      <c r="X357" s="25">
        <v>20.1935</v>
      </c>
      <c r="Y357" s="28">
        <v>-0.26719999999999999</v>
      </c>
      <c r="Z357" s="28">
        <v>1.016</v>
      </c>
      <c r="AA357" s="28">
        <v>1.4346000000000001</v>
      </c>
      <c r="AB357">
        <f t="shared" si="47"/>
        <v>4.6206263783907922E-2</v>
      </c>
      <c r="AC357" s="14">
        <f t="shared" si="48"/>
        <v>0.48753832166531103</v>
      </c>
    </row>
    <row r="358" spans="1:29" x14ac:dyDescent="0.2">
      <c r="A358" s="25" t="s">
        <v>6</v>
      </c>
      <c r="B358" s="25" t="s">
        <v>133</v>
      </c>
      <c r="C358" s="25">
        <v>18.530999999999999</v>
      </c>
      <c r="D358" s="25">
        <v>0.42209999999999998</v>
      </c>
      <c r="E358" s="25">
        <v>-12.990399999999999</v>
      </c>
      <c r="F358" s="25">
        <v>0.496</v>
      </c>
      <c r="G358" s="25">
        <v>-1E-4</v>
      </c>
      <c r="H358" s="25">
        <v>-1.1442000000000001</v>
      </c>
      <c r="I358" s="25">
        <v>0</v>
      </c>
      <c r="J358" s="25">
        <v>1E-4</v>
      </c>
      <c r="K358" s="25">
        <v>0.30009999999999998</v>
      </c>
      <c r="L358" s="25">
        <v>-2.5228999999999999</v>
      </c>
      <c r="M358" s="25">
        <v>5.7598000000000003</v>
      </c>
      <c r="N358" s="25">
        <v>4.0171000000000001</v>
      </c>
      <c r="O358" s="25">
        <v>-0.1956</v>
      </c>
      <c r="P358" s="25" t="s">
        <v>152</v>
      </c>
      <c r="Q358" s="25">
        <v>-0.23860000000000001</v>
      </c>
      <c r="R358" s="25">
        <v>-1.8423</v>
      </c>
      <c r="S358" s="25">
        <v>221.345</v>
      </c>
      <c r="T358" s="25">
        <v>221.62389999999999</v>
      </c>
      <c r="U358" s="25">
        <v>2.2717000000000001</v>
      </c>
      <c r="V358" s="25">
        <v>61.857199999999999</v>
      </c>
      <c r="W358" s="25">
        <v>20</v>
      </c>
      <c r="X358" s="25">
        <v>20.192499999999999</v>
      </c>
      <c r="Y358" s="28">
        <v>-0.26100000000000001</v>
      </c>
      <c r="Z358" s="28">
        <v>1.0314000000000001</v>
      </c>
      <c r="AA358" s="28">
        <v>1.2574000000000001</v>
      </c>
      <c r="AB358">
        <f t="shared" si="47"/>
        <v>1.1551568293703076E-2</v>
      </c>
      <c r="AC358" s="14">
        <f t="shared" si="48"/>
        <v>0.48330624004140882</v>
      </c>
    </row>
    <row r="359" spans="1:29" x14ac:dyDescent="0.2">
      <c r="A359" s="25" t="s">
        <v>6</v>
      </c>
      <c r="B359" s="25" t="s">
        <v>133</v>
      </c>
      <c r="C359" s="25">
        <v>19.359300000000001</v>
      </c>
      <c r="D359" s="25">
        <v>0.21829999999999999</v>
      </c>
      <c r="E359" s="25">
        <v>-14.485900000000001</v>
      </c>
      <c r="F359" s="25">
        <v>0.496</v>
      </c>
      <c r="G359" s="25">
        <v>1E-4</v>
      </c>
      <c r="H359" s="25">
        <v>-0.59189999999999998</v>
      </c>
      <c r="I359" s="25">
        <v>0</v>
      </c>
      <c r="J359" s="25">
        <v>1E-4</v>
      </c>
      <c r="K359" s="25">
        <v>0.33660000000000001</v>
      </c>
      <c r="L359" s="25">
        <v>-2.3294000000000001</v>
      </c>
      <c r="M359" s="25">
        <v>3.9620000000000002</v>
      </c>
      <c r="N359" s="25">
        <v>3.9718</v>
      </c>
      <c r="O359" s="25">
        <v>5.5E-2</v>
      </c>
      <c r="P359" s="25" t="s">
        <v>152</v>
      </c>
      <c r="Q359" s="25">
        <v>-0.24979999999999999</v>
      </c>
      <c r="R359" s="25">
        <v>-7.4297000000000004</v>
      </c>
      <c r="S359" s="25">
        <v>221.345</v>
      </c>
      <c r="T359" s="25">
        <v>221.6198</v>
      </c>
      <c r="U359" s="25">
        <v>2.3853</v>
      </c>
      <c r="V359" s="25">
        <v>63.912500000000001</v>
      </c>
      <c r="W359" s="25">
        <v>20</v>
      </c>
      <c r="X359" s="25">
        <v>20.191600000000001</v>
      </c>
      <c r="Y359" s="28">
        <v>-0.25330000000000003</v>
      </c>
      <c r="Z359" s="28">
        <v>1.1071</v>
      </c>
      <c r="AA359" s="28">
        <v>1.1735</v>
      </c>
      <c r="AB359">
        <f t="shared" si="47"/>
        <v>-1.1551568293703076E-2</v>
      </c>
      <c r="AC359" s="14">
        <f t="shared" si="48"/>
        <v>0.48023177680695073</v>
      </c>
    </row>
    <row r="360" spans="1:29" x14ac:dyDescent="0.2">
      <c r="A360" s="25" t="s">
        <v>7</v>
      </c>
      <c r="B360" s="25" t="s">
        <v>133</v>
      </c>
      <c r="C360" s="25">
        <v>4.7999999999999996E-3</v>
      </c>
      <c r="D360" s="25">
        <v>-1.2999999999999999E-3</v>
      </c>
      <c r="E360" s="25">
        <v>-15</v>
      </c>
      <c r="F360" s="25">
        <v>0.496</v>
      </c>
      <c r="G360" s="25">
        <v>2.0000000000000001E-4</v>
      </c>
      <c r="H360" s="25">
        <v>3.3E-3</v>
      </c>
      <c r="I360" s="25">
        <v>0</v>
      </c>
      <c r="J360" s="25">
        <v>0</v>
      </c>
      <c r="K360" s="25">
        <v>0.34920000000000001</v>
      </c>
      <c r="L360" s="25">
        <v>-2.4826000000000001</v>
      </c>
      <c r="M360" s="25">
        <v>-3.9192</v>
      </c>
      <c r="N360" s="25">
        <v>3.9655999999999998</v>
      </c>
      <c r="O360" s="25">
        <v>0.35780000000000001</v>
      </c>
      <c r="P360" s="25" t="s">
        <v>152</v>
      </c>
      <c r="Q360" s="25">
        <v>-0.24279999999999999</v>
      </c>
      <c r="R360" s="25">
        <v>-3.5344000000000002</v>
      </c>
      <c r="S360" s="25">
        <v>221.345</v>
      </c>
      <c r="T360" s="25">
        <v>221.59450000000001</v>
      </c>
      <c r="U360" s="25">
        <v>2.2088000000000001</v>
      </c>
      <c r="V360" s="25">
        <v>57.904200000000003</v>
      </c>
      <c r="W360" s="25">
        <v>-20</v>
      </c>
      <c r="X360" s="25">
        <v>-19.634399999999999</v>
      </c>
      <c r="Y360" s="28">
        <v>0.41010000000000002</v>
      </c>
      <c r="Z360" s="28">
        <v>-1.6771</v>
      </c>
      <c r="AA360" s="28">
        <v>-5.4543999999999997</v>
      </c>
      <c r="AB360">
        <f t="shared" si="47"/>
        <v>-2.310313564831544E-2</v>
      </c>
      <c r="AC360" s="14">
        <f t="shared" si="48"/>
        <v>0.47909920983937787</v>
      </c>
    </row>
    <row r="361" spans="1:29" x14ac:dyDescent="0.2">
      <c r="A361" s="25" t="s">
        <v>7</v>
      </c>
      <c r="B361" s="25" t="s">
        <v>133</v>
      </c>
      <c r="C361" s="25">
        <v>0.82950000000000002</v>
      </c>
      <c r="D361" s="25">
        <v>-0.21959999999999999</v>
      </c>
      <c r="E361" s="25">
        <v>-14.4918</v>
      </c>
      <c r="F361" s="25">
        <v>0.496</v>
      </c>
      <c r="G361" s="25">
        <v>2.0000000000000001E-4</v>
      </c>
      <c r="H361" s="25">
        <v>0.59840000000000004</v>
      </c>
      <c r="I361" s="25">
        <v>0</v>
      </c>
      <c r="J361" s="25">
        <v>0</v>
      </c>
      <c r="K361" s="25">
        <v>0.33650000000000002</v>
      </c>
      <c r="L361" s="25">
        <v>-2.0979999999999999</v>
      </c>
      <c r="M361" s="25">
        <v>-5.6711</v>
      </c>
      <c r="N361" s="25">
        <v>3.9708000000000001</v>
      </c>
      <c r="O361" s="25">
        <v>0.49859999999999999</v>
      </c>
      <c r="P361" s="25" t="s">
        <v>152</v>
      </c>
      <c r="Q361" s="25">
        <v>-0.32019999999999998</v>
      </c>
      <c r="R361" s="25">
        <v>-7.8845999999999998</v>
      </c>
      <c r="S361" s="25">
        <v>221.345</v>
      </c>
      <c r="T361" s="25">
        <v>221.6087</v>
      </c>
      <c r="U361" s="25">
        <v>2.3191000000000002</v>
      </c>
      <c r="V361" s="25">
        <v>60.194499999999998</v>
      </c>
      <c r="W361" s="25">
        <v>-20</v>
      </c>
      <c r="X361" s="25">
        <v>-19.634799999999998</v>
      </c>
      <c r="Y361" s="28">
        <v>0.38369999999999999</v>
      </c>
      <c r="Z361" s="28">
        <v>-1.5061</v>
      </c>
      <c r="AA361" s="28">
        <v>-7.9404000000000003</v>
      </c>
      <c r="AB361">
        <f t="shared" si="47"/>
        <v>-2.310313564831544E-2</v>
      </c>
      <c r="AC361" s="14">
        <f t="shared" si="48"/>
        <v>0.48021899819243985</v>
      </c>
    </row>
    <row r="362" spans="1:29" x14ac:dyDescent="0.2">
      <c r="A362" s="25" t="s">
        <v>7</v>
      </c>
      <c r="B362" s="25" t="s">
        <v>133</v>
      </c>
      <c r="C362" s="25">
        <v>1.6627000000000001</v>
      </c>
      <c r="D362" s="25">
        <v>-0.42449999999999999</v>
      </c>
      <c r="E362" s="25">
        <v>-12.990399999999999</v>
      </c>
      <c r="F362" s="25">
        <v>0.496</v>
      </c>
      <c r="G362" s="25">
        <v>2.0000000000000001E-4</v>
      </c>
      <c r="H362" s="25">
        <v>1.1504000000000001</v>
      </c>
      <c r="I362" s="25">
        <v>0</v>
      </c>
      <c r="J362" s="25">
        <v>-1E-4</v>
      </c>
      <c r="K362" s="25">
        <v>0.29980000000000001</v>
      </c>
      <c r="L362" s="25">
        <v>-1.7830999999999999</v>
      </c>
      <c r="M362" s="25">
        <v>-7.5080999999999998</v>
      </c>
      <c r="N362" s="25">
        <v>3.9946999999999999</v>
      </c>
      <c r="O362" s="25">
        <v>0.63780000000000003</v>
      </c>
      <c r="P362" s="25" t="s">
        <v>152</v>
      </c>
      <c r="Q362" s="25">
        <v>-0.37630000000000002</v>
      </c>
      <c r="R362" s="25">
        <v>-11.7119</v>
      </c>
      <c r="S362" s="25">
        <v>221.345</v>
      </c>
      <c r="T362" s="25">
        <v>221.63040000000001</v>
      </c>
      <c r="U362" s="25">
        <v>2.4302999999999999</v>
      </c>
      <c r="V362" s="25">
        <v>62.512599999999999</v>
      </c>
      <c r="W362" s="25">
        <v>-20</v>
      </c>
      <c r="X362" s="25">
        <v>-19.6341</v>
      </c>
      <c r="Y362" s="28">
        <v>0.35489999999999999</v>
      </c>
      <c r="Z362" s="28">
        <v>-1.3351999999999999</v>
      </c>
      <c r="AA362" s="28">
        <v>-10.065300000000001</v>
      </c>
      <c r="AB362">
        <f t="shared" si="47"/>
        <v>-2.310313564831544E-2</v>
      </c>
      <c r="AC362" s="14">
        <f t="shared" si="48"/>
        <v>0.48330624004140882</v>
      </c>
    </row>
    <row r="363" spans="1:29" x14ac:dyDescent="0.2">
      <c r="A363" s="25" t="s">
        <v>7</v>
      </c>
      <c r="B363" s="25" t="s">
        <v>133</v>
      </c>
      <c r="C363" s="25">
        <v>2.4975999999999998</v>
      </c>
      <c r="D363" s="25">
        <v>-0.59989999999999999</v>
      </c>
      <c r="E363" s="25">
        <v>-10.614599999999999</v>
      </c>
      <c r="F363" s="25">
        <v>0.496</v>
      </c>
      <c r="G363" s="25">
        <v>1E-4</v>
      </c>
      <c r="H363" s="25">
        <v>1.6206</v>
      </c>
      <c r="I363" s="25">
        <v>0</v>
      </c>
      <c r="J363" s="25">
        <v>0</v>
      </c>
      <c r="K363" s="25">
        <v>0.24229999999999999</v>
      </c>
      <c r="L363" s="25">
        <v>-1.6309</v>
      </c>
      <c r="M363" s="25">
        <v>-9.1815999999999995</v>
      </c>
      <c r="N363" s="25">
        <v>4.0103</v>
      </c>
      <c r="O363" s="25">
        <v>0.81830000000000003</v>
      </c>
      <c r="P363" s="25" t="s">
        <v>152</v>
      </c>
      <c r="Q363" s="25">
        <v>-0.39389999999999997</v>
      </c>
      <c r="R363" s="25">
        <v>-15.242000000000001</v>
      </c>
      <c r="S363" s="25">
        <v>221.345</v>
      </c>
      <c r="T363" s="25">
        <v>221.65260000000001</v>
      </c>
      <c r="U363" s="25">
        <v>2.4929999999999999</v>
      </c>
      <c r="V363" s="25">
        <v>63.847200000000001</v>
      </c>
      <c r="W363" s="25">
        <v>-20</v>
      </c>
      <c r="X363" s="25">
        <v>-19.632300000000001</v>
      </c>
      <c r="Y363" s="28">
        <v>0.31850000000000001</v>
      </c>
      <c r="Z363" s="28">
        <v>-1.1878</v>
      </c>
      <c r="AA363" s="28">
        <v>-11.1448</v>
      </c>
      <c r="AB363">
        <f t="shared" si="47"/>
        <v>-1.1551568293703076E-2</v>
      </c>
      <c r="AC363" s="14">
        <f t="shared" si="48"/>
        <v>0.4875126677824001</v>
      </c>
    </row>
    <row r="364" spans="1:29" x14ac:dyDescent="0.2">
      <c r="A364" s="25" t="s">
        <v>7</v>
      </c>
      <c r="B364" s="25" t="s">
        <v>133</v>
      </c>
      <c r="C364" s="25">
        <v>3.3447</v>
      </c>
      <c r="D364" s="25">
        <v>-0.73560000000000003</v>
      </c>
      <c r="E364" s="25">
        <v>-7.5</v>
      </c>
      <c r="F364" s="25">
        <v>0.496</v>
      </c>
      <c r="G364" s="25">
        <v>0</v>
      </c>
      <c r="H364" s="25">
        <v>1.9772000000000001</v>
      </c>
      <c r="I364" s="25">
        <v>0</v>
      </c>
      <c r="J364" s="25">
        <v>0</v>
      </c>
      <c r="K364" s="25">
        <v>0.16900000000000001</v>
      </c>
      <c r="L364" s="25">
        <v>-1.68</v>
      </c>
      <c r="M364" s="25">
        <v>-10.441700000000001</v>
      </c>
      <c r="N364" s="25">
        <v>3.9969999999999999</v>
      </c>
      <c r="O364" s="25">
        <v>1.0363</v>
      </c>
      <c r="P364" s="25" t="s">
        <v>152</v>
      </c>
      <c r="Q364" s="25">
        <v>-0.37019999999999997</v>
      </c>
      <c r="R364" s="25">
        <v>-18.2286</v>
      </c>
      <c r="S364" s="25">
        <v>221.345</v>
      </c>
      <c r="T364" s="25">
        <v>221.66810000000001</v>
      </c>
      <c r="U364" s="25">
        <v>2.4741</v>
      </c>
      <c r="V364" s="25">
        <v>63.561900000000001</v>
      </c>
      <c r="W364" s="25">
        <v>-20</v>
      </c>
      <c r="X364" s="25">
        <v>-19.630099999999999</v>
      </c>
      <c r="Y364" s="28">
        <v>0.27679999999999999</v>
      </c>
      <c r="Z364" s="28">
        <v>-1.0858000000000001</v>
      </c>
      <c r="AA364" s="28">
        <v>-10.8908</v>
      </c>
      <c r="AB364">
        <f t="shared" si="47"/>
        <v>0</v>
      </c>
      <c r="AC364" s="14">
        <f t="shared" si="48"/>
        <v>0.49175665124140994</v>
      </c>
    </row>
    <row r="365" spans="1:29" x14ac:dyDescent="0.2">
      <c r="A365" s="25" t="s">
        <v>7</v>
      </c>
      <c r="B365" s="25" t="s">
        <v>133</v>
      </c>
      <c r="C365" s="25">
        <v>4.1935000000000002</v>
      </c>
      <c r="D365" s="25">
        <v>-0.8206</v>
      </c>
      <c r="E365" s="25">
        <v>-3.8933</v>
      </c>
      <c r="F365" s="25">
        <v>0.496</v>
      </c>
      <c r="G365" s="25">
        <v>0</v>
      </c>
      <c r="H365" s="25">
        <v>2.1978</v>
      </c>
      <c r="I365" s="25">
        <v>0</v>
      </c>
      <c r="J365" s="25">
        <v>0</v>
      </c>
      <c r="K365" s="25">
        <v>8.5500000000000007E-2</v>
      </c>
      <c r="L365" s="25">
        <v>-1.8917999999999999</v>
      </c>
      <c r="M365" s="25">
        <v>-11.109500000000001</v>
      </c>
      <c r="N365" s="25">
        <v>3.9500999999999999</v>
      </c>
      <c r="O365" s="25">
        <v>1.2355</v>
      </c>
      <c r="P365" s="25" t="s">
        <v>152</v>
      </c>
      <c r="Q365" s="25">
        <v>-0.31790000000000002</v>
      </c>
      <c r="R365" s="25">
        <v>-19.966200000000001</v>
      </c>
      <c r="S365" s="25">
        <v>221.345</v>
      </c>
      <c r="T365" s="25">
        <v>221.67230000000001</v>
      </c>
      <c r="U365" s="25">
        <v>2.3761000000000001</v>
      </c>
      <c r="V365" s="25">
        <v>61.758600000000001</v>
      </c>
      <c r="W365" s="25">
        <v>-20</v>
      </c>
      <c r="X365" s="25">
        <v>-19.628299999999999</v>
      </c>
      <c r="Y365" s="28">
        <v>0.23930000000000001</v>
      </c>
      <c r="Z365" s="28">
        <v>-1.0387999999999999</v>
      </c>
      <c r="AA365" s="28">
        <v>-9.5952000000000002</v>
      </c>
      <c r="AB365">
        <f t="shared" si="47"/>
        <v>0</v>
      </c>
      <c r="AC365" s="14">
        <f t="shared" si="48"/>
        <v>0.49485534385911023</v>
      </c>
    </row>
    <row r="366" spans="1:29" x14ac:dyDescent="0.2">
      <c r="A366" s="25" t="s">
        <v>7</v>
      </c>
      <c r="B366" s="25" t="s">
        <v>133</v>
      </c>
      <c r="C366" s="25">
        <v>5.0509000000000004</v>
      </c>
      <c r="D366" s="25">
        <v>-0.84970000000000001</v>
      </c>
      <c r="E366" s="25">
        <v>0</v>
      </c>
      <c r="F366" s="25">
        <v>0.496</v>
      </c>
      <c r="G366" s="25">
        <v>1E-4</v>
      </c>
      <c r="H366" s="25">
        <v>2.2696000000000001</v>
      </c>
      <c r="I366" s="25">
        <v>0</v>
      </c>
      <c r="J366" s="25">
        <v>1E-4</v>
      </c>
      <c r="K366" s="25">
        <v>-2.7000000000000001E-3</v>
      </c>
      <c r="L366" s="25">
        <v>-2.1652</v>
      </c>
      <c r="M366" s="25">
        <v>-11.114000000000001</v>
      </c>
      <c r="N366" s="25">
        <v>3.8818000000000001</v>
      </c>
      <c r="O366" s="25">
        <v>1.3358000000000001</v>
      </c>
      <c r="P366" s="25" t="s">
        <v>152</v>
      </c>
      <c r="Q366" s="25">
        <v>-0.26</v>
      </c>
      <c r="R366" s="25">
        <v>-19.637499999999999</v>
      </c>
      <c r="S366" s="25">
        <v>221.345</v>
      </c>
      <c r="T366" s="25">
        <v>221.66489999999999</v>
      </c>
      <c r="U366" s="25">
        <v>2.2391000000000001</v>
      </c>
      <c r="V366" s="25">
        <v>59.26</v>
      </c>
      <c r="W366" s="25">
        <v>-20</v>
      </c>
      <c r="X366" s="25">
        <v>-19.627600000000001</v>
      </c>
      <c r="Y366" s="28">
        <v>0.21840000000000001</v>
      </c>
      <c r="Z366" s="28">
        <v>-1.0408999999999999</v>
      </c>
      <c r="AA366" s="28">
        <v>-8.0007000000000001</v>
      </c>
      <c r="AB366">
        <f t="shared" si="47"/>
        <v>-1.1551568293703076E-2</v>
      </c>
      <c r="AC366" s="14">
        <f t="shared" si="48"/>
        <v>0.496</v>
      </c>
    </row>
    <row r="367" spans="1:29" x14ac:dyDescent="0.2">
      <c r="A367" s="25" t="s">
        <v>7</v>
      </c>
      <c r="B367" s="25" t="s">
        <v>133</v>
      </c>
      <c r="C367" s="25">
        <v>5.9032999999999998</v>
      </c>
      <c r="D367" s="25">
        <v>-0.8206</v>
      </c>
      <c r="E367" s="25">
        <v>3.8713000000000002</v>
      </c>
      <c r="F367" s="25">
        <v>0.496</v>
      </c>
      <c r="G367" s="25">
        <v>2.0000000000000001E-4</v>
      </c>
      <c r="H367" s="25">
        <v>2.1890999999999998</v>
      </c>
      <c r="I367" s="25">
        <v>0</v>
      </c>
      <c r="J367" s="25">
        <v>1E-4</v>
      </c>
      <c r="K367" s="25">
        <v>-9.0200000000000002E-2</v>
      </c>
      <c r="L367" s="25">
        <v>-2.3841000000000001</v>
      </c>
      <c r="M367" s="25">
        <v>-10.485300000000001</v>
      </c>
      <c r="N367" s="25">
        <v>3.8127</v>
      </c>
      <c r="O367" s="25">
        <v>1.2779</v>
      </c>
      <c r="P367" s="25" t="s">
        <v>152</v>
      </c>
      <c r="Q367" s="25">
        <v>-0.21940000000000001</v>
      </c>
      <c r="R367" s="25">
        <v>-16.794799999999999</v>
      </c>
      <c r="S367" s="25">
        <v>221.345</v>
      </c>
      <c r="T367" s="25">
        <v>221.64949999999999</v>
      </c>
      <c r="U367" s="25">
        <v>2.1223000000000001</v>
      </c>
      <c r="V367" s="25">
        <v>57.2074</v>
      </c>
      <c r="W367" s="25">
        <v>-20</v>
      </c>
      <c r="X367" s="25">
        <v>-19.628299999999999</v>
      </c>
      <c r="Y367" s="28">
        <v>0.22320000000000001</v>
      </c>
      <c r="Z367" s="28">
        <v>-1.0759000000000001</v>
      </c>
      <c r="AA367" s="28">
        <v>-6.9169</v>
      </c>
      <c r="AB367">
        <f t="shared" si="47"/>
        <v>-2.310313564831544E-2</v>
      </c>
      <c r="AC367" s="14">
        <f t="shared" si="48"/>
        <v>0.49486823869453339</v>
      </c>
    </row>
    <row r="368" spans="1:29" x14ac:dyDescent="0.2">
      <c r="A368" s="25" t="s">
        <v>7</v>
      </c>
      <c r="B368" s="25" t="s">
        <v>133</v>
      </c>
      <c r="C368" s="25">
        <v>6.7569999999999997</v>
      </c>
      <c r="D368" s="25">
        <v>-0.73499999999999999</v>
      </c>
      <c r="E368" s="25">
        <v>7.5</v>
      </c>
      <c r="F368" s="25">
        <v>0.496</v>
      </c>
      <c r="G368" s="25">
        <v>2.9999999999999997E-4</v>
      </c>
      <c r="H368" s="25">
        <v>1.9618</v>
      </c>
      <c r="I368" s="25">
        <v>0</v>
      </c>
      <c r="J368" s="25">
        <v>0</v>
      </c>
      <c r="K368" s="25">
        <v>-0.1719</v>
      </c>
      <c r="L368" s="25">
        <v>-2.4718</v>
      </c>
      <c r="M368" s="25">
        <v>-9.3179999999999996</v>
      </c>
      <c r="N368" s="25">
        <v>3.7595000000000001</v>
      </c>
      <c r="O368" s="25">
        <v>1.0595000000000001</v>
      </c>
      <c r="P368" s="25" t="s">
        <v>152</v>
      </c>
      <c r="Q368" s="25">
        <v>-0.20899999999999999</v>
      </c>
      <c r="R368" s="25">
        <v>-11.688000000000001</v>
      </c>
      <c r="S368" s="25">
        <v>221.345</v>
      </c>
      <c r="T368" s="25">
        <v>221.63200000000001</v>
      </c>
      <c r="U368" s="25">
        <v>2.0754000000000001</v>
      </c>
      <c r="V368" s="25">
        <v>56.487699999999997</v>
      </c>
      <c r="W368" s="25">
        <v>-20</v>
      </c>
      <c r="X368" s="25">
        <v>-19.629899999999999</v>
      </c>
      <c r="Y368" s="28">
        <v>0.25509999999999999</v>
      </c>
      <c r="Z368" s="28">
        <v>-1.1285000000000001</v>
      </c>
      <c r="AA368" s="28">
        <v>-6.7899000000000003</v>
      </c>
      <c r="AB368">
        <f t="shared" si="47"/>
        <v>-3.4654701124746834E-2</v>
      </c>
      <c r="AC368" s="14">
        <f t="shared" si="48"/>
        <v>0.49175665124140994</v>
      </c>
    </row>
    <row r="369" spans="1:29" x14ac:dyDescent="0.2">
      <c r="A369" s="25" t="s">
        <v>7</v>
      </c>
      <c r="B369" s="25" t="s">
        <v>133</v>
      </c>
      <c r="C369" s="25">
        <v>7.5993000000000004</v>
      </c>
      <c r="D369" s="25">
        <v>-0.59989999999999999</v>
      </c>
      <c r="E369" s="25">
        <v>10.5985</v>
      </c>
      <c r="F369" s="25">
        <v>0.496</v>
      </c>
      <c r="G369" s="25">
        <v>4.0000000000000002E-4</v>
      </c>
      <c r="H369" s="25">
        <v>1.6021000000000001</v>
      </c>
      <c r="I369" s="25">
        <v>0</v>
      </c>
      <c r="J369" s="25">
        <v>0</v>
      </c>
      <c r="K369" s="25">
        <v>-0.2429</v>
      </c>
      <c r="L369" s="25">
        <v>-2.4253999999999998</v>
      </c>
      <c r="M369" s="25">
        <v>-7.7323000000000004</v>
      </c>
      <c r="N369" s="25">
        <v>3.7277</v>
      </c>
      <c r="O369" s="25">
        <v>0.74029999999999996</v>
      </c>
      <c r="P369" s="25" t="s">
        <v>152</v>
      </c>
      <c r="Q369" s="25">
        <v>-0.22770000000000001</v>
      </c>
      <c r="R369" s="25">
        <v>-5.2378</v>
      </c>
      <c r="S369" s="25">
        <v>221.345</v>
      </c>
      <c r="T369" s="25">
        <v>221.61789999999999</v>
      </c>
      <c r="U369" s="25">
        <v>2.1143999999999998</v>
      </c>
      <c r="V369" s="25">
        <v>57.298099999999998</v>
      </c>
      <c r="W369" s="25">
        <v>-20</v>
      </c>
      <c r="X369" s="25">
        <v>-19.631799999999998</v>
      </c>
      <c r="Y369" s="28">
        <v>0.30730000000000002</v>
      </c>
      <c r="Z369" s="28">
        <v>-1.194</v>
      </c>
      <c r="AA369" s="28">
        <v>-7.4656000000000002</v>
      </c>
      <c r="AB369">
        <f t="shared" si="47"/>
        <v>-4.6206263783907922E-2</v>
      </c>
      <c r="AC369" s="14">
        <f t="shared" si="48"/>
        <v>0.48753832166531103</v>
      </c>
    </row>
    <row r="370" spans="1:29" x14ac:dyDescent="0.2">
      <c r="A370" s="25" t="s">
        <v>7</v>
      </c>
      <c r="B370" s="25" t="s">
        <v>133</v>
      </c>
      <c r="C370" s="25">
        <v>8.4389000000000003</v>
      </c>
      <c r="D370" s="25">
        <v>-0.4234</v>
      </c>
      <c r="E370" s="25">
        <v>12.990399999999999</v>
      </c>
      <c r="F370" s="25">
        <v>0.496</v>
      </c>
      <c r="G370" s="25">
        <v>2.9999999999999997E-4</v>
      </c>
      <c r="H370" s="25">
        <v>1.133</v>
      </c>
      <c r="I370" s="25">
        <v>0</v>
      </c>
      <c r="J370" s="25">
        <v>0</v>
      </c>
      <c r="K370" s="25">
        <v>-0.29809999999999998</v>
      </c>
      <c r="L370" s="25">
        <v>-2.3119999999999998</v>
      </c>
      <c r="M370" s="25">
        <v>-5.8543000000000003</v>
      </c>
      <c r="N370" s="25">
        <v>3.7113999999999998</v>
      </c>
      <c r="O370" s="25">
        <v>0.41310000000000002</v>
      </c>
      <c r="P370" s="25" t="s">
        <v>152</v>
      </c>
      <c r="Q370" s="25">
        <v>-0.26250000000000001</v>
      </c>
      <c r="R370" s="25">
        <v>1.3449</v>
      </c>
      <c r="S370" s="25">
        <v>221.345</v>
      </c>
      <c r="T370" s="25">
        <v>221.61060000000001</v>
      </c>
      <c r="U370" s="25">
        <v>2.2149999999999999</v>
      </c>
      <c r="V370" s="25">
        <v>59.0822</v>
      </c>
      <c r="W370" s="25">
        <v>-20</v>
      </c>
      <c r="X370" s="25">
        <v>-19.633099999999999</v>
      </c>
      <c r="Y370" s="28">
        <v>0.36840000000000001</v>
      </c>
      <c r="Z370" s="28">
        <v>-1.2816000000000001</v>
      </c>
      <c r="AA370" s="28">
        <v>-8.2795000000000005</v>
      </c>
      <c r="AB370">
        <f t="shared" si="47"/>
        <v>-3.4654701124746834E-2</v>
      </c>
      <c r="AC370" s="14">
        <f t="shared" si="48"/>
        <v>0.48330624004140882</v>
      </c>
    </row>
    <row r="371" spans="1:29" x14ac:dyDescent="0.2">
      <c r="A371" s="25" t="s">
        <v>7</v>
      </c>
      <c r="B371" s="25" t="s">
        <v>133</v>
      </c>
      <c r="C371" s="25">
        <v>9.2673000000000005</v>
      </c>
      <c r="D371" s="25">
        <v>-0.21959999999999999</v>
      </c>
      <c r="E371" s="25">
        <v>14.485900000000001</v>
      </c>
      <c r="F371" s="25">
        <v>0.496</v>
      </c>
      <c r="G371" s="25">
        <v>2.9999999999999997E-4</v>
      </c>
      <c r="H371" s="25">
        <v>0.58530000000000004</v>
      </c>
      <c r="I371" s="25">
        <v>0</v>
      </c>
      <c r="J371" s="25">
        <v>0</v>
      </c>
      <c r="K371" s="25">
        <v>-0.3332</v>
      </c>
      <c r="L371" s="25">
        <v>-2.2305999999999999</v>
      </c>
      <c r="M371" s="25">
        <v>-3.8220000000000001</v>
      </c>
      <c r="N371" s="25">
        <v>3.7016</v>
      </c>
      <c r="O371" s="25">
        <v>0.15609999999999999</v>
      </c>
      <c r="P371" s="25" t="s">
        <v>152</v>
      </c>
      <c r="Q371" s="25">
        <v>-0.2964</v>
      </c>
      <c r="R371" s="25">
        <v>7.0869999999999997</v>
      </c>
      <c r="S371" s="25">
        <v>221.345</v>
      </c>
      <c r="T371" s="25">
        <v>221.6105</v>
      </c>
      <c r="U371" s="25">
        <v>2.3267000000000002</v>
      </c>
      <c r="V371" s="25">
        <v>60.860399999999998</v>
      </c>
      <c r="W371" s="25">
        <v>-20</v>
      </c>
      <c r="X371" s="25">
        <v>-19.633299999999998</v>
      </c>
      <c r="Y371" s="28">
        <v>0.42799999999999999</v>
      </c>
      <c r="Z371" s="28">
        <v>-1.4076</v>
      </c>
      <c r="AA371" s="28">
        <v>-8.4255999999999993</v>
      </c>
      <c r="AB371">
        <f t="shared" si="47"/>
        <v>-3.4654701124746834E-2</v>
      </c>
      <c r="AC371" s="14">
        <f t="shared" si="48"/>
        <v>0.48023177680695073</v>
      </c>
    </row>
    <row r="372" spans="1:29" x14ac:dyDescent="0.2">
      <c r="A372" s="25" t="s">
        <v>7</v>
      </c>
      <c r="B372" s="25" t="s">
        <v>133</v>
      </c>
      <c r="C372" s="25">
        <v>10.0968</v>
      </c>
      <c r="D372" s="25">
        <v>0</v>
      </c>
      <c r="E372" s="25">
        <v>15</v>
      </c>
      <c r="F372" s="25">
        <v>0.496</v>
      </c>
      <c r="G372" s="25">
        <v>2.0000000000000001E-4</v>
      </c>
      <c r="H372" s="25">
        <v>-3.3E-3</v>
      </c>
      <c r="I372" s="25">
        <v>0</v>
      </c>
      <c r="J372" s="25">
        <v>0</v>
      </c>
      <c r="K372" s="25">
        <v>-0.3453</v>
      </c>
      <c r="L372" s="25">
        <v>-2.2595999999999998</v>
      </c>
      <c r="M372" s="25">
        <v>-1.7989999999999999</v>
      </c>
      <c r="N372" s="25">
        <v>3.6953999999999998</v>
      </c>
      <c r="O372" s="25">
        <v>-4.7999999999999996E-3</v>
      </c>
      <c r="P372" s="25" t="s">
        <v>152</v>
      </c>
      <c r="Q372" s="25">
        <v>-0.31590000000000001</v>
      </c>
      <c r="R372" s="25">
        <v>11.631600000000001</v>
      </c>
      <c r="S372" s="25">
        <v>221.345</v>
      </c>
      <c r="T372" s="25">
        <v>221.61590000000001</v>
      </c>
      <c r="U372" s="25">
        <v>2.3992</v>
      </c>
      <c r="V372" s="25">
        <v>61.761600000000001</v>
      </c>
      <c r="W372" s="25">
        <v>-20</v>
      </c>
      <c r="X372" s="25">
        <v>-19.632400000000001</v>
      </c>
      <c r="Y372" s="28">
        <v>0.48089999999999999</v>
      </c>
      <c r="Z372" s="28">
        <v>-1.5823</v>
      </c>
      <c r="AA372" s="28">
        <v>-7.3997999999999999</v>
      </c>
      <c r="AB372">
        <f t="shared" si="47"/>
        <v>-2.310313564831544E-2</v>
      </c>
      <c r="AC372" s="14">
        <f t="shared" si="48"/>
        <v>0.47909920983937787</v>
      </c>
    </row>
    <row r="373" spans="1:29" x14ac:dyDescent="0.2">
      <c r="A373" s="25" t="s">
        <v>7</v>
      </c>
      <c r="B373" s="25" t="s">
        <v>133</v>
      </c>
      <c r="C373" s="25">
        <v>10.9215</v>
      </c>
      <c r="D373" s="25">
        <v>0.21829999999999999</v>
      </c>
      <c r="E373" s="25">
        <v>14.4918</v>
      </c>
      <c r="F373" s="25">
        <v>0.496</v>
      </c>
      <c r="G373" s="25">
        <v>1E-4</v>
      </c>
      <c r="H373" s="25">
        <v>-0.59189999999999998</v>
      </c>
      <c r="I373" s="25">
        <v>0</v>
      </c>
      <c r="J373" s="25">
        <v>0</v>
      </c>
      <c r="K373" s="25">
        <v>-0.33310000000000001</v>
      </c>
      <c r="L373" s="25">
        <v>-2.4199000000000002</v>
      </c>
      <c r="M373" s="25">
        <v>2.4400000000000002E-2</v>
      </c>
      <c r="N373" s="25">
        <v>3.7010000000000001</v>
      </c>
      <c r="O373" s="25">
        <v>-0.1036</v>
      </c>
      <c r="P373" s="25" t="s">
        <v>152</v>
      </c>
      <c r="Q373" s="25">
        <v>-0.31630000000000003</v>
      </c>
      <c r="R373" s="25">
        <v>15.2582</v>
      </c>
      <c r="S373" s="25">
        <v>221.345</v>
      </c>
      <c r="T373" s="25">
        <v>221.62440000000001</v>
      </c>
      <c r="U373" s="25">
        <v>2.4066000000000001</v>
      </c>
      <c r="V373" s="25">
        <v>61.458199999999998</v>
      </c>
      <c r="W373" s="25">
        <v>-20</v>
      </c>
      <c r="X373" s="25">
        <v>-19.631</v>
      </c>
      <c r="Y373" s="28">
        <v>0.52739999999999998</v>
      </c>
      <c r="Z373" s="28">
        <v>-1.7988999999999999</v>
      </c>
      <c r="AA373" s="28">
        <v>-5.2732999999999999</v>
      </c>
      <c r="AB373">
        <f t="shared" si="47"/>
        <v>-1.1551568293703076E-2</v>
      </c>
      <c r="AC373" s="14">
        <f t="shared" si="48"/>
        <v>0.48021899819243985</v>
      </c>
    </row>
    <row r="374" spans="1:29" x14ac:dyDescent="0.2">
      <c r="A374" s="25" t="s">
        <v>7</v>
      </c>
      <c r="B374" s="25" t="s">
        <v>133</v>
      </c>
      <c r="C374" s="25">
        <v>11.754799999999999</v>
      </c>
      <c r="D374" s="25">
        <v>0.42330000000000001</v>
      </c>
      <c r="E374" s="25">
        <v>12.990399999999999</v>
      </c>
      <c r="F374" s="25">
        <v>0.496</v>
      </c>
      <c r="G374" s="25">
        <v>0</v>
      </c>
      <c r="H374" s="25">
        <v>-1.1392</v>
      </c>
      <c r="I374" s="25">
        <v>0</v>
      </c>
      <c r="J374" s="25">
        <v>-1E-4</v>
      </c>
      <c r="K374" s="25">
        <v>-0.29780000000000001</v>
      </c>
      <c r="L374" s="25">
        <v>-2.6701999999999999</v>
      </c>
      <c r="M374" s="25">
        <v>1.4581999999999999</v>
      </c>
      <c r="N374" s="25">
        <v>3.7334000000000001</v>
      </c>
      <c r="O374" s="25">
        <v>-0.20669999999999999</v>
      </c>
      <c r="P374" s="25" t="s">
        <v>152</v>
      </c>
      <c r="Q374" s="25">
        <v>-0.30059999999999998</v>
      </c>
      <c r="R374" s="25">
        <v>18.5411</v>
      </c>
      <c r="S374" s="25">
        <v>221.345</v>
      </c>
      <c r="T374" s="25">
        <v>221.63399999999999</v>
      </c>
      <c r="U374" s="25">
        <v>2.3573</v>
      </c>
      <c r="V374" s="25">
        <v>60.270800000000001</v>
      </c>
      <c r="W374" s="25">
        <v>-20</v>
      </c>
      <c r="X374" s="25">
        <v>-19.6296</v>
      </c>
      <c r="Y374" s="28">
        <v>0.57069999999999999</v>
      </c>
      <c r="Z374" s="28">
        <v>-2.0305</v>
      </c>
      <c r="AA374" s="28">
        <v>-2.6518999999999999</v>
      </c>
      <c r="AB374">
        <f t="shared" si="47"/>
        <v>0</v>
      </c>
      <c r="AC374" s="14">
        <f t="shared" si="48"/>
        <v>0.48330624004140882</v>
      </c>
    </row>
    <row r="375" spans="1:29" x14ac:dyDescent="0.2">
      <c r="A375" s="25" t="s">
        <v>7</v>
      </c>
      <c r="B375" s="25" t="s">
        <v>133</v>
      </c>
      <c r="C375" s="25">
        <v>12.589600000000001</v>
      </c>
      <c r="D375" s="25">
        <v>0.59860000000000002</v>
      </c>
      <c r="E375" s="25">
        <v>10.614599999999999</v>
      </c>
      <c r="F375" s="25">
        <v>0.496</v>
      </c>
      <c r="G375" s="25">
        <v>-1E-4</v>
      </c>
      <c r="H375" s="25">
        <v>-1.6075999999999999</v>
      </c>
      <c r="I375" s="25">
        <v>0</v>
      </c>
      <c r="J375" s="25">
        <v>-1E-4</v>
      </c>
      <c r="K375" s="25">
        <v>-0.24229999999999999</v>
      </c>
      <c r="L375" s="25">
        <v>-2.9344999999999999</v>
      </c>
      <c r="M375" s="25">
        <v>2.3618000000000001</v>
      </c>
      <c r="N375" s="25">
        <v>3.8043999999999998</v>
      </c>
      <c r="O375" s="25">
        <v>-0.36649999999999999</v>
      </c>
      <c r="P375" s="25" t="s">
        <v>152</v>
      </c>
      <c r="Q375" s="25">
        <v>-0.27529999999999999</v>
      </c>
      <c r="R375" s="25">
        <v>21.8522</v>
      </c>
      <c r="S375" s="25">
        <v>221.345</v>
      </c>
      <c r="T375" s="25">
        <v>221.64320000000001</v>
      </c>
      <c r="U375" s="25">
        <v>2.2841999999999998</v>
      </c>
      <c r="V375" s="25">
        <v>58.907600000000002</v>
      </c>
      <c r="W375" s="25">
        <v>-20</v>
      </c>
      <c r="X375" s="25">
        <v>-19.628699999999998</v>
      </c>
      <c r="Y375" s="28">
        <v>0.6119</v>
      </c>
      <c r="Z375" s="28">
        <v>-2.2372000000000001</v>
      </c>
      <c r="AA375" s="28">
        <v>-0.3528</v>
      </c>
      <c r="AB375">
        <f t="shared" si="47"/>
        <v>1.1551568293703076E-2</v>
      </c>
      <c r="AC375" s="14">
        <f t="shared" si="48"/>
        <v>0.4875126677824001</v>
      </c>
    </row>
    <row r="376" spans="1:29" x14ac:dyDescent="0.2">
      <c r="A376" s="25" t="s">
        <v>7</v>
      </c>
      <c r="B376" s="25" t="s">
        <v>133</v>
      </c>
      <c r="C376" s="25">
        <v>13.4368</v>
      </c>
      <c r="D376" s="25">
        <v>0.73429999999999995</v>
      </c>
      <c r="E376" s="25">
        <v>7.5</v>
      </c>
      <c r="F376" s="25">
        <v>0.496</v>
      </c>
      <c r="G376" s="25">
        <v>-2.0000000000000001E-4</v>
      </c>
      <c r="H376" s="25">
        <v>-1.966</v>
      </c>
      <c r="I376" s="25">
        <v>0</v>
      </c>
      <c r="J376" s="25">
        <v>-1E-4</v>
      </c>
      <c r="K376" s="25">
        <v>-0.17100000000000001</v>
      </c>
      <c r="L376" s="25">
        <v>-3.1444000000000001</v>
      </c>
      <c r="M376" s="25">
        <v>2.6916000000000002</v>
      </c>
      <c r="N376" s="25">
        <v>3.9117000000000002</v>
      </c>
      <c r="O376" s="25">
        <v>-0.58479999999999999</v>
      </c>
      <c r="P376" s="25" t="s">
        <v>152</v>
      </c>
      <c r="Q376" s="25">
        <v>-0.24529999999999999</v>
      </c>
      <c r="R376" s="25">
        <v>25.003699999999998</v>
      </c>
      <c r="S376" s="25">
        <v>221.345</v>
      </c>
      <c r="T376" s="25">
        <v>221.65090000000001</v>
      </c>
      <c r="U376" s="25">
        <v>2.2231000000000001</v>
      </c>
      <c r="V376" s="25">
        <v>58.012700000000002</v>
      </c>
      <c r="W376" s="25">
        <v>-20</v>
      </c>
      <c r="X376" s="25">
        <v>-19.628399999999999</v>
      </c>
      <c r="Y376" s="28">
        <v>0.64759999999999995</v>
      </c>
      <c r="Z376" s="28">
        <v>-2.3814000000000002</v>
      </c>
      <c r="AA376" s="28">
        <v>1.0089999999999999</v>
      </c>
      <c r="AB376">
        <f t="shared" si="47"/>
        <v>2.310313564831544E-2</v>
      </c>
      <c r="AC376" s="14">
        <f t="shared" si="48"/>
        <v>0.49175665124140994</v>
      </c>
    </row>
    <row r="377" spans="1:29" x14ac:dyDescent="0.2">
      <c r="A377" s="25" t="s">
        <v>7</v>
      </c>
      <c r="B377" s="25" t="s">
        <v>133</v>
      </c>
      <c r="C377" s="25">
        <v>14.285500000000001</v>
      </c>
      <c r="D377" s="25">
        <v>0.81930000000000003</v>
      </c>
      <c r="E377" s="25">
        <v>3.8933</v>
      </c>
      <c r="F377" s="25">
        <v>0.496</v>
      </c>
      <c r="G377" s="25">
        <v>-4.0000000000000002E-4</v>
      </c>
      <c r="H377" s="25">
        <v>-2.1913</v>
      </c>
      <c r="I377" s="25">
        <v>0</v>
      </c>
      <c r="J377" s="25">
        <v>-1E-4</v>
      </c>
      <c r="K377" s="25">
        <v>-8.8900000000000007E-2</v>
      </c>
      <c r="L377" s="25">
        <v>-3.2690999999999999</v>
      </c>
      <c r="M377" s="25">
        <v>2.5179999999999998</v>
      </c>
      <c r="N377" s="25">
        <v>4.0345000000000004</v>
      </c>
      <c r="O377" s="25">
        <v>-0.80530000000000002</v>
      </c>
      <c r="P377" s="25" t="s">
        <v>152</v>
      </c>
      <c r="Q377" s="25">
        <v>-0.21210000000000001</v>
      </c>
      <c r="R377" s="25">
        <v>27.245999999999999</v>
      </c>
      <c r="S377" s="25">
        <v>221.345</v>
      </c>
      <c r="T377" s="25">
        <v>221.65539999999999</v>
      </c>
      <c r="U377" s="25">
        <v>2.1930000000000001</v>
      </c>
      <c r="V377" s="25">
        <v>57.8005</v>
      </c>
      <c r="W377" s="25">
        <v>-20</v>
      </c>
      <c r="X377" s="25">
        <v>-19.628499999999999</v>
      </c>
      <c r="Y377" s="28">
        <v>0.66979999999999995</v>
      </c>
      <c r="Z377" s="28">
        <v>-2.4422000000000001</v>
      </c>
      <c r="AA377" s="28">
        <v>1.2925</v>
      </c>
      <c r="AB377">
        <f t="shared" si="47"/>
        <v>4.6206263783907922E-2</v>
      </c>
      <c r="AC377" s="14">
        <f t="shared" si="48"/>
        <v>0.49485534385911023</v>
      </c>
    </row>
    <row r="378" spans="1:29" x14ac:dyDescent="0.2">
      <c r="A378" s="25" t="s">
        <v>7</v>
      </c>
      <c r="B378" s="25" t="s">
        <v>133</v>
      </c>
      <c r="C378" s="25">
        <v>15.142899999999999</v>
      </c>
      <c r="D378" s="25">
        <v>0.84850000000000003</v>
      </c>
      <c r="E378" s="25">
        <v>0</v>
      </c>
      <c r="F378" s="25">
        <v>0.496</v>
      </c>
      <c r="G378" s="25">
        <v>-5.0000000000000001E-4</v>
      </c>
      <c r="H378" s="25">
        <v>-2.2696000000000001</v>
      </c>
      <c r="I378" s="25">
        <v>0</v>
      </c>
      <c r="J378" s="25">
        <v>-1E-4</v>
      </c>
      <c r="K378" s="25">
        <v>-1.2999999999999999E-3</v>
      </c>
      <c r="L378" s="25">
        <v>-3.3193999999999999</v>
      </c>
      <c r="M378" s="25">
        <v>1.9954000000000001</v>
      </c>
      <c r="N378" s="25">
        <v>4.1403999999999996</v>
      </c>
      <c r="O378" s="25">
        <v>-0.94199999999999995</v>
      </c>
      <c r="P378" s="25" t="s">
        <v>152</v>
      </c>
      <c r="Q378" s="25">
        <v>-0.1757</v>
      </c>
      <c r="R378" s="25">
        <v>27.6265</v>
      </c>
      <c r="S378" s="25">
        <v>221.345</v>
      </c>
      <c r="T378" s="25">
        <v>221.65469999999999</v>
      </c>
      <c r="U378" s="25">
        <v>2.1880999999999999</v>
      </c>
      <c r="V378" s="25">
        <v>57.988199999999999</v>
      </c>
      <c r="W378" s="25">
        <v>-20</v>
      </c>
      <c r="X378" s="25">
        <v>-19.628799999999998</v>
      </c>
      <c r="Y378" s="28">
        <v>0.67020000000000002</v>
      </c>
      <c r="Z378" s="28">
        <v>-2.4217</v>
      </c>
      <c r="AA378" s="28">
        <v>0.81730000000000003</v>
      </c>
      <c r="AB378">
        <f t="shared" si="47"/>
        <v>5.7757822686710737E-2</v>
      </c>
      <c r="AC378" s="14">
        <f t="shared" si="48"/>
        <v>0.496</v>
      </c>
    </row>
    <row r="379" spans="1:29" x14ac:dyDescent="0.2">
      <c r="A379" s="25" t="s">
        <v>7</v>
      </c>
      <c r="B379" s="25" t="s">
        <v>133</v>
      </c>
      <c r="C379" s="25">
        <v>15.9954</v>
      </c>
      <c r="D379" s="25">
        <v>0.81930000000000003</v>
      </c>
      <c r="E379" s="25">
        <v>-3.8713000000000002</v>
      </c>
      <c r="F379" s="25">
        <v>0.496</v>
      </c>
      <c r="G379" s="25">
        <v>-5.9999999999999995E-4</v>
      </c>
      <c r="H379" s="25">
        <v>-2.1956000000000002</v>
      </c>
      <c r="I379" s="25">
        <v>0</v>
      </c>
      <c r="J379" s="25">
        <v>0</v>
      </c>
      <c r="K379" s="25">
        <v>8.6800000000000002E-2</v>
      </c>
      <c r="L379" s="25">
        <v>-3.3247</v>
      </c>
      <c r="M379" s="25">
        <v>1.2951999999999999</v>
      </c>
      <c r="N379" s="25">
        <v>4.1988000000000003</v>
      </c>
      <c r="O379" s="25">
        <v>-0.92600000000000005</v>
      </c>
      <c r="P379" s="25" t="s">
        <v>152</v>
      </c>
      <c r="Q379" s="25">
        <v>-0.13850000000000001</v>
      </c>
      <c r="R379" s="25">
        <v>25.5075</v>
      </c>
      <c r="S379" s="25">
        <v>221.345</v>
      </c>
      <c r="T379" s="25">
        <v>221.6474</v>
      </c>
      <c r="U379" s="25">
        <v>2.1871999999999998</v>
      </c>
      <c r="V379" s="25">
        <v>58.053800000000003</v>
      </c>
      <c r="W379" s="25">
        <v>-20</v>
      </c>
      <c r="X379" s="25">
        <v>-19.629100000000001</v>
      </c>
      <c r="Y379" s="28">
        <v>0.6452</v>
      </c>
      <c r="Z379" s="28">
        <v>-2.3410000000000002</v>
      </c>
      <c r="AA379" s="28">
        <v>9.2999999999999999E-2</v>
      </c>
      <c r="AB379">
        <f t="shared" si="47"/>
        <v>6.9309376894069144E-2</v>
      </c>
      <c r="AC379" s="14">
        <f t="shared" si="48"/>
        <v>0.49486823869453339</v>
      </c>
    </row>
    <row r="380" spans="1:29" x14ac:dyDescent="0.2">
      <c r="A380" s="25" t="s">
        <v>7</v>
      </c>
      <c r="B380" s="25" t="s">
        <v>133</v>
      </c>
      <c r="C380" s="25">
        <v>16.849</v>
      </c>
      <c r="D380" s="25">
        <v>0.73370000000000002</v>
      </c>
      <c r="E380" s="25">
        <v>-7.5</v>
      </c>
      <c r="F380" s="25">
        <v>0.496</v>
      </c>
      <c r="G380" s="25">
        <v>-5.0000000000000001E-4</v>
      </c>
      <c r="H380" s="25">
        <v>-1.9730000000000001</v>
      </c>
      <c r="I380" s="25">
        <v>0</v>
      </c>
      <c r="J380" s="25">
        <v>1E-4</v>
      </c>
      <c r="K380" s="25">
        <v>0.17</v>
      </c>
      <c r="L380" s="25">
        <v>-3.3018000000000001</v>
      </c>
      <c r="M380" s="25">
        <v>0.53110000000000002</v>
      </c>
      <c r="N380" s="25">
        <v>4.1957000000000004</v>
      </c>
      <c r="O380" s="25">
        <v>-0.74380000000000002</v>
      </c>
      <c r="P380" s="25" t="s">
        <v>152</v>
      </c>
      <c r="Q380" s="25">
        <v>-0.1084</v>
      </c>
      <c r="R380" s="25">
        <v>20.944900000000001</v>
      </c>
      <c r="S380" s="25">
        <v>221.345</v>
      </c>
      <c r="T380" s="25">
        <v>221.6336</v>
      </c>
      <c r="U380" s="25">
        <v>2.1722000000000001</v>
      </c>
      <c r="V380" s="25">
        <v>57.642899999999997</v>
      </c>
      <c r="W380" s="25">
        <v>-20</v>
      </c>
      <c r="X380" s="25">
        <v>-19.6296</v>
      </c>
      <c r="Y380" s="28">
        <v>0.59889999999999999</v>
      </c>
      <c r="Z380" s="28">
        <v>-2.2279</v>
      </c>
      <c r="AA380" s="28">
        <v>-0.53049999999999997</v>
      </c>
      <c r="AB380">
        <f t="shared" si="47"/>
        <v>5.7757822686710737E-2</v>
      </c>
      <c r="AC380" s="14">
        <f t="shared" si="48"/>
        <v>0.49175665124140994</v>
      </c>
    </row>
    <row r="381" spans="1:29" x14ac:dyDescent="0.2">
      <c r="A381" s="25" t="s">
        <v>7</v>
      </c>
      <c r="B381" s="25" t="s">
        <v>133</v>
      </c>
      <c r="C381" s="25">
        <v>17.691299999999998</v>
      </c>
      <c r="D381" s="25">
        <v>0.59860000000000002</v>
      </c>
      <c r="E381" s="25">
        <v>-10.5985</v>
      </c>
      <c r="F381" s="25">
        <v>0.496</v>
      </c>
      <c r="G381" s="25">
        <v>-4.0000000000000002E-4</v>
      </c>
      <c r="H381" s="25">
        <v>-1.6151</v>
      </c>
      <c r="I381" s="25">
        <v>0</v>
      </c>
      <c r="J381" s="25">
        <v>1E-4</v>
      </c>
      <c r="K381" s="25">
        <v>0.2429</v>
      </c>
      <c r="L381" s="25">
        <v>-3.2360000000000002</v>
      </c>
      <c r="M381" s="25">
        <v>-0.28470000000000001</v>
      </c>
      <c r="N381" s="25">
        <v>4.1407999999999996</v>
      </c>
      <c r="O381" s="25">
        <v>-0.44529999999999997</v>
      </c>
      <c r="P381" s="25" t="s">
        <v>152</v>
      </c>
      <c r="Q381" s="25">
        <v>-9.74E-2</v>
      </c>
      <c r="R381" s="25">
        <v>14.713800000000001</v>
      </c>
      <c r="S381" s="25">
        <v>221.345</v>
      </c>
      <c r="T381" s="25">
        <v>221.6163</v>
      </c>
      <c r="U381" s="25">
        <v>2.1436000000000002</v>
      </c>
      <c r="V381" s="25">
        <v>56.8611</v>
      </c>
      <c r="W381" s="25">
        <v>-20</v>
      </c>
      <c r="X381" s="25">
        <v>-19.630400000000002</v>
      </c>
      <c r="Y381" s="28">
        <v>0.54190000000000005</v>
      </c>
      <c r="Z381" s="28">
        <v>-2.1030000000000002</v>
      </c>
      <c r="AA381" s="28">
        <v>-1.0744</v>
      </c>
      <c r="AB381">
        <f t="shared" si="47"/>
        <v>4.6206263783907922E-2</v>
      </c>
      <c r="AC381" s="14">
        <f t="shared" si="48"/>
        <v>0.48753832166531103</v>
      </c>
    </row>
    <row r="382" spans="1:29" x14ac:dyDescent="0.2">
      <c r="A382" s="25" t="s">
        <v>7</v>
      </c>
      <c r="B382" s="25" t="s">
        <v>133</v>
      </c>
      <c r="C382" s="25">
        <v>18.530999999999999</v>
      </c>
      <c r="D382" s="25">
        <v>0.42209999999999998</v>
      </c>
      <c r="E382" s="25">
        <v>-12.990399999999999</v>
      </c>
      <c r="F382" s="25">
        <v>0.496</v>
      </c>
      <c r="G382" s="25">
        <v>-1E-4</v>
      </c>
      <c r="H382" s="25">
        <v>-1.1442000000000001</v>
      </c>
      <c r="I382" s="25">
        <v>0</v>
      </c>
      <c r="J382" s="25">
        <v>1E-4</v>
      </c>
      <c r="K382" s="25">
        <v>0.3</v>
      </c>
      <c r="L382" s="25">
        <v>-3.0903</v>
      </c>
      <c r="M382" s="25">
        <v>-1.2323999999999999</v>
      </c>
      <c r="N382" s="25">
        <v>4.0632000000000001</v>
      </c>
      <c r="O382" s="25">
        <v>-0.1178</v>
      </c>
      <c r="P382" s="25" t="s">
        <v>152</v>
      </c>
      <c r="Q382" s="25">
        <v>-0.1164</v>
      </c>
      <c r="R382" s="25">
        <v>7.9661</v>
      </c>
      <c r="S382" s="25">
        <v>221.345</v>
      </c>
      <c r="T382" s="25">
        <v>221.60040000000001</v>
      </c>
      <c r="U382" s="25">
        <v>2.1230000000000002</v>
      </c>
      <c r="V382" s="25">
        <v>56.257199999999997</v>
      </c>
      <c r="W382" s="25">
        <v>-20</v>
      </c>
      <c r="X382" s="25">
        <v>-19.631599999999999</v>
      </c>
      <c r="Y382" s="28">
        <v>0.48680000000000001</v>
      </c>
      <c r="Z382" s="28">
        <v>-1.9731000000000001</v>
      </c>
      <c r="AA382" s="28">
        <v>-1.8763000000000001</v>
      </c>
      <c r="AB382">
        <f t="shared" si="47"/>
        <v>1.1551568293703076E-2</v>
      </c>
      <c r="AC382" s="14">
        <f t="shared" si="48"/>
        <v>0.48330624004140882</v>
      </c>
    </row>
    <row r="383" spans="1:29" x14ac:dyDescent="0.2">
      <c r="A383" s="25" t="s">
        <v>7</v>
      </c>
      <c r="B383" s="25" t="s">
        <v>133</v>
      </c>
      <c r="C383" s="25">
        <v>19.359300000000001</v>
      </c>
      <c r="D383" s="25">
        <v>0.21829999999999999</v>
      </c>
      <c r="E383" s="25">
        <v>-14.485900000000001</v>
      </c>
      <c r="F383" s="25">
        <v>0.496</v>
      </c>
      <c r="G383" s="25">
        <v>1E-4</v>
      </c>
      <c r="H383" s="25">
        <v>-0.59179999999999999</v>
      </c>
      <c r="I383" s="25">
        <v>0</v>
      </c>
      <c r="J383" s="25">
        <v>1E-4</v>
      </c>
      <c r="K383" s="25">
        <v>0.33660000000000001</v>
      </c>
      <c r="L383" s="25">
        <v>-2.8353000000000002</v>
      </c>
      <c r="M383" s="25">
        <v>-2.4232999999999998</v>
      </c>
      <c r="N383" s="25">
        <v>3.9971000000000001</v>
      </c>
      <c r="O383" s="25">
        <v>0.16039999999999999</v>
      </c>
      <c r="P383" s="25" t="s">
        <v>152</v>
      </c>
      <c r="Q383" s="25">
        <v>-0.16800000000000001</v>
      </c>
      <c r="R383" s="25">
        <v>1.7193000000000001</v>
      </c>
      <c r="S383" s="25">
        <v>221.345</v>
      </c>
      <c r="T383" s="25">
        <v>221.59180000000001</v>
      </c>
      <c r="U383" s="25">
        <v>2.1394000000000002</v>
      </c>
      <c r="V383" s="25">
        <v>56.494599999999998</v>
      </c>
      <c r="W383" s="25">
        <v>-20</v>
      </c>
      <c r="X383" s="25">
        <v>-19.633099999999999</v>
      </c>
      <c r="Y383" s="28">
        <v>0.4425</v>
      </c>
      <c r="Z383" s="28">
        <v>-1.8333999999999999</v>
      </c>
      <c r="AA383" s="28">
        <v>-3.3092999999999999</v>
      </c>
      <c r="AB383">
        <f t="shared" si="47"/>
        <v>-1.1551568293703076E-2</v>
      </c>
      <c r="AC383" s="14">
        <f t="shared" si="48"/>
        <v>0.48023177680695073</v>
      </c>
    </row>
    <row r="384" spans="1:29" x14ac:dyDescent="0.2">
      <c r="A384" s="25" t="s">
        <v>8</v>
      </c>
      <c r="B384" s="25" t="s">
        <v>133</v>
      </c>
      <c r="C384" s="25">
        <v>4.7999999999999996E-3</v>
      </c>
      <c r="D384" s="25">
        <v>-1.2999999999999999E-3</v>
      </c>
      <c r="E384" s="25">
        <v>-11</v>
      </c>
      <c r="F384" s="25">
        <v>0.49480000000000002</v>
      </c>
      <c r="G384" s="25">
        <v>-3.4799999999999998E-2</v>
      </c>
      <c r="H384" s="25">
        <v>3.2000000000000002E-3</v>
      </c>
      <c r="I384" s="25">
        <v>0</v>
      </c>
      <c r="J384" s="25">
        <v>0</v>
      </c>
      <c r="K384" s="25">
        <v>0.34599999999999997</v>
      </c>
      <c r="L384" s="25">
        <v>-1.2989999999999999</v>
      </c>
      <c r="M384" s="25">
        <v>9.5907</v>
      </c>
      <c r="N384" s="25">
        <v>4.3109999999999999</v>
      </c>
      <c r="O384" s="25">
        <v>-0.5302</v>
      </c>
      <c r="P384" s="25" t="s">
        <v>152</v>
      </c>
      <c r="Q384" s="25">
        <v>-0.48330000000000001</v>
      </c>
      <c r="R384" s="25">
        <v>8.3693000000000008</v>
      </c>
      <c r="S384" s="25">
        <v>221.345</v>
      </c>
      <c r="T384" s="25">
        <v>221.6216</v>
      </c>
      <c r="U384" s="25">
        <v>2.0223</v>
      </c>
      <c r="V384" s="25">
        <v>59.578400000000002</v>
      </c>
      <c r="W384" s="25">
        <v>0</v>
      </c>
      <c r="X384" s="25">
        <v>-1E-3</v>
      </c>
      <c r="Y384" s="28">
        <v>-7.8700000000000006E-2</v>
      </c>
      <c r="Z384" s="28">
        <v>0.1125</v>
      </c>
      <c r="AA384" s="28">
        <v>-4.3520000000000003</v>
      </c>
      <c r="AB384">
        <f t="shared" si="47"/>
        <v>4.0230704209791535</v>
      </c>
      <c r="AC384" s="14">
        <f t="shared" si="48"/>
        <v>0.48570913036990415</v>
      </c>
    </row>
    <row r="385" spans="1:29" x14ac:dyDescent="0.2">
      <c r="A385" s="25" t="s">
        <v>8</v>
      </c>
      <c r="B385" s="25" t="s">
        <v>133</v>
      </c>
      <c r="C385" s="25">
        <v>0.82950000000000002</v>
      </c>
      <c r="D385" s="25">
        <v>-0.21959999999999999</v>
      </c>
      <c r="E385" s="25">
        <v>-10.4918</v>
      </c>
      <c r="F385" s="25">
        <v>0.49480000000000002</v>
      </c>
      <c r="G385" s="25">
        <v>-3.4700000000000002E-2</v>
      </c>
      <c r="H385" s="25">
        <v>0.59299999999999997</v>
      </c>
      <c r="I385" s="25">
        <v>0</v>
      </c>
      <c r="J385" s="25">
        <v>0</v>
      </c>
      <c r="K385" s="25">
        <v>0.3337</v>
      </c>
      <c r="L385" s="25">
        <v>-1.8513999999999999</v>
      </c>
      <c r="M385" s="25">
        <v>8.0693999999999999</v>
      </c>
      <c r="N385" s="25">
        <v>4.2969999999999997</v>
      </c>
      <c r="O385" s="25">
        <v>-0.19089999999999999</v>
      </c>
      <c r="P385" s="25" t="s">
        <v>152</v>
      </c>
      <c r="Q385" s="25">
        <v>-0.36919999999999997</v>
      </c>
      <c r="R385" s="25">
        <v>2.1448</v>
      </c>
      <c r="S385" s="25">
        <v>221.345</v>
      </c>
      <c r="T385" s="25">
        <v>221.62459999999999</v>
      </c>
      <c r="U385" s="25">
        <v>1.9761</v>
      </c>
      <c r="V385" s="25">
        <v>58.847999999999999</v>
      </c>
      <c r="W385" s="25">
        <v>0</v>
      </c>
      <c r="X385" s="25">
        <v>-1E-3</v>
      </c>
      <c r="Y385" s="28">
        <v>-0.13239999999999999</v>
      </c>
      <c r="Z385" s="28">
        <v>0.26129999999999998</v>
      </c>
      <c r="AA385" s="28">
        <v>-0.92900000000000005</v>
      </c>
      <c r="AB385">
        <f t="shared" ref="AB385:AB448" si="49">DEGREES(ATAN2(F385,-G385))</f>
        <v>4.0115476712029574</v>
      </c>
      <c r="AC385" s="14">
        <f t="shared" ref="AC385:AC448" si="50">IF(B385="PMMPSI2",F385*COS(RADIANS(E385)),F385)</f>
        <v>0.48652742815961136</v>
      </c>
    </row>
    <row r="386" spans="1:29" x14ac:dyDescent="0.2">
      <c r="A386" s="25" t="s">
        <v>8</v>
      </c>
      <c r="B386" s="25" t="s">
        <v>133</v>
      </c>
      <c r="C386" s="25">
        <v>1.6627000000000001</v>
      </c>
      <c r="D386" s="25">
        <v>-0.42449999999999999</v>
      </c>
      <c r="E386" s="25">
        <v>-8.9903999999999993</v>
      </c>
      <c r="F386" s="25">
        <v>0.49480000000000002</v>
      </c>
      <c r="G386" s="25">
        <v>-3.4700000000000002E-2</v>
      </c>
      <c r="H386" s="25">
        <v>1.1409</v>
      </c>
      <c r="I386" s="25">
        <v>0</v>
      </c>
      <c r="J386" s="25">
        <v>0</v>
      </c>
      <c r="K386" s="25">
        <v>0.29799999999999999</v>
      </c>
      <c r="L386" s="25">
        <v>-2.5640999999999998</v>
      </c>
      <c r="M386" s="25">
        <v>8.2096</v>
      </c>
      <c r="N386" s="25">
        <v>4.3478000000000003</v>
      </c>
      <c r="O386" s="25">
        <v>0.20080000000000001</v>
      </c>
      <c r="P386" s="25" t="s">
        <v>152</v>
      </c>
      <c r="Q386" s="25">
        <v>-0.22189999999999999</v>
      </c>
      <c r="R386" s="25">
        <v>-3.2349999999999999</v>
      </c>
      <c r="S386" s="25">
        <v>221.345</v>
      </c>
      <c r="T386" s="25">
        <v>221.62700000000001</v>
      </c>
      <c r="U386" s="25">
        <v>1.8708</v>
      </c>
      <c r="V386" s="25">
        <v>56.943100000000001</v>
      </c>
      <c r="W386" s="25">
        <v>0</v>
      </c>
      <c r="X386" s="25">
        <v>-5.9999999999999995E-4</v>
      </c>
      <c r="Y386" s="28">
        <v>-0.18659999999999999</v>
      </c>
      <c r="Z386" s="28">
        <v>0.4244</v>
      </c>
      <c r="AA386" s="28">
        <v>2.5064000000000002</v>
      </c>
      <c r="AB386">
        <f t="shared" si="49"/>
        <v>4.0115476712029574</v>
      </c>
      <c r="AC386" s="14">
        <f t="shared" si="50"/>
        <v>0.48872115319322551</v>
      </c>
    </row>
    <row r="387" spans="1:29" x14ac:dyDescent="0.2">
      <c r="A387" s="25" t="s">
        <v>8</v>
      </c>
      <c r="B387" s="25" t="s">
        <v>133</v>
      </c>
      <c r="C387" s="25">
        <v>2.4975999999999998</v>
      </c>
      <c r="D387" s="25">
        <v>-0.59989999999999999</v>
      </c>
      <c r="E387" s="25">
        <v>-6.6146000000000003</v>
      </c>
      <c r="F387" s="25">
        <v>0.49480000000000002</v>
      </c>
      <c r="G387" s="25">
        <v>-3.4599999999999999E-2</v>
      </c>
      <c r="H387" s="25">
        <v>1.6093</v>
      </c>
      <c r="I387" s="25">
        <v>0</v>
      </c>
      <c r="J387" s="25">
        <v>0</v>
      </c>
      <c r="K387" s="25">
        <v>0.24199999999999999</v>
      </c>
      <c r="L387" s="25">
        <v>-3.3778999999999999</v>
      </c>
      <c r="M387" s="25">
        <v>9.7743000000000002</v>
      </c>
      <c r="N387" s="25">
        <v>4.4349999999999996</v>
      </c>
      <c r="O387" s="25">
        <v>0.64659999999999995</v>
      </c>
      <c r="P387" s="25" t="s">
        <v>152</v>
      </c>
      <c r="Q387" s="25">
        <v>-3.6200000000000003E-2</v>
      </c>
      <c r="R387" s="25">
        <v>-7.681</v>
      </c>
      <c r="S387" s="25">
        <v>221.345</v>
      </c>
      <c r="T387" s="25">
        <v>221.62819999999999</v>
      </c>
      <c r="U387" s="25">
        <v>1.7316</v>
      </c>
      <c r="V387" s="25">
        <v>54.318399999999997</v>
      </c>
      <c r="W387" s="25">
        <v>0</v>
      </c>
      <c r="X387" s="25">
        <v>0</v>
      </c>
      <c r="Y387" s="28">
        <v>-0.23449999999999999</v>
      </c>
      <c r="Z387" s="28">
        <v>0.57350000000000001</v>
      </c>
      <c r="AA387" s="28">
        <v>5.1962000000000002</v>
      </c>
      <c r="AB387">
        <f t="shared" si="49"/>
        <v>4.0000245963906185</v>
      </c>
      <c r="AC387" s="14">
        <f t="shared" si="50"/>
        <v>0.49150633672790806</v>
      </c>
    </row>
    <row r="388" spans="1:29" x14ac:dyDescent="0.2">
      <c r="A388" s="25" t="s">
        <v>8</v>
      </c>
      <c r="B388" s="25" t="s">
        <v>133</v>
      </c>
      <c r="C388" s="25">
        <v>3.3447</v>
      </c>
      <c r="D388" s="25">
        <v>-0.73560000000000003</v>
      </c>
      <c r="E388" s="25">
        <v>-3.5</v>
      </c>
      <c r="F388" s="25">
        <v>0.49480000000000002</v>
      </c>
      <c r="G388" s="25">
        <v>-3.4500000000000003E-2</v>
      </c>
      <c r="H388" s="25">
        <v>1.9669000000000001</v>
      </c>
      <c r="I388" s="25">
        <v>0</v>
      </c>
      <c r="J388" s="25">
        <v>1E-4</v>
      </c>
      <c r="K388" s="25">
        <v>0.17050000000000001</v>
      </c>
      <c r="L388" s="25">
        <v>-4.1718000000000002</v>
      </c>
      <c r="M388" s="25">
        <v>12.2087</v>
      </c>
      <c r="N388" s="25">
        <v>4.5209000000000001</v>
      </c>
      <c r="O388" s="25">
        <v>1.1167</v>
      </c>
      <c r="P388" s="25" t="s">
        <v>152</v>
      </c>
      <c r="Q388" s="25">
        <v>0.1716</v>
      </c>
      <c r="R388" s="25">
        <v>-10.9442</v>
      </c>
      <c r="S388" s="25">
        <v>221.345</v>
      </c>
      <c r="T388" s="25">
        <v>221.62860000000001</v>
      </c>
      <c r="U388" s="25">
        <v>1.5996999999999999</v>
      </c>
      <c r="V388" s="25">
        <v>51.786999999999999</v>
      </c>
      <c r="W388" s="25">
        <v>0</v>
      </c>
      <c r="X388" s="25">
        <v>5.9999999999999995E-4</v>
      </c>
      <c r="Y388" s="28">
        <v>-0.26740000000000003</v>
      </c>
      <c r="Z388" s="28">
        <v>0.67559999999999998</v>
      </c>
      <c r="AA388" s="28">
        <v>6.5788000000000002</v>
      </c>
      <c r="AB388">
        <f t="shared" si="49"/>
        <v>3.9885011974605842</v>
      </c>
      <c r="AC388" s="14">
        <f t="shared" si="50"/>
        <v>0.49387709825913978</v>
      </c>
    </row>
    <row r="389" spans="1:29" x14ac:dyDescent="0.2">
      <c r="A389" s="25" t="s">
        <v>8</v>
      </c>
      <c r="B389" s="25" t="s">
        <v>133</v>
      </c>
      <c r="C389" s="25">
        <v>4.1935000000000002</v>
      </c>
      <c r="D389" s="25">
        <v>-0.8206</v>
      </c>
      <c r="E389" s="25">
        <v>0.1067</v>
      </c>
      <c r="F389" s="25">
        <v>0.49480000000000002</v>
      </c>
      <c r="G389" s="25">
        <v>-3.44E-2</v>
      </c>
      <c r="H389" s="25">
        <v>2.1913</v>
      </c>
      <c r="I389" s="25">
        <v>0</v>
      </c>
      <c r="J389" s="25">
        <v>1E-4</v>
      </c>
      <c r="K389" s="25">
        <v>8.8400000000000006E-2</v>
      </c>
      <c r="L389" s="25">
        <v>-4.8029999999999999</v>
      </c>
      <c r="M389" s="25">
        <v>14.827500000000001</v>
      </c>
      <c r="N389" s="25">
        <v>4.5773999999999999</v>
      </c>
      <c r="O389" s="25">
        <v>1.5512999999999999</v>
      </c>
      <c r="P389" s="25" t="s">
        <v>152</v>
      </c>
      <c r="Q389" s="25">
        <v>0.3649</v>
      </c>
      <c r="R389" s="25">
        <v>-12.670299999999999</v>
      </c>
      <c r="S389" s="25">
        <v>221.345</v>
      </c>
      <c r="T389" s="25">
        <v>221.6285</v>
      </c>
      <c r="U389" s="25">
        <v>1.5126999999999999</v>
      </c>
      <c r="V389" s="25">
        <v>50.113599999999998</v>
      </c>
      <c r="W389" s="25">
        <v>0</v>
      </c>
      <c r="X389" s="25">
        <v>1.1000000000000001E-3</v>
      </c>
      <c r="Y389" s="28">
        <v>-0.2787</v>
      </c>
      <c r="Z389" s="28">
        <v>0.70709999999999995</v>
      </c>
      <c r="AA389" s="28">
        <v>6.5354999999999999</v>
      </c>
      <c r="AB389">
        <f t="shared" si="49"/>
        <v>3.9769774753314544</v>
      </c>
      <c r="AC389" s="14">
        <f t="shared" si="50"/>
        <v>0.49479914200818703</v>
      </c>
    </row>
    <row r="390" spans="1:29" x14ac:dyDescent="0.2">
      <c r="A390" s="25" t="s">
        <v>8</v>
      </c>
      <c r="B390" s="25" t="s">
        <v>133</v>
      </c>
      <c r="C390" s="25">
        <v>5.0509000000000004</v>
      </c>
      <c r="D390" s="25">
        <v>-0.84970000000000001</v>
      </c>
      <c r="E390" s="25">
        <v>4</v>
      </c>
      <c r="F390" s="25">
        <v>0.49480000000000002</v>
      </c>
      <c r="G390" s="25">
        <v>-3.4299999999999997E-2</v>
      </c>
      <c r="H390" s="25">
        <v>2.2686999999999999</v>
      </c>
      <c r="I390" s="25">
        <v>0</v>
      </c>
      <c r="J390" s="25">
        <v>1E-4</v>
      </c>
      <c r="K390" s="25">
        <v>8.9999999999999998E-4</v>
      </c>
      <c r="L390" s="25">
        <v>-5.1627999999999998</v>
      </c>
      <c r="M390" s="25">
        <v>17.023599999999998</v>
      </c>
      <c r="N390" s="25">
        <v>4.5983000000000001</v>
      </c>
      <c r="O390" s="25">
        <v>1.8747</v>
      </c>
      <c r="P390" s="25" t="s">
        <v>152</v>
      </c>
      <c r="Q390" s="25">
        <v>0.498</v>
      </c>
      <c r="R390" s="25">
        <v>-12.553000000000001</v>
      </c>
      <c r="S390" s="25">
        <v>221.345</v>
      </c>
      <c r="T390" s="25">
        <v>221.6277</v>
      </c>
      <c r="U390" s="25">
        <v>1.4863</v>
      </c>
      <c r="V390" s="25">
        <v>49.627000000000002</v>
      </c>
      <c r="W390" s="25">
        <v>0</v>
      </c>
      <c r="X390" s="25">
        <v>1.4E-3</v>
      </c>
      <c r="Y390" s="28">
        <v>-0.26690000000000003</v>
      </c>
      <c r="Z390" s="28">
        <v>0.66639999999999999</v>
      </c>
      <c r="AA390" s="28">
        <v>5.4363000000000001</v>
      </c>
      <c r="AB390">
        <f t="shared" si="49"/>
        <v>3.9654534309219867</v>
      </c>
      <c r="AC390" s="14">
        <f t="shared" si="50"/>
        <v>0.49359469206856105</v>
      </c>
    </row>
    <row r="391" spans="1:29" x14ac:dyDescent="0.2">
      <c r="A391" s="25" t="s">
        <v>8</v>
      </c>
      <c r="B391" s="25" t="s">
        <v>133</v>
      </c>
      <c r="C391" s="25">
        <v>5.9032999999999998</v>
      </c>
      <c r="D391" s="25">
        <v>-0.8206</v>
      </c>
      <c r="E391" s="25">
        <v>7.8712999999999997</v>
      </c>
      <c r="F391" s="25">
        <v>0.49480000000000002</v>
      </c>
      <c r="G391" s="25">
        <v>-3.4200000000000001E-2</v>
      </c>
      <c r="H391" s="25">
        <v>2.1943000000000001</v>
      </c>
      <c r="I391" s="25">
        <v>0</v>
      </c>
      <c r="J391" s="25">
        <v>0</v>
      </c>
      <c r="K391" s="25">
        <v>-8.6800000000000002E-2</v>
      </c>
      <c r="L391" s="25">
        <v>-5.2182000000000004</v>
      </c>
      <c r="M391" s="25">
        <v>18.427499999999998</v>
      </c>
      <c r="N391" s="25">
        <v>4.5986000000000002</v>
      </c>
      <c r="O391" s="25">
        <v>2.0186999999999999</v>
      </c>
      <c r="P391" s="25" t="s">
        <v>152</v>
      </c>
      <c r="Q391" s="25">
        <v>0.53400000000000003</v>
      </c>
      <c r="R391" s="25">
        <v>-10.486000000000001</v>
      </c>
      <c r="S391" s="25">
        <v>221.345</v>
      </c>
      <c r="T391" s="25">
        <v>221.62530000000001</v>
      </c>
      <c r="U391" s="25">
        <v>1.5076000000000001</v>
      </c>
      <c r="V391" s="25">
        <v>50.073099999999997</v>
      </c>
      <c r="W391" s="25">
        <v>0</v>
      </c>
      <c r="X391" s="25">
        <v>1.5E-3</v>
      </c>
      <c r="Y391" s="28">
        <v>-0.2374</v>
      </c>
      <c r="Z391" s="28">
        <v>0.5746</v>
      </c>
      <c r="AA391" s="28">
        <v>3.9542000000000002</v>
      </c>
      <c r="AB391">
        <f t="shared" si="49"/>
        <v>3.9539290651510952</v>
      </c>
      <c r="AC391" s="14">
        <f t="shared" si="50"/>
        <v>0.49013808655605379</v>
      </c>
    </row>
    <row r="392" spans="1:29" x14ac:dyDescent="0.2">
      <c r="A392" s="25" t="s">
        <v>8</v>
      </c>
      <c r="B392" s="25" t="s">
        <v>133</v>
      </c>
      <c r="C392" s="25">
        <v>6.7569999999999997</v>
      </c>
      <c r="D392" s="25">
        <v>-0.73499999999999999</v>
      </c>
      <c r="E392" s="25">
        <v>11.5</v>
      </c>
      <c r="F392" s="25">
        <v>0.49480000000000002</v>
      </c>
      <c r="G392" s="25">
        <v>-3.4200000000000001E-2</v>
      </c>
      <c r="H392" s="25">
        <v>1.9719</v>
      </c>
      <c r="I392" s="25">
        <v>0</v>
      </c>
      <c r="J392" s="25">
        <v>0</v>
      </c>
      <c r="K392" s="25">
        <v>-0.16980000000000001</v>
      </c>
      <c r="L392" s="25">
        <v>-5.0180999999999996</v>
      </c>
      <c r="M392" s="25">
        <v>18.972999999999999</v>
      </c>
      <c r="N392" s="25">
        <v>4.6022999999999996</v>
      </c>
      <c r="O392" s="25">
        <v>1.9436</v>
      </c>
      <c r="P392" s="25" t="s">
        <v>152</v>
      </c>
      <c r="Q392" s="25">
        <v>0.4597</v>
      </c>
      <c r="R392" s="25">
        <v>-6.6219999999999999</v>
      </c>
      <c r="S392" s="25">
        <v>221.345</v>
      </c>
      <c r="T392" s="25">
        <v>221.62020000000001</v>
      </c>
      <c r="U392" s="25">
        <v>1.5444</v>
      </c>
      <c r="V392" s="25">
        <v>50.789499999999997</v>
      </c>
      <c r="W392" s="25">
        <v>0</v>
      </c>
      <c r="X392" s="25">
        <v>1.2999999999999999E-3</v>
      </c>
      <c r="Y392" s="28">
        <v>-0.20030000000000001</v>
      </c>
      <c r="Z392" s="28">
        <v>0.46600000000000003</v>
      </c>
      <c r="AA392" s="28">
        <v>2.74</v>
      </c>
      <c r="AB392">
        <f t="shared" si="49"/>
        <v>3.9539290651510952</v>
      </c>
      <c r="AC392" s="14">
        <f t="shared" si="50"/>
        <v>0.48486674384638651</v>
      </c>
    </row>
    <row r="393" spans="1:29" x14ac:dyDescent="0.2">
      <c r="A393" s="25" t="s">
        <v>8</v>
      </c>
      <c r="B393" s="25" t="s">
        <v>133</v>
      </c>
      <c r="C393" s="25">
        <v>7.5993000000000004</v>
      </c>
      <c r="D393" s="25">
        <v>-0.59989999999999999</v>
      </c>
      <c r="E393" s="25">
        <v>14.5985</v>
      </c>
      <c r="F393" s="25">
        <v>0.49480000000000002</v>
      </c>
      <c r="G393" s="25">
        <v>-3.4299999999999997E-2</v>
      </c>
      <c r="H393" s="25">
        <v>1.6143000000000001</v>
      </c>
      <c r="I393" s="25">
        <v>0</v>
      </c>
      <c r="J393" s="25">
        <v>-1E-4</v>
      </c>
      <c r="K393" s="25">
        <v>-0.24260000000000001</v>
      </c>
      <c r="L393" s="25">
        <v>-4.6615000000000002</v>
      </c>
      <c r="M393" s="25">
        <v>18.864699999999999</v>
      </c>
      <c r="N393" s="25">
        <v>4.6266999999999996</v>
      </c>
      <c r="O393" s="25">
        <v>1.6495</v>
      </c>
      <c r="P393" s="25" t="s">
        <v>152</v>
      </c>
      <c r="Q393" s="25">
        <v>0.29049999999999998</v>
      </c>
      <c r="R393" s="25">
        <v>-1.3063</v>
      </c>
      <c r="S393" s="25">
        <v>221.345</v>
      </c>
      <c r="T393" s="25">
        <v>221.61240000000001</v>
      </c>
      <c r="U393" s="25">
        <v>1.5643</v>
      </c>
      <c r="V393" s="25">
        <v>51.101799999999997</v>
      </c>
      <c r="W393" s="25">
        <v>0</v>
      </c>
      <c r="X393" s="25">
        <v>1E-3</v>
      </c>
      <c r="Y393" s="28">
        <v>-0.1663</v>
      </c>
      <c r="Z393" s="28">
        <v>0.37219999999999998</v>
      </c>
      <c r="AA393" s="28">
        <v>2.1234999999999999</v>
      </c>
      <c r="AB393">
        <f t="shared" si="49"/>
        <v>3.9654534309219867</v>
      </c>
      <c r="AC393" s="14">
        <f t="shared" si="50"/>
        <v>0.47882576265493876</v>
      </c>
    </row>
    <row r="394" spans="1:29" x14ac:dyDescent="0.2">
      <c r="A394" s="25" t="s">
        <v>8</v>
      </c>
      <c r="B394" s="25" t="s">
        <v>133</v>
      </c>
      <c r="C394" s="25">
        <v>8.4389000000000003</v>
      </c>
      <c r="D394" s="25">
        <v>-0.4234</v>
      </c>
      <c r="E394" s="25">
        <v>16.990400000000001</v>
      </c>
      <c r="F394" s="25">
        <v>0.49480000000000002</v>
      </c>
      <c r="G394" s="25">
        <v>-3.4500000000000003E-2</v>
      </c>
      <c r="H394" s="25">
        <v>1.1438999999999999</v>
      </c>
      <c r="I394" s="25">
        <v>0</v>
      </c>
      <c r="J394" s="25">
        <v>-1E-4</v>
      </c>
      <c r="K394" s="25">
        <v>-0.29980000000000001</v>
      </c>
      <c r="L394" s="25">
        <v>-4.2455999999999996</v>
      </c>
      <c r="M394" s="25">
        <v>18.476299999999998</v>
      </c>
      <c r="N394" s="25">
        <v>4.6717000000000004</v>
      </c>
      <c r="O394" s="25">
        <v>1.1751</v>
      </c>
      <c r="P394" s="25" t="s">
        <v>152</v>
      </c>
      <c r="Q394" s="25">
        <v>6.3899999999999998E-2</v>
      </c>
      <c r="R394" s="25">
        <v>5.0616000000000003</v>
      </c>
      <c r="S394" s="25">
        <v>221.345</v>
      </c>
      <c r="T394" s="25">
        <v>221.60319999999999</v>
      </c>
      <c r="U394" s="25">
        <v>1.5531999999999999</v>
      </c>
      <c r="V394" s="25">
        <v>50.7136</v>
      </c>
      <c r="W394" s="25">
        <v>0</v>
      </c>
      <c r="X394" s="25">
        <v>5.9999999999999995E-4</v>
      </c>
      <c r="Y394" s="28">
        <v>-0.1416</v>
      </c>
      <c r="Z394" s="28">
        <v>0.307</v>
      </c>
      <c r="AA394" s="28">
        <v>1.9941</v>
      </c>
      <c r="AB394">
        <f t="shared" si="49"/>
        <v>3.9885011974605842</v>
      </c>
      <c r="AC394" s="14">
        <f t="shared" si="50"/>
        <v>0.47320382554892471</v>
      </c>
    </row>
    <row r="395" spans="1:29" x14ac:dyDescent="0.2">
      <c r="A395" s="25" t="s">
        <v>8</v>
      </c>
      <c r="B395" s="25" t="s">
        <v>133</v>
      </c>
      <c r="C395" s="25">
        <v>9.2673000000000005</v>
      </c>
      <c r="D395" s="25">
        <v>-0.21959999999999999</v>
      </c>
      <c r="E395" s="25">
        <v>18.485900000000001</v>
      </c>
      <c r="F395" s="25">
        <v>0.49480000000000002</v>
      </c>
      <c r="G395" s="25">
        <v>-3.4700000000000002E-2</v>
      </c>
      <c r="H395" s="25">
        <v>0.59189999999999998</v>
      </c>
      <c r="I395" s="25">
        <v>0</v>
      </c>
      <c r="J395" s="25">
        <v>-1E-4</v>
      </c>
      <c r="K395" s="25">
        <v>-0.33639999999999998</v>
      </c>
      <c r="L395" s="25">
        <v>-3.823</v>
      </c>
      <c r="M395" s="25">
        <v>18.223700000000001</v>
      </c>
      <c r="N395" s="25">
        <v>4.7214999999999998</v>
      </c>
      <c r="O395" s="25">
        <v>0.58430000000000004</v>
      </c>
      <c r="P395" s="25" t="s">
        <v>152</v>
      </c>
      <c r="Q395" s="25">
        <v>-0.17610000000000001</v>
      </c>
      <c r="R395" s="25">
        <v>12.147</v>
      </c>
      <c r="S395" s="25">
        <v>221.345</v>
      </c>
      <c r="T395" s="25">
        <v>221.59559999999999</v>
      </c>
      <c r="U395" s="25">
        <v>1.5218</v>
      </c>
      <c r="V395" s="25">
        <v>49.867800000000003</v>
      </c>
      <c r="W395" s="25">
        <v>0</v>
      </c>
      <c r="X395" s="25">
        <v>2.0000000000000001E-4</v>
      </c>
      <c r="Y395" s="28">
        <v>-0.1258</v>
      </c>
      <c r="Z395" s="28">
        <v>0.26269999999999999</v>
      </c>
      <c r="AA395" s="28">
        <v>1.9105000000000001</v>
      </c>
      <c r="AB395">
        <f t="shared" si="49"/>
        <v>4.0115476712029574</v>
      </c>
      <c r="AC395" s="14">
        <f t="shared" si="50"/>
        <v>0.46926916731759161</v>
      </c>
    </row>
    <row r="396" spans="1:29" x14ac:dyDescent="0.2">
      <c r="A396" s="25" t="s">
        <v>8</v>
      </c>
      <c r="B396" s="25" t="s">
        <v>133</v>
      </c>
      <c r="C396" s="25">
        <v>10.0968</v>
      </c>
      <c r="D396" s="25">
        <v>0</v>
      </c>
      <c r="E396" s="25">
        <v>19</v>
      </c>
      <c r="F396" s="25">
        <v>0.49480000000000002</v>
      </c>
      <c r="G396" s="25">
        <v>-3.4799999999999998E-2</v>
      </c>
      <c r="H396" s="25">
        <v>-3.0000000000000001E-3</v>
      </c>
      <c r="I396" s="25">
        <v>0</v>
      </c>
      <c r="J396" s="25">
        <v>0</v>
      </c>
      <c r="K396" s="25">
        <v>-0.34910000000000002</v>
      </c>
      <c r="L396" s="25">
        <v>-3.3898000000000001</v>
      </c>
      <c r="M396" s="25">
        <v>18.450900000000001</v>
      </c>
      <c r="N396" s="25">
        <v>4.7554999999999996</v>
      </c>
      <c r="O396" s="25">
        <v>-5.0799999999999998E-2</v>
      </c>
      <c r="P396" s="25" t="s">
        <v>152</v>
      </c>
      <c r="Q396" s="25">
        <v>-0.39429999999999998</v>
      </c>
      <c r="R396" s="25">
        <v>19.695799999999998</v>
      </c>
      <c r="S396" s="25">
        <v>221.345</v>
      </c>
      <c r="T396" s="25">
        <v>221.5926</v>
      </c>
      <c r="U396" s="25">
        <v>1.4984999999999999</v>
      </c>
      <c r="V396" s="25">
        <v>49.191600000000001</v>
      </c>
      <c r="W396" s="25">
        <v>0</v>
      </c>
      <c r="X396" s="25">
        <v>-2.0000000000000001E-4</v>
      </c>
      <c r="Y396" s="28">
        <v>-0.1123</v>
      </c>
      <c r="Z396" s="28">
        <v>0.21690000000000001</v>
      </c>
      <c r="AA396" s="28">
        <v>1.3715999999999999</v>
      </c>
      <c r="AB396">
        <f t="shared" si="49"/>
        <v>4.0230704209791535</v>
      </c>
      <c r="AC396" s="14">
        <f t="shared" si="50"/>
        <v>0.46784259120654198</v>
      </c>
    </row>
    <row r="397" spans="1:29" x14ac:dyDescent="0.2">
      <c r="A397" s="25" t="s">
        <v>8</v>
      </c>
      <c r="B397" s="25" t="s">
        <v>133</v>
      </c>
      <c r="C397" s="25">
        <v>10.9215</v>
      </c>
      <c r="D397" s="25">
        <v>0.21829999999999999</v>
      </c>
      <c r="E397" s="25">
        <v>18.491800000000001</v>
      </c>
      <c r="F397" s="25">
        <v>0.49480000000000002</v>
      </c>
      <c r="G397" s="25">
        <v>-3.4799999999999998E-2</v>
      </c>
      <c r="H397" s="25">
        <v>-0.5978</v>
      </c>
      <c r="I397" s="25">
        <v>0</v>
      </c>
      <c r="J397" s="25">
        <v>0</v>
      </c>
      <c r="K397" s="25">
        <v>-0.33629999999999999</v>
      </c>
      <c r="L397" s="25">
        <v>-2.9094000000000002</v>
      </c>
      <c r="M397" s="25">
        <v>19.347999999999999</v>
      </c>
      <c r="N397" s="25">
        <v>4.7624000000000004</v>
      </c>
      <c r="O397" s="25">
        <v>-0.66400000000000003</v>
      </c>
      <c r="P397" s="25" t="s">
        <v>152</v>
      </c>
      <c r="Q397" s="25">
        <v>-0.5736</v>
      </c>
      <c r="R397" s="25">
        <v>27.4392</v>
      </c>
      <c r="S397" s="25">
        <v>221.345</v>
      </c>
      <c r="T397" s="25">
        <v>221.59630000000001</v>
      </c>
      <c r="U397" s="25">
        <v>1.5116000000000001</v>
      </c>
      <c r="V397" s="25">
        <v>49.319000000000003</v>
      </c>
      <c r="W397" s="25">
        <v>0</v>
      </c>
      <c r="X397" s="25">
        <v>-2.9999999999999997E-4</v>
      </c>
      <c r="Y397" s="28">
        <v>-9.2700000000000005E-2</v>
      </c>
      <c r="Z397" s="28">
        <v>0.1474</v>
      </c>
      <c r="AA397" s="28">
        <v>9.2399999999999996E-2</v>
      </c>
      <c r="AB397">
        <f t="shared" si="49"/>
        <v>4.0230704209791535</v>
      </c>
      <c r="AC397" s="14">
        <f t="shared" si="50"/>
        <v>0.46925300949470411</v>
      </c>
    </row>
    <row r="398" spans="1:29" x14ac:dyDescent="0.2">
      <c r="A398" s="25" t="s">
        <v>8</v>
      </c>
      <c r="B398" s="25" t="s">
        <v>133</v>
      </c>
      <c r="C398" s="25">
        <v>11.754799999999999</v>
      </c>
      <c r="D398" s="25">
        <v>0.42330000000000001</v>
      </c>
      <c r="E398" s="25">
        <v>16.990400000000001</v>
      </c>
      <c r="F398" s="25">
        <v>0.49480000000000002</v>
      </c>
      <c r="G398" s="25">
        <v>-3.4799999999999998E-2</v>
      </c>
      <c r="H398" s="25">
        <v>-1.1495</v>
      </c>
      <c r="I398" s="25">
        <v>0</v>
      </c>
      <c r="J398" s="25">
        <v>0</v>
      </c>
      <c r="K398" s="25">
        <v>-0.29949999999999999</v>
      </c>
      <c r="L398" s="25">
        <v>-2.3544</v>
      </c>
      <c r="M398" s="25">
        <v>20.906099999999999</v>
      </c>
      <c r="N398" s="25">
        <v>4.7476000000000003</v>
      </c>
      <c r="O398" s="25">
        <v>-1.2025999999999999</v>
      </c>
      <c r="P398" s="25" t="s">
        <v>152</v>
      </c>
      <c r="Q398" s="25">
        <v>-0.71319999999999995</v>
      </c>
      <c r="R398" s="25">
        <v>34.952199999999998</v>
      </c>
      <c r="S398" s="25">
        <v>221.345</v>
      </c>
      <c r="T398" s="25">
        <v>221.60650000000001</v>
      </c>
      <c r="U398" s="25">
        <v>1.5721000000000001</v>
      </c>
      <c r="V398" s="25">
        <v>50.514299999999999</v>
      </c>
      <c r="W398" s="25">
        <v>0</v>
      </c>
      <c r="X398" s="25">
        <v>-1E-4</v>
      </c>
      <c r="Y398" s="28">
        <v>-6.1600000000000002E-2</v>
      </c>
      <c r="Z398" s="28">
        <v>4.6199999999999998E-2</v>
      </c>
      <c r="AA398" s="28">
        <v>-1.8584000000000001</v>
      </c>
      <c r="AB398">
        <f t="shared" si="49"/>
        <v>4.0230704209791535</v>
      </c>
      <c r="AC398" s="14">
        <f t="shared" si="50"/>
        <v>0.47320382554892471</v>
      </c>
    </row>
    <row r="399" spans="1:29" x14ac:dyDescent="0.2">
      <c r="A399" s="25" t="s">
        <v>8</v>
      </c>
      <c r="B399" s="25" t="s">
        <v>133</v>
      </c>
      <c r="C399" s="25">
        <v>12.589600000000001</v>
      </c>
      <c r="D399" s="25">
        <v>0.59860000000000002</v>
      </c>
      <c r="E399" s="25">
        <v>14.614599999999999</v>
      </c>
      <c r="F399" s="25">
        <v>0.49480000000000002</v>
      </c>
      <c r="G399" s="25">
        <v>-3.4799999999999998E-2</v>
      </c>
      <c r="H399" s="25">
        <v>-1.6193</v>
      </c>
      <c r="I399" s="25">
        <v>0</v>
      </c>
      <c r="J399" s="25">
        <v>0</v>
      </c>
      <c r="K399" s="25">
        <v>-0.24210000000000001</v>
      </c>
      <c r="L399" s="25">
        <v>-1.7417</v>
      </c>
      <c r="M399" s="25">
        <v>22.907299999999999</v>
      </c>
      <c r="N399" s="25">
        <v>4.7300000000000004</v>
      </c>
      <c r="O399" s="25">
        <v>-1.629</v>
      </c>
      <c r="P399" s="25" t="s">
        <v>152</v>
      </c>
      <c r="Q399" s="25">
        <v>-0.82030000000000003</v>
      </c>
      <c r="R399" s="25">
        <v>41.573999999999998</v>
      </c>
      <c r="S399" s="25">
        <v>221.345</v>
      </c>
      <c r="T399" s="25">
        <v>221.62020000000001</v>
      </c>
      <c r="U399" s="25">
        <v>1.6668000000000001</v>
      </c>
      <c r="V399" s="25">
        <v>52.512999999999998</v>
      </c>
      <c r="W399" s="25">
        <v>0</v>
      </c>
      <c r="X399" s="25">
        <v>5.9999999999999995E-4</v>
      </c>
      <c r="Y399" s="28">
        <v>-1.95E-2</v>
      </c>
      <c r="Z399" s="28">
        <v>-7.51E-2</v>
      </c>
      <c r="AA399" s="28">
        <v>-4.1208</v>
      </c>
      <c r="AB399">
        <f t="shared" si="49"/>
        <v>4.0230704209791535</v>
      </c>
      <c r="AC399" s="14">
        <f t="shared" si="50"/>
        <v>0.47879070010102937</v>
      </c>
    </row>
    <row r="400" spans="1:29" x14ac:dyDescent="0.2">
      <c r="A400" s="25" t="s">
        <v>8</v>
      </c>
      <c r="B400" s="25" t="s">
        <v>133</v>
      </c>
      <c r="C400" s="25">
        <v>13.4368</v>
      </c>
      <c r="D400" s="25">
        <v>0.73429999999999995</v>
      </c>
      <c r="E400" s="25">
        <v>11.5</v>
      </c>
      <c r="F400" s="25">
        <v>0.49480000000000002</v>
      </c>
      <c r="G400" s="25">
        <v>-3.4799999999999998E-2</v>
      </c>
      <c r="H400" s="25">
        <v>-1.9757</v>
      </c>
      <c r="I400" s="25">
        <v>0</v>
      </c>
      <c r="J400" s="25">
        <v>0</v>
      </c>
      <c r="K400" s="25">
        <v>-0.16900000000000001</v>
      </c>
      <c r="L400" s="25">
        <v>-1.1385000000000001</v>
      </c>
      <c r="M400" s="25">
        <v>24.950900000000001</v>
      </c>
      <c r="N400" s="25">
        <v>4.7286000000000001</v>
      </c>
      <c r="O400" s="25">
        <v>-1.9186000000000001</v>
      </c>
      <c r="P400" s="25" t="s">
        <v>152</v>
      </c>
      <c r="Q400" s="25">
        <v>-0.89970000000000006</v>
      </c>
      <c r="R400" s="25">
        <v>46.472700000000003</v>
      </c>
      <c r="S400" s="25">
        <v>221.345</v>
      </c>
      <c r="T400" s="25">
        <v>221.63319999999999</v>
      </c>
      <c r="U400" s="25">
        <v>1.7664</v>
      </c>
      <c r="V400" s="25">
        <v>54.669600000000003</v>
      </c>
      <c r="W400" s="25">
        <v>0</v>
      </c>
      <c r="X400" s="25">
        <v>1.5E-3</v>
      </c>
      <c r="Y400" s="28">
        <v>2.64E-2</v>
      </c>
      <c r="Z400" s="28">
        <v>-0.19089999999999999</v>
      </c>
      <c r="AA400" s="28">
        <v>-6.2477</v>
      </c>
      <c r="AB400">
        <f t="shared" si="49"/>
        <v>4.0230704209791535</v>
      </c>
      <c r="AC400" s="14">
        <f t="shared" si="50"/>
        <v>0.48486674384638651</v>
      </c>
    </row>
    <row r="401" spans="1:29" x14ac:dyDescent="0.2">
      <c r="A401" s="25" t="s">
        <v>8</v>
      </c>
      <c r="B401" s="25" t="s">
        <v>133</v>
      </c>
      <c r="C401" s="25">
        <v>14.285500000000001</v>
      </c>
      <c r="D401" s="25">
        <v>0.81930000000000003</v>
      </c>
      <c r="E401" s="25">
        <v>7.8933</v>
      </c>
      <c r="F401" s="25">
        <v>0.49480000000000002</v>
      </c>
      <c r="G401" s="25">
        <v>-3.4799999999999998E-2</v>
      </c>
      <c r="H401" s="25">
        <v>-2.1964000000000001</v>
      </c>
      <c r="I401" s="25">
        <v>0</v>
      </c>
      <c r="J401" s="25">
        <v>0</v>
      </c>
      <c r="K401" s="25">
        <v>-8.5800000000000001E-2</v>
      </c>
      <c r="L401" s="25">
        <v>-0.63639999999999997</v>
      </c>
      <c r="M401" s="25">
        <v>26.522200000000002</v>
      </c>
      <c r="N401" s="25">
        <v>4.7488999999999999</v>
      </c>
      <c r="O401" s="25">
        <v>-2.0598000000000001</v>
      </c>
      <c r="P401" s="25" t="s">
        <v>152</v>
      </c>
      <c r="Q401" s="25">
        <v>-0.94920000000000004</v>
      </c>
      <c r="R401" s="25">
        <v>48.855699999999999</v>
      </c>
      <c r="S401" s="25">
        <v>221.345</v>
      </c>
      <c r="T401" s="25">
        <v>221.64160000000001</v>
      </c>
      <c r="U401" s="25">
        <v>1.8420000000000001</v>
      </c>
      <c r="V401" s="25">
        <v>56.32</v>
      </c>
      <c r="W401" s="25">
        <v>0</v>
      </c>
      <c r="X401" s="25">
        <v>2.3999999999999998E-3</v>
      </c>
      <c r="Y401" s="28">
        <v>6.6000000000000003E-2</v>
      </c>
      <c r="Z401" s="28">
        <v>-0.27410000000000001</v>
      </c>
      <c r="AA401" s="28">
        <v>-7.9207999999999998</v>
      </c>
      <c r="AB401">
        <f t="shared" si="49"/>
        <v>4.0230704209791535</v>
      </c>
      <c r="AC401" s="14">
        <f t="shared" si="50"/>
        <v>0.4901120316636654</v>
      </c>
    </row>
    <row r="402" spans="1:29" x14ac:dyDescent="0.2">
      <c r="A402" s="25" t="s">
        <v>8</v>
      </c>
      <c r="B402" s="25" t="s">
        <v>133</v>
      </c>
      <c r="C402" s="25">
        <v>15.142899999999999</v>
      </c>
      <c r="D402" s="25">
        <v>0.84850000000000003</v>
      </c>
      <c r="E402" s="25">
        <v>4</v>
      </c>
      <c r="F402" s="25">
        <v>0.49480000000000002</v>
      </c>
      <c r="G402" s="25">
        <v>-3.49E-2</v>
      </c>
      <c r="H402" s="25">
        <v>-2.2688999999999999</v>
      </c>
      <c r="I402" s="25">
        <v>0</v>
      </c>
      <c r="J402" s="25">
        <v>-1E-4</v>
      </c>
      <c r="K402" s="25">
        <v>2.0999999999999999E-3</v>
      </c>
      <c r="L402" s="25">
        <v>-0.30959999999999999</v>
      </c>
      <c r="M402" s="25">
        <v>27.105599999999999</v>
      </c>
      <c r="N402" s="25">
        <v>4.7763999999999998</v>
      </c>
      <c r="O402" s="25">
        <v>-2.0556999999999999</v>
      </c>
      <c r="P402" s="25" t="s">
        <v>152</v>
      </c>
      <c r="Q402" s="25">
        <v>-0.96160000000000001</v>
      </c>
      <c r="R402" s="25">
        <v>48.240699999999997</v>
      </c>
      <c r="S402" s="25">
        <v>221.345</v>
      </c>
      <c r="T402" s="25">
        <v>221.64330000000001</v>
      </c>
      <c r="U402" s="25">
        <v>1.8809</v>
      </c>
      <c r="V402" s="25">
        <v>57.141399999999997</v>
      </c>
      <c r="W402" s="25">
        <v>0</v>
      </c>
      <c r="X402" s="25">
        <v>3.0000000000000001E-3</v>
      </c>
      <c r="Y402" s="28">
        <v>9.0300000000000005E-2</v>
      </c>
      <c r="Z402" s="28">
        <v>-0.309</v>
      </c>
      <c r="AA402" s="28">
        <v>-9.0503</v>
      </c>
      <c r="AB402">
        <f t="shared" si="49"/>
        <v>4.0345928448009216</v>
      </c>
      <c r="AC402" s="14">
        <f t="shared" si="50"/>
        <v>0.49359469206856105</v>
      </c>
    </row>
    <row r="403" spans="1:29" x14ac:dyDescent="0.2">
      <c r="A403" s="25" t="s">
        <v>8</v>
      </c>
      <c r="B403" s="25" t="s">
        <v>133</v>
      </c>
      <c r="C403" s="25">
        <v>15.9954</v>
      </c>
      <c r="D403" s="25">
        <v>0.81930000000000003</v>
      </c>
      <c r="E403" s="25">
        <v>0.12870000000000001</v>
      </c>
      <c r="F403" s="25">
        <v>0.49480000000000002</v>
      </c>
      <c r="G403" s="25">
        <v>-3.5000000000000003E-2</v>
      </c>
      <c r="H403" s="25">
        <v>-2.1894999999999998</v>
      </c>
      <c r="I403" s="25">
        <v>0</v>
      </c>
      <c r="J403" s="25">
        <v>-1E-4</v>
      </c>
      <c r="K403" s="25">
        <v>8.9499999999999996E-2</v>
      </c>
      <c r="L403" s="25">
        <v>-0.1822</v>
      </c>
      <c r="M403" s="25">
        <v>26.325900000000001</v>
      </c>
      <c r="N403" s="25">
        <v>4.7834000000000003</v>
      </c>
      <c r="O403" s="25">
        <v>-1.9258</v>
      </c>
      <c r="P403" s="25" t="s">
        <v>152</v>
      </c>
      <c r="Q403" s="25">
        <v>-0.93240000000000001</v>
      </c>
      <c r="R403" s="25">
        <v>44.654899999999998</v>
      </c>
      <c r="S403" s="25">
        <v>221.345</v>
      </c>
      <c r="T403" s="25">
        <v>221.63900000000001</v>
      </c>
      <c r="U403" s="25">
        <v>1.8927</v>
      </c>
      <c r="V403" s="25">
        <v>57.298299999999998</v>
      </c>
      <c r="W403" s="25">
        <v>0</v>
      </c>
      <c r="X403" s="25">
        <v>3.0999999999999999E-3</v>
      </c>
      <c r="Y403" s="28">
        <v>9.4899999999999998E-2</v>
      </c>
      <c r="Z403" s="28">
        <v>-0.29649999999999999</v>
      </c>
      <c r="AA403" s="28">
        <v>-9.7120999999999995</v>
      </c>
      <c r="AB403">
        <f t="shared" si="49"/>
        <v>4.0461149417501288</v>
      </c>
      <c r="AC403" s="14">
        <f t="shared" si="50"/>
        <v>0.4947987517219275</v>
      </c>
    </row>
    <row r="404" spans="1:29" x14ac:dyDescent="0.2">
      <c r="A404" s="25" t="s">
        <v>8</v>
      </c>
      <c r="B404" s="25" t="s">
        <v>133</v>
      </c>
      <c r="C404" s="25">
        <v>16.849</v>
      </c>
      <c r="D404" s="25">
        <v>0.73370000000000002</v>
      </c>
      <c r="E404" s="25">
        <v>-3.5</v>
      </c>
      <c r="F404" s="25">
        <v>0.49480000000000002</v>
      </c>
      <c r="G404" s="25">
        <v>-3.5099999999999999E-2</v>
      </c>
      <c r="H404" s="25">
        <v>-1.9633</v>
      </c>
      <c r="I404" s="25">
        <v>0</v>
      </c>
      <c r="J404" s="25">
        <v>0</v>
      </c>
      <c r="K404" s="25">
        <v>0.1714</v>
      </c>
      <c r="L404" s="25">
        <v>-0.22459999999999999</v>
      </c>
      <c r="M404" s="25">
        <v>24.082000000000001</v>
      </c>
      <c r="N404" s="25">
        <v>4.7435999999999998</v>
      </c>
      <c r="O404" s="25">
        <v>-1.7037</v>
      </c>
      <c r="P404" s="25" t="s">
        <v>152</v>
      </c>
      <c r="Q404" s="25">
        <v>-0.86580000000000001</v>
      </c>
      <c r="R404" s="25">
        <v>38.657600000000002</v>
      </c>
      <c r="S404" s="25">
        <v>221.345</v>
      </c>
      <c r="T404" s="25">
        <v>221.63159999999999</v>
      </c>
      <c r="U404" s="25">
        <v>1.9007000000000001</v>
      </c>
      <c r="V404" s="25">
        <v>57.291499999999999</v>
      </c>
      <c r="W404" s="25">
        <v>0</v>
      </c>
      <c r="X404" s="25">
        <v>2.5999999999999999E-3</v>
      </c>
      <c r="Y404" s="28">
        <v>8.09E-2</v>
      </c>
      <c r="Z404" s="28">
        <v>-0.24990000000000001</v>
      </c>
      <c r="AA404" s="28">
        <v>-9.9823000000000004</v>
      </c>
      <c r="AB404">
        <f t="shared" si="49"/>
        <v>4.0576367109088043</v>
      </c>
      <c r="AC404" s="14">
        <f t="shared" si="50"/>
        <v>0.49387709825913978</v>
      </c>
    </row>
    <row r="405" spans="1:29" x14ac:dyDescent="0.2">
      <c r="A405" s="25" t="s">
        <v>8</v>
      </c>
      <c r="B405" s="25" t="s">
        <v>133</v>
      </c>
      <c r="C405" s="25">
        <v>17.691299999999998</v>
      </c>
      <c r="D405" s="25">
        <v>0.59860000000000002</v>
      </c>
      <c r="E405" s="25">
        <v>-6.5984999999999996</v>
      </c>
      <c r="F405" s="25">
        <v>0.49480000000000002</v>
      </c>
      <c r="G405" s="25">
        <v>-3.5099999999999999E-2</v>
      </c>
      <c r="H405" s="25">
        <v>-1.6043000000000001</v>
      </c>
      <c r="I405" s="25">
        <v>0</v>
      </c>
      <c r="J405" s="25">
        <v>0</v>
      </c>
      <c r="K405" s="25">
        <v>0.2427</v>
      </c>
      <c r="L405" s="25">
        <v>-0.38009999999999999</v>
      </c>
      <c r="M405" s="25">
        <v>20.624500000000001</v>
      </c>
      <c r="N405" s="25">
        <v>4.6496000000000004</v>
      </c>
      <c r="O405" s="25">
        <v>-1.4291</v>
      </c>
      <c r="P405" s="25" t="s">
        <v>152</v>
      </c>
      <c r="Q405" s="25">
        <v>-0.7752</v>
      </c>
      <c r="R405" s="25">
        <v>31.1661</v>
      </c>
      <c r="S405" s="25">
        <v>221.345</v>
      </c>
      <c r="T405" s="25">
        <v>221.62440000000001</v>
      </c>
      <c r="U405" s="25">
        <v>1.9253</v>
      </c>
      <c r="V405" s="25">
        <v>57.605200000000004</v>
      </c>
      <c r="W405" s="25">
        <v>0</v>
      </c>
      <c r="X405" s="25">
        <v>1.6000000000000001E-3</v>
      </c>
      <c r="Y405" s="28">
        <v>5.2699999999999997E-2</v>
      </c>
      <c r="Z405" s="28">
        <v>-0.18379999999999999</v>
      </c>
      <c r="AA405" s="28">
        <v>-9.7933000000000003</v>
      </c>
      <c r="AB405">
        <f t="shared" si="49"/>
        <v>4.0576367109088043</v>
      </c>
      <c r="AC405" s="14">
        <f t="shared" si="50"/>
        <v>0.49152233312736882</v>
      </c>
    </row>
    <row r="406" spans="1:29" x14ac:dyDescent="0.2">
      <c r="A406" s="25" t="s">
        <v>8</v>
      </c>
      <c r="B406" s="25" t="s">
        <v>133</v>
      </c>
      <c r="C406" s="25">
        <v>18.530999999999999</v>
      </c>
      <c r="D406" s="25">
        <v>0.42209999999999998</v>
      </c>
      <c r="E406" s="25">
        <v>-8.9903999999999993</v>
      </c>
      <c r="F406" s="25">
        <v>0.49480000000000002</v>
      </c>
      <c r="G406" s="25">
        <v>-3.5000000000000003E-2</v>
      </c>
      <c r="H406" s="25">
        <v>-1.1351</v>
      </c>
      <c r="I406" s="25">
        <v>0</v>
      </c>
      <c r="J406" s="25">
        <v>1E-4</v>
      </c>
      <c r="K406" s="25">
        <v>0.29830000000000001</v>
      </c>
      <c r="L406" s="25">
        <v>-0.60529999999999995</v>
      </c>
      <c r="M406" s="25">
        <v>16.535</v>
      </c>
      <c r="N406" s="25">
        <v>4.5201000000000002</v>
      </c>
      <c r="O406" s="25">
        <v>-1.1353</v>
      </c>
      <c r="P406" s="25" t="s">
        <v>152</v>
      </c>
      <c r="Q406" s="25">
        <v>-0.67700000000000005</v>
      </c>
      <c r="R406" s="25">
        <v>23.162700000000001</v>
      </c>
      <c r="S406" s="25">
        <v>221.345</v>
      </c>
      <c r="T406" s="25">
        <v>221.62010000000001</v>
      </c>
      <c r="U406" s="25">
        <v>1.9686999999999999</v>
      </c>
      <c r="V406" s="25">
        <v>58.368200000000002</v>
      </c>
      <c r="W406" s="25">
        <v>0</v>
      </c>
      <c r="X406" s="25">
        <v>5.0000000000000001E-4</v>
      </c>
      <c r="Y406" s="28">
        <v>1.4999999999999999E-2</v>
      </c>
      <c r="Z406" s="28">
        <v>-0.1048</v>
      </c>
      <c r="AA406" s="28">
        <v>-8.9197000000000006</v>
      </c>
      <c r="AB406">
        <f t="shared" si="49"/>
        <v>4.0461149417501288</v>
      </c>
      <c r="AC406" s="14">
        <f t="shared" si="50"/>
        <v>0.48872115319322551</v>
      </c>
    </row>
    <row r="407" spans="1:29" x14ac:dyDescent="0.2">
      <c r="A407" s="25" t="s">
        <v>8</v>
      </c>
      <c r="B407" s="25" t="s">
        <v>133</v>
      </c>
      <c r="C407" s="25">
        <v>19.359300000000001</v>
      </c>
      <c r="D407" s="25">
        <v>0.21829999999999999</v>
      </c>
      <c r="E407" s="25">
        <v>-10.485900000000001</v>
      </c>
      <c r="F407" s="25">
        <v>0.49480000000000002</v>
      </c>
      <c r="G407" s="25">
        <v>-3.49E-2</v>
      </c>
      <c r="H407" s="25">
        <v>-0.5867</v>
      </c>
      <c r="I407" s="25">
        <v>0</v>
      </c>
      <c r="J407" s="25">
        <v>1E-4</v>
      </c>
      <c r="K407" s="25">
        <v>0.33379999999999999</v>
      </c>
      <c r="L407" s="25">
        <v>-0.89880000000000004</v>
      </c>
      <c r="M407" s="25">
        <v>12.5974</v>
      </c>
      <c r="N407" s="25">
        <v>4.3935000000000004</v>
      </c>
      <c r="O407" s="25">
        <v>-0.83779999999999999</v>
      </c>
      <c r="P407" s="25" t="s">
        <v>152</v>
      </c>
      <c r="Q407" s="25">
        <v>-0.58089999999999997</v>
      </c>
      <c r="R407" s="25">
        <v>15.420400000000001</v>
      </c>
      <c r="S407" s="25">
        <v>221.345</v>
      </c>
      <c r="T407" s="25">
        <v>221.61949999999999</v>
      </c>
      <c r="U407" s="25">
        <v>2.0116000000000001</v>
      </c>
      <c r="V407" s="25">
        <v>59.237000000000002</v>
      </c>
      <c r="W407" s="25">
        <v>0</v>
      </c>
      <c r="X407" s="25">
        <v>-5.0000000000000001E-4</v>
      </c>
      <c r="Y407" s="28">
        <v>-2.92E-2</v>
      </c>
      <c r="Z407" s="28">
        <v>-8.8999999999999999E-3</v>
      </c>
      <c r="AA407" s="28">
        <v>-7.1196999999999999</v>
      </c>
      <c r="AB407">
        <f t="shared" si="49"/>
        <v>4.0345928448009216</v>
      </c>
      <c r="AC407" s="14">
        <f t="shared" si="50"/>
        <v>0.4865367036282342</v>
      </c>
    </row>
    <row r="408" spans="1:29" x14ac:dyDescent="0.2">
      <c r="A408" s="25" t="s">
        <v>9</v>
      </c>
      <c r="B408" s="25" t="s">
        <v>133</v>
      </c>
      <c r="C408" s="25">
        <v>4.7999999999999996E-3</v>
      </c>
      <c r="D408" s="25">
        <v>-1.2999999999999999E-3</v>
      </c>
      <c r="E408" s="25">
        <v>-19</v>
      </c>
      <c r="F408" s="25">
        <v>0.49480000000000002</v>
      </c>
      <c r="G408" s="25">
        <v>3.5000000000000003E-2</v>
      </c>
      <c r="H408" s="25">
        <v>3.0999999999999999E-3</v>
      </c>
      <c r="I408" s="25">
        <v>0</v>
      </c>
      <c r="J408" s="25">
        <v>0</v>
      </c>
      <c r="K408" s="25">
        <v>0.34839999999999999</v>
      </c>
      <c r="L408" s="25">
        <v>-2.8201999999999998</v>
      </c>
      <c r="M408" s="25">
        <v>-18.4984</v>
      </c>
      <c r="N408" s="25">
        <v>4.9009999999999998</v>
      </c>
      <c r="O408" s="25">
        <v>0.28189999999999998</v>
      </c>
      <c r="P408" s="25" t="s">
        <v>152</v>
      </c>
      <c r="Q408" s="25">
        <v>-0.38800000000000001</v>
      </c>
      <c r="R408" s="25">
        <v>-22.297599999999999</v>
      </c>
      <c r="S408" s="25">
        <v>221.345</v>
      </c>
      <c r="T408" s="25">
        <v>221.62690000000001</v>
      </c>
      <c r="U408" s="25">
        <v>1.5736000000000001</v>
      </c>
      <c r="V408" s="25">
        <v>49.435600000000001</v>
      </c>
      <c r="W408" s="25">
        <v>0</v>
      </c>
      <c r="X408" s="25">
        <v>-1E-3</v>
      </c>
      <c r="Y408" s="28">
        <v>-1.4800000000000001E-2</v>
      </c>
      <c r="Z408" s="28">
        <v>-0.13569999999999999</v>
      </c>
      <c r="AA408" s="28">
        <v>-7.0326000000000004</v>
      </c>
      <c r="AB408">
        <f t="shared" si="49"/>
        <v>-4.0461149417501288</v>
      </c>
      <c r="AC408" s="14">
        <f t="shared" si="50"/>
        <v>0.46784259120654198</v>
      </c>
    </row>
    <row r="409" spans="1:29" x14ac:dyDescent="0.2">
      <c r="A409" s="25" t="s">
        <v>9</v>
      </c>
      <c r="B409" s="25" t="s">
        <v>133</v>
      </c>
      <c r="C409" s="25">
        <v>0.82950000000000002</v>
      </c>
      <c r="D409" s="25">
        <v>-0.21959999999999999</v>
      </c>
      <c r="E409" s="25">
        <v>-18.491800000000001</v>
      </c>
      <c r="F409" s="25">
        <v>0.49480000000000002</v>
      </c>
      <c r="G409" s="25">
        <v>3.5000000000000003E-2</v>
      </c>
      <c r="H409" s="25">
        <v>0.59709999999999996</v>
      </c>
      <c r="I409" s="25">
        <v>0</v>
      </c>
      <c r="J409" s="25">
        <v>0</v>
      </c>
      <c r="K409" s="25">
        <v>0.3362</v>
      </c>
      <c r="L409" s="25">
        <v>-2.0407999999999999</v>
      </c>
      <c r="M409" s="25">
        <v>-19.3171</v>
      </c>
      <c r="N409" s="25">
        <v>4.8661000000000003</v>
      </c>
      <c r="O409" s="25">
        <v>0.91059999999999997</v>
      </c>
      <c r="P409" s="25" t="s">
        <v>152</v>
      </c>
      <c r="Q409" s="25">
        <v>-0.61399999999999999</v>
      </c>
      <c r="R409" s="25">
        <v>-30.179300000000001</v>
      </c>
      <c r="S409" s="25">
        <v>221.345</v>
      </c>
      <c r="T409" s="25">
        <v>221.6138</v>
      </c>
      <c r="U409" s="25">
        <v>1.6133999999999999</v>
      </c>
      <c r="V409" s="25">
        <v>50.142000000000003</v>
      </c>
      <c r="W409" s="25">
        <v>0</v>
      </c>
      <c r="X409" s="25">
        <v>-1.4E-3</v>
      </c>
      <c r="Y409" s="28">
        <v>-3.2300000000000002E-2</v>
      </c>
      <c r="Z409" s="28">
        <v>-7.8399999999999997E-2</v>
      </c>
      <c r="AA409" s="28">
        <v>-6.5407000000000002</v>
      </c>
      <c r="AB409">
        <f t="shared" si="49"/>
        <v>-4.0461149417501288</v>
      </c>
      <c r="AC409" s="14">
        <f t="shared" si="50"/>
        <v>0.46925300949470411</v>
      </c>
    </row>
    <row r="410" spans="1:29" x14ac:dyDescent="0.2">
      <c r="A410" s="25" t="s">
        <v>9</v>
      </c>
      <c r="B410" s="25" t="s">
        <v>133</v>
      </c>
      <c r="C410" s="25">
        <v>1.6627000000000001</v>
      </c>
      <c r="D410" s="25">
        <v>-0.42449999999999999</v>
      </c>
      <c r="E410" s="25">
        <v>-16.990400000000001</v>
      </c>
      <c r="F410" s="25">
        <v>0.49480000000000002</v>
      </c>
      <c r="G410" s="25">
        <v>3.5000000000000003E-2</v>
      </c>
      <c r="H410" s="25">
        <v>1.1496</v>
      </c>
      <c r="I410" s="25">
        <v>0</v>
      </c>
      <c r="J410" s="25">
        <v>0</v>
      </c>
      <c r="K410" s="25">
        <v>0.30049999999999999</v>
      </c>
      <c r="L410" s="25">
        <v>-1.2423999999999999</v>
      </c>
      <c r="M410" s="25">
        <v>-20.4831</v>
      </c>
      <c r="N410" s="25">
        <v>4.7961</v>
      </c>
      <c r="O410" s="25">
        <v>1.4607000000000001</v>
      </c>
      <c r="P410" s="25" t="s">
        <v>152</v>
      </c>
      <c r="Q410" s="25">
        <v>-0.78239999999999998</v>
      </c>
      <c r="R410" s="25">
        <v>-37.338099999999997</v>
      </c>
      <c r="S410" s="25">
        <v>221.345</v>
      </c>
      <c r="T410" s="25">
        <v>221.61019999999999</v>
      </c>
      <c r="U410" s="25">
        <v>1.6930000000000001</v>
      </c>
      <c r="V410" s="25">
        <v>51.7562</v>
      </c>
      <c r="W410" s="25">
        <v>0</v>
      </c>
      <c r="X410" s="25">
        <v>-1.6999999999999999E-3</v>
      </c>
      <c r="Y410" s="28">
        <v>-5.2900000000000003E-2</v>
      </c>
      <c r="Z410" s="28">
        <v>-7.7999999999999996E-3</v>
      </c>
      <c r="AA410" s="28">
        <v>-5.7981999999999996</v>
      </c>
      <c r="AB410">
        <f t="shared" si="49"/>
        <v>-4.0461149417501288</v>
      </c>
      <c r="AC410" s="14">
        <f t="shared" si="50"/>
        <v>0.47320382554892471</v>
      </c>
    </row>
    <row r="411" spans="1:29" x14ac:dyDescent="0.2">
      <c r="A411" s="25" t="s">
        <v>9</v>
      </c>
      <c r="B411" s="25" t="s">
        <v>133</v>
      </c>
      <c r="C411" s="25">
        <v>2.4975999999999998</v>
      </c>
      <c r="D411" s="25">
        <v>-0.59989999999999999</v>
      </c>
      <c r="E411" s="25">
        <v>-14.614599999999999</v>
      </c>
      <c r="F411" s="25">
        <v>0.49480000000000002</v>
      </c>
      <c r="G411" s="25">
        <v>3.5000000000000003E-2</v>
      </c>
      <c r="H411" s="25">
        <v>1.6218999999999999</v>
      </c>
      <c r="I411" s="25">
        <v>0</v>
      </c>
      <c r="J411" s="25">
        <v>0</v>
      </c>
      <c r="K411" s="25">
        <v>0.24399999999999999</v>
      </c>
      <c r="L411" s="25">
        <v>-0.50749999999999995</v>
      </c>
      <c r="M411" s="25">
        <v>-21.7804</v>
      </c>
      <c r="N411" s="25">
        <v>4.7020999999999997</v>
      </c>
      <c r="O411" s="25">
        <v>1.8893</v>
      </c>
      <c r="P411" s="25" t="s">
        <v>152</v>
      </c>
      <c r="Q411" s="25">
        <v>-0.88049999999999995</v>
      </c>
      <c r="R411" s="25">
        <v>-43.116300000000003</v>
      </c>
      <c r="S411" s="25">
        <v>221.345</v>
      </c>
      <c r="T411" s="25">
        <v>221.62029999999999</v>
      </c>
      <c r="U411" s="25">
        <v>1.8099000000000001</v>
      </c>
      <c r="V411" s="25">
        <v>54.220700000000001</v>
      </c>
      <c r="W411" s="25">
        <v>0</v>
      </c>
      <c r="X411" s="25">
        <v>-1.8E-3</v>
      </c>
      <c r="Y411" s="28">
        <v>-7.8299999999999995E-2</v>
      </c>
      <c r="Z411" s="28">
        <v>7.5399999999999995E-2</v>
      </c>
      <c r="AA411" s="28">
        <v>-4.5434999999999999</v>
      </c>
      <c r="AB411">
        <f t="shared" si="49"/>
        <v>-4.0461149417501288</v>
      </c>
      <c r="AC411" s="14">
        <f t="shared" si="50"/>
        <v>0.47879070010102937</v>
      </c>
    </row>
    <row r="412" spans="1:29" x14ac:dyDescent="0.2">
      <c r="A412" s="25" t="s">
        <v>9</v>
      </c>
      <c r="B412" s="25" t="s">
        <v>133</v>
      </c>
      <c r="C412" s="25">
        <v>3.3447</v>
      </c>
      <c r="D412" s="25">
        <v>-0.73560000000000003</v>
      </c>
      <c r="E412" s="25">
        <v>-11.5</v>
      </c>
      <c r="F412" s="25">
        <v>0.49480000000000002</v>
      </c>
      <c r="G412" s="25">
        <v>3.49E-2</v>
      </c>
      <c r="H412" s="25">
        <v>1.9817</v>
      </c>
      <c r="I412" s="25">
        <v>0</v>
      </c>
      <c r="J412" s="25">
        <v>0</v>
      </c>
      <c r="K412" s="25">
        <v>0.17080000000000001</v>
      </c>
      <c r="L412" s="25">
        <v>7.2300000000000003E-2</v>
      </c>
      <c r="M412" s="25">
        <v>-22.998899999999999</v>
      </c>
      <c r="N412" s="25">
        <v>4.6135999999999999</v>
      </c>
      <c r="O412" s="25">
        <v>2.1705999999999999</v>
      </c>
      <c r="P412" s="25" t="s">
        <v>152</v>
      </c>
      <c r="Q412" s="25">
        <v>-0.91300000000000003</v>
      </c>
      <c r="R412" s="25">
        <v>-46.896799999999999</v>
      </c>
      <c r="S412" s="25">
        <v>221.345</v>
      </c>
      <c r="T412" s="25">
        <v>221.64160000000001</v>
      </c>
      <c r="U412" s="25">
        <v>1.9495</v>
      </c>
      <c r="V412" s="25">
        <v>57.186199999999999</v>
      </c>
      <c r="W412" s="25">
        <v>0</v>
      </c>
      <c r="X412" s="25">
        <v>-1.6000000000000001E-3</v>
      </c>
      <c r="Y412" s="28">
        <v>-0.1055</v>
      </c>
      <c r="Z412" s="28">
        <v>0.15579999999999999</v>
      </c>
      <c r="AA412" s="28">
        <v>-2.7037</v>
      </c>
      <c r="AB412">
        <f t="shared" si="49"/>
        <v>-4.0345928448009216</v>
      </c>
      <c r="AC412" s="14">
        <f t="shared" si="50"/>
        <v>0.48486674384638651</v>
      </c>
    </row>
    <row r="413" spans="1:29" x14ac:dyDescent="0.2">
      <c r="A413" s="25" t="s">
        <v>9</v>
      </c>
      <c r="B413" s="25" t="s">
        <v>133</v>
      </c>
      <c r="C413" s="25">
        <v>4.1935000000000002</v>
      </c>
      <c r="D413" s="25">
        <v>-0.8206</v>
      </c>
      <c r="E413" s="25">
        <v>-7.8933</v>
      </c>
      <c r="F413" s="25">
        <v>0.49480000000000002</v>
      </c>
      <c r="G413" s="25">
        <v>3.4799999999999998E-2</v>
      </c>
      <c r="H413" s="25">
        <v>2.2046999999999999</v>
      </c>
      <c r="I413" s="25">
        <v>0</v>
      </c>
      <c r="J413" s="25">
        <v>0</v>
      </c>
      <c r="K413" s="25">
        <v>8.6400000000000005E-2</v>
      </c>
      <c r="L413" s="25">
        <v>0.43430000000000002</v>
      </c>
      <c r="M413" s="25">
        <v>-23.925699999999999</v>
      </c>
      <c r="N413" s="25">
        <v>4.5602999999999998</v>
      </c>
      <c r="O413" s="25">
        <v>2.2970000000000002</v>
      </c>
      <c r="P413" s="25" t="s">
        <v>152</v>
      </c>
      <c r="Q413" s="25">
        <v>-0.8982</v>
      </c>
      <c r="R413" s="25">
        <v>-48.256799999999998</v>
      </c>
      <c r="S413" s="25">
        <v>221.345</v>
      </c>
      <c r="T413" s="25">
        <v>221.66579999999999</v>
      </c>
      <c r="U413" s="25">
        <v>2.09</v>
      </c>
      <c r="V413" s="25">
        <v>60.128</v>
      </c>
      <c r="W413" s="25">
        <v>0</v>
      </c>
      <c r="X413" s="25">
        <v>-8.9999999999999998E-4</v>
      </c>
      <c r="Y413" s="28">
        <v>-0.1273</v>
      </c>
      <c r="Z413" s="28">
        <v>0.2109</v>
      </c>
      <c r="AA413" s="28">
        <v>-0.52549999999999997</v>
      </c>
      <c r="AB413">
        <f t="shared" si="49"/>
        <v>-4.0230704209791535</v>
      </c>
      <c r="AC413" s="14">
        <f t="shared" si="50"/>
        <v>0.4901120316636654</v>
      </c>
    </row>
    <row r="414" spans="1:29" x14ac:dyDescent="0.2">
      <c r="A414" s="25" t="s">
        <v>9</v>
      </c>
      <c r="B414" s="25" t="s">
        <v>133</v>
      </c>
      <c r="C414" s="25">
        <v>5.0509000000000004</v>
      </c>
      <c r="D414" s="25">
        <v>-0.84970000000000001</v>
      </c>
      <c r="E414" s="25">
        <v>-4</v>
      </c>
      <c r="F414" s="25">
        <v>0.49480000000000002</v>
      </c>
      <c r="G414" s="25">
        <v>3.4799999999999998E-2</v>
      </c>
      <c r="H414" s="25">
        <v>2.2768000000000002</v>
      </c>
      <c r="I414" s="25">
        <v>0</v>
      </c>
      <c r="J414" s="25">
        <v>0</v>
      </c>
      <c r="K414" s="25">
        <v>-3.2000000000000002E-3</v>
      </c>
      <c r="L414" s="25">
        <v>0.5716</v>
      </c>
      <c r="M414" s="25">
        <v>-24.318000000000001</v>
      </c>
      <c r="N414" s="25">
        <v>4.5529999999999999</v>
      </c>
      <c r="O414" s="25">
        <v>2.2785000000000002</v>
      </c>
      <c r="P414" s="25" t="s">
        <v>152</v>
      </c>
      <c r="Q414" s="25">
        <v>-0.86070000000000002</v>
      </c>
      <c r="R414" s="25">
        <v>-47.101399999999998</v>
      </c>
      <c r="S414" s="25">
        <v>221.345</v>
      </c>
      <c r="T414" s="25">
        <v>221.6824</v>
      </c>
      <c r="U414" s="25">
        <v>2.2098</v>
      </c>
      <c r="V414" s="25">
        <v>62.525599999999997</v>
      </c>
      <c r="W414" s="25">
        <v>0</v>
      </c>
      <c r="X414" s="25">
        <v>-2.9999999999999997E-4</v>
      </c>
      <c r="Y414" s="28">
        <v>-0.13689999999999999</v>
      </c>
      <c r="Z414" s="28">
        <v>0.2233</v>
      </c>
      <c r="AA414" s="28">
        <v>1.4550000000000001</v>
      </c>
      <c r="AB414">
        <f t="shared" si="49"/>
        <v>-4.0230704209791535</v>
      </c>
      <c r="AC414" s="14">
        <f t="shared" si="50"/>
        <v>0.49359469206856105</v>
      </c>
    </row>
    <row r="415" spans="1:29" x14ac:dyDescent="0.2">
      <c r="A415" s="25" t="s">
        <v>9</v>
      </c>
      <c r="B415" s="25" t="s">
        <v>133</v>
      </c>
      <c r="C415" s="25">
        <v>5.9032999999999998</v>
      </c>
      <c r="D415" s="25">
        <v>-0.8206</v>
      </c>
      <c r="E415" s="25">
        <v>-0.12870000000000001</v>
      </c>
      <c r="F415" s="25">
        <v>0.49480000000000002</v>
      </c>
      <c r="G415" s="25">
        <v>3.4799999999999998E-2</v>
      </c>
      <c r="H415" s="25">
        <v>2.1941000000000002</v>
      </c>
      <c r="I415" s="25">
        <v>0</v>
      </c>
      <c r="J415" s="25">
        <v>0</v>
      </c>
      <c r="K415" s="25">
        <v>-9.2100000000000001E-2</v>
      </c>
      <c r="L415" s="25">
        <v>0.53149999999999997</v>
      </c>
      <c r="M415" s="25">
        <v>-23.9133</v>
      </c>
      <c r="N415" s="25">
        <v>4.5738000000000003</v>
      </c>
      <c r="O415" s="25">
        <v>2.1415000000000002</v>
      </c>
      <c r="P415" s="25" t="s">
        <v>152</v>
      </c>
      <c r="Q415" s="25">
        <v>-0.82230000000000003</v>
      </c>
      <c r="R415" s="25">
        <v>-43.702599999999997</v>
      </c>
      <c r="S415" s="25">
        <v>221.345</v>
      </c>
      <c r="T415" s="25">
        <v>221.6848</v>
      </c>
      <c r="U415" s="25">
        <v>2.2928000000000002</v>
      </c>
      <c r="V415" s="25">
        <v>64.0214</v>
      </c>
      <c r="W415" s="25">
        <v>0</v>
      </c>
      <c r="X415" s="25">
        <v>1E-4</v>
      </c>
      <c r="Y415" s="28">
        <v>-0.1303</v>
      </c>
      <c r="Z415" s="28">
        <v>0.18990000000000001</v>
      </c>
      <c r="AA415" s="28">
        <v>2.6107</v>
      </c>
      <c r="AB415">
        <f t="shared" si="49"/>
        <v>-4.0230704209791535</v>
      </c>
      <c r="AC415" s="14">
        <f t="shared" si="50"/>
        <v>0.4947987517219275</v>
      </c>
    </row>
    <row r="416" spans="1:29" x14ac:dyDescent="0.2">
      <c r="A416" s="25" t="s">
        <v>9</v>
      </c>
      <c r="B416" s="25" t="s">
        <v>133</v>
      </c>
      <c r="C416" s="25">
        <v>6.7569999999999997</v>
      </c>
      <c r="D416" s="25">
        <v>-0.73499999999999999</v>
      </c>
      <c r="E416" s="25">
        <v>3.5</v>
      </c>
      <c r="F416" s="25">
        <v>0.49480000000000002</v>
      </c>
      <c r="G416" s="25">
        <v>3.4799999999999998E-2</v>
      </c>
      <c r="H416" s="25">
        <v>1.9631000000000001</v>
      </c>
      <c r="I416" s="25">
        <v>0</v>
      </c>
      <c r="J416" s="25">
        <v>0</v>
      </c>
      <c r="K416" s="25">
        <v>-0.17419999999999999</v>
      </c>
      <c r="L416" s="25">
        <v>0.3841</v>
      </c>
      <c r="M416" s="25">
        <v>-22.5105</v>
      </c>
      <c r="N416" s="25">
        <v>4.5848000000000004</v>
      </c>
      <c r="O416" s="25">
        <v>1.9229000000000001</v>
      </c>
      <c r="P416" s="25" t="s">
        <v>152</v>
      </c>
      <c r="Q416" s="25">
        <v>-0.79390000000000005</v>
      </c>
      <c r="R416" s="25">
        <v>-38.615299999999998</v>
      </c>
      <c r="S416" s="25">
        <v>221.345</v>
      </c>
      <c r="T416" s="25">
        <v>221.67349999999999</v>
      </c>
      <c r="U416" s="25">
        <v>2.3313000000000001</v>
      </c>
      <c r="V416" s="25">
        <v>64.492099999999994</v>
      </c>
      <c r="W416" s="25">
        <v>0</v>
      </c>
      <c r="X416" s="25">
        <v>0</v>
      </c>
      <c r="Y416" s="28">
        <v>-0.10879999999999999</v>
      </c>
      <c r="Z416" s="28">
        <v>0.1225</v>
      </c>
      <c r="AA416" s="28">
        <v>2.4975000000000001</v>
      </c>
      <c r="AB416">
        <f t="shared" si="49"/>
        <v>-4.0230704209791535</v>
      </c>
      <c r="AC416" s="14">
        <f t="shared" si="50"/>
        <v>0.49387709825913978</v>
      </c>
    </row>
    <row r="417" spans="1:29" x14ac:dyDescent="0.2">
      <c r="A417" s="25" t="s">
        <v>9</v>
      </c>
      <c r="B417" s="25" t="s">
        <v>133</v>
      </c>
      <c r="C417" s="25">
        <v>7.5993000000000004</v>
      </c>
      <c r="D417" s="25">
        <v>-0.59989999999999999</v>
      </c>
      <c r="E417" s="25">
        <v>6.5984999999999996</v>
      </c>
      <c r="F417" s="25">
        <v>0.49480000000000002</v>
      </c>
      <c r="G417" s="25">
        <v>3.4799999999999998E-2</v>
      </c>
      <c r="H417" s="25">
        <v>1.5999000000000001</v>
      </c>
      <c r="I417" s="25">
        <v>0</v>
      </c>
      <c r="J417" s="25">
        <v>0</v>
      </c>
      <c r="K417" s="25">
        <v>-0.24440000000000001</v>
      </c>
      <c r="L417" s="25">
        <v>0.17910000000000001</v>
      </c>
      <c r="M417" s="25">
        <v>-20.099499999999999</v>
      </c>
      <c r="N417" s="25">
        <v>4.5491999999999999</v>
      </c>
      <c r="O417" s="25">
        <v>1.6607000000000001</v>
      </c>
      <c r="P417" s="25" t="s">
        <v>152</v>
      </c>
      <c r="Q417" s="25">
        <v>-0.77259999999999995</v>
      </c>
      <c r="R417" s="25">
        <v>-32.500799999999998</v>
      </c>
      <c r="S417" s="25">
        <v>221.345</v>
      </c>
      <c r="T417" s="25">
        <v>221.65539999999999</v>
      </c>
      <c r="U417" s="25">
        <v>2.3246000000000002</v>
      </c>
      <c r="V417" s="25">
        <v>64.018900000000002</v>
      </c>
      <c r="W417" s="25">
        <v>0</v>
      </c>
      <c r="X417" s="25">
        <v>-4.0000000000000002E-4</v>
      </c>
      <c r="Y417" s="28">
        <v>-7.7399999999999997E-2</v>
      </c>
      <c r="Z417" s="28">
        <v>3.9899999999999998E-2</v>
      </c>
      <c r="AA417" s="28">
        <v>1.0665</v>
      </c>
      <c r="AB417">
        <f t="shared" si="49"/>
        <v>-4.0230704209791535</v>
      </c>
      <c r="AC417" s="14">
        <f t="shared" si="50"/>
        <v>0.49152233312736882</v>
      </c>
    </row>
    <row r="418" spans="1:29" x14ac:dyDescent="0.2">
      <c r="A418" s="25" t="s">
        <v>9</v>
      </c>
      <c r="B418" s="25" t="s">
        <v>133</v>
      </c>
      <c r="C418" s="25">
        <v>8.4389000000000003</v>
      </c>
      <c r="D418" s="25">
        <v>-0.4234</v>
      </c>
      <c r="E418" s="25">
        <v>8.9903999999999993</v>
      </c>
      <c r="F418" s="25">
        <v>0.49480000000000002</v>
      </c>
      <c r="G418" s="25">
        <v>3.49E-2</v>
      </c>
      <c r="H418" s="25">
        <v>1.1293</v>
      </c>
      <c r="I418" s="25">
        <v>0</v>
      </c>
      <c r="J418" s="25">
        <v>0</v>
      </c>
      <c r="K418" s="25">
        <v>-0.29820000000000002</v>
      </c>
      <c r="L418" s="25">
        <v>-8.4900000000000003E-2</v>
      </c>
      <c r="M418" s="25">
        <v>-16.967300000000002</v>
      </c>
      <c r="N418" s="25">
        <v>4.4551999999999996</v>
      </c>
      <c r="O418" s="25">
        <v>1.3828</v>
      </c>
      <c r="P418" s="25" t="s">
        <v>152</v>
      </c>
      <c r="Q418" s="25">
        <v>-0.74380000000000002</v>
      </c>
      <c r="R418" s="25">
        <v>-25.937000000000001</v>
      </c>
      <c r="S418" s="25">
        <v>221.345</v>
      </c>
      <c r="T418" s="25">
        <v>221.64070000000001</v>
      </c>
      <c r="U418" s="25">
        <v>2.2766000000000002</v>
      </c>
      <c r="V418" s="25">
        <v>62.794199999999996</v>
      </c>
      <c r="W418" s="25">
        <v>0</v>
      </c>
      <c r="X418" s="25">
        <v>-8.9999999999999998E-4</v>
      </c>
      <c r="Y418" s="28">
        <v>-4.2000000000000003E-2</v>
      </c>
      <c r="Z418" s="28">
        <v>-4.2799999999999998E-2</v>
      </c>
      <c r="AA418" s="28">
        <v>-1.2991999999999999</v>
      </c>
      <c r="AB418">
        <f t="shared" si="49"/>
        <v>-4.0345928448009216</v>
      </c>
      <c r="AC418" s="14">
        <f t="shared" si="50"/>
        <v>0.48872115319322551</v>
      </c>
    </row>
    <row r="419" spans="1:29" x14ac:dyDescent="0.2">
      <c r="A419" s="25" t="s">
        <v>9</v>
      </c>
      <c r="B419" s="25" t="s">
        <v>133</v>
      </c>
      <c r="C419" s="25">
        <v>9.2673000000000005</v>
      </c>
      <c r="D419" s="25">
        <v>-0.21959999999999999</v>
      </c>
      <c r="E419" s="25">
        <v>10.485900000000001</v>
      </c>
      <c r="F419" s="25">
        <v>0.49480000000000002</v>
      </c>
      <c r="G419" s="25">
        <v>3.49E-2</v>
      </c>
      <c r="H419" s="25">
        <v>0.58279999999999998</v>
      </c>
      <c r="I419" s="25">
        <v>0</v>
      </c>
      <c r="J419" s="25">
        <v>0</v>
      </c>
      <c r="K419" s="25">
        <v>-0.33189999999999997</v>
      </c>
      <c r="L419" s="25">
        <v>-0.45839999999999997</v>
      </c>
      <c r="M419" s="25">
        <v>-13.7003</v>
      </c>
      <c r="N419" s="25">
        <v>4.3273000000000001</v>
      </c>
      <c r="O419" s="25">
        <v>1.0982000000000001</v>
      </c>
      <c r="P419" s="25" t="s">
        <v>152</v>
      </c>
      <c r="Q419" s="25">
        <v>-0.68789999999999996</v>
      </c>
      <c r="R419" s="25">
        <v>-19.3035</v>
      </c>
      <c r="S419" s="25">
        <v>221.345</v>
      </c>
      <c r="T419" s="25">
        <v>221.63669999999999</v>
      </c>
      <c r="U419" s="25">
        <v>2.1932</v>
      </c>
      <c r="V419" s="25">
        <v>61.028100000000002</v>
      </c>
      <c r="W419" s="25">
        <v>0</v>
      </c>
      <c r="X419" s="25">
        <v>-1.1000000000000001E-3</v>
      </c>
      <c r="Y419" s="28">
        <v>-6.6E-3</v>
      </c>
      <c r="Z419" s="28">
        <v>-0.12230000000000001</v>
      </c>
      <c r="AA419" s="28">
        <v>-3.944</v>
      </c>
      <c r="AB419">
        <f t="shared" si="49"/>
        <v>-4.0345928448009216</v>
      </c>
      <c r="AC419" s="14">
        <f t="shared" si="50"/>
        <v>0.4865367036282342</v>
      </c>
    </row>
    <row r="420" spans="1:29" x14ac:dyDescent="0.2">
      <c r="A420" s="25" t="s">
        <v>9</v>
      </c>
      <c r="B420" s="25" t="s">
        <v>133</v>
      </c>
      <c r="C420" s="25">
        <v>10.0968</v>
      </c>
      <c r="D420" s="25">
        <v>0</v>
      </c>
      <c r="E420" s="25">
        <v>11</v>
      </c>
      <c r="F420" s="25">
        <v>0.49480000000000002</v>
      </c>
      <c r="G420" s="25">
        <v>3.4799999999999998E-2</v>
      </c>
      <c r="H420" s="25">
        <v>-3.0999999999999999E-3</v>
      </c>
      <c r="I420" s="25">
        <v>0</v>
      </c>
      <c r="J420" s="25">
        <v>0</v>
      </c>
      <c r="K420" s="25">
        <v>-0.34350000000000003</v>
      </c>
      <c r="L420" s="25">
        <v>-1.0069999999999999</v>
      </c>
      <c r="M420" s="25">
        <v>-11.0434</v>
      </c>
      <c r="N420" s="25">
        <v>4.2173999999999996</v>
      </c>
      <c r="O420" s="25">
        <v>0.79630000000000001</v>
      </c>
      <c r="P420" s="25" t="s">
        <v>152</v>
      </c>
      <c r="Q420" s="25">
        <v>-0.58850000000000002</v>
      </c>
      <c r="R420" s="25">
        <v>-12.787800000000001</v>
      </c>
      <c r="S420" s="25">
        <v>221.345</v>
      </c>
      <c r="T420" s="25">
        <v>221.6447</v>
      </c>
      <c r="U420" s="25">
        <v>2.0821999999999998</v>
      </c>
      <c r="V420" s="25">
        <v>58.905000000000001</v>
      </c>
      <c r="W420" s="25">
        <v>0</v>
      </c>
      <c r="X420" s="25">
        <v>-8.0000000000000004E-4</v>
      </c>
      <c r="Y420" s="28">
        <v>2.8000000000000001E-2</v>
      </c>
      <c r="Z420" s="28">
        <v>-0.20649999999999999</v>
      </c>
      <c r="AA420" s="28">
        <v>-6.2172000000000001</v>
      </c>
      <c r="AB420">
        <f t="shared" si="49"/>
        <v>-4.0230704209791535</v>
      </c>
      <c r="AC420" s="14">
        <f t="shared" si="50"/>
        <v>0.48570913036990415</v>
      </c>
    </row>
    <row r="421" spans="1:29" x14ac:dyDescent="0.2">
      <c r="A421" s="25" t="s">
        <v>9</v>
      </c>
      <c r="B421" s="25" t="s">
        <v>133</v>
      </c>
      <c r="C421" s="25">
        <v>10.9215</v>
      </c>
      <c r="D421" s="25">
        <v>0.21829999999999999</v>
      </c>
      <c r="E421" s="25">
        <v>10.4918</v>
      </c>
      <c r="F421" s="25">
        <v>0.49480000000000002</v>
      </c>
      <c r="G421" s="25">
        <v>3.4700000000000002E-2</v>
      </c>
      <c r="H421" s="25">
        <v>-0.58899999999999997</v>
      </c>
      <c r="I421" s="25">
        <v>0</v>
      </c>
      <c r="J421" s="25">
        <v>-1E-4</v>
      </c>
      <c r="K421" s="25">
        <v>-0.33200000000000002</v>
      </c>
      <c r="L421" s="25">
        <v>-1.7613000000000001</v>
      </c>
      <c r="M421" s="25">
        <v>-9.6555999999999997</v>
      </c>
      <c r="N421" s="25">
        <v>4.1807999999999996</v>
      </c>
      <c r="O421" s="25">
        <v>0.45519999999999999</v>
      </c>
      <c r="P421" s="25" t="s">
        <v>152</v>
      </c>
      <c r="Q421" s="25">
        <v>-0.43890000000000001</v>
      </c>
      <c r="R421" s="25">
        <v>-6.4958999999999998</v>
      </c>
      <c r="S421" s="25">
        <v>221.345</v>
      </c>
      <c r="T421" s="25">
        <v>221.6591</v>
      </c>
      <c r="U421" s="25">
        <v>1.9541999999999999</v>
      </c>
      <c r="V421" s="25">
        <v>56.598199999999999</v>
      </c>
      <c r="W421" s="25">
        <v>0</v>
      </c>
      <c r="X421" s="25">
        <v>-2.0000000000000001E-4</v>
      </c>
      <c r="Y421" s="28">
        <v>6.3299999999999995E-2</v>
      </c>
      <c r="Z421" s="28">
        <v>-0.30590000000000001</v>
      </c>
      <c r="AA421" s="28">
        <v>-7.7271000000000001</v>
      </c>
      <c r="AB421">
        <f t="shared" si="49"/>
        <v>-4.0115476712029574</v>
      </c>
      <c r="AC421" s="14">
        <f t="shared" si="50"/>
        <v>0.48652742815961136</v>
      </c>
    </row>
    <row r="422" spans="1:29" x14ac:dyDescent="0.2">
      <c r="A422" s="25" t="s">
        <v>9</v>
      </c>
      <c r="B422" s="25" t="s">
        <v>133</v>
      </c>
      <c r="C422" s="25">
        <v>11.754799999999999</v>
      </c>
      <c r="D422" s="25">
        <v>0.42330000000000001</v>
      </c>
      <c r="E422" s="25">
        <v>8.9903999999999993</v>
      </c>
      <c r="F422" s="25">
        <v>0.49480000000000002</v>
      </c>
      <c r="G422" s="25">
        <v>3.4599999999999999E-2</v>
      </c>
      <c r="H422" s="25">
        <v>-1.1355999999999999</v>
      </c>
      <c r="I422" s="25">
        <v>0</v>
      </c>
      <c r="J422" s="25">
        <v>-1E-4</v>
      </c>
      <c r="K422" s="25">
        <v>-0.29809999999999998</v>
      </c>
      <c r="L422" s="25">
        <v>-2.6806000000000001</v>
      </c>
      <c r="M422" s="25">
        <v>-9.8592999999999993</v>
      </c>
      <c r="N422" s="25">
        <v>4.2478999999999996</v>
      </c>
      <c r="O422" s="25">
        <v>5.6899999999999999E-2</v>
      </c>
      <c r="P422" s="25" t="s">
        <v>152</v>
      </c>
      <c r="Q422" s="25">
        <v>-0.24590000000000001</v>
      </c>
      <c r="R422" s="25">
        <v>-0.59530000000000005</v>
      </c>
      <c r="S422" s="25">
        <v>221.345</v>
      </c>
      <c r="T422" s="25">
        <v>221.67160000000001</v>
      </c>
      <c r="U422" s="25">
        <v>1.8232999999999999</v>
      </c>
      <c r="V422" s="25">
        <v>54.307400000000001</v>
      </c>
      <c r="W422" s="25">
        <v>0</v>
      </c>
      <c r="X422" s="25">
        <v>5.0000000000000001E-4</v>
      </c>
      <c r="Y422" s="28">
        <v>9.9900000000000003E-2</v>
      </c>
      <c r="Z422" s="28">
        <v>-0.42270000000000002</v>
      </c>
      <c r="AA422" s="28">
        <v>-8.4497999999999998</v>
      </c>
      <c r="AB422">
        <f t="shared" si="49"/>
        <v>-4.0000245963906185</v>
      </c>
      <c r="AC422" s="14">
        <f t="shared" si="50"/>
        <v>0.48872115319322551</v>
      </c>
    </row>
    <row r="423" spans="1:29" x14ac:dyDescent="0.2">
      <c r="A423" s="25" t="s">
        <v>9</v>
      </c>
      <c r="B423" s="25" t="s">
        <v>133</v>
      </c>
      <c r="C423" s="25">
        <v>12.589600000000001</v>
      </c>
      <c r="D423" s="25">
        <v>0.59860000000000002</v>
      </c>
      <c r="E423" s="25">
        <v>6.6146000000000003</v>
      </c>
      <c r="F423" s="25">
        <v>0.49480000000000002</v>
      </c>
      <c r="G423" s="25">
        <v>3.44E-2</v>
      </c>
      <c r="H423" s="25">
        <v>-1.6056999999999999</v>
      </c>
      <c r="I423" s="25">
        <v>0</v>
      </c>
      <c r="J423" s="25">
        <v>-1E-4</v>
      </c>
      <c r="K423" s="25">
        <v>-0.24399999999999999</v>
      </c>
      <c r="L423" s="25">
        <v>-3.6499000000000001</v>
      </c>
      <c r="M423" s="25">
        <v>-11.503399999999999</v>
      </c>
      <c r="N423" s="25">
        <v>4.4082999999999997</v>
      </c>
      <c r="O423" s="25">
        <v>-0.39610000000000001</v>
      </c>
      <c r="P423" s="25" t="s">
        <v>152</v>
      </c>
      <c r="Q423" s="25">
        <v>-2.86E-2</v>
      </c>
      <c r="R423" s="25">
        <v>4.5934999999999997</v>
      </c>
      <c r="S423" s="25">
        <v>221.345</v>
      </c>
      <c r="T423" s="25">
        <v>221.67529999999999</v>
      </c>
      <c r="U423" s="25">
        <v>1.7059</v>
      </c>
      <c r="V423" s="25">
        <v>52.271299999999997</v>
      </c>
      <c r="W423" s="25">
        <v>0</v>
      </c>
      <c r="X423" s="25">
        <v>8.0000000000000004E-4</v>
      </c>
      <c r="Y423" s="28">
        <v>0.1353</v>
      </c>
      <c r="Z423" s="28">
        <v>-0.54400000000000004</v>
      </c>
      <c r="AA423" s="28">
        <v>-8.6521000000000008</v>
      </c>
      <c r="AB423">
        <f t="shared" si="49"/>
        <v>-3.9769774753314544</v>
      </c>
      <c r="AC423" s="14">
        <f t="shared" si="50"/>
        <v>0.49150633672790806</v>
      </c>
    </row>
    <row r="424" spans="1:29" x14ac:dyDescent="0.2">
      <c r="A424" s="25" t="s">
        <v>9</v>
      </c>
      <c r="B424" s="25" t="s">
        <v>133</v>
      </c>
      <c r="C424" s="25">
        <v>13.4368</v>
      </c>
      <c r="D424" s="25">
        <v>0.73429999999999995</v>
      </c>
      <c r="E424" s="25">
        <v>3.5</v>
      </c>
      <c r="F424" s="25">
        <v>0.49480000000000002</v>
      </c>
      <c r="G424" s="25">
        <v>3.4299999999999997E-2</v>
      </c>
      <c r="H424" s="25">
        <v>-1.9677</v>
      </c>
      <c r="I424" s="25">
        <v>0</v>
      </c>
      <c r="J424" s="25">
        <v>-1E-4</v>
      </c>
      <c r="K424" s="25">
        <v>-0.17330000000000001</v>
      </c>
      <c r="L424" s="25">
        <v>-4.5148999999999999</v>
      </c>
      <c r="M424" s="25">
        <v>-14.0099</v>
      </c>
      <c r="N424" s="25">
        <v>4.6147999999999998</v>
      </c>
      <c r="O424" s="25">
        <v>-0.87160000000000004</v>
      </c>
      <c r="P424" s="25" t="s">
        <v>152</v>
      </c>
      <c r="Q424" s="25">
        <v>0.1857</v>
      </c>
      <c r="R424" s="25">
        <v>8.6112000000000002</v>
      </c>
      <c r="S424" s="25">
        <v>221.345</v>
      </c>
      <c r="T424" s="25">
        <v>221.66909999999999</v>
      </c>
      <c r="U424" s="25">
        <v>1.6166</v>
      </c>
      <c r="V424" s="25">
        <v>50.724600000000002</v>
      </c>
      <c r="W424" s="25">
        <v>0</v>
      </c>
      <c r="X424" s="25">
        <v>6.9999999999999999E-4</v>
      </c>
      <c r="Y424" s="28">
        <v>0.1638</v>
      </c>
      <c r="Z424" s="28">
        <v>-0.64410000000000001</v>
      </c>
      <c r="AA424" s="28">
        <v>-8.6889000000000003</v>
      </c>
      <c r="AB424">
        <f t="shared" si="49"/>
        <v>-3.9654534309219867</v>
      </c>
      <c r="AC424" s="14">
        <f t="shared" si="50"/>
        <v>0.49387709825913978</v>
      </c>
    </row>
    <row r="425" spans="1:29" x14ac:dyDescent="0.2">
      <c r="A425" s="25" t="s">
        <v>9</v>
      </c>
      <c r="B425" s="25" t="s">
        <v>133</v>
      </c>
      <c r="C425" s="25">
        <v>14.285500000000001</v>
      </c>
      <c r="D425" s="25">
        <v>0.81930000000000003</v>
      </c>
      <c r="E425" s="25">
        <v>-0.1067</v>
      </c>
      <c r="F425" s="25">
        <v>0.49480000000000002</v>
      </c>
      <c r="G425" s="25">
        <v>3.4200000000000001E-2</v>
      </c>
      <c r="H425" s="25">
        <v>-2.1966000000000001</v>
      </c>
      <c r="I425" s="25">
        <v>0</v>
      </c>
      <c r="J425" s="25">
        <v>0</v>
      </c>
      <c r="K425" s="25">
        <v>-9.0700000000000003E-2</v>
      </c>
      <c r="L425" s="25">
        <v>-5.1364000000000001</v>
      </c>
      <c r="M425" s="25">
        <v>-16.593599999999999</v>
      </c>
      <c r="N425" s="25">
        <v>4.8060999999999998</v>
      </c>
      <c r="O425" s="25">
        <v>-1.3099000000000001</v>
      </c>
      <c r="P425" s="25" t="s">
        <v>152</v>
      </c>
      <c r="Q425" s="25">
        <v>0.36659999999999998</v>
      </c>
      <c r="R425" s="25">
        <v>10.9717</v>
      </c>
      <c r="S425" s="25">
        <v>221.345</v>
      </c>
      <c r="T425" s="25">
        <v>221.6575</v>
      </c>
      <c r="U425" s="25">
        <v>1.5638000000000001</v>
      </c>
      <c r="V425" s="25">
        <v>49.811700000000002</v>
      </c>
      <c r="W425" s="25">
        <v>0</v>
      </c>
      <c r="X425" s="25">
        <v>1E-4</v>
      </c>
      <c r="Y425" s="28">
        <v>0.17799999999999999</v>
      </c>
      <c r="Z425" s="28">
        <v>-0.69520000000000004</v>
      </c>
      <c r="AA425" s="28">
        <v>-8.7965999999999998</v>
      </c>
      <c r="AB425">
        <f t="shared" si="49"/>
        <v>-3.9539290651510952</v>
      </c>
      <c r="AC425" s="14">
        <f t="shared" si="50"/>
        <v>0.49479914200818703</v>
      </c>
    </row>
    <row r="426" spans="1:29" x14ac:dyDescent="0.2">
      <c r="A426" s="25" t="s">
        <v>9</v>
      </c>
      <c r="B426" s="25" t="s">
        <v>133</v>
      </c>
      <c r="C426" s="25">
        <v>15.142899999999999</v>
      </c>
      <c r="D426" s="25">
        <v>0.84850000000000003</v>
      </c>
      <c r="E426" s="25">
        <v>-4</v>
      </c>
      <c r="F426" s="25">
        <v>0.49480000000000002</v>
      </c>
      <c r="G426" s="25">
        <v>3.4200000000000001E-2</v>
      </c>
      <c r="H426" s="25">
        <v>-2.2768000000000002</v>
      </c>
      <c r="I426" s="25">
        <v>0</v>
      </c>
      <c r="J426" s="25">
        <v>0</v>
      </c>
      <c r="K426" s="25">
        <v>-1.6999999999999999E-3</v>
      </c>
      <c r="L426" s="25">
        <v>-5.4379999999999997</v>
      </c>
      <c r="M426" s="25">
        <v>-18.5566</v>
      </c>
      <c r="N426" s="25">
        <v>4.9343000000000004</v>
      </c>
      <c r="O426" s="25">
        <v>-1.6375</v>
      </c>
      <c r="P426" s="25" t="s">
        <v>152</v>
      </c>
      <c r="Q426" s="25">
        <v>0.48630000000000001</v>
      </c>
      <c r="R426" s="25">
        <v>11.3117</v>
      </c>
      <c r="S426" s="25">
        <v>221.345</v>
      </c>
      <c r="T426" s="25">
        <v>221.6472</v>
      </c>
      <c r="U426" s="25">
        <v>1.5456000000000001</v>
      </c>
      <c r="V426" s="25">
        <v>49.509399999999999</v>
      </c>
      <c r="W426" s="25">
        <v>0</v>
      </c>
      <c r="X426" s="25">
        <v>-6.9999999999999999E-4</v>
      </c>
      <c r="Y426" s="28">
        <v>0.1729</v>
      </c>
      <c r="Z426" s="28">
        <v>-0.68110000000000004</v>
      </c>
      <c r="AA426" s="28">
        <v>-8.9939999999999998</v>
      </c>
      <c r="AB426">
        <f t="shared" si="49"/>
        <v>-3.9539290651510952</v>
      </c>
      <c r="AC426" s="14">
        <f t="shared" si="50"/>
        <v>0.49359469206856105</v>
      </c>
    </row>
    <row r="427" spans="1:29" x14ac:dyDescent="0.2">
      <c r="A427" s="25" t="s">
        <v>9</v>
      </c>
      <c r="B427" s="25" t="s">
        <v>133</v>
      </c>
      <c r="C427" s="25">
        <v>15.9954</v>
      </c>
      <c r="D427" s="25">
        <v>0.81930000000000003</v>
      </c>
      <c r="E427" s="25">
        <v>-7.8712999999999997</v>
      </c>
      <c r="F427" s="25">
        <v>0.49480000000000002</v>
      </c>
      <c r="G427" s="25">
        <v>3.4299999999999997E-2</v>
      </c>
      <c r="H427" s="25">
        <v>-2.2021999999999999</v>
      </c>
      <c r="I427" s="25">
        <v>0</v>
      </c>
      <c r="J427" s="25">
        <v>1E-4</v>
      </c>
      <c r="K427" s="25">
        <v>8.7800000000000003E-2</v>
      </c>
      <c r="L427" s="25">
        <v>-5.423</v>
      </c>
      <c r="M427" s="25">
        <v>-19.5304</v>
      </c>
      <c r="N427" s="25">
        <v>4.9848999999999997</v>
      </c>
      <c r="O427" s="25">
        <v>-1.788</v>
      </c>
      <c r="P427" s="25" t="s">
        <v>152</v>
      </c>
      <c r="Q427" s="25">
        <v>0.52439999999999998</v>
      </c>
      <c r="R427" s="25">
        <v>9.5027000000000008</v>
      </c>
      <c r="S427" s="25">
        <v>221.345</v>
      </c>
      <c r="T427" s="25">
        <v>221.64340000000001</v>
      </c>
      <c r="U427" s="25">
        <v>1.5508</v>
      </c>
      <c r="V427" s="25">
        <v>49.613999999999997</v>
      </c>
      <c r="W427" s="25">
        <v>0</v>
      </c>
      <c r="X427" s="25">
        <v>-1.2999999999999999E-3</v>
      </c>
      <c r="Y427" s="28">
        <v>0.14860000000000001</v>
      </c>
      <c r="Z427" s="28">
        <v>-0.60570000000000002</v>
      </c>
      <c r="AA427" s="28">
        <v>-9.1317000000000004</v>
      </c>
      <c r="AB427">
        <f t="shared" si="49"/>
        <v>-3.9654534309219867</v>
      </c>
      <c r="AC427" s="14">
        <f t="shared" si="50"/>
        <v>0.49013808655605379</v>
      </c>
    </row>
    <row r="428" spans="1:29" x14ac:dyDescent="0.2">
      <c r="A428" s="25" t="s">
        <v>9</v>
      </c>
      <c r="B428" s="25" t="s">
        <v>133</v>
      </c>
      <c r="C428" s="25">
        <v>16.849</v>
      </c>
      <c r="D428" s="25">
        <v>0.73370000000000002</v>
      </c>
      <c r="E428" s="25">
        <v>-11.5</v>
      </c>
      <c r="F428" s="25">
        <v>0.49480000000000002</v>
      </c>
      <c r="G428" s="25">
        <v>3.44E-2</v>
      </c>
      <c r="H428" s="25">
        <v>-1.9771000000000001</v>
      </c>
      <c r="I428" s="25">
        <v>0</v>
      </c>
      <c r="J428" s="25">
        <v>1E-4</v>
      </c>
      <c r="K428" s="25">
        <v>0.17180000000000001</v>
      </c>
      <c r="L428" s="25">
        <v>-5.1547000000000001</v>
      </c>
      <c r="M428" s="25">
        <v>-19.563500000000001</v>
      </c>
      <c r="N428" s="25">
        <v>4.9768999999999997</v>
      </c>
      <c r="O428" s="25">
        <v>-1.7213000000000001</v>
      </c>
      <c r="P428" s="25" t="s">
        <v>152</v>
      </c>
      <c r="Q428" s="25">
        <v>0.4713</v>
      </c>
      <c r="R428" s="25">
        <v>5.6737000000000002</v>
      </c>
      <c r="S428" s="25">
        <v>221.345</v>
      </c>
      <c r="T428" s="25">
        <v>221.64599999999999</v>
      </c>
      <c r="U428" s="25">
        <v>1.5636000000000001</v>
      </c>
      <c r="V428" s="25">
        <v>49.819899999999997</v>
      </c>
      <c r="W428" s="25">
        <v>0</v>
      </c>
      <c r="X428" s="25">
        <v>-1.5E-3</v>
      </c>
      <c r="Y428" s="28">
        <v>0.1111</v>
      </c>
      <c r="Z428" s="28">
        <v>-0.49199999999999999</v>
      </c>
      <c r="AA428" s="28">
        <v>-9.0382999999999996</v>
      </c>
      <c r="AB428">
        <f t="shared" si="49"/>
        <v>-3.9769774753314544</v>
      </c>
      <c r="AC428" s="14">
        <f t="shared" si="50"/>
        <v>0.48486674384638651</v>
      </c>
    </row>
    <row r="429" spans="1:29" x14ac:dyDescent="0.2">
      <c r="A429" s="25" t="s">
        <v>9</v>
      </c>
      <c r="B429" s="25" t="s">
        <v>133</v>
      </c>
      <c r="C429" s="25">
        <v>17.691299999999998</v>
      </c>
      <c r="D429" s="25">
        <v>0.59860000000000002</v>
      </c>
      <c r="E429" s="25">
        <v>-14.5985</v>
      </c>
      <c r="F429" s="25">
        <v>0.49480000000000002</v>
      </c>
      <c r="G429" s="25">
        <v>3.4599999999999999E-2</v>
      </c>
      <c r="H429" s="25">
        <v>-1.6161000000000001</v>
      </c>
      <c r="I429" s="25">
        <v>0</v>
      </c>
      <c r="J429" s="25">
        <v>1E-4</v>
      </c>
      <c r="K429" s="25">
        <v>0.24440000000000001</v>
      </c>
      <c r="L429" s="25">
        <v>-4.7153</v>
      </c>
      <c r="M429" s="25">
        <v>-19.033100000000001</v>
      </c>
      <c r="N429" s="25">
        <v>4.9461000000000004</v>
      </c>
      <c r="O429" s="25">
        <v>-1.4347000000000001</v>
      </c>
      <c r="P429" s="25" t="s">
        <v>152</v>
      </c>
      <c r="Q429" s="25">
        <v>0.33079999999999998</v>
      </c>
      <c r="R429" s="25">
        <v>0.14860000000000001</v>
      </c>
      <c r="S429" s="25">
        <v>221.345</v>
      </c>
      <c r="T429" s="25">
        <v>221.65020000000001</v>
      </c>
      <c r="U429" s="25">
        <v>1.5708</v>
      </c>
      <c r="V429" s="25">
        <v>49.864699999999999</v>
      </c>
      <c r="W429" s="25">
        <v>0</v>
      </c>
      <c r="X429" s="25">
        <v>-1.4E-3</v>
      </c>
      <c r="Y429" s="28">
        <v>6.9599999999999995E-2</v>
      </c>
      <c r="Z429" s="28">
        <v>-0.37130000000000002</v>
      </c>
      <c r="AA429" s="28">
        <v>-8.6597000000000008</v>
      </c>
      <c r="AB429">
        <f t="shared" si="49"/>
        <v>-4.0000245963906185</v>
      </c>
      <c r="AC429" s="14">
        <f t="shared" si="50"/>
        <v>0.47882576265493876</v>
      </c>
    </row>
    <row r="430" spans="1:29" x14ac:dyDescent="0.2">
      <c r="A430" s="25" t="s">
        <v>9</v>
      </c>
      <c r="B430" s="25" t="s">
        <v>133</v>
      </c>
      <c r="C430" s="25">
        <v>18.530999999999999</v>
      </c>
      <c r="D430" s="25">
        <v>0.42209999999999998</v>
      </c>
      <c r="E430" s="25">
        <v>-16.990400000000001</v>
      </c>
      <c r="F430" s="25">
        <v>0.49480000000000002</v>
      </c>
      <c r="G430" s="25">
        <v>3.4700000000000002E-2</v>
      </c>
      <c r="H430" s="25">
        <v>-1.1433</v>
      </c>
      <c r="I430" s="25">
        <v>0</v>
      </c>
      <c r="J430" s="25">
        <v>1E-4</v>
      </c>
      <c r="K430" s="25">
        <v>0.30059999999999998</v>
      </c>
      <c r="L430" s="25">
        <v>-4.1661000000000001</v>
      </c>
      <c r="M430" s="25">
        <v>-18.440300000000001</v>
      </c>
      <c r="N430" s="25">
        <v>4.9219999999999997</v>
      </c>
      <c r="O430" s="25">
        <v>-0.96260000000000001</v>
      </c>
      <c r="P430" s="25" t="s">
        <v>152</v>
      </c>
      <c r="Q430" s="25">
        <v>0.1203</v>
      </c>
      <c r="R430" s="25">
        <v>-6.6524999999999999</v>
      </c>
      <c r="S430" s="25">
        <v>221.345</v>
      </c>
      <c r="T430" s="25">
        <v>221.6497</v>
      </c>
      <c r="U430" s="25">
        <v>1.5685</v>
      </c>
      <c r="V430" s="25">
        <v>49.6706</v>
      </c>
      <c r="W430" s="25">
        <v>0</v>
      </c>
      <c r="X430" s="25">
        <v>-1.1000000000000001E-3</v>
      </c>
      <c r="Y430" s="28">
        <v>3.2800000000000003E-2</v>
      </c>
      <c r="Z430" s="28">
        <v>-0.26889999999999997</v>
      </c>
      <c r="AA430" s="28">
        <v>-8.0969999999999995</v>
      </c>
      <c r="AB430">
        <f t="shared" si="49"/>
        <v>-4.0115476712029574</v>
      </c>
      <c r="AC430" s="14">
        <f t="shared" si="50"/>
        <v>0.47320382554892471</v>
      </c>
    </row>
    <row r="431" spans="1:29" x14ac:dyDescent="0.2">
      <c r="A431" s="25" t="s">
        <v>9</v>
      </c>
      <c r="B431" s="25" t="s">
        <v>133</v>
      </c>
      <c r="C431" s="25">
        <v>19.359300000000001</v>
      </c>
      <c r="D431" s="25">
        <v>0.21829999999999999</v>
      </c>
      <c r="E431" s="25">
        <v>-18.485900000000001</v>
      </c>
      <c r="F431" s="25">
        <v>0.49480000000000002</v>
      </c>
      <c r="G431" s="25">
        <v>3.49E-2</v>
      </c>
      <c r="H431" s="25">
        <v>-0.59089999999999998</v>
      </c>
      <c r="I431" s="25">
        <v>0</v>
      </c>
      <c r="J431" s="25">
        <v>1E-4</v>
      </c>
      <c r="K431" s="25">
        <v>0.3362</v>
      </c>
      <c r="L431" s="25">
        <v>-3.5331000000000001</v>
      </c>
      <c r="M431" s="25">
        <v>-18.196899999999999</v>
      </c>
      <c r="N431" s="25">
        <v>4.9119999999999999</v>
      </c>
      <c r="O431" s="25">
        <v>-0.36609999999999998</v>
      </c>
      <c r="P431" s="25" t="s">
        <v>152</v>
      </c>
      <c r="Q431" s="25">
        <v>-0.1313</v>
      </c>
      <c r="R431" s="25">
        <v>-14.2865</v>
      </c>
      <c r="S431" s="25">
        <v>221.345</v>
      </c>
      <c r="T431" s="25">
        <v>221.6412</v>
      </c>
      <c r="U431" s="25">
        <v>1.5642</v>
      </c>
      <c r="V431" s="25">
        <v>49.407899999999998</v>
      </c>
      <c r="W431" s="25">
        <v>0</v>
      </c>
      <c r="X431" s="25">
        <v>-8.9999999999999998E-4</v>
      </c>
      <c r="Y431" s="28">
        <v>5.1999999999999998E-3</v>
      </c>
      <c r="Z431" s="28">
        <v>-0.1933</v>
      </c>
      <c r="AA431" s="28">
        <v>-7.5227000000000004</v>
      </c>
      <c r="AB431">
        <f t="shared" si="49"/>
        <v>-4.0345928448009216</v>
      </c>
      <c r="AC431" s="14">
        <f t="shared" si="50"/>
        <v>0.46926916731759161</v>
      </c>
    </row>
    <row r="432" spans="1:29" x14ac:dyDescent="0.2">
      <c r="A432" s="25" t="s">
        <v>10</v>
      </c>
      <c r="B432" s="25" t="s">
        <v>133</v>
      </c>
      <c r="C432" s="25">
        <v>6.1999999999999998E-3</v>
      </c>
      <c r="D432" s="25">
        <v>-2.9999999999999997E-4</v>
      </c>
      <c r="E432" s="25">
        <v>-2.5</v>
      </c>
      <c r="F432" s="25">
        <v>0.62</v>
      </c>
      <c r="G432" s="25">
        <v>0</v>
      </c>
      <c r="H432" s="25">
        <v>1E-4</v>
      </c>
      <c r="I432" s="25">
        <v>0</v>
      </c>
      <c r="J432" s="25">
        <v>0</v>
      </c>
      <c r="K432" s="25">
        <v>6.6199999999999995E-2</v>
      </c>
      <c r="L432" s="25">
        <v>-0.95709999999999995</v>
      </c>
      <c r="M432" s="25">
        <v>0.76439999999999997</v>
      </c>
      <c r="N432" s="25">
        <v>6.2380000000000004</v>
      </c>
      <c r="O432" s="25">
        <v>7.9899999999999999E-2</v>
      </c>
      <c r="P432" s="25" t="s">
        <v>152</v>
      </c>
      <c r="Q432" s="25">
        <v>-0.36170000000000002</v>
      </c>
      <c r="R432" s="25">
        <v>-2.3565</v>
      </c>
      <c r="S432" s="25">
        <v>330.20299999999997</v>
      </c>
      <c r="T432" s="25">
        <v>331.14499999999998</v>
      </c>
      <c r="U432" s="25">
        <v>5.5563000000000002</v>
      </c>
      <c r="V432" s="25">
        <v>133.56970000000001</v>
      </c>
      <c r="W432" s="25">
        <v>0</v>
      </c>
      <c r="X432" s="25">
        <v>-5.9999999999999995E-4</v>
      </c>
      <c r="Y432" s="28">
        <v>4.02E-2</v>
      </c>
      <c r="Z432" s="28">
        <v>-0.1469</v>
      </c>
      <c r="AA432" s="28">
        <v>-16.3996</v>
      </c>
      <c r="AB432">
        <f t="shared" si="49"/>
        <v>0</v>
      </c>
      <c r="AC432" s="14">
        <f t="shared" si="50"/>
        <v>0.61940989738075181</v>
      </c>
    </row>
    <row r="433" spans="1:29" x14ac:dyDescent="0.2">
      <c r="A433" s="25" t="s">
        <v>10</v>
      </c>
      <c r="B433" s="25" t="s">
        <v>133</v>
      </c>
      <c r="C433" s="25">
        <v>1.0035000000000001</v>
      </c>
      <c r="D433" s="25">
        <v>-4.3299999999999998E-2</v>
      </c>
      <c r="E433" s="25">
        <v>-2.4146000000000001</v>
      </c>
      <c r="F433" s="25">
        <v>0.62</v>
      </c>
      <c r="G433" s="25">
        <v>0</v>
      </c>
      <c r="H433" s="25">
        <v>0.10539999999999999</v>
      </c>
      <c r="I433" s="25">
        <v>0</v>
      </c>
      <c r="J433" s="25">
        <v>0</v>
      </c>
      <c r="K433" s="25">
        <v>6.4000000000000001E-2</v>
      </c>
      <c r="L433" s="25">
        <v>-0.88370000000000004</v>
      </c>
      <c r="M433" s="25">
        <v>0.45179999999999998</v>
      </c>
      <c r="N433" s="25">
        <v>6.2374999999999998</v>
      </c>
      <c r="O433" s="25">
        <v>6.9400000000000003E-2</v>
      </c>
      <c r="P433" s="25" t="s">
        <v>152</v>
      </c>
      <c r="Q433" s="25">
        <v>-0.36370000000000002</v>
      </c>
      <c r="R433" s="25">
        <v>-2.8028</v>
      </c>
      <c r="S433" s="25">
        <v>330.20299999999997</v>
      </c>
      <c r="T433" s="25">
        <v>331.13420000000002</v>
      </c>
      <c r="U433" s="25">
        <v>5.5894000000000004</v>
      </c>
      <c r="V433" s="25">
        <v>134.31960000000001</v>
      </c>
      <c r="W433" s="25">
        <v>0</v>
      </c>
      <c r="X433" s="25">
        <v>-4.0000000000000002E-4</v>
      </c>
      <c r="Y433" s="28">
        <v>1.9E-2</v>
      </c>
      <c r="Z433" s="28">
        <v>-0.10929999999999999</v>
      </c>
      <c r="AA433" s="28">
        <v>-15.6412</v>
      </c>
      <c r="AB433">
        <f t="shared" si="49"/>
        <v>0</v>
      </c>
      <c r="AC433" s="14">
        <f t="shared" si="50"/>
        <v>0.61944951873257936</v>
      </c>
    </row>
    <row r="434" spans="1:29" x14ac:dyDescent="0.2">
      <c r="A434" s="25" t="s">
        <v>10</v>
      </c>
      <c r="B434" s="25" t="s">
        <v>133</v>
      </c>
      <c r="C434" s="25">
        <v>2.0009000000000001</v>
      </c>
      <c r="D434" s="25">
        <v>-8.3400000000000002E-2</v>
      </c>
      <c r="E434" s="25">
        <v>-2.1644000000000001</v>
      </c>
      <c r="F434" s="25">
        <v>0.62</v>
      </c>
      <c r="G434" s="25">
        <v>1E-4</v>
      </c>
      <c r="H434" s="25">
        <v>0.20369999999999999</v>
      </c>
      <c r="I434" s="25">
        <v>0</v>
      </c>
      <c r="J434" s="25">
        <v>0</v>
      </c>
      <c r="K434" s="25">
        <v>5.7500000000000002E-2</v>
      </c>
      <c r="L434" s="25">
        <v>-0.84260000000000002</v>
      </c>
      <c r="M434" s="25">
        <v>6.5500000000000003E-2</v>
      </c>
      <c r="N434" s="25">
        <v>6.2394999999999996</v>
      </c>
      <c r="O434" s="25">
        <v>6.5100000000000005E-2</v>
      </c>
      <c r="P434" s="25" t="s">
        <v>152</v>
      </c>
      <c r="Q434" s="25">
        <v>-0.36780000000000002</v>
      </c>
      <c r="R434" s="25">
        <v>-3.4418000000000002</v>
      </c>
      <c r="S434" s="25">
        <v>330.20299999999997</v>
      </c>
      <c r="T434" s="25">
        <v>331.14010000000002</v>
      </c>
      <c r="U434" s="25">
        <v>5.6367000000000003</v>
      </c>
      <c r="V434" s="25">
        <v>135.40960000000001</v>
      </c>
      <c r="W434" s="25">
        <v>0</v>
      </c>
      <c r="X434" s="25">
        <v>1E-4</v>
      </c>
      <c r="Y434" s="28">
        <v>-5.4999999999999997E-3</v>
      </c>
      <c r="Z434" s="28">
        <v>-7.7299999999999994E-2</v>
      </c>
      <c r="AA434" s="28">
        <v>-14.441599999999999</v>
      </c>
      <c r="AB434">
        <f t="shared" si="49"/>
        <v>-9.2412546800388195E-3</v>
      </c>
      <c r="AC434" s="14">
        <f t="shared" si="50"/>
        <v>0.61955767668336148</v>
      </c>
    </row>
    <row r="435" spans="1:29" x14ac:dyDescent="0.2">
      <c r="A435" s="25" t="s">
        <v>10</v>
      </c>
      <c r="B435" s="25" t="s">
        <v>133</v>
      </c>
      <c r="C435" s="25">
        <v>2.9923000000000002</v>
      </c>
      <c r="D435" s="25">
        <v>-0.1176</v>
      </c>
      <c r="E435" s="25">
        <v>-1.7692000000000001</v>
      </c>
      <c r="F435" s="25">
        <v>0.62</v>
      </c>
      <c r="G435" s="25">
        <v>1E-4</v>
      </c>
      <c r="H435" s="25">
        <v>0.2883</v>
      </c>
      <c r="I435" s="25">
        <v>0</v>
      </c>
      <c r="J435" s="25">
        <v>0</v>
      </c>
      <c r="K435" s="25">
        <v>4.7E-2</v>
      </c>
      <c r="L435" s="25">
        <v>-0.85409999999999997</v>
      </c>
      <c r="M435" s="25">
        <v>-0.1855</v>
      </c>
      <c r="N435" s="25">
        <v>6.2419000000000002</v>
      </c>
      <c r="O435" s="25">
        <v>7.7200000000000005E-2</v>
      </c>
      <c r="P435" s="25" t="s">
        <v>152</v>
      </c>
      <c r="Q435" s="25">
        <v>-0.37290000000000001</v>
      </c>
      <c r="R435" s="25">
        <v>-4.0862999999999996</v>
      </c>
      <c r="S435" s="25">
        <v>330.20299999999997</v>
      </c>
      <c r="T435" s="25">
        <v>331.16570000000002</v>
      </c>
      <c r="U435" s="25">
        <v>5.6824000000000003</v>
      </c>
      <c r="V435" s="25">
        <v>136.50470000000001</v>
      </c>
      <c r="W435" s="25">
        <v>0</v>
      </c>
      <c r="X435" s="25">
        <v>6.9999999999999999E-4</v>
      </c>
      <c r="Y435" s="28">
        <v>-2.92E-2</v>
      </c>
      <c r="Z435" s="28">
        <v>-5.3900000000000003E-2</v>
      </c>
      <c r="AA435" s="28">
        <v>-13.1122</v>
      </c>
      <c r="AB435">
        <f t="shared" si="49"/>
        <v>-9.2412546800388195E-3</v>
      </c>
      <c r="AC435" s="14">
        <f t="shared" si="50"/>
        <v>0.61970444672044589</v>
      </c>
    </row>
    <row r="436" spans="1:29" x14ac:dyDescent="0.2">
      <c r="A436" s="25" t="s">
        <v>10</v>
      </c>
      <c r="B436" s="25" t="s">
        <v>133</v>
      </c>
      <c r="C436" s="25">
        <v>3.9901</v>
      </c>
      <c r="D436" s="25">
        <v>-0.14410000000000001</v>
      </c>
      <c r="E436" s="25">
        <v>-1.2512000000000001</v>
      </c>
      <c r="F436" s="25">
        <v>0.62</v>
      </c>
      <c r="G436" s="25">
        <v>1E-4</v>
      </c>
      <c r="H436" s="25">
        <v>0.35310000000000002</v>
      </c>
      <c r="I436" s="25">
        <v>0</v>
      </c>
      <c r="J436" s="25">
        <v>0</v>
      </c>
      <c r="K436" s="25">
        <v>3.32E-2</v>
      </c>
      <c r="L436" s="25">
        <v>-0.91669999999999996</v>
      </c>
      <c r="M436" s="25">
        <v>-0.19969999999999999</v>
      </c>
      <c r="N436" s="25">
        <v>6.2427999999999999</v>
      </c>
      <c r="O436" s="25">
        <v>0.1046</v>
      </c>
      <c r="P436" s="25" t="s">
        <v>152</v>
      </c>
      <c r="Q436" s="25">
        <v>-0.37669999999999998</v>
      </c>
      <c r="R436" s="25">
        <v>-4.5090000000000003</v>
      </c>
      <c r="S436" s="25">
        <v>330.20299999999997</v>
      </c>
      <c r="T436" s="25">
        <v>331.20280000000002</v>
      </c>
      <c r="U436" s="25">
        <v>5.7126999999999999</v>
      </c>
      <c r="V436" s="25">
        <v>137.29480000000001</v>
      </c>
      <c r="W436" s="25">
        <v>0</v>
      </c>
      <c r="X436" s="25">
        <v>1.1000000000000001E-3</v>
      </c>
      <c r="Y436" s="28">
        <v>-4.8000000000000001E-2</v>
      </c>
      <c r="Z436" s="28">
        <v>-4.2200000000000001E-2</v>
      </c>
      <c r="AA436" s="28">
        <v>-11.9671</v>
      </c>
      <c r="AB436">
        <f t="shared" si="49"/>
        <v>-9.2412546800388195E-3</v>
      </c>
      <c r="AC436" s="14">
        <f t="shared" si="50"/>
        <v>0.61985217338186693</v>
      </c>
    </row>
    <row r="437" spans="1:29" x14ac:dyDescent="0.2">
      <c r="A437" s="25" t="s">
        <v>10</v>
      </c>
      <c r="B437" s="25" t="s">
        <v>133</v>
      </c>
      <c r="C437" s="25">
        <v>4.9882</v>
      </c>
      <c r="D437" s="25">
        <v>-0.16070000000000001</v>
      </c>
      <c r="E437" s="25">
        <v>-0.64770000000000005</v>
      </c>
      <c r="F437" s="25">
        <v>0.62</v>
      </c>
      <c r="G437" s="25">
        <v>1E-4</v>
      </c>
      <c r="H437" s="25">
        <v>0.39389999999999997</v>
      </c>
      <c r="I437" s="25">
        <v>0</v>
      </c>
      <c r="J437" s="25">
        <v>0</v>
      </c>
      <c r="K437" s="25">
        <v>1.7100000000000001E-2</v>
      </c>
      <c r="L437" s="25">
        <v>-1.0071000000000001</v>
      </c>
      <c r="M437" s="25">
        <v>-4.2099999999999999E-2</v>
      </c>
      <c r="N437" s="25">
        <v>6.2415000000000003</v>
      </c>
      <c r="O437" s="25">
        <v>0.1363</v>
      </c>
      <c r="P437" s="25" t="s">
        <v>152</v>
      </c>
      <c r="Q437" s="25">
        <v>-0.37580000000000002</v>
      </c>
      <c r="R437" s="25">
        <v>-4.5769000000000002</v>
      </c>
      <c r="S437" s="25">
        <v>330.20299999999997</v>
      </c>
      <c r="T437" s="25">
        <v>331.23520000000002</v>
      </c>
      <c r="U437" s="25">
        <v>5.7230999999999996</v>
      </c>
      <c r="V437" s="25">
        <v>137.64680000000001</v>
      </c>
      <c r="W437" s="25">
        <v>0</v>
      </c>
      <c r="X437" s="25">
        <v>1E-3</v>
      </c>
      <c r="Y437" s="28">
        <v>-5.9900000000000002E-2</v>
      </c>
      <c r="Z437" s="28">
        <v>-4.4600000000000001E-2</v>
      </c>
      <c r="AA437" s="28">
        <v>-11.187900000000001</v>
      </c>
      <c r="AB437">
        <f t="shared" si="49"/>
        <v>-9.2412546800388195E-3</v>
      </c>
      <c r="AC437" s="14">
        <f t="shared" si="50"/>
        <v>0.61996038500566264</v>
      </c>
    </row>
    <row r="438" spans="1:29" x14ac:dyDescent="0.2">
      <c r="A438" s="25" t="s">
        <v>10</v>
      </c>
      <c r="B438" s="25" t="s">
        <v>133</v>
      </c>
      <c r="C438" s="25">
        <v>5.9863</v>
      </c>
      <c r="D438" s="25">
        <v>-0.1663</v>
      </c>
      <c r="E438" s="25">
        <v>0</v>
      </c>
      <c r="F438" s="25">
        <v>0.62</v>
      </c>
      <c r="G438" s="25">
        <v>1E-4</v>
      </c>
      <c r="H438" s="25">
        <v>0.40760000000000002</v>
      </c>
      <c r="I438" s="25">
        <v>0</v>
      </c>
      <c r="J438" s="25">
        <v>0</v>
      </c>
      <c r="K438" s="25">
        <v>-1E-4</v>
      </c>
      <c r="L438" s="25">
        <v>-1.0898000000000001</v>
      </c>
      <c r="M438" s="25">
        <v>0.1086</v>
      </c>
      <c r="N438" s="25">
        <v>6.2390999999999996</v>
      </c>
      <c r="O438" s="25">
        <v>0.1588</v>
      </c>
      <c r="P438" s="25" t="s">
        <v>152</v>
      </c>
      <c r="Q438" s="25">
        <v>-0.36820000000000003</v>
      </c>
      <c r="R438" s="25">
        <v>-4.3189000000000002</v>
      </c>
      <c r="S438" s="25">
        <v>330.20299999999997</v>
      </c>
      <c r="T438" s="25">
        <v>331.24759999999998</v>
      </c>
      <c r="U438" s="25">
        <v>5.7198000000000002</v>
      </c>
      <c r="V438" s="25">
        <v>137.65219999999999</v>
      </c>
      <c r="W438" s="25">
        <v>0</v>
      </c>
      <c r="X438" s="25">
        <v>5.0000000000000001E-4</v>
      </c>
      <c r="Y438" s="28">
        <v>-6.5000000000000002E-2</v>
      </c>
      <c r="Z438" s="28">
        <v>-6.2199999999999998E-2</v>
      </c>
      <c r="AA438" s="28">
        <v>-10.778700000000001</v>
      </c>
      <c r="AB438">
        <f t="shared" si="49"/>
        <v>-9.2412546800388195E-3</v>
      </c>
      <c r="AC438" s="14">
        <f t="shared" si="50"/>
        <v>0.62</v>
      </c>
    </row>
    <row r="439" spans="1:29" x14ac:dyDescent="0.2">
      <c r="A439" s="25" t="s">
        <v>10</v>
      </c>
      <c r="B439" s="25" t="s">
        <v>133</v>
      </c>
      <c r="C439" s="25">
        <v>6.9844999999999997</v>
      </c>
      <c r="D439" s="25">
        <v>-0.16059999999999999</v>
      </c>
      <c r="E439" s="25">
        <v>0.64770000000000005</v>
      </c>
      <c r="F439" s="25">
        <v>0.62</v>
      </c>
      <c r="G439" s="25">
        <v>1E-4</v>
      </c>
      <c r="H439" s="25">
        <v>0.39350000000000002</v>
      </c>
      <c r="I439" s="25">
        <v>0</v>
      </c>
      <c r="J439" s="25">
        <v>0</v>
      </c>
      <c r="K439" s="25">
        <v>-1.7299999999999999E-2</v>
      </c>
      <c r="L439" s="25">
        <v>-1.1345000000000001</v>
      </c>
      <c r="M439" s="25">
        <v>8.7999999999999995E-2</v>
      </c>
      <c r="N439" s="25">
        <v>6.2382999999999997</v>
      </c>
      <c r="O439" s="25">
        <v>0.16350000000000001</v>
      </c>
      <c r="P439" s="25" t="s">
        <v>152</v>
      </c>
      <c r="Q439" s="25">
        <v>-0.35460000000000003</v>
      </c>
      <c r="R439" s="25">
        <v>-3.8881000000000001</v>
      </c>
      <c r="S439" s="25">
        <v>330.20299999999997</v>
      </c>
      <c r="T439" s="25">
        <v>331.23360000000002</v>
      </c>
      <c r="U439" s="25">
        <v>5.7152000000000003</v>
      </c>
      <c r="V439" s="25">
        <v>137.5461</v>
      </c>
      <c r="W439" s="25">
        <v>0</v>
      </c>
      <c r="X439" s="25">
        <v>-2.9999999999999997E-4</v>
      </c>
      <c r="Y439" s="28">
        <v>-6.5000000000000002E-2</v>
      </c>
      <c r="Z439" s="28">
        <v>-9.2899999999999996E-2</v>
      </c>
      <c r="AA439" s="28">
        <v>-10.6272</v>
      </c>
      <c r="AB439">
        <f t="shared" si="49"/>
        <v>-9.2412546800388195E-3</v>
      </c>
      <c r="AC439" s="14">
        <f t="shared" si="50"/>
        <v>0.61996038500566264</v>
      </c>
    </row>
    <row r="440" spans="1:29" x14ac:dyDescent="0.2">
      <c r="A440" s="25" t="s">
        <v>10</v>
      </c>
      <c r="B440" s="25" t="s">
        <v>133</v>
      </c>
      <c r="C440" s="25">
        <v>7.9825999999999997</v>
      </c>
      <c r="D440" s="25">
        <v>-0.1439</v>
      </c>
      <c r="E440" s="25">
        <v>1.2512000000000001</v>
      </c>
      <c r="F440" s="25">
        <v>0.62</v>
      </c>
      <c r="G440" s="25">
        <v>1E-4</v>
      </c>
      <c r="H440" s="25">
        <v>0.35270000000000001</v>
      </c>
      <c r="I440" s="25">
        <v>0</v>
      </c>
      <c r="J440" s="25">
        <v>0</v>
      </c>
      <c r="K440" s="25">
        <v>-3.32E-2</v>
      </c>
      <c r="L440" s="25">
        <v>-1.1292</v>
      </c>
      <c r="M440" s="25">
        <v>-0.13039999999999999</v>
      </c>
      <c r="N440" s="25">
        <v>6.2413999999999996</v>
      </c>
      <c r="O440" s="25">
        <v>0.15160000000000001</v>
      </c>
      <c r="P440" s="25" t="s">
        <v>152</v>
      </c>
      <c r="Q440" s="25">
        <v>-0.33879999999999999</v>
      </c>
      <c r="R440" s="25">
        <v>-3.4466000000000001</v>
      </c>
      <c r="S440" s="25">
        <v>330.20299999999997</v>
      </c>
      <c r="T440" s="25">
        <v>331.20010000000002</v>
      </c>
      <c r="U440" s="25">
        <v>5.7199</v>
      </c>
      <c r="V440" s="25">
        <v>137.55009999999999</v>
      </c>
      <c r="W440" s="25">
        <v>0</v>
      </c>
      <c r="X440" s="25">
        <v>-8.9999999999999998E-4</v>
      </c>
      <c r="Y440" s="28">
        <v>-6.1600000000000002E-2</v>
      </c>
      <c r="Z440" s="28">
        <v>-0.13159999999999999</v>
      </c>
      <c r="AA440" s="28">
        <v>-10.6205</v>
      </c>
      <c r="AB440">
        <f t="shared" si="49"/>
        <v>-9.2412546800388195E-3</v>
      </c>
      <c r="AC440" s="14">
        <f t="shared" si="50"/>
        <v>0.61985217338186693</v>
      </c>
    </row>
    <row r="441" spans="1:29" x14ac:dyDescent="0.2">
      <c r="A441" s="25" t="s">
        <v>10</v>
      </c>
      <c r="B441" s="25" t="s">
        <v>133</v>
      </c>
      <c r="C441" s="25">
        <v>8.9741999999999997</v>
      </c>
      <c r="D441" s="25">
        <v>-0.1176</v>
      </c>
      <c r="E441" s="25">
        <v>1.7663</v>
      </c>
      <c r="F441" s="25">
        <v>0.62</v>
      </c>
      <c r="G441" s="25">
        <v>1E-4</v>
      </c>
      <c r="H441" s="25">
        <v>0.28789999999999999</v>
      </c>
      <c r="I441" s="25">
        <v>0</v>
      </c>
      <c r="J441" s="25">
        <v>0</v>
      </c>
      <c r="K441" s="25">
        <v>-4.6899999999999997E-2</v>
      </c>
      <c r="L441" s="25">
        <v>-1.0845</v>
      </c>
      <c r="M441" s="25">
        <v>-0.39739999999999998</v>
      </c>
      <c r="N441" s="25">
        <v>6.2499000000000002</v>
      </c>
      <c r="O441" s="25">
        <v>0.13139999999999999</v>
      </c>
      <c r="P441" s="25" t="s">
        <v>152</v>
      </c>
      <c r="Q441" s="25">
        <v>-0.32650000000000001</v>
      </c>
      <c r="R441" s="25">
        <v>-3.0491999999999999</v>
      </c>
      <c r="S441" s="25">
        <v>330.20299999999997</v>
      </c>
      <c r="T441" s="25">
        <v>331.16399999999999</v>
      </c>
      <c r="U441" s="25">
        <v>5.7358000000000002</v>
      </c>
      <c r="V441" s="25">
        <v>137.73169999999999</v>
      </c>
      <c r="W441" s="25">
        <v>0</v>
      </c>
      <c r="X441" s="25">
        <v>-1.1000000000000001E-3</v>
      </c>
      <c r="Y441" s="28">
        <v>-5.5300000000000002E-2</v>
      </c>
      <c r="Z441" s="28">
        <v>-0.17119999999999999</v>
      </c>
      <c r="AA441" s="28">
        <v>-10.74</v>
      </c>
      <c r="AB441">
        <f t="shared" si="49"/>
        <v>-9.2412546800388195E-3</v>
      </c>
      <c r="AC441" s="14">
        <f t="shared" si="50"/>
        <v>0.61970541476727026</v>
      </c>
    </row>
    <row r="442" spans="1:29" x14ac:dyDescent="0.2">
      <c r="A442" s="25" t="s">
        <v>10</v>
      </c>
      <c r="B442" s="25" t="s">
        <v>133</v>
      </c>
      <c r="C442" s="25">
        <v>9.9718</v>
      </c>
      <c r="D442" s="25">
        <v>-8.3199999999999996E-2</v>
      </c>
      <c r="E442" s="25">
        <v>2.1644000000000001</v>
      </c>
      <c r="F442" s="25">
        <v>0.62</v>
      </c>
      <c r="G442" s="25">
        <v>1E-4</v>
      </c>
      <c r="H442" s="25">
        <v>0.2036</v>
      </c>
      <c r="I442" s="25">
        <v>0</v>
      </c>
      <c r="J442" s="25">
        <v>0</v>
      </c>
      <c r="K442" s="25">
        <v>-5.74E-2</v>
      </c>
      <c r="L442" s="25">
        <v>-1.0264</v>
      </c>
      <c r="M442" s="25">
        <v>-0.46389999999999998</v>
      </c>
      <c r="N442" s="25">
        <v>6.2628000000000004</v>
      </c>
      <c r="O442" s="25">
        <v>0.11269999999999999</v>
      </c>
      <c r="P442" s="25" t="s">
        <v>152</v>
      </c>
      <c r="Q442" s="25">
        <v>-0.32269999999999999</v>
      </c>
      <c r="R442" s="25">
        <v>-2.6021999999999998</v>
      </c>
      <c r="S442" s="25">
        <v>330.20299999999997</v>
      </c>
      <c r="T442" s="25">
        <v>331.14359999999999</v>
      </c>
      <c r="U442" s="25">
        <v>5.7546999999999997</v>
      </c>
      <c r="V442" s="25">
        <v>137.96469999999999</v>
      </c>
      <c r="W442" s="25">
        <v>0</v>
      </c>
      <c r="X442" s="25">
        <v>-8.9999999999999998E-4</v>
      </c>
      <c r="Y442" s="28">
        <v>-4.5199999999999997E-2</v>
      </c>
      <c r="Z442" s="28">
        <v>-0.20480000000000001</v>
      </c>
      <c r="AA442" s="28">
        <v>-11.0718</v>
      </c>
      <c r="AB442">
        <f t="shared" si="49"/>
        <v>-9.2412546800388195E-3</v>
      </c>
      <c r="AC442" s="14">
        <f t="shared" si="50"/>
        <v>0.61955767668336148</v>
      </c>
    </row>
    <row r="443" spans="1:29" x14ac:dyDescent="0.2">
      <c r="A443" s="25" t="s">
        <v>10</v>
      </c>
      <c r="B443" s="25" t="s">
        <v>133</v>
      </c>
      <c r="C443" s="25">
        <v>10.969200000000001</v>
      </c>
      <c r="D443" s="25">
        <v>-4.2999999999999997E-2</v>
      </c>
      <c r="E443" s="25">
        <v>2.4146000000000001</v>
      </c>
      <c r="F443" s="25">
        <v>0.62</v>
      </c>
      <c r="G443" s="25">
        <v>0</v>
      </c>
      <c r="H443" s="25">
        <v>0.10539999999999999</v>
      </c>
      <c r="I443" s="25">
        <v>0</v>
      </c>
      <c r="J443" s="25">
        <v>0</v>
      </c>
      <c r="K443" s="25">
        <v>-6.4000000000000001E-2</v>
      </c>
      <c r="L443" s="25">
        <v>-0.98209999999999997</v>
      </c>
      <c r="M443" s="25">
        <v>-0.13159999999999999</v>
      </c>
      <c r="N443" s="25">
        <v>6.2771999999999997</v>
      </c>
      <c r="O443" s="25">
        <v>9.9299999999999999E-2</v>
      </c>
      <c r="P443" s="25" t="s">
        <v>152</v>
      </c>
      <c r="Q443" s="25">
        <v>-0.32950000000000002</v>
      </c>
      <c r="R443" s="25">
        <v>-1.929</v>
      </c>
      <c r="S443" s="25">
        <v>330.20299999999997</v>
      </c>
      <c r="T443" s="25">
        <v>331.149</v>
      </c>
      <c r="U443" s="25">
        <v>5.7633999999999999</v>
      </c>
      <c r="V443" s="25">
        <v>138.01150000000001</v>
      </c>
      <c r="W443" s="25">
        <v>0</v>
      </c>
      <c r="X443" s="25">
        <v>-4.0000000000000002E-4</v>
      </c>
      <c r="Y443" s="28">
        <v>-2.9700000000000001E-2</v>
      </c>
      <c r="Z443" s="28">
        <v>-0.22800000000000001</v>
      </c>
      <c r="AA443" s="28">
        <v>-11.7287</v>
      </c>
      <c r="AB443">
        <f t="shared" si="49"/>
        <v>0</v>
      </c>
      <c r="AC443" s="14">
        <f t="shared" si="50"/>
        <v>0.61944951873257936</v>
      </c>
    </row>
    <row r="444" spans="1:29" x14ac:dyDescent="0.2">
      <c r="A444" s="25" t="s">
        <v>10</v>
      </c>
      <c r="B444" s="25" t="s">
        <v>133</v>
      </c>
      <c r="C444" s="25">
        <v>11.9665</v>
      </c>
      <c r="D444" s="25">
        <v>0</v>
      </c>
      <c r="E444" s="25">
        <v>2.5</v>
      </c>
      <c r="F444" s="25">
        <v>0.62</v>
      </c>
      <c r="G444" s="25">
        <v>0</v>
      </c>
      <c r="H444" s="25">
        <v>-1E-4</v>
      </c>
      <c r="I444" s="25">
        <v>0</v>
      </c>
      <c r="J444" s="25">
        <v>0</v>
      </c>
      <c r="K444" s="25">
        <v>-6.6400000000000001E-2</v>
      </c>
      <c r="L444" s="25">
        <v>-0.96709999999999996</v>
      </c>
      <c r="M444" s="25">
        <v>0.61099999999999999</v>
      </c>
      <c r="N444" s="25">
        <v>6.2896000000000001</v>
      </c>
      <c r="O444" s="25">
        <v>8.6499999999999994E-2</v>
      </c>
      <c r="P444" s="25" t="s">
        <v>152</v>
      </c>
      <c r="Q444" s="25">
        <v>-0.34499999999999997</v>
      </c>
      <c r="R444" s="25">
        <v>-0.90610000000000002</v>
      </c>
      <c r="S444" s="25">
        <v>330.20299999999997</v>
      </c>
      <c r="T444" s="25">
        <v>331.17700000000002</v>
      </c>
      <c r="U444" s="25">
        <v>5.7512999999999996</v>
      </c>
      <c r="V444" s="25">
        <v>137.6771</v>
      </c>
      <c r="W444" s="25">
        <v>0</v>
      </c>
      <c r="X444" s="25">
        <v>0</v>
      </c>
      <c r="Y444" s="28">
        <v>-8.3999999999999995E-3</v>
      </c>
      <c r="Z444" s="28">
        <v>-0.24049999999999999</v>
      </c>
      <c r="AA444" s="28">
        <v>-12.7342</v>
      </c>
      <c r="AB444">
        <f t="shared" si="49"/>
        <v>0</v>
      </c>
      <c r="AC444" s="14">
        <f t="shared" si="50"/>
        <v>0.61940989738075181</v>
      </c>
    </row>
    <row r="445" spans="1:29" x14ac:dyDescent="0.2">
      <c r="A445" s="25" t="s">
        <v>10</v>
      </c>
      <c r="B445" s="25" t="s">
        <v>133</v>
      </c>
      <c r="C445" s="25">
        <v>12.963800000000001</v>
      </c>
      <c r="D445" s="25">
        <v>4.2999999999999997E-2</v>
      </c>
      <c r="E445" s="25">
        <v>2.4146000000000001</v>
      </c>
      <c r="F445" s="25">
        <v>0.62</v>
      </c>
      <c r="G445" s="25">
        <v>0</v>
      </c>
      <c r="H445" s="25">
        <v>-0.1057</v>
      </c>
      <c r="I445" s="25">
        <v>0</v>
      </c>
      <c r="J445" s="25">
        <v>0</v>
      </c>
      <c r="K445" s="25">
        <v>-6.4199999999999993E-2</v>
      </c>
      <c r="L445" s="25">
        <v>-0.97940000000000005</v>
      </c>
      <c r="M445" s="25">
        <v>1.5501</v>
      </c>
      <c r="N445" s="25">
        <v>6.2972000000000001</v>
      </c>
      <c r="O445" s="25">
        <v>6.4399999999999999E-2</v>
      </c>
      <c r="P445" s="25" t="s">
        <v>152</v>
      </c>
      <c r="Q445" s="25">
        <v>-0.36380000000000001</v>
      </c>
      <c r="R445" s="25">
        <v>0.4133</v>
      </c>
      <c r="S445" s="25">
        <v>330.20299999999997</v>
      </c>
      <c r="T445" s="25">
        <v>331.2133</v>
      </c>
      <c r="U445" s="25">
        <v>5.7175000000000002</v>
      </c>
      <c r="V445" s="25">
        <v>136.9417</v>
      </c>
      <c r="W445" s="25">
        <v>0</v>
      </c>
      <c r="X445" s="25">
        <v>1E-4</v>
      </c>
      <c r="Y445" s="28">
        <v>1.7000000000000001E-2</v>
      </c>
      <c r="Z445" s="28">
        <v>-0.24590000000000001</v>
      </c>
      <c r="AA445" s="28">
        <v>-13.949400000000001</v>
      </c>
      <c r="AB445">
        <f t="shared" si="49"/>
        <v>0</v>
      </c>
      <c r="AC445" s="14">
        <f t="shared" si="50"/>
        <v>0.61944951873257936</v>
      </c>
    </row>
    <row r="446" spans="1:29" x14ac:dyDescent="0.2">
      <c r="A446" s="25" t="s">
        <v>10</v>
      </c>
      <c r="B446" s="25" t="s">
        <v>133</v>
      </c>
      <c r="C446" s="25">
        <v>13.9612</v>
      </c>
      <c r="D446" s="25">
        <v>8.3099999999999993E-2</v>
      </c>
      <c r="E446" s="25">
        <v>2.1644000000000001</v>
      </c>
      <c r="F446" s="25">
        <v>0.62</v>
      </c>
      <c r="G446" s="25">
        <v>0</v>
      </c>
      <c r="H446" s="25">
        <v>-0.20430000000000001</v>
      </c>
      <c r="I446" s="25">
        <v>0</v>
      </c>
      <c r="J446" s="25">
        <v>0</v>
      </c>
      <c r="K446" s="25">
        <v>-5.7599999999999998E-2</v>
      </c>
      <c r="L446" s="25">
        <v>-1.0047999999999999</v>
      </c>
      <c r="M446" s="25">
        <v>2.3347000000000002</v>
      </c>
      <c r="N446" s="25">
        <v>6.2991999999999999</v>
      </c>
      <c r="O446" s="25">
        <v>2.52E-2</v>
      </c>
      <c r="P446" s="25" t="s">
        <v>152</v>
      </c>
      <c r="Q446" s="25">
        <v>-0.37990000000000002</v>
      </c>
      <c r="R446" s="25">
        <v>1.7679</v>
      </c>
      <c r="S446" s="25">
        <v>330.20299999999997</v>
      </c>
      <c r="T446" s="25">
        <v>331.24029999999999</v>
      </c>
      <c r="U446" s="25">
        <v>5.6715999999999998</v>
      </c>
      <c r="V446" s="25">
        <v>135.99039999999999</v>
      </c>
      <c r="W446" s="25">
        <v>0</v>
      </c>
      <c r="X446" s="25">
        <v>-1E-4</v>
      </c>
      <c r="Y446" s="28">
        <v>4.2700000000000002E-2</v>
      </c>
      <c r="Z446" s="28">
        <v>-0.24970000000000001</v>
      </c>
      <c r="AA446" s="28">
        <v>-15.0968</v>
      </c>
      <c r="AB446">
        <f t="shared" si="49"/>
        <v>0</v>
      </c>
      <c r="AC446" s="14">
        <f t="shared" si="50"/>
        <v>0.61955767668336148</v>
      </c>
    </row>
    <row r="447" spans="1:29" x14ac:dyDescent="0.2">
      <c r="A447" s="25" t="s">
        <v>10</v>
      </c>
      <c r="B447" s="25" t="s">
        <v>133</v>
      </c>
      <c r="C447" s="25">
        <v>14.9526</v>
      </c>
      <c r="D447" s="25">
        <v>0.1174</v>
      </c>
      <c r="E447" s="25">
        <v>1.7692000000000001</v>
      </c>
      <c r="F447" s="25">
        <v>0.62</v>
      </c>
      <c r="G447" s="25">
        <v>-1E-4</v>
      </c>
      <c r="H447" s="25">
        <v>-0.28889999999999999</v>
      </c>
      <c r="I447" s="25">
        <v>0</v>
      </c>
      <c r="J447" s="25">
        <v>0</v>
      </c>
      <c r="K447" s="25">
        <v>-4.7E-2</v>
      </c>
      <c r="L447" s="25">
        <v>-1.0273000000000001</v>
      </c>
      <c r="M447" s="25">
        <v>2.6488999999999998</v>
      </c>
      <c r="N447" s="25">
        <v>6.2964000000000002</v>
      </c>
      <c r="O447" s="25">
        <v>-2.9600000000000001E-2</v>
      </c>
      <c r="P447" s="25" t="s">
        <v>152</v>
      </c>
      <c r="Q447" s="25">
        <v>-0.38869999999999999</v>
      </c>
      <c r="R447" s="25">
        <v>2.7787999999999999</v>
      </c>
      <c r="S447" s="25">
        <v>330.20299999999997</v>
      </c>
      <c r="T447" s="25">
        <v>331.24610000000001</v>
      </c>
      <c r="U447" s="25">
        <v>5.6289999999999996</v>
      </c>
      <c r="V447" s="25">
        <v>135.12110000000001</v>
      </c>
      <c r="W447" s="25">
        <v>0</v>
      </c>
      <c r="X447" s="25">
        <v>-5.0000000000000001E-4</v>
      </c>
      <c r="Y447" s="28">
        <v>6.4199999999999993E-2</v>
      </c>
      <c r="Z447" s="28">
        <v>-0.25629999999999997</v>
      </c>
      <c r="AA447" s="28">
        <v>-15.8788</v>
      </c>
      <c r="AB447">
        <f t="shared" si="49"/>
        <v>9.2412546800388195E-3</v>
      </c>
      <c r="AC447" s="14">
        <f t="shared" si="50"/>
        <v>0.61970444672044589</v>
      </c>
    </row>
    <row r="448" spans="1:29" x14ac:dyDescent="0.2">
      <c r="A448" s="25" t="s">
        <v>10</v>
      </c>
      <c r="B448" s="25" t="s">
        <v>133</v>
      </c>
      <c r="C448" s="25">
        <v>15.9504</v>
      </c>
      <c r="D448" s="25">
        <v>0.14380000000000001</v>
      </c>
      <c r="E448" s="25">
        <v>1.2512000000000001</v>
      </c>
      <c r="F448" s="25">
        <v>0.62</v>
      </c>
      <c r="G448" s="25">
        <v>-1E-4</v>
      </c>
      <c r="H448" s="25">
        <v>-0.35370000000000001</v>
      </c>
      <c r="I448" s="25">
        <v>0</v>
      </c>
      <c r="J448" s="25">
        <v>0</v>
      </c>
      <c r="K448" s="25">
        <v>-3.3099999999999997E-2</v>
      </c>
      <c r="L448" s="25">
        <v>-1.0390999999999999</v>
      </c>
      <c r="M448" s="25">
        <v>2.3744000000000001</v>
      </c>
      <c r="N448" s="25">
        <v>6.2910000000000004</v>
      </c>
      <c r="O448" s="25">
        <v>-8.7499999999999994E-2</v>
      </c>
      <c r="P448" s="25" t="s">
        <v>152</v>
      </c>
      <c r="Q448" s="25">
        <v>-0.38890000000000002</v>
      </c>
      <c r="R448" s="25">
        <v>3.1204999999999998</v>
      </c>
      <c r="S448" s="25">
        <v>330.20299999999997</v>
      </c>
      <c r="T448" s="25">
        <v>331.23059999999998</v>
      </c>
      <c r="U448" s="25">
        <v>5.6026999999999996</v>
      </c>
      <c r="V448" s="25">
        <v>134.58340000000001</v>
      </c>
      <c r="W448" s="25">
        <v>0</v>
      </c>
      <c r="X448" s="25">
        <v>-8.9999999999999998E-4</v>
      </c>
      <c r="Y448" s="28">
        <v>7.8100000000000003E-2</v>
      </c>
      <c r="Z448" s="28">
        <v>-0.26719999999999999</v>
      </c>
      <c r="AA448" s="28">
        <v>-16.128</v>
      </c>
      <c r="AB448">
        <f t="shared" si="49"/>
        <v>9.2412546800388195E-3</v>
      </c>
      <c r="AC448" s="14">
        <f t="shared" si="50"/>
        <v>0.61985217338186693</v>
      </c>
    </row>
    <row r="449" spans="1:29" x14ac:dyDescent="0.2">
      <c r="A449" s="25" t="s">
        <v>10</v>
      </c>
      <c r="B449" s="25" t="s">
        <v>133</v>
      </c>
      <c r="C449" s="25">
        <v>16.948499999999999</v>
      </c>
      <c r="D449" s="25">
        <v>0.16039999999999999</v>
      </c>
      <c r="E449" s="25">
        <v>0.64770000000000005</v>
      </c>
      <c r="F449" s="25">
        <v>0.62</v>
      </c>
      <c r="G449" s="25">
        <v>-1E-4</v>
      </c>
      <c r="H449" s="25">
        <v>-0.39419999999999999</v>
      </c>
      <c r="I449" s="25">
        <v>0</v>
      </c>
      <c r="J449" s="25">
        <v>0</v>
      </c>
      <c r="K449" s="25">
        <v>-1.7000000000000001E-2</v>
      </c>
      <c r="L449" s="25">
        <v>-1.0438000000000001</v>
      </c>
      <c r="M449" s="25">
        <v>1.6536</v>
      </c>
      <c r="N449" s="25">
        <v>6.2849000000000004</v>
      </c>
      <c r="O449" s="25">
        <v>-0.1293</v>
      </c>
      <c r="P449" s="25" t="s">
        <v>152</v>
      </c>
      <c r="Q449" s="25">
        <v>-0.38279999999999997</v>
      </c>
      <c r="R449" s="25">
        <v>2.6817000000000002</v>
      </c>
      <c r="S449" s="25">
        <v>330.20299999999997</v>
      </c>
      <c r="T449" s="25">
        <v>331.20409999999998</v>
      </c>
      <c r="U449" s="25">
        <v>5.5960000000000001</v>
      </c>
      <c r="V449" s="25">
        <v>134.4427</v>
      </c>
      <c r="W449" s="25">
        <v>0</v>
      </c>
      <c r="X449" s="25">
        <v>-1E-3</v>
      </c>
      <c r="Y449" s="28">
        <v>8.3699999999999997E-2</v>
      </c>
      <c r="Z449" s="28">
        <v>-0.28010000000000002</v>
      </c>
      <c r="AA449" s="28">
        <v>-15.9031</v>
      </c>
      <c r="AB449">
        <f t="shared" ref="AB449:AB503" si="51">DEGREES(ATAN2(F449,-G449))</f>
        <v>9.2412546800388195E-3</v>
      </c>
      <c r="AC449" s="14">
        <f t="shared" ref="AC449:AC503" si="52">IF(B449="PMMPSI2",F449*COS(RADIANS(E449)),F449)</f>
        <v>0.61996038500566264</v>
      </c>
    </row>
    <row r="450" spans="1:29" x14ac:dyDescent="0.2">
      <c r="A450" s="25" t="s">
        <v>10</v>
      </c>
      <c r="B450" s="25" t="s">
        <v>133</v>
      </c>
      <c r="C450" s="25">
        <v>17.9467</v>
      </c>
      <c r="D450" s="25">
        <v>0.16600000000000001</v>
      </c>
      <c r="E450" s="25">
        <v>0</v>
      </c>
      <c r="F450" s="25">
        <v>0.62</v>
      </c>
      <c r="G450" s="25">
        <v>-1E-4</v>
      </c>
      <c r="H450" s="25">
        <v>-0.40760000000000002</v>
      </c>
      <c r="I450" s="25">
        <v>0</v>
      </c>
      <c r="J450" s="25">
        <v>0</v>
      </c>
      <c r="K450" s="25">
        <v>2.9999999999999997E-4</v>
      </c>
      <c r="L450" s="25">
        <v>-1.0511999999999999</v>
      </c>
      <c r="M450" s="25">
        <v>0.81599999999999995</v>
      </c>
      <c r="N450" s="25">
        <v>6.2788000000000004</v>
      </c>
      <c r="O450" s="25">
        <v>-0.13880000000000001</v>
      </c>
      <c r="P450" s="25" t="s">
        <v>152</v>
      </c>
      <c r="Q450" s="25">
        <v>-0.37430000000000002</v>
      </c>
      <c r="R450" s="25">
        <v>1.6271</v>
      </c>
      <c r="S450" s="25">
        <v>330.20299999999997</v>
      </c>
      <c r="T450" s="25">
        <v>331.18040000000002</v>
      </c>
      <c r="U450" s="25">
        <v>5.6017999999999999</v>
      </c>
      <c r="V450" s="25">
        <v>134.55099999999999</v>
      </c>
      <c r="W450" s="25">
        <v>0</v>
      </c>
      <c r="X450" s="25">
        <v>-6.9999999999999999E-4</v>
      </c>
      <c r="Y450" s="28">
        <v>8.2799999999999999E-2</v>
      </c>
      <c r="Z450" s="28">
        <v>-0.28999999999999998</v>
      </c>
      <c r="AA450" s="28">
        <v>-15.4687</v>
      </c>
      <c r="AB450">
        <f t="shared" si="51"/>
        <v>9.2412546800388195E-3</v>
      </c>
      <c r="AC450" s="14">
        <f t="shared" si="52"/>
        <v>0.62</v>
      </c>
    </row>
    <row r="451" spans="1:29" x14ac:dyDescent="0.2">
      <c r="A451" s="25" t="s">
        <v>10</v>
      </c>
      <c r="B451" s="25" t="s">
        <v>133</v>
      </c>
      <c r="C451" s="25">
        <v>18.944800000000001</v>
      </c>
      <c r="D451" s="25">
        <v>0.1603</v>
      </c>
      <c r="E451" s="25">
        <v>-0.64770000000000005</v>
      </c>
      <c r="F451" s="25">
        <v>0.62</v>
      </c>
      <c r="G451" s="25">
        <v>-1E-4</v>
      </c>
      <c r="H451" s="25">
        <v>-0.39319999999999999</v>
      </c>
      <c r="I451" s="25">
        <v>0</v>
      </c>
      <c r="J451" s="25">
        <v>0</v>
      </c>
      <c r="K451" s="25">
        <v>1.7500000000000002E-2</v>
      </c>
      <c r="L451" s="25">
        <v>-1.0676000000000001</v>
      </c>
      <c r="M451" s="25">
        <v>0.21010000000000001</v>
      </c>
      <c r="N451" s="25">
        <v>6.2725</v>
      </c>
      <c r="O451" s="25">
        <v>-0.1109</v>
      </c>
      <c r="P451" s="25" t="s">
        <v>152</v>
      </c>
      <c r="Q451" s="25">
        <v>-0.36699999999999999</v>
      </c>
      <c r="R451" s="25">
        <v>0.32319999999999999</v>
      </c>
      <c r="S451" s="25">
        <v>330.20299999999997</v>
      </c>
      <c r="T451" s="25">
        <v>331.16890000000001</v>
      </c>
      <c r="U451" s="25">
        <v>5.6070000000000002</v>
      </c>
      <c r="V451" s="25">
        <v>134.64259999999999</v>
      </c>
      <c r="W451" s="25">
        <v>0</v>
      </c>
      <c r="X451" s="25">
        <v>-2.9999999999999997E-4</v>
      </c>
      <c r="Y451" s="28">
        <v>7.8700000000000006E-2</v>
      </c>
      <c r="Z451" s="28">
        <v>-0.29149999999999998</v>
      </c>
      <c r="AA451" s="28">
        <v>-15.163399999999999</v>
      </c>
      <c r="AB451">
        <f t="shared" si="51"/>
        <v>9.2412546800388195E-3</v>
      </c>
      <c r="AC451" s="14">
        <f t="shared" si="52"/>
        <v>0.61996038500566264</v>
      </c>
    </row>
    <row r="452" spans="1:29" x14ac:dyDescent="0.2">
      <c r="A452" s="25" t="s">
        <v>10</v>
      </c>
      <c r="B452" s="25" t="s">
        <v>133</v>
      </c>
      <c r="C452" s="25">
        <v>19.942900000000002</v>
      </c>
      <c r="D452" s="25">
        <v>0.14360000000000001</v>
      </c>
      <c r="E452" s="25">
        <v>-1.2512000000000001</v>
      </c>
      <c r="F452" s="25">
        <v>0.62</v>
      </c>
      <c r="G452" s="25">
        <v>-1E-4</v>
      </c>
      <c r="H452" s="25">
        <v>-0.35210000000000002</v>
      </c>
      <c r="I452" s="25">
        <v>0</v>
      </c>
      <c r="J452" s="25">
        <v>0</v>
      </c>
      <c r="K452" s="25">
        <v>3.3300000000000003E-2</v>
      </c>
      <c r="L452" s="25">
        <v>-1.0886</v>
      </c>
      <c r="M452" s="25">
        <v>3.0300000000000001E-2</v>
      </c>
      <c r="N452" s="25">
        <v>6.2653999999999996</v>
      </c>
      <c r="O452" s="25">
        <v>-5.5500000000000001E-2</v>
      </c>
      <c r="P452" s="25" t="s">
        <v>152</v>
      </c>
      <c r="Q452" s="25">
        <v>-0.36259999999999998</v>
      </c>
      <c r="R452" s="25">
        <v>-0.83379999999999999</v>
      </c>
      <c r="S452" s="25">
        <v>330.20299999999997</v>
      </c>
      <c r="T452" s="25">
        <v>331.16950000000003</v>
      </c>
      <c r="U452" s="25">
        <v>5.6009000000000002</v>
      </c>
      <c r="V452" s="25">
        <v>134.4999</v>
      </c>
      <c r="W452" s="25">
        <v>0</v>
      </c>
      <c r="X452" s="25">
        <v>1E-4</v>
      </c>
      <c r="Y452" s="28">
        <v>7.4099999999999999E-2</v>
      </c>
      <c r="Z452" s="28">
        <v>-0.28100000000000003</v>
      </c>
      <c r="AA452" s="28">
        <v>-15.2224</v>
      </c>
      <c r="AB452">
        <f t="shared" si="51"/>
        <v>9.2412546800388195E-3</v>
      </c>
      <c r="AC452" s="14">
        <f t="shared" si="52"/>
        <v>0.61985217338186693</v>
      </c>
    </row>
    <row r="453" spans="1:29" x14ac:dyDescent="0.2">
      <c r="A453" s="25" t="s">
        <v>10</v>
      </c>
      <c r="B453" s="25" t="s">
        <v>133</v>
      </c>
      <c r="C453" s="25">
        <v>20.9345</v>
      </c>
      <c r="D453" s="25">
        <v>0.1174</v>
      </c>
      <c r="E453" s="25">
        <v>-1.7663</v>
      </c>
      <c r="F453" s="25">
        <v>0.62</v>
      </c>
      <c r="G453" s="25">
        <v>-1E-4</v>
      </c>
      <c r="H453" s="25">
        <v>-0.2873</v>
      </c>
      <c r="I453" s="25">
        <v>0</v>
      </c>
      <c r="J453" s="25">
        <v>0</v>
      </c>
      <c r="K453" s="25">
        <v>4.6899999999999997E-2</v>
      </c>
      <c r="L453" s="25">
        <v>-1.0992999999999999</v>
      </c>
      <c r="M453" s="25">
        <v>0.23400000000000001</v>
      </c>
      <c r="N453" s="25">
        <v>6.2572000000000001</v>
      </c>
      <c r="O453" s="25">
        <v>7.4000000000000003E-3</v>
      </c>
      <c r="P453" s="25" t="s">
        <v>152</v>
      </c>
      <c r="Q453" s="25">
        <v>-0.36099999999999999</v>
      </c>
      <c r="R453" s="25">
        <v>-1.5975999999999999</v>
      </c>
      <c r="S453" s="25">
        <v>330.20299999999997</v>
      </c>
      <c r="T453" s="25">
        <v>331.17419999999998</v>
      </c>
      <c r="U453" s="25">
        <v>5.5819999999999999</v>
      </c>
      <c r="V453" s="25">
        <v>134.0925</v>
      </c>
      <c r="W453" s="25">
        <v>0</v>
      </c>
      <c r="X453" s="25">
        <v>1E-4</v>
      </c>
      <c r="Y453" s="28">
        <v>6.9900000000000004E-2</v>
      </c>
      <c r="Z453" s="28">
        <v>-0.25819999999999999</v>
      </c>
      <c r="AA453" s="28">
        <v>-15.6502</v>
      </c>
      <c r="AB453">
        <f t="shared" si="51"/>
        <v>9.2412546800388195E-3</v>
      </c>
      <c r="AC453" s="14">
        <f t="shared" si="52"/>
        <v>0.61970541476727026</v>
      </c>
    </row>
    <row r="454" spans="1:29" x14ac:dyDescent="0.2">
      <c r="A454" s="25" t="s">
        <v>10</v>
      </c>
      <c r="B454" s="25" t="s">
        <v>133</v>
      </c>
      <c r="C454" s="25">
        <v>21.932099999999998</v>
      </c>
      <c r="D454" s="25">
        <v>8.2900000000000001E-2</v>
      </c>
      <c r="E454" s="25">
        <v>-2.1644000000000001</v>
      </c>
      <c r="F454" s="25">
        <v>0.62</v>
      </c>
      <c r="G454" s="25">
        <v>-1E-4</v>
      </c>
      <c r="H454" s="25">
        <v>-0.20300000000000001</v>
      </c>
      <c r="I454" s="25">
        <v>0</v>
      </c>
      <c r="J454" s="25">
        <v>0</v>
      </c>
      <c r="K454" s="25">
        <v>5.7299999999999997E-2</v>
      </c>
      <c r="L454" s="25">
        <v>-1.083</v>
      </c>
      <c r="M454" s="25">
        <v>0.58909999999999996</v>
      </c>
      <c r="N454" s="25">
        <v>6.2488999999999999</v>
      </c>
      <c r="O454" s="25">
        <v>5.6599999999999998E-2</v>
      </c>
      <c r="P454" s="25" t="s">
        <v>152</v>
      </c>
      <c r="Q454" s="25">
        <v>-0.36080000000000001</v>
      </c>
      <c r="R454" s="25">
        <v>-1.9637</v>
      </c>
      <c r="S454" s="25">
        <v>330.20299999999997</v>
      </c>
      <c r="T454" s="25">
        <v>331.173</v>
      </c>
      <c r="U454" s="25">
        <v>5.5591999999999997</v>
      </c>
      <c r="V454" s="25">
        <v>133.6071</v>
      </c>
      <c r="W454" s="25">
        <v>0</v>
      </c>
      <c r="X454" s="25">
        <v>-1E-4</v>
      </c>
      <c r="Y454" s="28">
        <v>6.4600000000000005E-2</v>
      </c>
      <c r="Z454" s="28">
        <v>-0.22539999999999999</v>
      </c>
      <c r="AA454" s="28">
        <v>-16.214200000000002</v>
      </c>
      <c r="AB454">
        <f t="shared" si="51"/>
        <v>9.2412546800388195E-3</v>
      </c>
      <c r="AC454" s="14">
        <f t="shared" si="52"/>
        <v>0.61955767668336148</v>
      </c>
    </row>
    <row r="455" spans="1:29" x14ac:dyDescent="0.2">
      <c r="A455" s="25" t="s">
        <v>10</v>
      </c>
      <c r="B455" s="25" t="s">
        <v>133</v>
      </c>
      <c r="C455" s="25">
        <v>22.929500000000001</v>
      </c>
      <c r="D455" s="25">
        <v>4.2799999999999998E-2</v>
      </c>
      <c r="E455" s="25">
        <v>-2.4146000000000001</v>
      </c>
      <c r="F455" s="25">
        <v>0.62</v>
      </c>
      <c r="G455" s="25">
        <v>0</v>
      </c>
      <c r="H455" s="25">
        <v>-0.1051</v>
      </c>
      <c r="I455" s="25">
        <v>0</v>
      </c>
      <c r="J455" s="25">
        <v>0</v>
      </c>
      <c r="K455" s="25">
        <v>6.3899999999999998E-2</v>
      </c>
      <c r="L455" s="25">
        <v>-1.0322</v>
      </c>
      <c r="M455" s="25">
        <v>0.82010000000000005</v>
      </c>
      <c r="N455" s="25">
        <v>6.2419000000000002</v>
      </c>
      <c r="O455" s="25">
        <v>8.0100000000000005E-2</v>
      </c>
      <c r="P455" s="25" t="s">
        <v>152</v>
      </c>
      <c r="Q455" s="25">
        <v>-0.36099999999999999</v>
      </c>
      <c r="R455" s="25">
        <v>-2.1301999999999999</v>
      </c>
      <c r="S455" s="25">
        <v>330.20299999999997</v>
      </c>
      <c r="T455" s="25">
        <v>331.1617</v>
      </c>
      <c r="U455" s="25">
        <v>5.5468000000000002</v>
      </c>
      <c r="V455" s="25">
        <v>133.34899999999999</v>
      </c>
      <c r="W455" s="25">
        <v>0</v>
      </c>
      <c r="X455" s="25">
        <v>-4.0000000000000002E-4</v>
      </c>
      <c r="Y455" s="28">
        <v>5.5399999999999998E-2</v>
      </c>
      <c r="Z455" s="28">
        <v>-0.18690000000000001</v>
      </c>
      <c r="AA455" s="28">
        <v>-16.561499999999999</v>
      </c>
      <c r="AB455">
        <f t="shared" si="51"/>
        <v>0</v>
      </c>
      <c r="AC455" s="14">
        <f t="shared" si="52"/>
        <v>0.61944951873257936</v>
      </c>
    </row>
    <row r="456" spans="1:29" x14ac:dyDescent="0.2">
      <c r="A456" s="25" t="s">
        <v>11</v>
      </c>
      <c r="B456" s="25" t="s">
        <v>133</v>
      </c>
      <c r="C456" s="25">
        <v>6.1999999999999998E-3</v>
      </c>
      <c r="D456" s="25">
        <v>-5.0000000000000001E-4</v>
      </c>
      <c r="E456" s="25">
        <v>-5</v>
      </c>
      <c r="F456" s="25">
        <v>0.62</v>
      </c>
      <c r="G456" s="25">
        <v>-2.0000000000000001E-4</v>
      </c>
      <c r="H456" s="25">
        <v>1.1000000000000001E-3</v>
      </c>
      <c r="I456" s="25">
        <v>0</v>
      </c>
      <c r="J456" s="25">
        <v>0</v>
      </c>
      <c r="K456" s="25">
        <v>0.13109999999999999</v>
      </c>
      <c r="L456" s="25">
        <v>-0.94510000000000005</v>
      </c>
      <c r="M456" s="25">
        <v>0.37130000000000002</v>
      </c>
      <c r="N456" s="25">
        <v>6.1879</v>
      </c>
      <c r="O456" s="25">
        <v>7.2499999999999995E-2</v>
      </c>
      <c r="P456" s="25" t="s">
        <v>152</v>
      </c>
      <c r="Q456" s="25">
        <v>-0.3422</v>
      </c>
      <c r="R456" s="25">
        <v>-3.9243000000000001</v>
      </c>
      <c r="S456" s="25">
        <v>330.20299999999997</v>
      </c>
      <c r="T456" s="25">
        <v>331.2328</v>
      </c>
      <c r="U456" s="25">
        <v>5.3579999999999997</v>
      </c>
      <c r="V456" s="25">
        <v>135.0839</v>
      </c>
      <c r="W456" s="25">
        <v>0</v>
      </c>
      <c r="X456" s="25">
        <v>0</v>
      </c>
      <c r="Y456" s="28">
        <v>3.4000000000000002E-2</v>
      </c>
      <c r="Z456" s="28">
        <v>-0.1106</v>
      </c>
      <c r="AA456" s="28">
        <v>-15.8592</v>
      </c>
      <c r="AB456">
        <f t="shared" si="51"/>
        <v>1.8482508879263174E-2</v>
      </c>
      <c r="AC456" s="14">
        <f t="shared" si="52"/>
        <v>0.61764071281688226</v>
      </c>
    </row>
    <row r="457" spans="1:29" x14ac:dyDescent="0.2">
      <c r="A457" s="25" t="s">
        <v>11</v>
      </c>
      <c r="B457" s="25" t="s">
        <v>133</v>
      </c>
      <c r="C457" s="25">
        <v>1.0006999999999999</v>
      </c>
      <c r="D457" s="25">
        <v>-8.6499999999999994E-2</v>
      </c>
      <c r="E457" s="25">
        <v>-4.8292999999999999</v>
      </c>
      <c r="F457" s="25">
        <v>0.62</v>
      </c>
      <c r="G457" s="25">
        <v>-2.0000000000000001E-4</v>
      </c>
      <c r="H457" s="25">
        <v>0.2097</v>
      </c>
      <c r="I457" s="25">
        <v>0</v>
      </c>
      <c r="J457" s="25">
        <v>0</v>
      </c>
      <c r="K457" s="25">
        <v>0.12690000000000001</v>
      </c>
      <c r="L457" s="25">
        <v>-0.84</v>
      </c>
      <c r="M457" s="25">
        <v>7.6E-3</v>
      </c>
      <c r="N457" s="25">
        <v>6.1821000000000002</v>
      </c>
      <c r="O457" s="25">
        <v>0.106</v>
      </c>
      <c r="P457" s="25" t="s">
        <v>152</v>
      </c>
      <c r="Q457" s="25">
        <v>-0.34089999999999998</v>
      </c>
      <c r="R457" s="25">
        <v>-5.1024000000000003</v>
      </c>
      <c r="S457" s="25">
        <v>330.20299999999997</v>
      </c>
      <c r="T457" s="25">
        <v>331.26760000000002</v>
      </c>
      <c r="U457" s="25">
        <v>5.4291999999999998</v>
      </c>
      <c r="V457" s="25">
        <v>136.47630000000001</v>
      </c>
      <c r="W457" s="25">
        <v>0</v>
      </c>
      <c r="X457" s="25">
        <v>-2.0000000000000001E-4</v>
      </c>
      <c r="Y457" s="28">
        <v>-2.3E-3</v>
      </c>
      <c r="Z457" s="28">
        <v>-3.1600000000000003E-2</v>
      </c>
      <c r="AA457" s="28">
        <v>-14.9451</v>
      </c>
      <c r="AB457">
        <f t="shared" si="51"/>
        <v>1.8482508879263174E-2</v>
      </c>
      <c r="AC457" s="14">
        <f t="shared" si="52"/>
        <v>0.61779896134662471</v>
      </c>
    </row>
    <row r="458" spans="1:29" x14ac:dyDescent="0.2">
      <c r="A458" s="25" t="s">
        <v>11</v>
      </c>
      <c r="B458" s="25" t="s">
        <v>133</v>
      </c>
      <c r="C458" s="25">
        <v>1.9956</v>
      </c>
      <c r="D458" s="25">
        <v>-0.16669999999999999</v>
      </c>
      <c r="E458" s="25">
        <v>-4.3288000000000002</v>
      </c>
      <c r="F458" s="25">
        <v>0.62</v>
      </c>
      <c r="G458" s="25">
        <v>-1E-4</v>
      </c>
      <c r="H458" s="25">
        <v>0.40479999999999999</v>
      </c>
      <c r="I458" s="25">
        <v>0</v>
      </c>
      <c r="J458" s="25">
        <v>0</v>
      </c>
      <c r="K458" s="25">
        <v>0.1144</v>
      </c>
      <c r="L458" s="25">
        <v>-0.78320000000000001</v>
      </c>
      <c r="M458" s="25">
        <v>-0.51559999999999995</v>
      </c>
      <c r="N458" s="25">
        <v>6.1824000000000003</v>
      </c>
      <c r="O458" s="25">
        <v>0.1341</v>
      </c>
      <c r="P458" s="25" t="s">
        <v>152</v>
      </c>
      <c r="Q458" s="25">
        <v>-0.34799999999999998</v>
      </c>
      <c r="R458" s="25">
        <v>-6.2481</v>
      </c>
      <c r="S458" s="25">
        <v>330.20299999999997</v>
      </c>
      <c r="T458" s="25">
        <v>331.303</v>
      </c>
      <c r="U458" s="25">
        <v>5.4736000000000002</v>
      </c>
      <c r="V458" s="25">
        <v>137.47059999999999</v>
      </c>
      <c r="W458" s="25">
        <v>0</v>
      </c>
      <c r="X458" s="25">
        <v>0</v>
      </c>
      <c r="Y458" s="28">
        <v>-3.5900000000000001E-2</v>
      </c>
      <c r="Z458" s="28">
        <v>3.1699999999999999E-2</v>
      </c>
      <c r="AA458" s="28">
        <v>-13.6297</v>
      </c>
      <c r="AB458">
        <f t="shared" si="51"/>
        <v>9.2412546800388195E-3</v>
      </c>
      <c r="AC458" s="14">
        <f t="shared" si="52"/>
        <v>0.61823133786220841</v>
      </c>
    </row>
    <row r="459" spans="1:29" x14ac:dyDescent="0.2">
      <c r="A459" s="25" t="s">
        <v>11</v>
      </c>
      <c r="B459" s="25" t="s">
        <v>133</v>
      </c>
      <c r="C459" s="25">
        <v>2.9853000000000001</v>
      </c>
      <c r="D459" s="25">
        <v>-0.2351</v>
      </c>
      <c r="E459" s="25">
        <v>-3.5384000000000002</v>
      </c>
      <c r="F459" s="25">
        <v>0.62</v>
      </c>
      <c r="G459" s="25">
        <v>0</v>
      </c>
      <c r="H459" s="25">
        <v>0.57350000000000001</v>
      </c>
      <c r="I459" s="25">
        <v>0</v>
      </c>
      <c r="J459" s="25">
        <v>0</v>
      </c>
      <c r="K459" s="25">
        <v>9.4100000000000003E-2</v>
      </c>
      <c r="L459" s="25">
        <v>-0.78949999999999998</v>
      </c>
      <c r="M459" s="25">
        <v>-1.1075999999999999</v>
      </c>
      <c r="N459" s="25">
        <v>6.1874000000000002</v>
      </c>
      <c r="O459" s="25">
        <v>0.1663</v>
      </c>
      <c r="P459" s="25" t="s">
        <v>152</v>
      </c>
      <c r="Q459" s="25">
        <v>-0.36159999999999998</v>
      </c>
      <c r="R459" s="25">
        <v>-7.3018000000000001</v>
      </c>
      <c r="S459" s="25">
        <v>330.20299999999997</v>
      </c>
      <c r="T459" s="25">
        <v>331.32479999999998</v>
      </c>
      <c r="U459" s="25">
        <v>5.4859</v>
      </c>
      <c r="V459" s="25">
        <v>137.92619999999999</v>
      </c>
      <c r="W459" s="25">
        <v>0</v>
      </c>
      <c r="X459" s="25">
        <v>4.0000000000000002E-4</v>
      </c>
      <c r="Y459" s="28">
        <v>-6.0999999999999999E-2</v>
      </c>
      <c r="Z459" s="28">
        <v>6.7699999999999996E-2</v>
      </c>
      <c r="AA459" s="28">
        <v>-11.957700000000001</v>
      </c>
      <c r="AB459">
        <f t="shared" si="51"/>
        <v>0</v>
      </c>
      <c r="AC459" s="14">
        <f t="shared" si="52"/>
        <v>0.6188180686615935</v>
      </c>
    </row>
    <row r="460" spans="1:29" x14ac:dyDescent="0.2">
      <c r="A460" s="25" t="s">
        <v>11</v>
      </c>
      <c r="B460" s="25" t="s">
        <v>133</v>
      </c>
      <c r="C460" s="25">
        <v>3.9821</v>
      </c>
      <c r="D460" s="25">
        <v>-0.28789999999999999</v>
      </c>
      <c r="E460" s="25">
        <v>-2.5023</v>
      </c>
      <c r="F460" s="25">
        <v>0.62</v>
      </c>
      <c r="G460" s="25">
        <v>0</v>
      </c>
      <c r="H460" s="25">
        <v>0.70389999999999997</v>
      </c>
      <c r="I460" s="25">
        <v>0</v>
      </c>
      <c r="J460" s="25">
        <v>0</v>
      </c>
      <c r="K460" s="25">
        <v>6.7100000000000007E-2</v>
      </c>
      <c r="L460" s="25">
        <v>-0.85419999999999996</v>
      </c>
      <c r="M460" s="25">
        <v>-1.6214</v>
      </c>
      <c r="N460" s="25">
        <v>6.1947000000000001</v>
      </c>
      <c r="O460" s="25">
        <v>0.20649999999999999</v>
      </c>
      <c r="P460" s="25" t="s">
        <v>152</v>
      </c>
      <c r="Q460" s="25">
        <v>-0.3765</v>
      </c>
      <c r="R460" s="25">
        <v>-8.0846999999999998</v>
      </c>
      <c r="S460" s="25">
        <v>330.20299999999997</v>
      </c>
      <c r="T460" s="25">
        <v>331.32389999999998</v>
      </c>
      <c r="U460" s="25">
        <v>5.4757999999999996</v>
      </c>
      <c r="V460" s="25">
        <v>137.9683</v>
      </c>
      <c r="W460" s="25">
        <v>0</v>
      </c>
      <c r="X460" s="25">
        <v>1E-3</v>
      </c>
      <c r="Y460" s="28">
        <v>-7.4800000000000005E-2</v>
      </c>
      <c r="Z460" s="28">
        <v>7.0499999999999993E-2</v>
      </c>
      <c r="AA460" s="28">
        <v>-10.126300000000001</v>
      </c>
      <c r="AB460">
        <f t="shared" si="51"/>
        <v>0</v>
      </c>
      <c r="AC460" s="14">
        <f t="shared" si="52"/>
        <v>0.61940881126513725</v>
      </c>
    </row>
    <row r="461" spans="1:29" x14ac:dyDescent="0.2">
      <c r="A461" s="25" t="s">
        <v>11</v>
      </c>
      <c r="B461" s="25" t="s">
        <v>133</v>
      </c>
      <c r="C461" s="25">
        <v>4.9797000000000002</v>
      </c>
      <c r="D461" s="25">
        <v>-0.3211</v>
      </c>
      <c r="E461" s="25">
        <v>-1.2954000000000001</v>
      </c>
      <c r="F461" s="25">
        <v>0.62</v>
      </c>
      <c r="G461" s="25">
        <v>1E-4</v>
      </c>
      <c r="H461" s="25">
        <v>0.78649999999999998</v>
      </c>
      <c r="I461" s="25">
        <v>0</v>
      </c>
      <c r="J461" s="25">
        <v>0</v>
      </c>
      <c r="K461" s="25">
        <v>3.5099999999999999E-2</v>
      </c>
      <c r="L461" s="25">
        <v>-0.95299999999999996</v>
      </c>
      <c r="M461" s="25">
        <v>-1.9211</v>
      </c>
      <c r="N461" s="25">
        <v>6.2020999999999997</v>
      </c>
      <c r="O461" s="25">
        <v>0.24990000000000001</v>
      </c>
      <c r="P461" s="25" t="s">
        <v>152</v>
      </c>
      <c r="Q461" s="25">
        <v>-0.38590000000000002</v>
      </c>
      <c r="R461" s="25">
        <v>-8.375</v>
      </c>
      <c r="S461" s="25">
        <v>330.20299999999997</v>
      </c>
      <c r="T461" s="25">
        <v>331.30169999999998</v>
      </c>
      <c r="U461" s="25">
        <v>5.4621000000000004</v>
      </c>
      <c r="V461" s="25">
        <v>137.90280000000001</v>
      </c>
      <c r="W461" s="25">
        <v>0</v>
      </c>
      <c r="X461" s="25">
        <v>1.5E-3</v>
      </c>
      <c r="Y461" s="28">
        <v>-7.8200000000000006E-2</v>
      </c>
      <c r="Z461" s="28">
        <v>4.2900000000000001E-2</v>
      </c>
      <c r="AA461" s="28">
        <v>-8.4519000000000002</v>
      </c>
      <c r="AB461">
        <f t="shared" si="51"/>
        <v>-9.2412546800388195E-3</v>
      </c>
      <c r="AC461" s="14">
        <f t="shared" si="52"/>
        <v>0.61984154508506262</v>
      </c>
    </row>
    <row r="462" spans="1:29" x14ac:dyDescent="0.2">
      <c r="A462" s="25" t="s">
        <v>11</v>
      </c>
      <c r="B462" s="25" t="s">
        <v>133</v>
      </c>
      <c r="C462" s="25">
        <v>5.9778000000000002</v>
      </c>
      <c r="D462" s="25">
        <v>-0.33239999999999997</v>
      </c>
      <c r="E462" s="25">
        <v>0</v>
      </c>
      <c r="F462" s="25">
        <v>0.62</v>
      </c>
      <c r="G462" s="25">
        <v>1E-4</v>
      </c>
      <c r="H462" s="25">
        <v>0.81520000000000004</v>
      </c>
      <c r="I462" s="25">
        <v>0</v>
      </c>
      <c r="J462" s="25">
        <v>0</v>
      </c>
      <c r="K462" s="25">
        <v>4.0000000000000002E-4</v>
      </c>
      <c r="L462" s="25">
        <v>-1.0508</v>
      </c>
      <c r="M462" s="25">
        <v>-1.9394</v>
      </c>
      <c r="N462" s="25">
        <v>6.2084000000000001</v>
      </c>
      <c r="O462" s="25">
        <v>0.2838</v>
      </c>
      <c r="P462" s="25" t="s">
        <v>152</v>
      </c>
      <c r="Q462" s="25">
        <v>-0.38529999999999998</v>
      </c>
      <c r="R462" s="25">
        <v>-8.0183</v>
      </c>
      <c r="S462" s="25">
        <v>330.20299999999997</v>
      </c>
      <c r="T462" s="25">
        <v>331.2688</v>
      </c>
      <c r="U462" s="25">
        <v>5.4630000000000001</v>
      </c>
      <c r="V462" s="25">
        <v>138.04050000000001</v>
      </c>
      <c r="W462" s="25">
        <v>0</v>
      </c>
      <c r="X462" s="25">
        <v>1.6999999999999999E-3</v>
      </c>
      <c r="Y462" s="28">
        <v>-7.5399999999999995E-2</v>
      </c>
      <c r="Z462" s="28">
        <v>-3.5999999999999999E-3</v>
      </c>
      <c r="AA462" s="28">
        <v>-7.2737999999999996</v>
      </c>
      <c r="AB462">
        <f t="shared" si="51"/>
        <v>-9.2412546800388195E-3</v>
      </c>
      <c r="AC462" s="14">
        <f t="shared" si="52"/>
        <v>0.62</v>
      </c>
    </row>
    <row r="463" spans="1:29" x14ac:dyDescent="0.2">
      <c r="A463" s="25" t="s">
        <v>11</v>
      </c>
      <c r="B463" s="25" t="s">
        <v>133</v>
      </c>
      <c r="C463" s="25">
        <v>6.9759000000000002</v>
      </c>
      <c r="D463" s="25">
        <v>-0.32100000000000001</v>
      </c>
      <c r="E463" s="25">
        <v>1.2954000000000001</v>
      </c>
      <c r="F463" s="25">
        <v>0.62</v>
      </c>
      <c r="G463" s="25">
        <v>1E-4</v>
      </c>
      <c r="H463" s="25">
        <v>0.78759999999999997</v>
      </c>
      <c r="I463" s="25">
        <v>0</v>
      </c>
      <c r="J463" s="25">
        <v>0</v>
      </c>
      <c r="K463" s="25">
        <v>-3.44E-2</v>
      </c>
      <c r="L463" s="25">
        <v>-1.1144000000000001</v>
      </c>
      <c r="M463" s="25">
        <v>-1.696</v>
      </c>
      <c r="N463" s="25">
        <v>6.2138999999999998</v>
      </c>
      <c r="O463" s="25">
        <v>0.29370000000000002</v>
      </c>
      <c r="P463" s="25" t="s">
        <v>152</v>
      </c>
      <c r="Q463" s="25">
        <v>-0.37430000000000002</v>
      </c>
      <c r="R463" s="25">
        <v>-7.0102000000000002</v>
      </c>
      <c r="S463" s="25">
        <v>330.20299999999997</v>
      </c>
      <c r="T463" s="25">
        <v>331.24040000000002</v>
      </c>
      <c r="U463" s="25">
        <v>5.4867999999999997</v>
      </c>
      <c r="V463" s="25">
        <v>138.52610000000001</v>
      </c>
      <c r="W463" s="25">
        <v>0</v>
      </c>
      <c r="X463" s="25">
        <v>1.5E-3</v>
      </c>
      <c r="Y463" s="28">
        <v>-7.0999999999999994E-2</v>
      </c>
      <c r="Z463" s="28">
        <v>-5.4300000000000001E-2</v>
      </c>
      <c r="AA463" s="28">
        <v>-6.8349000000000002</v>
      </c>
      <c r="AB463">
        <f t="shared" si="51"/>
        <v>-9.2412546800388195E-3</v>
      </c>
      <c r="AC463" s="14">
        <f t="shared" si="52"/>
        <v>0.61984154508506262</v>
      </c>
    </row>
    <row r="464" spans="1:29" x14ac:dyDescent="0.2">
      <c r="A464" s="25" t="s">
        <v>11</v>
      </c>
      <c r="B464" s="25" t="s">
        <v>133</v>
      </c>
      <c r="C464" s="25">
        <v>7.9734999999999996</v>
      </c>
      <c r="D464" s="25">
        <v>-0.28760000000000002</v>
      </c>
      <c r="E464" s="25">
        <v>2.5023</v>
      </c>
      <c r="F464" s="25">
        <v>0.62</v>
      </c>
      <c r="G464" s="25">
        <v>0</v>
      </c>
      <c r="H464" s="25">
        <v>0.70589999999999997</v>
      </c>
      <c r="I464" s="25">
        <v>0</v>
      </c>
      <c r="J464" s="25">
        <v>0</v>
      </c>
      <c r="K464" s="25">
        <v>-6.6699999999999995E-2</v>
      </c>
      <c r="L464" s="25">
        <v>-1.1255999999999999</v>
      </c>
      <c r="M464" s="25">
        <v>-1.2708999999999999</v>
      </c>
      <c r="N464" s="25">
        <v>6.2195</v>
      </c>
      <c r="O464" s="25">
        <v>0.27060000000000001</v>
      </c>
      <c r="P464" s="25" t="s">
        <v>152</v>
      </c>
      <c r="Q464" s="25">
        <v>-0.35730000000000001</v>
      </c>
      <c r="R464" s="25">
        <v>-5.5049000000000001</v>
      </c>
      <c r="S464" s="25">
        <v>330.20299999999997</v>
      </c>
      <c r="T464" s="25">
        <v>331.22800000000001</v>
      </c>
      <c r="U464" s="25">
        <v>5.5284000000000004</v>
      </c>
      <c r="V464" s="25">
        <v>139.2637</v>
      </c>
      <c r="W464" s="25">
        <v>0</v>
      </c>
      <c r="X464" s="25">
        <v>1E-3</v>
      </c>
      <c r="Y464" s="28">
        <v>-6.7299999999999999E-2</v>
      </c>
      <c r="Z464" s="28">
        <v>-9.7600000000000006E-2</v>
      </c>
      <c r="AA464" s="28">
        <v>-7.1944999999999997</v>
      </c>
      <c r="AB464">
        <f t="shared" si="51"/>
        <v>0</v>
      </c>
      <c r="AC464" s="14">
        <f t="shared" si="52"/>
        <v>0.61940881126513725</v>
      </c>
    </row>
    <row r="465" spans="1:29" x14ac:dyDescent="0.2">
      <c r="A465" s="25" t="s">
        <v>11</v>
      </c>
      <c r="B465" s="25" t="s">
        <v>133</v>
      </c>
      <c r="C465" s="25">
        <v>8.9641000000000002</v>
      </c>
      <c r="D465" s="25">
        <v>-0.2351</v>
      </c>
      <c r="E465" s="25">
        <v>3.5327000000000002</v>
      </c>
      <c r="F465" s="25">
        <v>0.62</v>
      </c>
      <c r="G465" s="25">
        <v>0</v>
      </c>
      <c r="H465" s="25">
        <v>0.57579999999999998</v>
      </c>
      <c r="I465" s="25">
        <v>0</v>
      </c>
      <c r="J465" s="25">
        <v>0</v>
      </c>
      <c r="K465" s="25">
        <v>-9.4100000000000003E-2</v>
      </c>
      <c r="L465" s="25">
        <v>-1.0868</v>
      </c>
      <c r="M465" s="25">
        <v>-0.75360000000000005</v>
      </c>
      <c r="N465" s="25">
        <v>6.2263000000000002</v>
      </c>
      <c r="O465" s="25">
        <v>0.21579999999999999</v>
      </c>
      <c r="P465" s="25" t="s">
        <v>152</v>
      </c>
      <c r="Q465" s="25">
        <v>-0.34160000000000001</v>
      </c>
      <c r="R465" s="25">
        <v>-3.7465999999999999</v>
      </c>
      <c r="S465" s="25">
        <v>330.20299999999997</v>
      </c>
      <c r="T465" s="25">
        <v>331.23399999999998</v>
      </c>
      <c r="U465" s="25">
        <v>5.5724</v>
      </c>
      <c r="V465" s="25">
        <v>139.9743</v>
      </c>
      <c r="W465" s="25">
        <v>0</v>
      </c>
      <c r="X465" s="25">
        <v>2.9999999999999997E-4</v>
      </c>
      <c r="Y465" s="28">
        <v>-6.3299999999999995E-2</v>
      </c>
      <c r="Z465" s="28">
        <v>-0.13020000000000001</v>
      </c>
      <c r="AA465" s="28">
        <v>-8.2138000000000009</v>
      </c>
      <c r="AB465">
        <f t="shared" si="51"/>
        <v>0</v>
      </c>
      <c r="AC465" s="14">
        <f t="shared" si="52"/>
        <v>0.61882187232969366</v>
      </c>
    </row>
    <row r="466" spans="1:29" x14ac:dyDescent="0.2">
      <c r="A466" s="25" t="s">
        <v>11</v>
      </c>
      <c r="B466" s="25" t="s">
        <v>133</v>
      </c>
      <c r="C466" s="25">
        <v>9.9598999999999993</v>
      </c>
      <c r="D466" s="25">
        <v>-0.16619999999999999</v>
      </c>
      <c r="E466" s="25">
        <v>4.3288000000000002</v>
      </c>
      <c r="F466" s="25">
        <v>0.62</v>
      </c>
      <c r="G466" s="25">
        <v>-1E-4</v>
      </c>
      <c r="H466" s="25">
        <v>0.40679999999999999</v>
      </c>
      <c r="I466" s="25">
        <v>0</v>
      </c>
      <c r="J466" s="25">
        <v>0</v>
      </c>
      <c r="K466" s="25">
        <v>-0.115</v>
      </c>
      <c r="L466" s="25">
        <v>-1.0192000000000001</v>
      </c>
      <c r="M466" s="25">
        <v>-0.1991</v>
      </c>
      <c r="N466" s="25">
        <v>6.2342000000000004</v>
      </c>
      <c r="O466" s="25">
        <v>0.1406</v>
      </c>
      <c r="P466" s="25" t="s">
        <v>152</v>
      </c>
      <c r="Q466" s="25">
        <v>-0.33400000000000002</v>
      </c>
      <c r="R466" s="25">
        <v>-1.9644999999999999</v>
      </c>
      <c r="S466" s="25">
        <v>330.20299999999997</v>
      </c>
      <c r="T466" s="25">
        <v>331.25119999999998</v>
      </c>
      <c r="U466" s="25">
        <v>5.6017999999999999</v>
      </c>
      <c r="V466" s="25">
        <v>140.3485</v>
      </c>
      <c r="W466" s="25">
        <v>0</v>
      </c>
      <c r="X466" s="25">
        <v>-2.0000000000000001E-4</v>
      </c>
      <c r="Y466" s="28">
        <v>-5.4899999999999997E-2</v>
      </c>
      <c r="Z466" s="28">
        <v>-0.15770000000000001</v>
      </c>
      <c r="AA466" s="28">
        <v>-9.6199999999999992</v>
      </c>
      <c r="AB466">
        <f t="shared" si="51"/>
        <v>9.2412546800388195E-3</v>
      </c>
      <c r="AC466" s="14">
        <f t="shared" si="52"/>
        <v>0.61823133786220841</v>
      </c>
    </row>
    <row r="467" spans="1:29" x14ac:dyDescent="0.2">
      <c r="A467" s="25" t="s">
        <v>11</v>
      </c>
      <c r="B467" s="25" t="s">
        <v>133</v>
      </c>
      <c r="C467" s="25">
        <v>10.9549</v>
      </c>
      <c r="D467" s="25">
        <v>-8.5999999999999993E-2</v>
      </c>
      <c r="E467" s="25">
        <v>4.8292999999999999</v>
      </c>
      <c r="F467" s="25">
        <v>0.62</v>
      </c>
      <c r="G467" s="25">
        <v>-2.0000000000000001E-4</v>
      </c>
      <c r="H467" s="25">
        <v>0.2102</v>
      </c>
      <c r="I467" s="25">
        <v>0</v>
      </c>
      <c r="J467" s="25">
        <v>0</v>
      </c>
      <c r="K467" s="25">
        <v>-0.128</v>
      </c>
      <c r="L467" s="25">
        <v>-0.95279999999999998</v>
      </c>
      <c r="M467" s="25">
        <v>0.3821</v>
      </c>
      <c r="N467" s="25">
        <v>6.2426000000000004</v>
      </c>
      <c r="O467" s="25">
        <v>6.0999999999999999E-2</v>
      </c>
      <c r="P467" s="25" t="s">
        <v>152</v>
      </c>
      <c r="Q467" s="25">
        <v>-0.33750000000000002</v>
      </c>
      <c r="R467" s="25">
        <v>-0.29199999999999998</v>
      </c>
      <c r="S467" s="25">
        <v>330.20299999999997</v>
      </c>
      <c r="T467" s="25">
        <v>331.26729999999998</v>
      </c>
      <c r="U467" s="25">
        <v>5.6059000000000001</v>
      </c>
      <c r="V467" s="25">
        <v>140.2055</v>
      </c>
      <c r="W467" s="25">
        <v>0</v>
      </c>
      <c r="X467" s="25">
        <v>-4.0000000000000002E-4</v>
      </c>
      <c r="Y467" s="28">
        <v>-3.7900000000000003E-2</v>
      </c>
      <c r="Z467" s="28">
        <v>-0.19070000000000001</v>
      </c>
      <c r="AA467" s="28">
        <v>-11.114599999999999</v>
      </c>
      <c r="AB467">
        <f t="shared" si="51"/>
        <v>1.8482508879263174E-2</v>
      </c>
      <c r="AC467" s="14">
        <f t="shared" si="52"/>
        <v>0.61779896134662471</v>
      </c>
    </row>
    <row r="468" spans="1:29" x14ac:dyDescent="0.2">
      <c r="A468" s="25" t="s">
        <v>11</v>
      </c>
      <c r="B468" s="25" t="s">
        <v>133</v>
      </c>
      <c r="C468" s="25">
        <v>11.949400000000001</v>
      </c>
      <c r="D468" s="25">
        <v>0</v>
      </c>
      <c r="E468" s="25">
        <v>5</v>
      </c>
      <c r="F468" s="25">
        <v>0.62</v>
      </c>
      <c r="G468" s="25">
        <v>-2.0000000000000001E-4</v>
      </c>
      <c r="H468" s="25">
        <v>-5.0000000000000001E-4</v>
      </c>
      <c r="I468" s="25">
        <v>0</v>
      </c>
      <c r="J468" s="25">
        <v>0</v>
      </c>
      <c r="K468" s="25">
        <v>-0.1326</v>
      </c>
      <c r="L468" s="25">
        <v>-0.91449999999999998</v>
      </c>
      <c r="M468" s="25">
        <v>0.99790000000000001</v>
      </c>
      <c r="N468" s="25">
        <v>6.25</v>
      </c>
      <c r="O468" s="25">
        <v>-9.2999999999999992E-3</v>
      </c>
      <c r="P468" s="25" t="s">
        <v>152</v>
      </c>
      <c r="Q468" s="25">
        <v>-0.35039999999999999</v>
      </c>
      <c r="R468" s="25">
        <v>1.2462</v>
      </c>
      <c r="S468" s="25">
        <v>330.20299999999997</v>
      </c>
      <c r="T468" s="25">
        <v>331.27199999999999</v>
      </c>
      <c r="U468" s="25">
        <v>5.5842000000000001</v>
      </c>
      <c r="V468" s="25">
        <v>139.5701</v>
      </c>
      <c r="W468" s="25">
        <v>0</v>
      </c>
      <c r="X468" s="25">
        <v>-4.0000000000000002E-4</v>
      </c>
      <c r="Y468" s="28">
        <v>-1.04E-2</v>
      </c>
      <c r="Z468" s="28">
        <v>-0.2382</v>
      </c>
      <c r="AA468" s="28">
        <v>-12.4754</v>
      </c>
      <c r="AB468">
        <f t="shared" si="51"/>
        <v>1.8482508879263174E-2</v>
      </c>
      <c r="AC468" s="14">
        <f t="shared" si="52"/>
        <v>0.61764071281688226</v>
      </c>
    </row>
    <row r="469" spans="1:29" x14ac:dyDescent="0.2">
      <c r="A469" s="25" t="s">
        <v>11</v>
      </c>
      <c r="B469" s="25" t="s">
        <v>133</v>
      </c>
      <c r="C469" s="25">
        <v>12.943899999999999</v>
      </c>
      <c r="D469" s="25">
        <v>8.5999999999999993E-2</v>
      </c>
      <c r="E469" s="25">
        <v>4.8292999999999999</v>
      </c>
      <c r="F469" s="25">
        <v>0.62</v>
      </c>
      <c r="G469" s="25">
        <v>-2.0000000000000001E-4</v>
      </c>
      <c r="H469" s="25">
        <v>-0.21149999999999999</v>
      </c>
      <c r="I469" s="25">
        <v>0</v>
      </c>
      <c r="J469" s="25">
        <v>0</v>
      </c>
      <c r="K469" s="25">
        <v>-0.1283</v>
      </c>
      <c r="L469" s="25">
        <v>-0.91900000000000004</v>
      </c>
      <c r="M469" s="25">
        <v>1.6326000000000001</v>
      </c>
      <c r="N469" s="25">
        <v>6.2554999999999996</v>
      </c>
      <c r="O469" s="25">
        <v>-6.4199999999999993E-2</v>
      </c>
      <c r="P469" s="25" t="s">
        <v>152</v>
      </c>
      <c r="Q469" s="25">
        <v>-0.36730000000000002</v>
      </c>
      <c r="R469" s="25">
        <v>2.6766999999999999</v>
      </c>
      <c r="S469" s="25">
        <v>330.20299999999997</v>
      </c>
      <c r="T469" s="25">
        <v>331.26249999999999</v>
      </c>
      <c r="U469" s="25">
        <v>5.5446</v>
      </c>
      <c r="V469" s="25">
        <v>138.63290000000001</v>
      </c>
      <c r="W469" s="25">
        <v>0</v>
      </c>
      <c r="X469" s="25">
        <v>-1E-4</v>
      </c>
      <c r="Y469" s="28">
        <v>2.5399999999999999E-2</v>
      </c>
      <c r="Z469" s="28">
        <v>-0.30180000000000001</v>
      </c>
      <c r="AA469" s="28">
        <v>-13.606299999999999</v>
      </c>
      <c r="AB469">
        <f t="shared" si="51"/>
        <v>1.8482508879263174E-2</v>
      </c>
      <c r="AC469" s="14">
        <f t="shared" si="52"/>
        <v>0.61779896134662471</v>
      </c>
    </row>
    <row r="470" spans="1:29" x14ac:dyDescent="0.2">
      <c r="A470" s="25" t="s">
        <v>11</v>
      </c>
      <c r="B470" s="25" t="s">
        <v>133</v>
      </c>
      <c r="C470" s="25">
        <v>13.9389</v>
      </c>
      <c r="D470" s="25">
        <v>0.1661</v>
      </c>
      <c r="E470" s="25">
        <v>4.3288000000000002</v>
      </c>
      <c r="F470" s="25">
        <v>0.62</v>
      </c>
      <c r="G470" s="25">
        <v>-2.0000000000000001E-4</v>
      </c>
      <c r="H470" s="25">
        <v>-0.40849999999999997</v>
      </c>
      <c r="I470" s="25">
        <v>0</v>
      </c>
      <c r="J470" s="25">
        <v>0</v>
      </c>
      <c r="K470" s="25">
        <v>-0.1153</v>
      </c>
      <c r="L470" s="25">
        <v>-0.96589999999999998</v>
      </c>
      <c r="M470" s="25">
        <v>2.2195</v>
      </c>
      <c r="N470" s="25">
        <v>6.2587000000000002</v>
      </c>
      <c r="O470" s="25">
        <v>-0.1056</v>
      </c>
      <c r="P470" s="25" t="s">
        <v>152</v>
      </c>
      <c r="Q470" s="25">
        <v>-0.3821</v>
      </c>
      <c r="R470" s="25">
        <v>3.99</v>
      </c>
      <c r="S470" s="25">
        <v>330.20299999999997</v>
      </c>
      <c r="T470" s="25">
        <v>331.2441</v>
      </c>
      <c r="U470" s="25">
        <v>5.4969999999999999</v>
      </c>
      <c r="V470" s="25">
        <v>137.62540000000001</v>
      </c>
      <c r="W470" s="25">
        <v>0</v>
      </c>
      <c r="X470" s="25">
        <v>2.0000000000000001E-4</v>
      </c>
      <c r="Y470" s="28">
        <v>6.3600000000000004E-2</v>
      </c>
      <c r="Z470" s="28">
        <v>-0.37380000000000002</v>
      </c>
      <c r="AA470" s="28">
        <v>-14.521100000000001</v>
      </c>
      <c r="AB470">
        <f t="shared" si="51"/>
        <v>1.8482508879263174E-2</v>
      </c>
      <c r="AC470" s="14">
        <f t="shared" si="52"/>
        <v>0.61823133786220841</v>
      </c>
    </row>
    <row r="471" spans="1:29" x14ac:dyDescent="0.2">
      <c r="A471" s="25" t="s">
        <v>11</v>
      </c>
      <c r="B471" s="25" t="s">
        <v>133</v>
      </c>
      <c r="C471" s="25">
        <v>14.9285</v>
      </c>
      <c r="D471" s="25">
        <v>0.23449999999999999</v>
      </c>
      <c r="E471" s="25">
        <v>3.5384000000000002</v>
      </c>
      <c r="F471" s="25">
        <v>0.62</v>
      </c>
      <c r="G471" s="25">
        <v>-2.0000000000000001E-4</v>
      </c>
      <c r="H471" s="25">
        <v>-0.57809999999999995</v>
      </c>
      <c r="I471" s="25">
        <v>0</v>
      </c>
      <c r="J471" s="25">
        <v>0</v>
      </c>
      <c r="K471" s="25">
        <v>-9.4299999999999995E-2</v>
      </c>
      <c r="L471" s="25">
        <v>-1.0430999999999999</v>
      </c>
      <c r="M471" s="25">
        <v>2.6509999999999998</v>
      </c>
      <c r="N471" s="25">
        <v>6.2601000000000004</v>
      </c>
      <c r="O471" s="25">
        <v>-0.1391</v>
      </c>
      <c r="P471" s="25" t="s">
        <v>152</v>
      </c>
      <c r="Q471" s="25">
        <v>-0.39069999999999999</v>
      </c>
      <c r="R471" s="25">
        <v>5.0816999999999997</v>
      </c>
      <c r="S471" s="25">
        <v>330.20299999999997</v>
      </c>
      <c r="T471" s="25">
        <v>331.22660000000002</v>
      </c>
      <c r="U471" s="25">
        <v>5.4474999999999998</v>
      </c>
      <c r="V471" s="25">
        <v>136.69159999999999</v>
      </c>
      <c r="W471" s="25">
        <v>0</v>
      </c>
      <c r="X471" s="25">
        <v>5.9999999999999995E-4</v>
      </c>
      <c r="Y471" s="28">
        <v>9.74E-2</v>
      </c>
      <c r="Z471" s="28">
        <v>-0.44030000000000002</v>
      </c>
      <c r="AA471" s="28">
        <v>-15.282500000000001</v>
      </c>
      <c r="AB471">
        <f t="shared" si="51"/>
        <v>1.8482508879263174E-2</v>
      </c>
      <c r="AC471" s="14">
        <f t="shared" si="52"/>
        <v>0.6188180686615935</v>
      </c>
    </row>
    <row r="472" spans="1:29" x14ac:dyDescent="0.2">
      <c r="A472" s="25" t="s">
        <v>11</v>
      </c>
      <c r="B472" s="25" t="s">
        <v>133</v>
      </c>
      <c r="C472" s="25">
        <v>15.9253</v>
      </c>
      <c r="D472" s="25">
        <v>0.28739999999999999</v>
      </c>
      <c r="E472" s="25">
        <v>2.5023</v>
      </c>
      <c r="F472" s="25">
        <v>0.62</v>
      </c>
      <c r="G472" s="25">
        <v>-1E-4</v>
      </c>
      <c r="H472" s="25">
        <v>-0.70820000000000005</v>
      </c>
      <c r="I472" s="25">
        <v>0</v>
      </c>
      <c r="J472" s="25">
        <v>0</v>
      </c>
      <c r="K472" s="25">
        <v>-6.6500000000000004E-2</v>
      </c>
      <c r="L472" s="25">
        <v>-1.133</v>
      </c>
      <c r="M472" s="25">
        <v>2.8229000000000002</v>
      </c>
      <c r="N472" s="25">
        <v>6.2603999999999997</v>
      </c>
      <c r="O472" s="25">
        <v>-0.16850000000000001</v>
      </c>
      <c r="P472" s="25" t="s">
        <v>152</v>
      </c>
      <c r="Q472" s="25">
        <v>-0.39240000000000003</v>
      </c>
      <c r="R472" s="25">
        <v>5.7626999999999997</v>
      </c>
      <c r="S472" s="25">
        <v>330.20299999999997</v>
      </c>
      <c r="T472" s="25">
        <v>331.21780000000001</v>
      </c>
      <c r="U472" s="25">
        <v>5.3963999999999999</v>
      </c>
      <c r="V472" s="25">
        <v>135.83459999999999</v>
      </c>
      <c r="W472" s="25">
        <v>0</v>
      </c>
      <c r="X472" s="25">
        <v>8.0000000000000004E-4</v>
      </c>
      <c r="Y472" s="28">
        <v>0.1215</v>
      </c>
      <c r="Z472" s="28">
        <v>-0.48720000000000002</v>
      </c>
      <c r="AA472" s="28">
        <v>-15.9373</v>
      </c>
      <c r="AB472">
        <f t="shared" si="51"/>
        <v>9.2412546800388195E-3</v>
      </c>
      <c r="AC472" s="14">
        <f t="shared" si="52"/>
        <v>0.61940881126513725</v>
      </c>
    </row>
    <row r="473" spans="1:29" x14ac:dyDescent="0.2">
      <c r="A473" s="25" t="s">
        <v>11</v>
      </c>
      <c r="B473" s="25" t="s">
        <v>133</v>
      </c>
      <c r="C473" s="25">
        <v>16.922899999999998</v>
      </c>
      <c r="D473" s="25">
        <v>0.3206</v>
      </c>
      <c r="E473" s="25">
        <v>1.2954000000000001</v>
      </c>
      <c r="F473" s="25">
        <v>0.62</v>
      </c>
      <c r="G473" s="25">
        <v>-1E-4</v>
      </c>
      <c r="H473" s="25">
        <v>-0.78939999999999999</v>
      </c>
      <c r="I473" s="25">
        <v>0</v>
      </c>
      <c r="J473" s="25">
        <v>0</v>
      </c>
      <c r="K473" s="25">
        <v>-3.39E-2</v>
      </c>
      <c r="L473" s="25">
        <v>-1.2183999999999999</v>
      </c>
      <c r="M473" s="25">
        <v>2.6911</v>
      </c>
      <c r="N473" s="25">
        <v>6.2596999999999996</v>
      </c>
      <c r="O473" s="25">
        <v>-0.1918</v>
      </c>
      <c r="P473" s="25" t="s">
        <v>152</v>
      </c>
      <c r="Q473" s="25">
        <v>-0.38950000000000001</v>
      </c>
      <c r="R473" s="25">
        <v>5.8385999999999996</v>
      </c>
      <c r="S473" s="25">
        <v>330.20299999999997</v>
      </c>
      <c r="T473" s="25">
        <v>331.21910000000003</v>
      </c>
      <c r="U473" s="25">
        <v>5.3413000000000004</v>
      </c>
      <c r="V473" s="25">
        <v>134.96680000000001</v>
      </c>
      <c r="W473" s="25">
        <v>0</v>
      </c>
      <c r="X473" s="25">
        <v>1E-3</v>
      </c>
      <c r="Y473" s="28">
        <v>0.13420000000000001</v>
      </c>
      <c r="Z473" s="28">
        <v>-0.50549999999999995</v>
      </c>
      <c r="AA473" s="28">
        <v>-16.484400000000001</v>
      </c>
      <c r="AB473">
        <f t="shared" si="51"/>
        <v>9.2412546800388195E-3</v>
      </c>
      <c r="AC473" s="14">
        <f t="shared" si="52"/>
        <v>0.61984154508506262</v>
      </c>
    </row>
    <row r="474" spans="1:29" x14ac:dyDescent="0.2">
      <c r="A474" s="25" t="s">
        <v>11</v>
      </c>
      <c r="B474" s="25" t="s">
        <v>133</v>
      </c>
      <c r="C474" s="25">
        <v>17.920999999999999</v>
      </c>
      <c r="D474" s="25">
        <v>0.33179999999999998</v>
      </c>
      <c r="E474" s="25">
        <v>0</v>
      </c>
      <c r="F474" s="25">
        <v>0.62</v>
      </c>
      <c r="G474" s="25">
        <v>-1E-4</v>
      </c>
      <c r="H474" s="25">
        <v>-0.81579999999999997</v>
      </c>
      <c r="I474" s="25">
        <v>0</v>
      </c>
      <c r="J474" s="25">
        <v>0</v>
      </c>
      <c r="K474" s="25">
        <v>1.1000000000000001E-3</v>
      </c>
      <c r="L474" s="25">
        <v>-1.2851999999999999</v>
      </c>
      <c r="M474" s="25">
        <v>2.3037999999999998</v>
      </c>
      <c r="N474" s="25">
        <v>6.2575000000000003</v>
      </c>
      <c r="O474" s="25">
        <v>-0.20180000000000001</v>
      </c>
      <c r="P474" s="25" t="s">
        <v>152</v>
      </c>
      <c r="Q474" s="25">
        <v>-0.38490000000000002</v>
      </c>
      <c r="R474" s="25">
        <v>5.2122999999999999</v>
      </c>
      <c r="S474" s="25">
        <v>330.20299999999997</v>
      </c>
      <c r="T474" s="25">
        <v>331.22519999999997</v>
      </c>
      <c r="U474" s="25">
        <v>5.2824</v>
      </c>
      <c r="V474" s="25">
        <v>134.0275</v>
      </c>
      <c r="W474" s="25">
        <v>0</v>
      </c>
      <c r="X474" s="25">
        <v>1.1000000000000001E-3</v>
      </c>
      <c r="Y474" s="28">
        <v>0.13700000000000001</v>
      </c>
      <c r="Z474" s="28">
        <v>-0.49440000000000001</v>
      </c>
      <c r="AA474" s="28">
        <v>-16.886399999999998</v>
      </c>
      <c r="AB474">
        <f t="shared" si="51"/>
        <v>9.2412546800388195E-3</v>
      </c>
      <c r="AC474" s="14">
        <f t="shared" si="52"/>
        <v>0.62</v>
      </c>
    </row>
    <row r="475" spans="1:29" x14ac:dyDescent="0.2">
      <c r="A475" s="25" t="s">
        <v>11</v>
      </c>
      <c r="B475" s="25" t="s">
        <v>133</v>
      </c>
      <c r="C475" s="25">
        <v>18.9191</v>
      </c>
      <c r="D475" s="25">
        <v>0.32040000000000002</v>
      </c>
      <c r="E475" s="25">
        <v>-1.2954000000000001</v>
      </c>
      <c r="F475" s="25">
        <v>0.62</v>
      </c>
      <c r="G475" s="25">
        <v>-1E-4</v>
      </c>
      <c r="H475" s="25">
        <v>-0.78590000000000004</v>
      </c>
      <c r="I475" s="25">
        <v>0</v>
      </c>
      <c r="J475" s="25">
        <v>0</v>
      </c>
      <c r="K475" s="25">
        <v>3.5799999999999998E-2</v>
      </c>
      <c r="L475" s="25">
        <v>-1.3223</v>
      </c>
      <c r="M475" s="25">
        <v>1.7894000000000001</v>
      </c>
      <c r="N475" s="25">
        <v>6.2523</v>
      </c>
      <c r="O475" s="25">
        <v>-0.1903</v>
      </c>
      <c r="P475" s="25" t="s">
        <v>152</v>
      </c>
      <c r="Q475" s="25">
        <v>-0.38030000000000003</v>
      </c>
      <c r="R475" s="25">
        <v>3.9518</v>
      </c>
      <c r="S475" s="25">
        <v>330.20299999999997</v>
      </c>
      <c r="T475" s="25">
        <v>331.22829999999999</v>
      </c>
      <c r="U475" s="25">
        <v>5.2268999999999997</v>
      </c>
      <c r="V475" s="25">
        <v>133.08670000000001</v>
      </c>
      <c r="W475" s="25">
        <v>0</v>
      </c>
      <c r="X475" s="25">
        <v>1.1999999999999999E-3</v>
      </c>
      <c r="Y475" s="28">
        <v>0.1331</v>
      </c>
      <c r="Z475" s="28">
        <v>-0.45910000000000001</v>
      </c>
      <c r="AA475" s="28">
        <v>-17.108499999999999</v>
      </c>
      <c r="AB475">
        <f t="shared" si="51"/>
        <v>9.2412546800388195E-3</v>
      </c>
      <c r="AC475" s="14">
        <f t="shared" si="52"/>
        <v>0.61984154508506262</v>
      </c>
    </row>
    <row r="476" spans="1:29" x14ac:dyDescent="0.2">
      <c r="A476" s="25" t="s">
        <v>11</v>
      </c>
      <c r="B476" s="25" t="s">
        <v>133</v>
      </c>
      <c r="C476" s="25">
        <v>19.916799999999999</v>
      </c>
      <c r="D476" s="25">
        <v>0.28710000000000002</v>
      </c>
      <c r="E476" s="25">
        <v>-2.5023</v>
      </c>
      <c r="F476" s="25">
        <v>0.62</v>
      </c>
      <c r="G476" s="25">
        <v>-1E-4</v>
      </c>
      <c r="H476" s="25">
        <v>-0.70220000000000005</v>
      </c>
      <c r="I476" s="25">
        <v>0</v>
      </c>
      <c r="J476" s="25">
        <v>0</v>
      </c>
      <c r="K476" s="25">
        <v>6.7599999999999993E-2</v>
      </c>
      <c r="L476" s="25">
        <v>-1.321</v>
      </c>
      <c r="M476" s="25">
        <v>1.3006</v>
      </c>
      <c r="N476" s="25">
        <v>6.2431999999999999</v>
      </c>
      <c r="O476" s="25">
        <v>-0.154</v>
      </c>
      <c r="P476" s="25" t="s">
        <v>152</v>
      </c>
      <c r="Q476" s="25">
        <v>-0.37540000000000001</v>
      </c>
      <c r="R476" s="25">
        <v>2.2789000000000001</v>
      </c>
      <c r="S476" s="25">
        <v>330.20299999999997</v>
      </c>
      <c r="T476" s="25">
        <v>331.22370000000001</v>
      </c>
      <c r="U476" s="25">
        <v>5.1886000000000001</v>
      </c>
      <c r="V476" s="25">
        <v>132.36240000000001</v>
      </c>
      <c r="W476" s="25">
        <v>0</v>
      </c>
      <c r="X476" s="25">
        <v>1.1999999999999999E-3</v>
      </c>
      <c r="Y476" s="28">
        <v>0.12479999999999999</v>
      </c>
      <c r="Z476" s="28">
        <v>-0.40710000000000002</v>
      </c>
      <c r="AA476" s="28">
        <v>-17.1495</v>
      </c>
      <c r="AB476">
        <f t="shared" si="51"/>
        <v>9.2412546800388195E-3</v>
      </c>
      <c r="AC476" s="14">
        <f t="shared" si="52"/>
        <v>0.61940881126513725</v>
      </c>
    </row>
    <row r="477" spans="1:29" x14ac:dyDescent="0.2">
      <c r="A477" s="25" t="s">
        <v>11</v>
      </c>
      <c r="B477" s="25" t="s">
        <v>133</v>
      </c>
      <c r="C477" s="25">
        <v>20.907399999999999</v>
      </c>
      <c r="D477" s="25">
        <v>0.23449999999999999</v>
      </c>
      <c r="E477" s="25">
        <v>-3.5327000000000002</v>
      </c>
      <c r="F477" s="25">
        <v>0.62</v>
      </c>
      <c r="G477" s="25">
        <v>-2.0000000000000001E-4</v>
      </c>
      <c r="H477" s="25">
        <v>-0.57120000000000004</v>
      </c>
      <c r="I477" s="25">
        <v>0</v>
      </c>
      <c r="J477" s="25">
        <v>0</v>
      </c>
      <c r="K477" s="25">
        <v>9.4299999999999995E-2</v>
      </c>
      <c r="L477" s="25">
        <v>-1.2762</v>
      </c>
      <c r="M477" s="25">
        <v>0.94379999999999997</v>
      </c>
      <c r="N477" s="25">
        <v>6.23</v>
      </c>
      <c r="O477" s="25">
        <v>-9.7799999999999998E-2</v>
      </c>
      <c r="P477" s="25" t="s">
        <v>152</v>
      </c>
      <c r="Q477" s="25">
        <v>-0.36890000000000001</v>
      </c>
      <c r="R477" s="25">
        <v>0.48270000000000002</v>
      </c>
      <c r="S477" s="25">
        <v>330.20299999999997</v>
      </c>
      <c r="T477" s="25">
        <v>331.21339999999998</v>
      </c>
      <c r="U477" s="25">
        <v>5.1818</v>
      </c>
      <c r="V477" s="25">
        <v>132.12989999999999</v>
      </c>
      <c r="W477" s="25">
        <v>0</v>
      </c>
      <c r="X477" s="25">
        <v>1.1000000000000001E-3</v>
      </c>
      <c r="Y477" s="28">
        <v>0.11210000000000001</v>
      </c>
      <c r="Z477" s="28">
        <v>-0.34399999999999997</v>
      </c>
      <c r="AA477" s="28">
        <v>-17.040800000000001</v>
      </c>
      <c r="AB477">
        <f t="shared" si="51"/>
        <v>1.8482508879263174E-2</v>
      </c>
      <c r="AC477" s="14">
        <f t="shared" si="52"/>
        <v>0.61882187232969366</v>
      </c>
    </row>
    <row r="478" spans="1:29" x14ac:dyDescent="0.2">
      <c r="A478" s="25" t="s">
        <v>11</v>
      </c>
      <c r="B478" s="25" t="s">
        <v>133</v>
      </c>
      <c r="C478" s="25">
        <v>21.903199999999998</v>
      </c>
      <c r="D478" s="25">
        <v>0.16569999999999999</v>
      </c>
      <c r="E478" s="25">
        <v>-4.3288000000000002</v>
      </c>
      <c r="F478" s="25">
        <v>0.62</v>
      </c>
      <c r="G478" s="25">
        <v>-2.0000000000000001E-4</v>
      </c>
      <c r="H478" s="25">
        <v>-0.40250000000000002</v>
      </c>
      <c r="I478" s="25">
        <v>0</v>
      </c>
      <c r="J478" s="25">
        <v>0</v>
      </c>
      <c r="K478" s="25">
        <v>0.1144</v>
      </c>
      <c r="L478" s="25">
        <v>-1.1891</v>
      </c>
      <c r="M478" s="25">
        <v>0.73119999999999996</v>
      </c>
      <c r="N478" s="25">
        <v>6.2145000000000001</v>
      </c>
      <c r="O478" s="25">
        <v>-3.3300000000000003E-2</v>
      </c>
      <c r="P478" s="25" t="s">
        <v>152</v>
      </c>
      <c r="Q478" s="25">
        <v>-0.3599</v>
      </c>
      <c r="R478" s="25">
        <v>-1.1975</v>
      </c>
      <c r="S478" s="25">
        <v>330.20299999999997</v>
      </c>
      <c r="T478" s="25">
        <v>331.20589999999999</v>
      </c>
      <c r="U478" s="25">
        <v>5.2135999999999996</v>
      </c>
      <c r="V478" s="25">
        <v>132.57050000000001</v>
      </c>
      <c r="W478" s="25">
        <v>0</v>
      </c>
      <c r="X478" s="25">
        <v>8.0000000000000004E-4</v>
      </c>
      <c r="Y478" s="28">
        <v>9.3399999999999997E-2</v>
      </c>
      <c r="Z478" s="28">
        <v>-0.27239999999999998</v>
      </c>
      <c r="AA478" s="28">
        <v>-16.811199999999999</v>
      </c>
      <c r="AB478">
        <f t="shared" si="51"/>
        <v>1.8482508879263174E-2</v>
      </c>
      <c r="AC478" s="14">
        <f t="shared" si="52"/>
        <v>0.61823133786220841</v>
      </c>
    </row>
    <row r="479" spans="1:29" x14ac:dyDescent="0.2">
      <c r="A479" s="25" t="s">
        <v>11</v>
      </c>
      <c r="B479" s="25" t="s">
        <v>133</v>
      </c>
      <c r="C479" s="25">
        <v>22.898099999999999</v>
      </c>
      <c r="D479" s="25">
        <v>8.5500000000000007E-2</v>
      </c>
      <c r="E479" s="25">
        <v>-4.8292999999999999</v>
      </c>
      <c r="F479" s="25">
        <v>0.62</v>
      </c>
      <c r="G479" s="25">
        <v>-2.0000000000000001E-4</v>
      </c>
      <c r="H479" s="25">
        <v>-0.2074</v>
      </c>
      <c r="I479" s="25">
        <v>0</v>
      </c>
      <c r="J479" s="25">
        <v>0</v>
      </c>
      <c r="K479" s="25">
        <v>0.1268</v>
      </c>
      <c r="L479" s="25">
        <v>-1.0712999999999999</v>
      </c>
      <c r="M479" s="25">
        <v>0.58150000000000002</v>
      </c>
      <c r="N479" s="25">
        <v>6.1993999999999998</v>
      </c>
      <c r="O479" s="25">
        <v>2.6200000000000001E-2</v>
      </c>
      <c r="P479" s="25" t="s">
        <v>152</v>
      </c>
      <c r="Q479" s="25">
        <v>-0.3498</v>
      </c>
      <c r="R479" s="25">
        <v>-2.6556000000000002</v>
      </c>
      <c r="S479" s="25">
        <v>330.20299999999997</v>
      </c>
      <c r="T479" s="25">
        <v>331.21080000000001</v>
      </c>
      <c r="U479" s="25">
        <v>5.2784000000000004</v>
      </c>
      <c r="V479" s="25">
        <v>133.64689999999999</v>
      </c>
      <c r="W479" s="25">
        <v>0</v>
      </c>
      <c r="X479" s="25">
        <v>4.0000000000000002E-4</v>
      </c>
      <c r="Y479" s="28">
        <v>6.7199999999999996E-2</v>
      </c>
      <c r="Z479" s="28">
        <v>-0.19350000000000001</v>
      </c>
      <c r="AA479" s="28">
        <v>-16.443999999999999</v>
      </c>
      <c r="AB479">
        <f t="shared" si="51"/>
        <v>1.8482508879263174E-2</v>
      </c>
      <c r="AC479" s="14">
        <f t="shared" si="52"/>
        <v>0.61779896134662471</v>
      </c>
    </row>
    <row r="480" spans="1:29" x14ac:dyDescent="0.2">
      <c r="A480" s="25" t="s">
        <v>12</v>
      </c>
      <c r="B480" s="25" t="s">
        <v>133</v>
      </c>
      <c r="C480" s="25">
        <v>6.1000000000000004E-3</v>
      </c>
      <c r="D480" s="25">
        <v>-8.0000000000000004E-4</v>
      </c>
      <c r="E480" s="25">
        <v>-7.5</v>
      </c>
      <c r="F480" s="25">
        <v>0.62</v>
      </c>
      <c r="G480" s="25">
        <v>-4.0000000000000002E-4</v>
      </c>
      <c r="H480" s="25">
        <v>1.8E-3</v>
      </c>
      <c r="I480" s="25">
        <v>0</v>
      </c>
      <c r="J480" s="25">
        <v>0</v>
      </c>
      <c r="K480" s="25">
        <v>0.1961</v>
      </c>
      <c r="L480" s="25">
        <v>-0.96009999999999995</v>
      </c>
      <c r="M480" s="25">
        <v>-0.80569999999999997</v>
      </c>
      <c r="N480" s="25">
        <v>6.2206000000000001</v>
      </c>
      <c r="O480" s="25">
        <v>3.2300000000000002E-2</v>
      </c>
      <c r="P480" s="25" t="s">
        <v>152</v>
      </c>
      <c r="Q480" s="25">
        <v>-0.39069999999999999</v>
      </c>
      <c r="R480" s="25">
        <v>-6.0865999999999998</v>
      </c>
      <c r="S480" s="25">
        <v>330.20299999999997</v>
      </c>
      <c r="T480" s="25">
        <v>331.20510000000002</v>
      </c>
      <c r="U480" s="25">
        <v>5.4259000000000004</v>
      </c>
      <c r="V480" s="25">
        <v>132.34229999999999</v>
      </c>
      <c r="W480" s="25">
        <v>0</v>
      </c>
      <c r="X480" s="25">
        <v>-3.5999999999999999E-3</v>
      </c>
      <c r="Y480" s="28">
        <v>1.9E-2</v>
      </c>
      <c r="Z480" s="28">
        <v>-8.5500000000000007E-2</v>
      </c>
      <c r="AA480" s="28">
        <v>-15.5654</v>
      </c>
      <c r="AB480">
        <f t="shared" si="51"/>
        <v>3.6965013912011513E-2</v>
      </c>
      <c r="AC480" s="14">
        <f t="shared" si="52"/>
        <v>0.61469581405176243</v>
      </c>
    </row>
    <row r="481" spans="1:29" x14ac:dyDescent="0.2">
      <c r="A481" s="25" t="s">
        <v>12</v>
      </c>
      <c r="B481" s="25" t="s">
        <v>133</v>
      </c>
      <c r="C481" s="25">
        <v>0.996</v>
      </c>
      <c r="D481" s="25">
        <v>-0.12959999999999999</v>
      </c>
      <c r="E481" s="25">
        <v>-7.2439</v>
      </c>
      <c r="F481" s="25">
        <v>0.62</v>
      </c>
      <c r="G481" s="25">
        <v>-2.9999999999999997E-4</v>
      </c>
      <c r="H481" s="25">
        <v>0.31390000000000001</v>
      </c>
      <c r="I481" s="25">
        <v>0</v>
      </c>
      <c r="J481" s="25">
        <v>1E-4</v>
      </c>
      <c r="K481" s="25">
        <v>0.18990000000000001</v>
      </c>
      <c r="L481" s="25">
        <v>-0.82520000000000004</v>
      </c>
      <c r="M481" s="25">
        <v>-1.8186</v>
      </c>
      <c r="N481" s="25">
        <v>6.2061000000000002</v>
      </c>
      <c r="O481" s="25">
        <v>9.8599999999999993E-2</v>
      </c>
      <c r="P481" s="25" t="s">
        <v>152</v>
      </c>
      <c r="Q481" s="25">
        <v>-0.38700000000000001</v>
      </c>
      <c r="R481" s="25">
        <v>-8.2698999999999998</v>
      </c>
      <c r="S481" s="25">
        <v>330.20299999999997</v>
      </c>
      <c r="T481" s="25">
        <v>331.21390000000002</v>
      </c>
      <c r="U481" s="25">
        <v>5.5350999999999999</v>
      </c>
      <c r="V481" s="25">
        <v>134.4171</v>
      </c>
      <c r="W481" s="25">
        <v>0</v>
      </c>
      <c r="X481" s="25">
        <v>-3.3999999999999998E-3</v>
      </c>
      <c r="Y481" s="28">
        <v>-2.3E-2</v>
      </c>
      <c r="Z481" s="28">
        <v>-1E-3</v>
      </c>
      <c r="AA481" s="28">
        <v>-14.2845</v>
      </c>
      <c r="AB481">
        <f t="shared" si="51"/>
        <v>2.772376211685874E-2</v>
      </c>
      <c r="AC481" s="14">
        <f t="shared" si="52"/>
        <v>0.61505139550172405</v>
      </c>
    </row>
    <row r="482" spans="1:29" x14ac:dyDescent="0.2">
      <c r="A482" s="25" t="s">
        <v>12</v>
      </c>
      <c r="B482" s="25" t="s">
        <v>133</v>
      </c>
      <c r="C482" s="25">
        <v>1.9870000000000001</v>
      </c>
      <c r="D482" s="25">
        <v>-0.24959999999999999</v>
      </c>
      <c r="E482" s="25">
        <v>-6.4931999999999999</v>
      </c>
      <c r="F482" s="25">
        <v>0.62</v>
      </c>
      <c r="G482" s="25">
        <v>-1E-4</v>
      </c>
      <c r="H482" s="25">
        <v>0.60609999999999997</v>
      </c>
      <c r="I482" s="25">
        <v>0</v>
      </c>
      <c r="J482" s="25">
        <v>1E-4</v>
      </c>
      <c r="K482" s="25">
        <v>0.1714</v>
      </c>
      <c r="L482" s="25">
        <v>-0.752</v>
      </c>
      <c r="M482" s="25">
        <v>-2.3826999999999998</v>
      </c>
      <c r="N482" s="25">
        <v>6.2005999999999997</v>
      </c>
      <c r="O482" s="25">
        <v>0.18290000000000001</v>
      </c>
      <c r="P482" s="25" t="s">
        <v>152</v>
      </c>
      <c r="Q482" s="25">
        <v>-0.38929999999999998</v>
      </c>
      <c r="R482" s="25">
        <v>-10.0848</v>
      </c>
      <c r="S482" s="25">
        <v>330.20299999999997</v>
      </c>
      <c r="T482" s="25">
        <v>331.22710000000001</v>
      </c>
      <c r="U482" s="25">
        <v>5.6116000000000001</v>
      </c>
      <c r="V482" s="25">
        <v>135.97739999999999</v>
      </c>
      <c r="W482" s="25">
        <v>0</v>
      </c>
      <c r="X482" s="25">
        <v>-2.5000000000000001E-3</v>
      </c>
      <c r="Y482" s="28">
        <v>-5.8900000000000001E-2</v>
      </c>
      <c r="Z482" s="28">
        <v>6.6500000000000004E-2</v>
      </c>
      <c r="AA482" s="28">
        <v>-12.901899999999999</v>
      </c>
      <c r="AB482">
        <f t="shared" si="51"/>
        <v>9.2412546800388195E-3</v>
      </c>
      <c r="AC482" s="14">
        <f t="shared" si="52"/>
        <v>0.61602287602230332</v>
      </c>
    </row>
    <row r="483" spans="1:29" x14ac:dyDescent="0.2">
      <c r="A483" s="25" t="s">
        <v>12</v>
      </c>
      <c r="B483" s="25" t="s">
        <v>133</v>
      </c>
      <c r="C483" s="25">
        <v>2.9735999999999998</v>
      </c>
      <c r="D483" s="25">
        <v>-0.35210000000000002</v>
      </c>
      <c r="E483" s="25">
        <v>-5.3075999999999999</v>
      </c>
      <c r="F483" s="25">
        <v>0.62</v>
      </c>
      <c r="G483" s="25">
        <v>0</v>
      </c>
      <c r="H483" s="25">
        <v>0.85899999999999999</v>
      </c>
      <c r="I483" s="25">
        <v>0</v>
      </c>
      <c r="J483" s="25">
        <v>1E-4</v>
      </c>
      <c r="K483" s="25">
        <v>0.14119999999999999</v>
      </c>
      <c r="L483" s="25">
        <v>-0.75600000000000001</v>
      </c>
      <c r="M483" s="25">
        <v>-2.4413</v>
      </c>
      <c r="N483" s="25">
        <v>6.2054</v>
      </c>
      <c r="O483" s="25">
        <v>0.28549999999999998</v>
      </c>
      <c r="P483" s="25" t="s">
        <v>152</v>
      </c>
      <c r="Q483" s="25">
        <v>-0.39729999999999999</v>
      </c>
      <c r="R483" s="25">
        <v>-11.433</v>
      </c>
      <c r="S483" s="25">
        <v>330.20299999999997</v>
      </c>
      <c r="T483" s="25">
        <v>331.2439</v>
      </c>
      <c r="U483" s="25">
        <v>5.6410999999999998</v>
      </c>
      <c r="V483" s="25">
        <v>136.72190000000001</v>
      </c>
      <c r="W483" s="25">
        <v>0</v>
      </c>
      <c r="X483" s="25">
        <v>-1.1999999999999999E-3</v>
      </c>
      <c r="Y483" s="28">
        <v>-8.5400000000000004E-2</v>
      </c>
      <c r="Z483" s="28">
        <v>0.1148</v>
      </c>
      <c r="AA483" s="28">
        <v>-11.275399999999999</v>
      </c>
      <c r="AB483">
        <f t="shared" si="51"/>
        <v>0</v>
      </c>
      <c r="AC483" s="14">
        <f t="shared" si="52"/>
        <v>0.61734171089422407</v>
      </c>
    </row>
    <row r="484" spans="1:29" x14ac:dyDescent="0.2">
      <c r="A484" s="25" t="s">
        <v>12</v>
      </c>
      <c r="B484" s="25" t="s">
        <v>133</v>
      </c>
      <c r="C484" s="25">
        <v>3.9685999999999999</v>
      </c>
      <c r="D484" s="25">
        <v>-0.43130000000000002</v>
      </c>
      <c r="E484" s="25">
        <v>-3.7534999999999998</v>
      </c>
      <c r="F484" s="25">
        <v>0.62</v>
      </c>
      <c r="G484" s="25">
        <v>2.0000000000000001E-4</v>
      </c>
      <c r="H484" s="25">
        <v>1.0548999999999999</v>
      </c>
      <c r="I484" s="25">
        <v>0</v>
      </c>
      <c r="J484" s="25">
        <v>1E-4</v>
      </c>
      <c r="K484" s="25">
        <v>0.1009</v>
      </c>
      <c r="L484" s="25">
        <v>-0.83609999999999995</v>
      </c>
      <c r="M484" s="25">
        <v>-2.1413000000000002</v>
      </c>
      <c r="N484" s="25">
        <v>6.2188999999999997</v>
      </c>
      <c r="O484" s="25">
        <v>0.38619999999999999</v>
      </c>
      <c r="P484" s="25" t="s">
        <v>152</v>
      </c>
      <c r="Q484" s="25">
        <v>-0.40689999999999998</v>
      </c>
      <c r="R484" s="25">
        <v>-12.122400000000001</v>
      </c>
      <c r="S484" s="25">
        <v>330.20299999999997</v>
      </c>
      <c r="T484" s="25">
        <v>331.26130000000001</v>
      </c>
      <c r="U484" s="25">
        <v>5.6237000000000004</v>
      </c>
      <c r="V484" s="25">
        <v>136.62459999999999</v>
      </c>
      <c r="W484" s="25">
        <v>0</v>
      </c>
      <c r="X484" s="25">
        <v>-1E-4</v>
      </c>
      <c r="Y484" s="28">
        <v>-0.1021</v>
      </c>
      <c r="Z484" s="28">
        <v>0.14369999999999999</v>
      </c>
      <c r="AA484" s="28">
        <v>-9.2644000000000002</v>
      </c>
      <c r="AB484">
        <f t="shared" si="51"/>
        <v>-1.8482508879263174E-2</v>
      </c>
      <c r="AC484" s="14">
        <f t="shared" si="52"/>
        <v>0.61867005419874466</v>
      </c>
    </row>
    <row r="485" spans="1:29" x14ac:dyDescent="0.2">
      <c r="A485" s="25" t="s">
        <v>12</v>
      </c>
      <c r="B485" s="25" t="s">
        <v>133</v>
      </c>
      <c r="C485" s="25">
        <v>4.9656000000000002</v>
      </c>
      <c r="D485" s="25">
        <v>-0.48110000000000003</v>
      </c>
      <c r="E485" s="25">
        <v>-1.9431</v>
      </c>
      <c r="F485" s="25">
        <v>0.62</v>
      </c>
      <c r="G485" s="25">
        <v>2.0000000000000001E-4</v>
      </c>
      <c r="H485" s="25">
        <v>1.1793</v>
      </c>
      <c r="I485" s="25">
        <v>0</v>
      </c>
      <c r="J485" s="25">
        <v>0</v>
      </c>
      <c r="K485" s="25">
        <v>5.2699999999999997E-2</v>
      </c>
      <c r="L485" s="25">
        <v>-0.97109999999999996</v>
      </c>
      <c r="M485" s="25">
        <v>-1.7576000000000001</v>
      </c>
      <c r="N485" s="25">
        <v>6.2374999999999998</v>
      </c>
      <c r="O485" s="25">
        <v>0.45329999999999998</v>
      </c>
      <c r="P485" s="25" t="s">
        <v>152</v>
      </c>
      <c r="Q485" s="25">
        <v>-0.41189999999999999</v>
      </c>
      <c r="R485" s="25">
        <v>-11.966900000000001</v>
      </c>
      <c r="S485" s="25">
        <v>330.20299999999997</v>
      </c>
      <c r="T485" s="25">
        <v>331.27370000000002</v>
      </c>
      <c r="U485" s="25">
        <v>5.5755999999999997</v>
      </c>
      <c r="V485" s="25">
        <v>135.9607</v>
      </c>
      <c r="W485" s="25">
        <v>0</v>
      </c>
      <c r="X485" s="25">
        <v>5.0000000000000001E-4</v>
      </c>
      <c r="Y485" s="28">
        <v>-0.11169999999999999</v>
      </c>
      <c r="Z485" s="28">
        <v>0.15459999999999999</v>
      </c>
      <c r="AA485" s="28">
        <v>-6.9046000000000003</v>
      </c>
      <c r="AB485">
        <f t="shared" si="51"/>
        <v>-1.8482508879263174E-2</v>
      </c>
      <c r="AC485" s="14">
        <f t="shared" si="52"/>
        <v>0.61964349542478958</v>
      </c>
    </row>
    <row r="486" spans="1:29" x14ac:dyDescent="0.2">
      <c r="A486" s="25" t="s">
        <v>12</v>
      </c>
      <c r="B486" s="25" t="s">
        <v>133</v>
      </c>
      <c r="C486" s="25">
        <v>5.9635999999999996</v>
      </c>
      <c r="D486" s="25">
        <v>-0.498</v>
      </c>
      <c r="E486" s="25">
        <v>0</v>
      </c>
      <c r="F486" s="25">
        <v>0.62</v>
      </c>
      <c r="G486" s="25">
        <v>2.0000000000000001E-4</v>
      </c>
      <c r="H486" s="25">
        <v>1.2222999999999999</v>
      </c>
      <c r="I486" s="25">
        <v>0</v>
      </c>
      <c r="J486" s="25">
        <v>0</v>
      </c>
      <c r="K486" s="25">
        <v>4.0000000000000002E-4</v>
      </c>
      <c r="L486" s="25">
        <v>-1.1222000000000001</v>
      </c>
      <c r="M486" s="25">
        <v>-1.5449999999999999</v>
      </c>
      <c r="N486" s="25">
        <v>6.2561</v>
      </c>
      <c r="O486" s="25">
        <v>0.4602</v>
      </c>
      <c r="P486" s="25" t="s">
        <v>152</v>
      </c>
      <c r="Q486" s="25">
        <v>-0.40760000000000002</v>
      </c>
      <c r="R486" s="25">
        <v>-10.9117</v>
      </c>
      <c r="S486" s="25">
        <v>330.20299999999997</v>
      </c>
      <c r="T486" s="25">
        <v>331.27510000000001</v>
      </c>
      <c r="U486" s="25">
        <v>5.5236000000000001</v>
      </c>
      <c r="V486" s="25">
        <v>135.20009999999999</v>
      </c>
      <c r="W486" s="25">
        <v>0</v>
      </c>
      <c r="X486" s="25">
        <v>5.0000000000000001E-4</v>
      </c>
      <c r="Y486" s="28">
        <v>-0.1173</v>
      </c>
      <c r="Z486" s="28">
        <v>0.1492</v>
      </c>
      <c r="AA486" s="28">
        <v>-4.5126999999999997</v>
      </c>
      <c r="AB486">
        <f t="shared" si="51"/>
        <v>-1.8482508879263174E-2</v>
      </c>
      <c r="AC486" s="14">
        <f t="shared" si="52"/>
        <v>0.62</v>
      </c>
    </row>
    <row r="487" spans="1:29" x14ac:dyDescent="0.2">
      <c r="A487" s="25" t="s">
        <v>12</v>
      </c>
      <c r="B487" s="25" t="s">
        <v>133</v>
      </c>
      <c r="C487" s="25">
        <v>6.9615999999999998</v>
      </c>
      <c r="D487" s="25">
        <v>-0.48089999999999999</v>
      </c>
      <c r="E487" s="25">
        <v>1.9431</v>
      </c>
      <c r="F487" s="25">
        <v>0.62</v>
      </c>
      <c r="G487" s="25">
        <v>1E-4</v>
      </c>
      <c r="H487" s="25">
        <v>1.1805000000000001</v>
      </c>
      <c r="I487" s="25">
        <v>0</v>
      </c>
      <c r="J487" s="25">
        <v>0</v>
      </c>
      <c r="K487" s="25">
        <v>-5.21E-2</v>
      </c>
      <c r="L487" s="25">
        <v>-1.2437</v>
      </c>
      <c r="M487" s="25">
        <v>-1.5983000000000001</v>
      </c>
      <c r="N487" s="25">
        <v>6.2704000000000004</v>
      </c>
      <c r="O487" s="25">
        <v>0.40050000000000002</v>
      </c>
      <c r="P487" s="25" t="s">
        <v>152</v>
      </c>
      <c r="Q487" s="25">
        <v>-0.39410000000000001</v>
      </c>
      <c r="R487" s="25">
        <v>-9.1028000000000002</v>
      </c>
      <c r="S487" s="25">
        <v>330.20299999999997</v>
      </c>
      <c r="T487" s="25">
        <v>331.26159999999999</v>
      </c>
      <c r="U487" s="25">
        <v>5.4949000000000003</v>
      </c>
      <c r="V487" s="25">
        <v>134.80619999999999</v>
      </c>
      <c r="W487" s="25">
        <v>0</v>
      </c>
      <c r="X487" s="25">
        <v>1E-4</v>
      </c>
      <c r="Y487" s="28">
        <v>-0.1201</v>
      </c>
      <c r="Z487" s="28">
        <v>0.12790000000000001</v>
      </c>
      <c r="AA487" s="28">
        <v>-2.6398000000000001</v>
      </c>
      <c r="AB487">
        <f t="shared" si="51"/>
        <v>-9.2412546800388195E-3</v>
      </c>
      <c r="AC487" s="14">
        <f t="shared" si="52"/>
        <v>0.61964349542478958</v>
      </c>
    </row>
    <row r="488" spans="1:29" x14ac:dyDescent="0.2">
      <c r="A488" s="25" t="s">
        <v>12</v>
      </c>
      <c r="B488" s="25" t="s">
        <v>133</v>
      </c>
      <c r="C488" s="25">
        <v>7.9584999999999999</v>
      </c>
      <c r="D488" s="25">
        <v>-0.43090000000000001</v>
      </c>
      <c r="E488" s="25">
        <v>3.7534999999999998</v>
      </c>
      <c r="F488" s="25">
        <v>0.62</v>
      </c>
      <c r="G488" s="25">
        <v>1E-4</v>
      </c>
      <c r="H488" s="25">
        <v>1.0569</v>
      </c>
      <c r="I488" s="25">
        <v>0</v>
      </c>
      <c r="J488" s="25">
        <v>0</v>
      </c>
      <c r="K488" s="25">
        <v>-0.10050000000000001</v>
      </c>
      <c r="L488" s="25">
        <v>-1.2984</v>
      </c>
      <c r="M488" s="25">
        <v>-1.7984</v>
      </c>
      <c r="N488" s="25">
        <v>6.2782999999999998</v>
      </c>
      <c r="O488" s="25">
        <v>0.29239999999999999</v>
      </c>
      <c r="P488" s="25" t="s">
        <v>152</v>
      </c>
      <c r="Q488" s="25">
        <v>-0.3765</v>
      </c>
      <c r="R488" s="25">
        <v>-6.8491</v>
      </c>
      <c r="S488" s="25">
        <v>330.20299999999997</v>
      </c>
      <c r="T488" s="25">
        <v>331.23390000000001</v>
      </c>
      <c r="U488" s="25">
        <v>5.5056000000000003</v>
      </c>
      <c r="V488" s="25">
        <v>135.03290000000001</v>
      </c>
      <c r="W488" s="25">
        <v>0</v>
      </c>
      <c r="X488" s="25">
        <v>-4.0000000000000002E-4</v>
      </c>
      <c r="Y488" s="28">
        <v>-0.1182</v>
      </c>
      <c r="Z488" s="28">
        <v>8.9300000000000004E-2</v>
      </c>
      <c r="AA488" s="28">
        <v>-1.8728</v>
      </c>
      <c r="AB488">
        <f t="shared" si="51"/>
        <v>-9.2412546800388195E-3</v>
      </c>
      <c r="AC488" s="14">
        <f t="shared" si="52"/>
        <v>0.61867005419874466</v>
      </c>
    </row>
    <row r="489" spans="1:29" x14ac:dyDescent="0.2">
      <c r="A489" s="25" t="s">
        <v>12</v>
      </c>
      <c r="B489" s="25" t="s">
        <v>133</v>
      </c>
      <c r="C489" s="25">
        <v>8.9473000000000003</v>
      </c>
      <c r="D489" s="25">
        <v>-0.35210000000000002</v>
      </c>
      <c r="E489" s="25">
        <v>5.2990000000000004</v>
      </c>
      <c r="F489" s="25">
        <v>0.62</v>
      </c>
      <c r="G489" s="25">
        <v>0</v>
      </c>
      <c r="H489" s="25">
        <v>0.86109999999999998</v>
      </c>
      <c r="I489" s="25">
        <v>0</v>
      </c>
      <c r="J489" s="25">
        <v>0</v>
      </c>
      <c r="K489" s="25">
        <v>-0.14149999999999999</v>
      </c>
      <c r="L489" s="25">
        <v>-1.2723</v>
      </c>
      <c r="M489" s="25">
        <v>-1.8768</v>
      </c>
      <c r="N489" s="25">
        <v>6.2801999999999998</v>
      </c>
      <c r="O489" s="25">
        <v>0.16969999999999999</v>
      </c>
      <c r="P489" s="25" t="s">
        <v>152</v>
      </c>
      <c r="Q489" s="25">
        <v>-0.3629</v>
      </c>
      <c r="R489" s="25">
        <v>-4.4916</v>
      </c>
      <c r="S489" s="25">
        <v>330.20299999999997</v>
      </c>
      <c r="T489" s="25">
        <v>331.19819999999999</v>
      </c>
      <c r="U489" s="25">
        <v>5.5537999999999998</v>
      </c>
      <c r="V489" s="25">
        <v>135.8151</v>
      </c>
      <c r="W489" s="25">
        <v>0</v>
      </c>
      <c r="X489" s="25">
        <v>-6.9999999999999999E-4</v>
      </c>
      <c r="Y489" s="28">
        <v>-0.10730000000000001</v>
      </c>
      <c r="Z489" s="28">
        <v>3.1300000000000001E-2</v>
      </c>
      <c r="AA489" s="28">
        <v>-2.5741999999999998</v>
      </c>
      <c r="AB489">
        <f t="shared" si="51"/>
        <v>0</v>
      </c>
      <c r="AC489" s="14">
        <f t="shared" si="52"/>
        <v>0.61735031232636062</v>
      </c>
    </row>
    <row r="490" spans="1:29" x14ac:dyDescent="0.2">
      <c r="A490" s="25" t="s">
        <v>12</v>
      </c>
      <c r="B490" s="25" t="s">
        <v>133</v>
      </c>
      <c r="C490" s="25">
        <v>9.9402000000000008</v>
      </c>
      <c r="D490" s="25">
        <v>-0.24890000000000001</v>
      </c>
      <c r="E490" s="25">
        <v>6.4931999999999999</v>
      </c>
      <c r="F490" s="25">
        <v>0.62</v>
      </c>
      <c r="G490" s="25">
        <v>0</v>
      </c>
      <c r="H490" s="25">
        <v>0.60729999999999995</v>
      </c>
      <c r="I490" s="25">
        <v>0</v>
      </c>
      <c r="J490" s="25">
        <v>0</v>
      </c>
      <c r="K490" s="25">
        <v>-0.17230000000000001</v>
      </c>
      <c r="L490" s="25">
        <v>-1.181</v>
      </c>
      <c r="M490" s="25">
        <v>-1.5627</v>
      </c>
      <c r="N490" s="25">
        <v>6.2784000000000004</v>
      </c>
      <c r="O490" s="25">
        <v>6.4699999999999994E-2</v>
      </c>
      <c r="P490" s="25" t="s">
        <v>152</v>
      </c>
      <c r="Q490" s="25">
        <v>-0.3604</v>
      </c>
      <c r="R490" s="25">
        <v>-2.2544</v>
      </c>
      <c r="S490" s="25">
        <v>330.20299999999997</v>
      </c>
      <c r="T490" s="25">
        <v>331.16399999999999</v>
      </c>
      <c r="U490" s="25">
        <v>5.62</v>
      </c>
      <c r="V490" s="25">
        <v>136.8023</v>
      </c>
      <c r="W490" s="25">
        <v>0</v>
      </c>
      <c r="X490" s="25">
        <v>-6.9999999999999999E-4</v>
      </c>
      <c r="Y490" s="28">
        <v>-8.3400000000000002E-2</v>
      </c>
      <c r="Z490" s="28">
        <v>-4.7199999999999999E-2</v>
      </c>
      <c r="AA490" s="28">
        <v>-4.6935000000000002</v>
      </c>
      <c r="AB490">
        <f t="shared" si="51"/>
        <v>0</v>
      </c>
      <c r="AC490" s="14">
        <f t="shared" si="52"/>
        <v>0.61602287602230332</v>
      </c>
    </row>
    <row r="491" spans="1:29" x14ac:dyDescent="0.2">
      <c r="A491" s="25" t="s">
        <v>12</v>
      </c>
      <c r="B491" s="25" t="s">
        <v>133</v>
      </c>
      <c r="C491" s="25">
        <v>10.931100000000001</v>
      </c>
      <c r="D491" s="25">
        <v>-0.1288</v>
      </c>
      <c r="E491" s="25">
        <v>7.2439</v>
      </c>
      <c r="F491" s="25">
        <v>0.62</v>
      </c>
      <c r="G491" s="25">
        <v>0</v>
      </c>
      <c r="H491" s="25">
        <v>0.31330000000000002</v>
      </c>
      <c r="I491" s="25">
        <v>0</v>
      </c>
      <c r="J491" s="25">
        <v>0</v>
      </c>
      <c r="K491" s="25">
        <v>-0.1913</v>
      </c>
      <c r="L491" s="25">
        <v>-1.0650999999999999</v>
      </c>
      <c r="M491" s="25">
        <v>-0.73480000000000001</v>
      </c>
      <c r="N491" s="25">
        <v>6.2759</v>
      </c>
      <c r="O491" s="25">
        <v>-7.7999999999999996E-3</v>
      </c>
      <c r="P491" s="25" t="s">
        <v>152</v>
      </c>
      <c r="Q491" s="25">
        <v>-0.37130000000000002</v>
      </c>
      <c r="R491" s="25">
        <v>-0.16420000000000001</v>
      </c>
      <c r="S491" s="25">
        <v>330.20299999999997</v>
      </c>
      <c r="T491" s="25">
        <v>331.14089999999999</v>
      </c>
      <c r="U491" s="25">
        <v>5.6753999999999998</v>
      </c>
      <c r="V491" s="25">
        <v>137.518</v>
      </c>
      <c r="W491" s="25">
        <v>0</v>
      </c>
      <c r="X491" s="25">
        <v>-6.9999999999999999E-4</v>
      </c>
      <c r="Y491" s="28">
        <v>-4.5400000000000003E-2</v>
      </c>
      <c r="Z491" s="28">
        <v>-0.14460000000000001</v>
      </c>
      <c r="AA491" s="28">
        <v>-7.7553000000000001</v>
      </c>
      <c r="AB491">
        <f t="shared" si="51"/>
        <v>0</v>
      </c>
      <c r="AC491" s="14">
        <f t="shared" si="52"/>
        <v>0.61505139550172405</v>
      </c>
    </row>
    <row r="492" spans="1:29" x14ac:dyDescent="0.2">
      <c r="A492" s="25" t="s">
        <v>12</v>
      </c>
      <c r="B492" s="25" t="s">
        <v>133</v>
      </c>
      <c r="C492" s="25">
        <v>11.9209</v>
      </c>
      <c r="D492" s="25">
        <v>0</v>
      </c>
      <c r="E492" s="25">
        <v>7.5</v>
      </c>
      <c r="F492" s="25">
        <v>0.62</v>
      </c>
      <c r="G492" s="25">
        <v>0</v>
      </c>
      <c r="H492" s="25">
        <v>-1.4E-3</v>
      </c>
      <c r="I492" s="25">
        <v>0</v>
      </c>
      <c r="J492" s="25">
        <v>0</v>
      </c>
      <c r="K492" s="25">
        <v>-0.1978</v>
      </c>
      <c r="L492" s="25">
        <v>-0.97509999999999997</v>
      </c>
      <c r="M492" s="25">
        <v>0.50729999999999997</v>
      </c>
      <c r="N492" s="25">
        <v>6.2754000000000003</v>
      </c>
      <c r="O492" s="25">
        <v>-5.57E-2</v>
      </c>
      <c r="P492" s="25" t="s">
        <v>152</v>
      </c>
      <c r="Q492" s="25">
        <v>-0.39169999999999999</v>
      </c>
      <c r="R492" s="25">
        <v>1.9091</v>
      </c>
      <c r="S492" s="25">
        <v>330.20299999999997</v>
      </c>
      <c r="T492" s="25">
        <v>331.13470000000001</v>
      </c>
      <c r="U492" s="25">
        <v>5.6935000000000002</v>
      </c>
      <c r="V492" s="25">
        <v>137.56209999999999</v>
      </c>
      <c r="W492" s="25">
        <v>0</v>
      </c>
      <c r="X492" s="25">
        <v>-8.0000000000000004E-4</v>
      </c>
      <c r="Y492" s="28">
        <v>3.2000000000000002E-3</v>
      </c>
      <c r="Z492" s="28">
        <v>-0.25469999999999998</v>
      </c>
      <c r="AA492" s="28">
        <v>-11.037000000000001</v>
      </c>
      <c r="AB492">
        <f t="shared" si="51"/>
        <v>0</v>
      </c>
      <c r="AC492" s="14">
        <f t="shared" si="52"/>
        <v>0.61469581405176243</v>
      </c>
    </row>
    <row r="493" spans="1:29" x14ac:dyDescent="0.2">
      <c r="A493" s="25" t="s">
        <v>12</v>
      </c>
      <c r="B493" s="25" t="s">
        <v>133</v>
      </c>
      <c r="C493" s="25">
        <v>12.9108</v>
      </c>
      <c r="D493" s="25">
        <v>0.1288</v>
      </c>
      <c r="E493" s="25">
        <v>7.2439</v>
      </c>
      <c r="F493" s="25">
        <v>0.62</v>
      </c>
      <c r="G493" s="25">
        <v>-1E-4</v>
      </c>
      <c r="H493" s="25">
        <v>-0.31619999999999998</v>
      </c>
      <c r="I493" s="25">
        <v>0</v>
      </c>
      <c r="J493" s="25">
        <v>-1E-4</v>
      </c>
      <c r="K493" s="25">
        <v>-0.19139999999999999</v>
      </c>
      <c r="L493" s="25">
        <v>-0.9526</v>
      </c>
      <c r="M493" s="25">
        <v>1.8857999999999999</v>
      </c>
      <c r="N493" s="25">
        <v>6.2779999999999996</v>
      </c>
      <c r="O493" s="25">
        <v>-0.1023</v>
      </c>
      <c r="P493" s="25" t="s">
        <v>152</v>
      </c>
      <c r="Q493" s="25">
        <v>-0.4138</v>
      </c>
      <c r="R493" s="25">
        <v>4.1113999999999997</v>
      </c>
      <c r="S493" s="25">
        <v>330.20299999999997</v>
      </c>
      <c r="T493" s="25">
        <v>331.14530000000002</v>
      </c>
      <c r="U493" s="25">
        <v>5.6597</v>
      </c>
      <c r="V493" s="25">
        <v>136.7647</v>
      </c>
      <c r="W493" s="25">
        <v>0</v>
      </c>
      <c r="X493" s="25">
        <v>-1.1000000000000001E-3</v>
      </c>
      <c r="Y493" s="28">
        <v>5.5199999999999999E-2</v>
      </c>
      <c r="Z493" s="28">
        <v>-0.3674</v>
      </c>
      <c r="AA493" s="28">
        <v>-13.853199999999999</v>
      </c>
      <c r="AB493">
        <f t="shared" si="51"/>
        <v>9.2412546800388195E-3</v>
      </c>
      <c r="AC493" s="14">
        <f t="shared" si="52"/>
        <v>0.61505139550172405</v>
      </c>
    </row>
    <row r="494" spans="1:29" x14ac:dyDescent="0.2">
      <c r="A494" s="25" t="s">
        <v>12</v>
      </c>
      <c r="B494" s="25" t="s">
        <v>133</v>
      </c>
      <c r="C494" s="25">
        <v>13.9017</v>
      </c>
      <c r="D494" s="25">
        <v>0.24879999999999999</v>
      </c>
      <c r="E494" s="25">
        <v>6.4931999999999999</v>
      </c>
      <c r="F494" s="25">
        <v>0.62</v>
      </c>
      <c r="G494" s="25">
        <v>-2.0000000000000001E-4</v>
      </c>
      <c r="H494" s="25">
        <v>-0.61040000000000005</v>
      </c>
      <c r="I494" s="25">
        <v>0</v>
      </c>
      <c r="J494" s="25">
        <v>-1E-4</v>
      </c>
      <c r="K494" s="25">
        <v>-0.1724</v>
      </c>
      <c r="L494" s="25">
        <v>-1.0147999999999999</v>
      </c>
      <c r="M494" s="25">
        <v>3.0771000000000002</v>
      </c>
      <c r="N494" s="25">
        <v>6.2832999999999997</v>
      </c>
      <c r="O494" s="25">
        <v>-0.16919999999999999</v>
      </c>
      <c r="P494" s="25" t="s">
        <v>152</v>
      </c>
      <c r="Q494" s="25">
        <v>-0.42930000000000001</v>
      </c>
      <c r="R494" s="25">
        <v>6.4412000000000003</v>
      </c>
      <c r="S494" s="25">
        <v>330.20299999999997</v>
      </c>
      <c r="T494" s="25">
        <v>331.1669</v>
      </c>
      <c r="U494" s="25">
        <v>5.5762</v>
      </c>
      <c r="V494" s="25">
        <v>135.22550000000001</v>
      </c>
      <c r="W494" s="25">
        <v>0</v>
      </c>
      <c r="X494" s="25">
        <v>-1.4E-3</v>
      </c>
      <c r="Y494" s="28">
        <v>0.10199999999999999</v>
      </c>
      <c r="Z494" s="28">
        <v>-0.47020000000000001</v>
      </c>
      <c r="AA494" s="28">
        <v>-15.8064</v>
      </c>
      <c r="AB494">
        <f t="shared" si="51"/>
        <v>1.8482508879263174E-2</v>
      </c>
      <c r="AC494" s="14">
        <f t="shared" si="52"/>
        <v>0.61602287602230332</v>
      </c>
    </row>
    <row r="495" spans="1:29" x14ac:dyDescent="0.2">
      <c r="A495" s="25" t="s">
        <v>12</v>
      </c>
      <c r="B495" s="25" t="s">
        <v>133</v>
      </c>
      <c r="C495" s="25">
        <v>14.888400000000001</v>
      </c>
      <c r="D495" s="25">
        <v>0.3513</v>
      </c>
      <c r="E495" s="25">
        <v>5.3075999999999999</v>
      </c>
      <c r="F495" s="25">
        <v>0.62</v>
      </c>
      <c r="G495" s="25">
        <v>-2.0000000000000001E-4</v>
      </c>
      <c r="H495" s="25">
        <v>-0.86419999999999997</v>
      </c>
      <c r="I495" s="25">
        <v>0</v>
      </c>
      <c r="J495" s="25">
        <v>0</v>
      </c>
      <c r="K495" s="25">
        <v>-0.1414</v>
      </c>
      <c r="L495" s="25">
        <v>-1.1492</v>
      </c>
      <c r="M495" s="25">
        <v>3.8563000000000001</v>
      </c>
      <c r="N495" s="25">
        <v>6.29</v>
      </c>
      <c r="O495" s="25">
        <v>-0.26129999999999998</v>
      </c>
      <c r="P495" s="25" t="s">
        <v>152</v>
      </c>
      <c r="Q495" s="25">
        <v>-0.43359999999999999</v>
      </c>
      <c r="R495" s="25">
        <v>8.6624999999999996</v>
      </c>
      <c r="S495" s="25">
        <v>330.20299999999997</v>
      </c>
      <c r="T495" s="25">
        <v>331.19110000000001</v>
      </c>
      <c r="U495" s="25">
        <v>5.4591000000000003</v>
      </c>
      <c r="V495" s="25">
        <v>133.23990000000001</v>
      </c>
      <c r="W495" s="25">
        <v>0</v>
      </c>
      <c r="X495" s="25">
        <v>-1.6000000000000001E-3</v>
      </c>
      <c r="Y495" s="28">
        <v>0.13739999999999999</v>
      </c>
      <c r="Z495" s="28">
        <v>-0.5514</v>
      </c>
      <c r="AA495" s="28">
        <v>-16.886199999999999</v>
      </c>
      <c r="AB495">
        <f t="shared" si="51"/>
        <v>1.8482508879263174E-2</v>
      </c>
      <c r="AC495" s="14">
        <f t="shared" si="52"/>
        <v>0.61734171089422407</v>
      </c>
    </row>
    <row r="496" spans="1:29" x14ac:dyDescent="0.2">
      <c r="A496" s="25" t="s">
        <v>12</v>
      </c>
      <c r="B496" s="25" t="s">
        <v>133</v>
      </c>
      <c r="C496" s="25">
        <v>15.8834</v>
      </c>
      <c r="D496" s="25">
        <v>0.43049999999999999</v>
      </c>
      <c r="E496" s="25">
        <v>3.7534999999999998</v>
      </c>
      <c r="F496" s="25">
        <v>0.62</v>
      </c>
      <c r="G496" s="25">
        <v>-2.9999999999999997E-4</v>
      </c>
      <c r="H496" s="25">
        <v>-1.0596000000000001</v>
      </c>
      <c r="I496" s="25">
        <v>0</v>
      </c>
      <c r="J496" s="25">
        <v>0</v>
      </c>
      <c r="K496" s="25">
        <v>-0.10009999999999999</v>
      </c>
      <c r="L496" s="25">
        <v>-1.3199000000000001</v>
      </c>
      <c r="M496" s="25">
        <v>4.1772999999999998</v>
      </c>
      <c r="N496" s="25">
        <v>6.2965</v>
      </c>
      <c r="O496" s="25">
        <v>-0.36130000000000001</v>
      </c>
      <c r="P496" s="25" t="s">
        <v>152</v>
      </c>
      <c r="Q496" s="25">
        <v>-0.42759999999999998</v>
      </c>
      <c r="R496" s="25">
        <v>10.3491</v>
      </c>
      <c r="S496" s="25">
        <v>330.20299999999997</v>
      </c>
      <c r="T496" s="25">
        <v>331.2099</v>
      </c>
      <c r="U496" s="25">
        <v>5.3318000000000003</v>
      </c>
      <c r="V496" s="25">
        <v>131.16669999999999</v>
      </c>
      <c r="W496" s="25">
        <v>0</v>
      </c>
      <c r="X496" s="25">
        <v>-1.4E-3</v>
      </c>
      <c r="Y496" s="28">
        <v>0.15859999999999999</v>
      </c>
      <c r="Z496" s="28">
        <v>-0.60199999999999998</v>
      </c>
      <c r="AA496" s="28">
        <v>-17.3795</v>
      </c>
      <c r="AB496">
        <f t="shared" si="51"/>
        <v>2.772376211685874E-2</v>
      </c>
      <c r="AC496" s="14">
        <f t="shared" si="52"/>
        <v>0.61867005419874466</v>
      </c>
    </row>
    <row r="497" spans="1:29" x14ac:dyDescent="0.2">
      <c r="A497" s="25" t="s">
        <v>12</v>
      </c>
      <c r="B497" s="25" t="s">
        <v>133</v>
      </c>
      <c r="C497" s="25">
        <v>16.880400000000002</v>
      </c>
      <c r="D497" s="25">
        <v>0.4803</v>
      </c>
      <c r="E497" s="25">
        <v>1.9431</v>
      </c>
      <c r="F497" s="25">
        <v>0.62</v>
      </c>
      <c r="G497" s="25">
        <v>-2.9999999999999997E-4</v>
      </c>
      <c r="H497" s="25">
        <v>-1.1821999999999999</v>
      </c>
      <c r="I497" s="25">
        <v>0</v>
      </c>
      <c r="J497" s="25">
        <v>0</v>
      </c>
      <c r="K497" s="25">
        <v>-5.1299999999999998E-2</v>
      </c>
      <c r="L497" s="25">
        <v>-1.4807999999999999</v>
      </c>
      <c r="M497" s="25">
        <v>4.1486000000000001</v>
      </c>
      <c r="N497" s="25">
        <v>6.3013000000000003</v>
      </c>
      <c r="O497" s="25">
        <v>-0.43759999999999999</v>
      </c>
      <c r="P497" s="25" t="s">
        <v>152</v>
      </c>
      <c r="Q497" s="25">
        <v>-0.41660000000000003</v>
      </c>
      <c r="R497" s="25">
        <v>11.047700000000001</v>
      </c>
      <c r="S497" s="25">
        <v>330.20299999999997</v>
      </c>
      <c r="T497" s="25">
        <v>331.21910000000003</v>
      </c>
      <c r="U497" s="25">
        <v>5.2168000000000001</v>
      </c>
      <c r="V497" s="25">
        <v>129.31209999999999</v>
      </c>
      <c r="W497" s="25">
        <v>0</v>
      </c>
      <c r="X497" s="25">
        <v>-8.0000000000000004E-4</v>
      </c>
      <c r="Y497" s="28">
        <v>0.1671</v>
      </c>
      <c r="Z497" s="28">
        <v>-0.61760000000000004</v>
      </c>
      <c r="AA497" s="28">
        <v>-17.657299999999999</v>
      </c>
      <c r="AB497">
        <f t="shared" si="51"/>
        <v>2.772376211685874E-2</v>
      </c>
      <c r="AC497" s="14">
        <f t="shared" si="52"/>
        <v>0.61964349542478958</v>
      </c>
    </row>
    <row r="498" spans="1:29" x14ac:dyDescent="0.2">
      <c r="A498" s="25" t="s">
        <v>12</v>
      </c>
      <c r="B498" s="25" t="s">
        <v>133</v>
      </c>
      <c r="C498" s="25">
        <v>17.878399999999999</v>
      </c>
      <c r="D498" s="25">
        <v>0.49719999999999998</v>
      </c>
      <c r="E498" s="25">
        <v>0</v>
      </c>
      <c r="F498" s="25">
        <v>0.62</v>
      </c>
      <c r="G498" s="25">
        <v>-2.0000000000000001E-4</v>
      </c>
      <c r="H498" s="25">
        <v>-1.2226999999999999</v>
      </c>
      <c r="I498" s="25">
        <v>0</v>
      </c>
      <c r="J498" s="25">
        <v>0</v>
      </c>
      <c r="K498" s="25">
        <v>1.2999999999999999E-3</v>
      </c>
      <c r="L498" s="25">
        <v>-1.5913999999999999</v>
      </c>
      <c r="M498" s="25">
        <v>3.9298000000000002</v>
      </c>
      <c r="N498" s="25">
        <v>6.3030999999999997</v>
      </c>
      <c r="O498" s="25">
        <v>-0.4612</v>
      </c>
      <c r="P498" s="25" t="s">
        <v>152</v>
      </c>
      <c r="Q498" s="25">
        <v>-0.40679999999999999</v>
      </c>
      <c r="R498" s="25">
        <v>10.474600000000001</v>
      </c>
      <c r="S498" s="25">
        <v>330.20299999999997</v>
      </c>
      <c r="T498" s="25">
        <v>331.21910000000003</v>
      </c>
      <c r="U498" s="25">
        <v>5.1310000000000002</v>
      </c>
      <c r="V498" s="25">
        <v>127.8811</v>
      </c>
      <c r="W498" s="25">
        <v>0</v>
      </c>
      <c r="X498" s="25">
        <v>-1E-4</v>
      </c>
      <c r="Y498" s="28">
        <v>0.1663</v>
      </c>
      <c r="Z498" s="28">
        <v>-0.59860000000000002</v>
      </c>
      <c r="AA498" s="28">
        <v>-17.960899999999999</v>
      </c>
      <c r="AB498">
        <f t="shared" si="51"/>
        <v>1.8482508879263174E-2</v>
      </c>
      <c r="AC498" s="14">
        <f t="shared" si="52"/>
        <v>0.62</v>
      </c>
    </row>
    <row r="499" spans="1:29" x14ac:dyDescent="0.2">
      <c r="A499" s="25" t="s">
        <v>12</v>
      </c>
      <c r="B499" s="25" t="s">
        <v>133</v>
      </c>
      <c r="C499" s="25">
        <v>18.8764</v>
      </c>
      <c r="D499" s="25">
        <v>0.48010000000000003</v>
      </c>
      <c r="E499" s="25">
        <v>-1.9431</v>
      </c>
      <c r="F499" s="25">
        <v>0.62</v>
      </c>
      <c r="G499" s="25">
        <v>-2.0000000000000001E-4</v>
      </c>
      <c r="H499" s="25">
        <v>-1.1781999999999999</v>
      </c>
      <c r="I499" s="25">
        <v>0</v>
      </c>
      <c r="J499" s="25">
        <v>0</v>
      </c>
      <c r="K499" s="25">
        <v>5.3600000000000002E-2</v>
      </c>
      <c r="L499" s="25">
        <v>-1.6274</v>
      </c>
      <c r="M499" s="25">
        <v>3.6173999999999999</v>
      </c>
      <c r="N499" s="25">
        <v>6.3006000000000002</v>
      </c>
      <c r="O499" s="25">
        <v>-0.42120000000000002</v>
      </c>
      <c r="P499" s="25" t="s">
        <v>152</v>
      </c>
      <c r="Q499" s="25">
        <v>-0.40189999999999998</v>
      </c>
      <c r="R499" s="25">
        <v>8.6468000000000007</v>
      </c>
      <c r="S499" s="25">
        <v>330.20299999999997</v>
      </c>
      <c r="T499" s="25">
        <v>331.2133</v>
      </c>
      <c r="U499" s="25">
        <v>5.0842000000000001</v>
      </c>
      <c r="V499" s="25">
        <v>126.99760000000001</v>
      </c>
      <c r="W499" s="25">
        <v>0</v>
      </c>
      <c r="X499" s="25">
        <v>4.0000000000000002E-4</v>
      </c>
      <c r="Y499" s="28">
        <v>0.15909999999999999</v>
      </c>
      <c r="Z499" s="28">
        <v>-0.54900000000000004</v>
      </c>
      <c r="AA499" s="28">
        <v>-18.2986</v>
      </c>
      <c r="AB499">
        <f t="shared" si="51"/>
        <v>1.8482508879263174E-2</v>
      </c>
      <c r="AC499" s="14">
        <f t="shared" si="52"/>
        <v>0.61964349542478958</v>
      </c>
    </row>
    <row r="500" spans="1:29" x14ac:dyDescent="0.2">
      <c r="A500" s="25" t="s">
        <v>12</v>
      </c>
      <c r="B500" s="25" t="s">
        <v>133</v>
      </c>
      <c r="C500" s="25">
        <v>19.8733</v>
      </c>
      <c r="D500" s="25">
        <v>0.43009999999999998</v>
      </c>
      <c r="E500" s="25">
        <v>-3.7534999999999998</v>
      </c>
      <c r="F500" s="25">
        <v>0.62</v>
      </c>
      <c r="G500" s="25">
        <v>-2.0000000000000001E-4</v>
      </c>
      <c r="H500" s="25">
        <v>-1.0526</v>
      </c>
      <c r="I500" s="25">
        <v>0</v>
      </c>
      <c r="J500" s="25">
        <v>0</v>
      </c>
      <c r="K500" s="25">
        <v>0.10150000000000001</v>
      </c>
      <c r="L500" s="25">
        <v>-1.5835999999999999</v>
      </c>
      <c r="M500" s="25">
        <v>3.1903999999999999</v>
      </c>
      <c r="N500" s="25">
        <v>6.2929000000000004</v>
      </c>
      <c r="O500" s="25">
        <v>-0.33050000000000002</v>
      </c>
      <c r="P500" s="25" t="s">
        <v>152</v>
      </c>
      <c r="Q500" s="25">
        <v>-0.40179999999999999</v>
      </c>
      <c r="R500" s="25">
        <v>5.8780999999999999</v>
      </c>
      <c r="S500" s="25">
        <v>330.20299999999997</v>
      </c>
      <c r="T500" s="25">
        <v>331.20609999999999</v>
      </c>
      <c r="U500" s="25">
        <v>5.0804999999999998</v>
      </c>
      <c r="V500" s="25">
        <v>126.74979999999999</v>
      </c>
      <c r="W500" s="25">
        <v>0</v>
      </c>
      <c r="X500" s="25">
        <v>2.9999999999999997E-4</v>
      </c>
      <c r="Y500" s="28">
        <v>0.14630000000000001</v>
      </c>
      <c r="Z500" s="28">
        <v>-0.47520000000000001</v>
      </c>
      <c r="AA500" s="28">
        <v>-18.494900000000001</v>
      </c>
      <c r="AB500">
        <f t="shared" si="51"/>
        <v>1.8482508879263174E-2</v>
      </c>
      <c r="AC500" s="14">
        <f t="shared" si="52"/>
        <v>0.61867005419874466</v>
      </c>
    </row>
    <row r="501" spans="1:29" x14ac:dyDescent="0.2">
      <c r="A501" s="25" t="s">
        <v>12</v>
      </c>
      <c r="B501" s="25" t="s">
        <v>133</v>
      </c>
      <c r="C501" s="25">
        <v>20.862100000000002</v>
      </c>
      <c r="D501" s="25">
        <v>0.3513</v>
      </c>
      <c r="E501" s="25">
        <v>-5.2990000000000004</v>
      </c>
      <c r="F501" s="25">
        <v>0.62</v>
      </c>
      <c r="G501" s="25">
        <v>-2.0000000000000001E-4</v>
      </c>
      <c r="H501" s="25">
        <v>-0.85589999999999999</v>
      </c>
      <c r="I501" s="25">
        <v>0</v>
      </c>
      <c r="J501" s="25">
        <v>-1E-4</v>
      </c>
      <c r="K501" s="25">
        <v>0.1416</v>
      </c>
      <c r="L501" s="25">
        <v>-1.4713000000000001</v>
      </c>
      <c r="M501" s="25">
        <v>2.5482</v>
      </c>
      <c r="N501" s="25">
        <v>6.2796000000000003</v>
      </c>
      <c r="O501" s="25">
        <v>-0.21829999999999999</v>
      </c>
      <c r="P501" s="25" t="s">
        <v>152</v>
      </c>
      <c r="Q501" s="25">
        <v>-0.40300000000000002</v>
      </c>
      <c r="R501" s="25">
        <v>2.6476000000000002</v>
      </c>
      <c r="S501" s="25">
        <v>330.20299999999997</v>
      </c>
      <c r="T501" s="25">
        <v>331.20080000000002</v>
      </c>
      <c r="U501" s="25">
        <v>5.12</v>
      </c>
      <c r="V501" s="25">
        <v>127.20869999999999</v>
      </c>
      <c r="W501" s="25">
        <v>0</v>
      </c>
      <c r="X501" s="25">
        <v>-5.0000000000000001E-4</v>
      </c>
      <c r="Y501" s="28">
        <v>0.1265</v>
      </c>
      <c r="Z501" s="28">
        <v>-0.38429999999999997</v>
      </c>
      <c r="AA501" s="28">
        <v>-18.340199999999999</v>
      </c>
      <c r="AB501">
        <f t="shared" si="51"/>
        <v>1.8482508879263174E-2</v>
      </c>
      <c r="AC501" s="14">
        <f t="shared" si="52"/>
        <v>0.61735031232636062</v>
      </c>
    </row>
    <row r="502" spans="1:29" x14ac:dyDescent="0.2">
      <c r="A502" s="25" t="s">
        <v>12</v>
      </c>
      <c r="B502" s="25" t="s">
        <v>133</v>
      </c>
      <c r="C502" s="25">
        <v>21.854900000000001</v>
      </c>
      <c r="D502" s="25">
        <v>0.24809999999999999</v>
      </c>
      <c r="E502" s="25">
        <v>-6.4931999999999999</v>
      </c>
      <c r="F502" s="25">
        <v>0.62</v>
      </c>
      <c r="G502" s="25">
        <v>-2.9999999999999997E-4</v>
      </c>
      <c r="H502" s="25">
        <v>-0.60260000000000002</v>
      </c>
      <c r="I502" s="25">
        <v>0</v>
      </c>
      <c r="J502" s="25">
        <v>-1E-4</v>
      </c>
      <c r="K502" s="25">
        <v>0.17150000000000001</v>
      </c>
      <c r="L502" s="25">
        <v>-1.3118000000000001</v>
      </c>
      <c r="M502" s="25">
        <v>1.6131</v>
      </c>
      <c r="N502" s="25">
        <v>6.2613000000000003</v>
      </c>
      <c r="O502" s="25">
        <v>-0.114</v>
      </c>
      <c r="P502" s="25" t="s">
        <v>152</v>
      </c>
      <c r="Q502" s="25">
        <v>-0.40189999999999998</v>
      </c>
      <c r="R502" s="25">
        <v>-0.58679999999999999</v>
      </c>
      <c r="S502" s="25">
        <v>330.20299999999997</v>
      </c>
      <c r="T502" s="25">
        <v>331.19880000000001</v>
      </c>
      <c r="U502" s="25">
        <v>5.1985999999999999</v>
      </c>
      <c r="V502" s="25">
        <v>128.392</v>
      </c>
      <c r="W502" s="25">
        <v>0</v>
      </c>
      <c r="X502" s="25">
        <v>-1.8E-3</v>
      </c>
      <c r="Y502" s="28">
        <v>9.8100000000000007E-2</v>
      </c>
      <c r="Z502" s="28">
        <v>-0.28410000000000002</v>
      </c>
      <c r="AA502" s="28">
        <v>-17.738600000000002</v>
      </c>
      <c r="AB502">
        <f t="shared" si="51"/>
        <v>2.772376211685874E-2</v>
      </c>
      <c r="AC502" s="14">
        <f t="shared" si="52"/>
        <v>0.61602287602230332</v>
      </c>
    </row>
    <row r="503" spans="1:29" x14ac:dyDescent="0.2">
      <c r="A503" s="25" t="s">
        <v>12</v>
      </c>
      <c r="B503" s="25" t="s">
        <v>133</v>
      </c>
      <c r="C503" s="25">
        <v>22.8459</v>
      </c>
      <c r="D503" s="25">
        <v>0.128</v>
      </c>
      <c r="E503" s="25">
        <v>-7.2439</v>
      </c>
      <c r="F503" s="25">
        <v>0.62</v>
      </c>
      <c r="G503" s="25">
        <v>-4.0000000000000002E-4</v>
      </c>
      <c r="H503" s="25">
        <v>-0.31030000000000002</v>
      </c>
      <c r="I503" s="25">
        <v>0</v>
      </c>
      <c r="J503" s="25">
        <v>0</v>
      </c>
      <c r="K503" s="25">
        <v>0.18990000000000001</v>
      </c>
      <c r="L503" s="25">
        <v>-1.1318999999999999</v>
      </c>
      <c r="M503" s="25">
        <v>0.43020000000000003</v>
      </c>
      <c r="N503" s="25">
        <v>6.2404000000000002</v>
      </c>
      <c r="O503" s="25">
        <v>-3.2300000000000002E-2</v>
      </c>
      <c r="P503" s="25" t="s">
        <v>152</v>
      </c>
      <c r="Q503" s="25">
        <v>-0.39710000000000001</v>
      </c>
      <c r="R503" s="25">
        <v>-3.5310999999999999</v>
      </c>
      <c r="S503" s="25">
        <v>330.20299999999997</v>
      </c>
      <c r="T503" s="25">
        <v>331.2002</v>
      </c>
      <c r="U503" s="25">
        <v>5.3061999999999996</v>
      </c>
      <c r="V503" s="25">
        <v>130.19489999999999</v>
      </c>
      <c r="W503" s="25">
        <v>0</v>
      </c>
      <c r="X503" s="25">
        <v>-3.0000000000000001E-3</v>
      </c>
      <c r="Y503" s="28">
        <v>6.1199999999999997E-2</v>
      </c>
      <c r="Z503" s="28">
        <v>-0.182</v>
      </c>
      <c r="AA503" s="28">
        <v>-16.758700000000001</v>
      </c>
      <c r="AB503">
        <f t="shared" si="51"/>
        <v>3.6965013912011513E-2</v>
      </c>
      <c r="AC503" s="14">
        <f t="shared" si="52"/>
        <v>0.61505139550172405</v>
      </c>
    </row>
    <row r="505" spans="1:29" x14ac:dyDescent="0.2">
      <c r="A505" s="25" t="s">
        <v>13</v>
      </c>
      <c r="B505" s="25" t="s">
        <v>133</v>
      </c>
      <c r="C505" s="25">
        <v>6.1000000000000004E-3</v>
      </c>
      <c r="D505" s="25">
        <v>-1.1000000000000001E-3</v>
      </c>
      <c r="E505" s="25">
        <v>-10</v>
      </c>
      <c r="F505" s="25">
        <v>0.62</v>
      </c>
      <c r="G505" s="25">
        <v>-4.0000000000000002E-4</v>
      </c>
      <c r="H505" s="25">
        <v>2.3E-3</v>
      </c>
      <c r="I505" s="25">
        <v>0</v>
      </c>
      <c r="J505" s="25">
        <v>0</v>
      </c>
      <c r="K505" s="25">
        <v>0.26229999999999998</v>
      </c>
      <c r="L505" s="25">
        <v>-0.88400000000000001</v>
      </c>
      <c r="M505" s="25">
        <v>9.74E-2</v>
      </c>
      <c r="N505" s="25">
        <v>6.2606999999999999</v>
      </c>
      <c r="O505" s="25">
        <v>0.1646</v>
      </c>
      <c r="P505" s="25" t="s">
        <v>152</v>
      </c>
      <c r="Q505" s="25">
        <v>-0.40720000000000001</v>
      </c>
      <c r="R505" s="25">
        <v>-7.2481999999999998</v>
      </c>
      <c r="S505" s="25">
        <v>330.20299999999997</v>
      </c>
      <c r="T505" s="25">
        <v>331.15480000000002</v>
      </c>
      <c r="U505" s="25">
        <v>5.4301000000000004</v>
      </c>
      <c r="V505" s="25">
        <v>128.20679999999999</v>
      </c>
      <c r="W505" s="25">
        <v>0</v>
      </c>
      <c r="X505" s="25">
        <v>-8.8000000000000005E-3</v>
      </c>
      <c r="Y505" s="28">
        <v>-5.9999999999999995E-4</v>
      </c>
      <c r="Z505" s="28">
        <v>-4.7699999999999999E-2</v>
      </c>
      <c r="AA505" s="28">
        <v>-16.214600000000001</v>
      </c>
      <c r="AB505">
        <f t="shared" ref="AB504:AB505" si="53">DEGREES(ATAN2(F505,-G505))</f>
        <v>3.6965013912011513E-2</v>
      </c>
      <c r="AC505" s="14">
        <f t="shared" ref="AC504:AC505" si="54">IF(B505="PMMPSI2",F505*COS(RADIANS(E505)),F505)</f>
        <v>0.61058080686756899</v>
      </c>
    </row>
    <row r="506" spans="1:29" x14ac:dyDescent="0.2">
      <c r="A506" s="25" t="s">
        <v>13</v>
      </c>
      <c r="B506" s="25" t="s">
        <v>133</v>
      </c>
      <c r="C506" s="25">
        <v>0.98950000000000005</v>
      </c>
      <c r="D506" s="25">
        <v>-0.1724</v>
      </c>
      <c r="E506" s="25">
        <v>-9.6585999999999999</v>
      </c>
      <c r="F506" s="25">
        <v>0.62</v>
      </c>
      <c r="G506" s="25">
        <v>-2.9999999999999997E-4</v>
      </c>
      <c r="H506" s="25">
        <v>0.41970000000000002</v>
      </c>
      <c r="I506" s="25">
        <v>0</v>
      </c>
      <c r="J506" s="25">
        <v>1E-4</v>
      </c>
      <c r="K506" s="25">
        <v>0.25390000000000001</v>
      </c>
      <c r="L506" s="25">
        <v>-0.69979999999999998</v>
      </c>
      <c r="M506" s="25">
        <v>-0.99390000000000001</v>
      </c>
      <c r="N506" s="25">
        <v>6.2542</v>
      </c>
      <c r="O506" s="25">
        <v>0.2208</v>
      </c>
      <c r="P506" s="25" t="s">
        <v>152</v>
      </c>
      <c r="Q506" s="25">
        <v>-0.41249999999999998</v>
      </c>
      <c r="R506" s="25">
        <v>-9.6475000000000009</v>
      </c>
      <c r="S506" s="25">
        <v>330.20299999999997</v>
      </c>
      <c r="T506" s="25">
        <v>331.17790000000002</v>
      </c>
      <c r="U506" s="25">
        <v>5.5628000000000002</v>
      </c>
      <c r="V506" s="25">
        <v>130.83070000000001</v>
      </c>
      <c r="W506" s="25">
        <v>0</v>
      </c>
      <c r="X506" s="25">
        <v>-9.4000000000000004E-3</v>
      </c>
      <c r="Y506" s="28">
        <v>-6.3100000000000003E-2</v>
      </c>
      <c r="Z506" s="28">
        <v>8.2000000000000003E-2</v>
      </c>
      <c r="AA506" s="28">
        <v>-14.080399999999999</v>
      </c>
      <c r="AB506">
        <f t="shared" ref="AB506:AB569" si="55">DEGREES(ATAN2(F506,-G506))</f>
        <v>2.772376211685874E-2</v>
      </c>
      <c r="AC506" s="14">
        <f t="shared" ref="AC506:AC569" si="56">IF(B506="PMMPSI2",F506*COS(RADIANS(E506)),F506)</f>
        <v>0.61121147303538159</v>
      </c>
    </row>
    <row r="507" spans="1:29" x14ac:dyDescent="0.2">
      <c r="A507" s="25" t="s">
        <v>13</v>
      </c>
      <c r="B507" s="25" t="s">
        <v>133</v>
      </c>
      <c r="C507" s="25">
        <v>1.9748000000000001</v>
      </c>
      <c r="D507" s="25">
        <v>-0.3322</v>
      </c>
      <c r="E507" s="25">
        <v>-8.6575000000000006</v>
      </c>
      <c r="F507" s="25">
        <v>0.62</v>
      </c>
      <c r="G507" s="25">
        <v>-1E-4</v>
      </c>
      <c r="H507" s="25">
        <v>0.81010000000000004</v>
      </c>
      <c r="I507" s="25">
        <v>0</v>
      </c>
      <c r="J507" s="25">
        <v>1E-4</v>
      </c>
      <c r="K507" s="25">
        <v>0.22889999999999999</v>
      </c>
      <c r="L507" s="25">
        <v>-0.59719999999999995</v>
      </c>
      <c r="M507" s="25">
        <v>-2.1596000000000002</v>
      </c>
      <c r="N507" s="25">
        <v>6.2538</v>
      </c>
      <c r="O507" s="25">
        <v>0.2893</v>
      </c>
      <c r="P507" s="25" t="s">
        <v>152</v>
      </c>
      <c r="Q507" s="25">
        <v>-0.41210000000000002</v>
      </c>
      <c r="R507" s="25">
        <v>-11.924799999999999</v>
      </c>
      <c r="S507" s="25">
        <v>330.20299999999997</v>
      </c>
      <c r="T507" s="25">
        <v>331.22640000000001</v>
      </c>
      <c r="U507" s="25">
        <v>5.6475</v>
      </c>
      <c r="V507" s="25">
        <v>132.70099999999999</v>
      </c>
      <c r="W507" s="25">
        <v>0</v>
      </c>
      <c r="X507" s="25">
        <v>-8.0999999999999996E-3</v>
      </c>
      <c r="Y507" s="28">
        <v>-0.1177</v>
      </c>
      <c r="Z507" s="28">
        <v>0.18260000000000001</v>
      </c>
      <c r="AA507" s="28">
        <v>-11.1183</v>
      </c>
      <c r="AB507">
        <f t="shared" si="55"/>
        <v>9.2412546800388195E-3</v>
      </c>
      <c r="AC507" s="14">
        <f t="shared" si="56"/>
        <v>0.61293560519353274</v>
      </c>
    </row>
    <row r="508" spans="1:29" x14ac:dyDescent="0.2">
      <c r="A508" s="25" t="s">
        <v>13</v>
      </c>
      <c r="B508" s="25" t="s">
        <v>133</v>
      </c>
      <c r="C508" s="25">
        <v>2.9573</v>
      </c>
      <c r="D508" s="25">
        <v>-0.46860000000000002</v>
      </c>
      <c r="E508" s="25">
        <v>-7.0768000000000004</v>
      </c>
      <c r="F508" s="25">
        <v>0.62</v>
      </c>
      <c r="G508" s="25">
        <v>0</v>
      </c>
      <c r="H508" s="25">
        <v>1.1474</v>
      </c>
      <c r="I508" s="25">
        <v>0</v>
      </c>
      <c r="J508" s="25">
        <v>1E-4</v>
      </c>
      <c r="K508" s="25">
        <v>0.18809999999999999</v>
      </c>
      <c r="L508" s="25">
        <v>-0.6139</v>
      </c>
      <c r="M508" s="25">
        <v>-3.2040999999999999</v>
      </c>
      <c r="N508" s="25">
        <v>6.2557999999999998</v>
      </c>
      <c r="O508" s="25">
        <v>0.39929999999999999</v>
      </c>
      <c r="P508" s="25" t="s">
        <v>152</v>
      </c>
      <c r="Q508" s="25">
        <v>-0.40810000000000002</v>
      </c>
      <c r="R508" s="25">
        <v>-14.2224</v>
      </c>
      <c r="S508" s="25">
        <v>330.20299999999997</v>
      </c>
      <c r="T508" s="25">
        <v>331.28019999999998</v>
      </c>
      <c r="U508" s="25">
        <v>5.6561000000000003</v>
      </c>
      <c r="V508" s="25">
        <v>133.19110000000001</v>
      </c>
      <c r="W508" s="25">
        <v>0</v>
      </c>
      <c r="X508" s="25">
        <v>-5.4999999999999997E-3</v>
      </c>
      <c r="Y508" s="28">
        <v>-0.161</v>
      </c>
      <c r="Z508" s="28">
        <v>0.2545</v>
      </c>
      <c r="AA508" s="28">
        <v>-7.5347999999999997</v>
      </c>
      <c r="AB508">
        <f t="shared" si="55"/>
        <v>0</v>
      </c>
      <c r="AC508" s="14">
        <f t="shared" si="56"/>
        <v>0.61527678097440208</v>
      </c>
    </row>
    <row r="509" spans="1:29" x14ac:dyDescent="0.2">
      <c r="A509" s="25" t="s">
        <v>13</v>
      </c>
      <c r="B509" s="25" t="s">
        <v>133</v>
      </c>
      <c r="C509" s="25">
        <v>3.9499</v>
      </c>
      <c r="D509" s="25">
        <v>-0.57420000000000004</v>
      </c>
      <c r="E509" s="25">
        <v>-5.0046999999999997</v>
      </c>
      <c r="F509" s="25">
        <v>0.62</v>
      </c>
      <c r="G509" s="25">
        <v>2.0000000000000001E-4</v>
      </c>
      <c r="H509" s="25">
        <v>1.4078999999999999</v>
      </c>
      <c r="I509" s="25">
        <v>0</v>
      </c>
      <c r="J509" s="25">
        <v>1E-4</v>
      </c>
      <c r="K509" s="25">
        <v>0.1338</v>
      </c>
      <c r="L509" s="25">
        <v>-0.75280000000000002</v>
      </c>
      <c r="M509" s="25">
        <v>-3.9142999999999999</v>
      </c>
      <c r="N509" s="25">
        <v>6.2563000000000004</v>
      </c>
      <c r="O509" s="25">
        <v>0.5444</v>
      </c>
      <c r="P509" s="25" t="s">
        <v>152</v>
      </c>
      <c r="Q509" s="25">
        <v>-0.40250000000000002</v>
      </c>
      <c r="R509" s="25">
        <v>-16.238900000000001</v>
      </c>
      <c r="S509" s="25">
        <v>330.20299999999997</v>
      </c>
      <c r="T509" s="25">
        <v>331.3143</v>
      </c>
      <c r="U509" s="25">
        <v>5.5898000000000003</v>
      </c>
      <c r="V509" s="25">
        <v>132.2543</v>
      </c>
      <c r="W509" s="25">
        <v>0</v>
      </c>
      <c r="X509" s="25">
        <v>-2.3999999999999998E-3</v>
      </c>
      <c r="Y509" s="28">
        <v>-0.19420000000000001</v>
      </c>
      <c r="Z509" s="28">
        <v>0.30499999999999999</v>
      </c>
      <c r="AA509" s="28">
        <v>-3.6597</v>
      </c>
      <c r="AB509">
        <f t="shared" si="55"/>
        <v>-1.8482508879263174E-2</v>
      </c>
      <c r="AC509" s="14">
        <f t="shared" si="56"/>
        <v>0.61763627809411836</v>
      </c>
    </row>
    <row r="510" spans="1:29" x14ac:dyDescent="0.2">
      <c r="A510" s="25" t="s">
        <v>13</v>
      </c>
      <c r="B510" s="25" t="s">
        <v>133</v>
      </c>
      <c r="C510" s="25">
        <v>4.9458000000000002</v>
      </c>
      <c r="D510" s="25">
        <v>-0.64049999999999996</v>
      </c>
      <c r="E510" s="25">
        <v>-2.5908000000000002</v>
      </c>
      <c r="F510" s="25">
        <v>0.62</v>
      </c>
      <c r="G510" s="25">
        <v>2.0000000000000001E-4</v>
      </c>
      <c r="H510" s="25">
        <v>1.5722</v>
      </c>
      <c r="I510" s="25">
        <v>0</v>
      </c>
      <c r="J510" s="25">
        <v>0</v>
      </c>
      <c r="K510" s="25">
        <v>6.93E-2</v>
      </c>
      <c r="L510" s="25">
        <v>-0.97340000000000004</v>
      </c>
      <c r="M510" s="25">
        <v>-4.1585000000000001</v>
      </c>
      <c r="N510" s="25">
        <v>6.2530999999999999</v>
      </c>
      <c r="O510" s="25">
        <v>0.68189999999999995</v>
      </c>
      <c r="P510" s="25" t="s">
        <v>152</v>
      </c>
      <c r="Q510" s="25">
        <v>-0.3967</v>
      </c>
      <c r="R510" s="25">
        <v>-17.337199999999999</v>
      </c>
      <c r="S510" s="25">
        <v>330.20299999999997</v>
      </c>
      <c r="T510" s="25">
        <v>331.31200000000001</v>
      </c>
      <c r="U510" s="25">
        <v>5.4820000000000002</v>
      </c>
      <c r="V510" s="25">
        <v>130.50059999999999</v>
      </c>
      <c r="W510" s="25">
        <v>0</v>
      </c>
      <c r="X510" s="25">
        <v>-1E-4</v>
      </c>
      <c r="Y510" s="28">
        <v>-0.22040000000000001</v>
      </c>
      <c r="Z510" s="28">
        <v>0.34150000000000003</v>
      </c>
      <c r="AA510" s="28">
        <v>6.6699999999999995E-2</v>
      </c>
      <c r="AB510">
        <f t="shared" si="55"/>
        <v>-1.8482508879263174E-2</v>
      </c>
      <c r="AC510" s="14">
        <f t="shared" si="56"/>
        <v>0.6193662613336699</v>
      </c>
    </row>
    <row r="511" spans="1:29" x14ac:dyDescent="0.2">
      <c r="A511" s="25" t="s">
        <v>13</v>
      </c>
      <c r="B511" s="25" t="s">
        <v>133</v>
      </c>
      <c r="C511" s="25">
        <v>5.9436999999999998</v>
      </c>
      <c r="D511" s="25">
        <v>-0.66310000000000002</v>
      </c>
      <c r="E511" s="25">
        <v>0</v>
      </c>
      <c r="F511" s="25">
        <v>0.62</v>
      </c>
      <c r="G511" s="25">
        <v>2.0000000000000001E-4</v>
      </c>
      <c r="H511" s="25">
        <v>1.6278999999999999</v>
      </c>
      <c r="I511" s="25">
        <v>0</v>
      </c>
      <c r="J511" s="25">
        <v>0</v>
      </c>
      <c r="K511" s="25">
        <v>-5.0000000000000001E-4</v>
      </c>
      <c r="L511" s="25">
        <v>-1.2023999999999999</v>
      </c>
      <c r="M511" s="25">
        <v>-3.9441999999999999</v>
      </c>
      <c r="N511" s="25">
        <v>6.2469000000000001</v>
      </c>
      <c r="O511" s="25">
        <v>0.75390000000000001</v>
      </c>
      <c r="P511" s="25" t="s">
        <v>152</v>
      </c>
      <c r="Q511" s="25">
        <v>-0.3921</v>
      </c>
      <c r="R511" s="25">
        <v>-16.884499999999999</v>
      </c>
      <c r="S511" s="25">
        <v>330.20299999999997</v>
      </c>
      <c r="T511" s="25">
        <v>331.27370000000002</v>
      </c>
      <c r="U511" s="25">
        <v>5.3856000000000002</v>
      </c>
      <c r="V511" s="25">
        <v>128.92789999999999</v>
      </c>
      <c r="W511" s="25">
        <v>0</v>
      </c>
      <c r="X511" s="25">
        <v>8.0000000000000004E-4</v>
      </c>
      <c r="Y511" s="28">
        <v>-0.24099999999999999</v>
      </c>
      <c r="Z511" s="28">
        <v>0.36480000000000001</v>
      </c>
      <c r="AA511" s="28">
        <v>3.1204000000000001</v>
      </c>
      <c r="AB511">
        <f t="shared" si="55"/>
        <v>-1.8482508879263174E-2</v>
      </c>
      <c r="AC511" s="14">
        <f t="shared" si="56"/>
        <v>0.62</v>
      </c>
    </row>
    <row r="512" spans="1:29" x14ac:dyDescent="0.2">
      <c r="A512" s="25" t="s">
        <v>13</v>
      </c>
      <c r="B512" s="25" t="s">
        <v>133</v>
      </c>
      <c r="C512" s="25">
        <v>6.9414999999999996</v>
      </c>
      <c r="D512" s="25">
        <v>-0.64019999999999999</v>
      </c>
      <c r="E512" s="25">
        <v>2.5908000000000002</v>
      </c>
      <c r="F512" s="25">
        <v>0.62</v>
      </c>
      <c r="G512" s="25">
        <v>2.0000000000000001E-4</v>
      </c>
      <c r="H512" s="25">
        <v>1.5706</v>
      </c>
      <c r="I512" s="25">
        <v>0</v>
      </c>
      <c r="J512" s="25">
        <v>0</v>
      </c>
      <c r="K512" s="25">
        <v>-7.0199999999999999E-2</v>
      </c>
      <c r="L512" s="25">
        <v>-1.3615999999999999</v>
      </c>
      <c r="M512" s="25">
        <v>-3.4018999999999999</v>
      </c>
      <c r="N512" s="25">
        <v>6.2404999999999999</v>
      </c>
      <c r="O512" s="25">
        <v>0.71879999999999999</v>
      </c>
      <c r="P512" s="25" t="s">
        <v>152</v>
      </c>
      <c r="Q512" s="25">
        <v>-0.38979999999999998</v>
      </c>
      <c r="R512" s="25">
        <v>-14.6266</v>
      </c>
      <c r="S512" s="25">
        <v>330.20299999999997</v>
      </c>
      <c r="T512" s="25">
        <v>331.21679999999998</v>
      </c>
      <c r="U512" s="25">
        <v>5.3495999999999997</v>
      </c>
      <c r="V512" s="25">
        <v>128.43539999999999</v>
      </c>
      <c r="W512" s="25">
        <v>0</v>
      </c>
      <c r="X512" s="25">
        <v>2.0000000000000001E-4</v>
      </c>
      <c r="Y512" s="28">
        <v>-0.25259999999999999</v>
      </c>
      <c r="Z512" s="28">
        <v>0.36630000000000001</v>
      </c>
      <c r="AA512" s="28">
        <v>4.9653</v>
      </c>
      <c r="AB512">
        <f t="shared" si="55"/>
        <v>-1.8482508879263174E-2</v>
      </c>
      <c r="AC512" s="14">
        <f t="shared" si="56"/>
        <v>0.6193662613336699</v>
      </c>
    </row>
    <row r="513" spans="1:29" x14ac:dyDescent="0.2">
      <c r="A513" s="25" t="s">
        <v>13</v>
      </c>
      <c r="B513" s="25" t="s">
        <v>133</v>
      </c>
      <c r="C513" s="25">
        <v>7.9374000000000002</v>
      </c>
      <c r="D513" s="25">
        <v>-0.5736</v>
      </c>
      <c r="E513" s="25">
        <v>5.0046999999999997</v>
      </c>
      <c r="F513" s="25">
        <v>0.62</v>
      </c>
      <c r="G513" s="25">
        <v>2.0000000000000001E-4</v>
      </c>
      <c r="H513" s="25">
        <v>1.4049</v>
      </c>
      <c r="I513" s="25">
        <v>0</v>
      </c>
      <c r="J513" s="25">
        <v>0</v>
      </c>
      <c r="K513" s="25">
        <v>-0.13439999999999999</v>
      </c>
      <c r="L513" s="25">
        <v>-1.4001999999999999</v>
      </c>
      <c r="M513" s="25">
        <v>-2.706</v>
      </c>
      <c r="N513" s="25">
        <v>6.2367999999999997</v>
      </c>
      <c r="O513" s="25">
        <v>0.57550000000000001</v>
      </c>
      <c r="P513" s="25" t="s">
        <v>152</v>
      </c>
      <c r="Q513" s="25">
        <v>-0.39179999999999998</v>
      </c>
      <c r="R513" s="25">
        <v>-10.875299999999999</v>
      </c>
      <c r="S513" s="25">
        <v>330.20299999999997</v>
      </c>
      <c r="T513" s="25">
        <v>331.16660000000002</v>
      </c>
      <c r="U513" s="25">
        <v>5.3952</v>
      </c>
      <c r="V513" s="25">
        <v>129.37119999999999</v>
      </c>
      <c r="W513" s="25">
        <v>0</v>
      </c>
      <c r="X513" s="25">
        <v>-1.4E-3</v>
      </c>
      <c r="Y513" s="28">
        <v>-0.24829999999999999</v>
      </c>
      <c r="Z513" s="28">
        <v>0.33200000000000002</v>
      </c>
      <c r="AA513" s="28">
        <v>5.1752000000000002</v>
      </c>
      <c r="AB513">
        <f t="shared" si="55"/>
        <v>-1.8482508879263174E-2</v>
      </c>
      <c r="AC513" s="14">
        <f t="shared" si="56"/>
        <v>0.61763627809411836</v>
      </c>
    </row>
    <row r="514" spans="1:29" x14ac:dyDescent="0.2">
      <c r="A514" s="25" t="s">
        <v>13</v>
      </c>
      <c r="B514" s="25" t="s">
        <v>133</v>
      </c>
      <c r="C514" s="25">
        <v>8.9238</v>
      </c>
      <c r="D514" s="25">
        <v>-0.46860000000000002</v>
      </c>
      <c r="E514" s="25">
        <v>7.0652999999999997</v>
      </c>
      <c r="F514" s="25">
        <v>0.62</v>
      </c>
      <c r="G514" s="25">
        <v>2.0000000000000001E-4</v>
      </c>
      <c r="H514" s="25">
        <v>1.1436999999999999</v>
      </c>
      <c r="I514" s="25">
        <v>0</v>
      </c>
      <c r="J514" s="25">
        <v>0</v>
      </c>
      <c r="K514" s="25">
        <v>-0.18840000000000001</v>
      </c>
      <c r="L514" s="25">
        <v>-1.3168</v>
      </c>
      <c r="M514" s="25">
        <v>-1.9797</v>
      </c>
      <c r="N514" s="25">
        <v>6.2370000000000001</v>
      </c>
      <c r="O514" s="25">
        <v>0.36520000000000002</v>
      </c>
      <c r="P514" s="25" t="s">
        <v>152</v>
      </c>
      <c r="Q514" s="25">
        <v>-0.39979999999999999</v>
      </c>
      <c r="R514" s="25">
        <v>-6.3967999999999998</v>
      </c>
      <c r="S514" s="25">
        <v>330.20299999999997</v>
      </c>
      <c r="T514" s="25">
        <v>331.14280000000002</v>
      </c>
      <c r="U514" s="25">
        <v>5.5060000000000002</v>
      </c>
      <c r="V514" s="25">
        <v>131.35480000000001</v>
      </c>
      <c r="W514" s="25">
        <v>0</v>
      </c>
      <c r="X514" s="25">
        <v>-3.2000000000000002E-3</v>
      </c>
      <c r="Y514" s="28">
        <v>-0.22109999999999999</v>
      </c>
      <c r="Z514" s="28">
        <v>0.24970000000000001</v>
      </c>
      <c r="AA514" s="28">
        <v>3.5764999999999998</v>
      </c>
      <c r="AB514">
        <f t="shared" si="55"/>
        <v>-1.8482508879263174E-2</v>
      </c>
      <c r="AC514" s="14">
        <f t="shared" si="56"/>
        <v>0.6152920997893746</v>
      </c>
    </row>
    <row r="515" spans="1:29" x14ac:dyDescent="0.2">
      <c r="A515" s="25" t="s">
        <v>13</v>
      </c>
      <c r="B515" s="25" t="s">
        <v>133</v>
      </c>
      <c r="C515" s="25">
        <v>9.9124999999999996</v>
      </c>
      <c r="D515" s="25">
        <v>-0.33119999999999999</v>
      </c>
      <c r="E515" s="25">
        <v>8.6575000000000006</v>
      </c>
      <c r="F515" s="25">
        <v>0.62</v>
      </c>
      <c r="G515" s="25">
        <v>2.0000000000000001E-4</v>
      </c>
      <c r="H515" s="25">
        <v>0.80620000000000003</v>
      </c>
      <c r="I515" s="25">
        <v>0</v>
      </c>
      <c r="J515" s="25">
        <v>0</v>
      </c>
      <c r="K515" s="25">
        <v>-0.22889999999999999</v>
      </c>
      <c r="L515" s="25">
        <v>-1.1593</v>
      </c>
      <c r="M515" s="25">
        <v>-1.2401</v>
      </c>
      <c r="N515" s="25">
        <v>6.2398999999999996</v>
      </c>
      <c r="O515" s="25">
        <v>0.151</v>
      </c>
      <c r="P515" s="25" t="s">
        <v>152</v>
      </c>
      <c r="Q515" s="25">
        <v>-0.41389999999999999</v>
      </c>
      <c r="R515" s="25">
        <v>-2.0590999999999999</v>
      </c>
      <c r="S515" s="25">
        <v>330.20299999999997</v>
      </c>
      <c r="T515" s="25">
        <v>331.14980000000003</v>
      </c>
      <c r="U515" s="25">
        <v>5.6345999999999998</v>
      </c>
      <c r="V515" s="25">
        <v>133.4682</v>
      </c>
      <c r="W515" s="25">
        <v>0</v>
      </c>
      <c r="X515" s="25">
        <v>-4.4999999999999997E-3</v>
      </c>
      <c r="Y515" s="28">
        <v>-0.1686</v>
      </c>
      <c r="Z515" s="28">
        <v>0.1177</v>
      </c>
      <c r="AA515" s="28">
        <v>0.3528</v>
      </c>
      <c r="AB515">
        <f t="shared" si="55"/>
        <v>-1.8482508879263174E-2</v>
      </c>
      <c r="AC515" s="14">
        <f t="shared" si="56"/>
        <v>0.61293560519353274</v>
      </c>
    </row>
    <row r="516" spans="1:29" x14ac:dyDescent="0.2">
      <c r="A516" s="25" t="s">
        <v>13</v>
      </c>
      <c r="B516" s="25" t="s">
        <v>133</v>
      </c>
      <c r="C516" s="25">
        <v>10.8978</v>
      </c>
      <c r="D516" s="25">
        <v>-0.1714</v>
      </c>
      <c r="E516" s="25">
        <v>9.6585999999999999</v>
      </c>
      <c r="F516" s="25">
        <v>0.62</v>
      </c>
      <c r="G516" s="25">
        <v>2.0000000000000001E-4</v>
      </c>
      <c r="H516" s="25">
        <v>0.41570000000000001</v>
      </c>
      <c r="I516" s="25">
        <v>0</v>
      </c>
      <c r="J516" s="25">
        <v>0</v>
      </c>
      <c r="K516" s="25">
        <v>-0.254</v>
      </c>
      <c r="L516" s="25">
        <v>-1.0032000000000001</v>
      </c>
      <c r="M516" s="25">
        <v>-0.4148</v>
      </c>
      <c r="N516" s="25">
        <v>6.2432999999999996</v>
      </c>
      <c r="O516" s="25">
        <v>-1.44E-2</v>
      </c>
      <c r="P516" s="25" t="s">
        <v>152</v>
      </c>
      <c r="Q516" s="25">
        <v>-0.432</v>
      </c>
      <c r="R516" s="25">
        <v>1.5586</v>
      </c>
      <c r="S516" s="25">
        <v>330.20299999999997</v>
      </c>
      <c r="T516" s="25">
        <v>331.17610000000002</v>
      </c>
      <c r="U516" s="25">
        <v>5.7256</v>
      </c>
      <c r="V516" s="25">
        <v>134.71170000000001</v>
      </c>
      <c r="W516" s="25">
        <v>0</v>
      </c>
      <c r="X516" s="25">
        <v>-4.8999999999999998E-3</v>
      </c>
      <c r="Y516" s="28">
        <v>-9.5899999999999999E-2</v>
      </c>
      <c r="Z516" s="28">
        <v>-5.1999999999999998E-2</v>
      </c>
      <c r="AA516" s="28">
        <v>-3.9510000000000001</v>
      </c>
      <c r="AB516">
        <f t="shared" si="55"/>
        <v>-1.8482508879263174E-2</v>
      </c>
      <c r="AC516" s="14">
        <f t="shared" si="56"/>
        <v>0.61121147303538159</v>
      </c>
    </row>
    <row r="517" spans="1:29" x14ac:dyDescent="0.2">
      <c r="A517" s="25" t="s">
        <v>13</v>
      </c>
      <c r="B517" s="25" t="s">
        <v>133</v>
      </c>
      <c r="C517" s="25">
        <v>11.8812</v>
      </c>
      <c r="D517" s="25">
        <v>0</v>
      </c>
      <c r="E517" s="25">
        <v>10</v>
      </c>
      <c r="F517" s="25">
        <v>0.62</v>
      </c>
      <c r="G517" s="25">
        <v>2.0000000000000001E-4</v>
      </c>
      <c r="H517" s="25">
        <v>-1.9E-3</v>
      </c>
      <c r="I517" s="25">
        <v>0</v>
      </c>
      <c r="J517" s="25">
        <v>0</v>
      </c>
      <c r="K517" s="25">
        <v>-0.26250000000000001</v>
      </c>
      <c r="L517" s="25">
        <v>-0.91859999999999997</v>
      </c>
      <c r="M517" s="25">
        <v>0.58120000000000005</v>
      </c>
      <c r="N517" s="25">
        <v>6.2450999999999999</v>
      </c>
      <c r="O517" s="25">
        <v>-0.11360000000000001</v>
      </c>
      <c r="P517" s="25" t="s">
        <v>152</v>
      </c>
      <c r="Q517" s="25">
        <v>-0.4491</v>
      </c>
      <c r="R517" s="25">
        <v>4.3761999999999999</v>
      </c>
      <c r="S517" s="25">
        <v>330.20299999999997</v>
      </c>
      <c r="T517" s="25">
        <v>331.20159999999998</v>
      </c>
      <c r="U517" s="25">
        <v>5.7393000000000001</v>
      </c>
      <c r="V517" s="25">
        <v>134.4802</v>
      </c>
      <c r="W517" s="25">
        <v>0</v>
      </c>
      <c r="X517" s="25">
        <v>-4.5999999999999999E-3</v>
      </c>
      <c r="Y517" s="28">
        <v>-1.4999999999999999E-2</v>
      </c>
      <c r="Z517" s="28">
        <v>-0.2361</v>
      </c>
      <c r="AA517" s="28">
        <v>-8.5503999999999998</v>
      </c>
      <c r="AB517">
        <f t="shared" si="55"/>
        <v>-1.8482508879263174E-2</v>
      </c>
      <c r="AC517" s="14">
        <f t="shared" si="56"/>
        <v>0.61058080686756899</v>
      </c>
    </row>
    <row r="518" spans="1:29" x14ac:dyDescent="0.2">
      <c r="A518" s="25" t="s">
        <v>13</v>
      </c>
      <c r="B518" s="25" t="s">
        <v>133</v>
      </c>
      <c r="C518" s="25">
        <v>12.8645</v>
      </c>
      <c r="D518" s="25">
        <v>0.1714</v>
      </c>
      <c r="E518" s="25">
        <v>9.6585999999999999</v>
      </c>
      <c r="F518" s="25">
        <v>0.62</v>
      </c>
      <c r="G518" s="25">
        <v>1E-4</v>
      </c>
      <c r="H518" s="25">
        <v>-0.41959999999999997</v>
      </c>
      <c r="I518" s="25">
        <v>0</v>
      </c>
      <c r="J518" s="25">
        <v>-1E-4</v>
      </c>
      <c r="K518" s="25">
        <v>-0.25409999999999999</v>
      </c>
      <c r="L518" s="25">
        <v>-0.94210000000000005</v>
      </c>
      <c r="M518" s="25">
        <v>1.7555000000000001</v>
      </c>
      <c r="N518" s="25">
        <v>6.2455999999999996</v>
      </c>
      <c r="O518" s="25">
        <v>-0.16850000000000001</v>
      </c>
      <c r="P518" s="25" t="s">
        <v>152</v>
      </c>
      <c r="Q518" s="25">
        <v>-0.4592</v>
      </c>
      <c r="R518" s="25">
        <v>6.7243000000000004</v>
      </c>
      <c r="S518" s="25">
        <v>330.20299999999997</v>
      </c>
      <c r="T518" s="25">
        <v>331.21019999999999</v>
      </c>
      <c r="U518" s="25">
        <v>5.6683000000000003</v>
      </c>
      <c r="V518" s="25">
        <v>132.8133</v>
      </c>
      <c r="W518" s="25">
        <v>0</v>
      </c>
      <c r="X518" s="25">
        <v>-3.8999999999999998E-3</v>
      </c>
      <c r="Y518" s="28">
        <v>5.9799999999999999E-2</v>
      </c>
      <c r="Z518" s="28">
        <v>-0.40799999999999997</v>
      </c>
      <c r="AA518" s="28">
        <v>-12.639900000000001</v>
      </c>
      <c r="AB518">
        <f t="shared" si="55"/>
        <v>-9.2412546800388195E-3</v>
      </c>
      <c r="AC518" s="14">
        <f t="shared" si="56"/>
        <v>0.61121147303538159</v>
      </c>
    </row>
    <row r="519" spans="1:29" x14ac:dyDescent="0.2">
      <c r="A519" s="25" t="s">
        <v>13</v>
      </c>
      <c r="B519" s="25" t="s">
        <v>133</v>
      </c>
      <c r="C519" s="25">
        <v>13.8499</v>
      </c>
      <c r="D519" s="25">
        <v>0.33110000000000001</v>
      </c>
      <c r="E519" s="25">
        <v>8.6575000000000006</v>
      </c>
      <c r="F519" s="25">
        <v>0.62</v>
      </c>
      <c r="G519" s="25">
        <v>-1E-4</v>
      </c>
      <c r="H519" s="25">
        <v>-0.81030000000000002</v>
      </c>
      <c r="I519" s="25">
        <v>0</v>
      </c>
      <c r="J519" s="25">
        <v>-1E-4</v>
      </c>
      <c r="K519" s="25">
        <v>-0.22900000000000001</v>
      </c>
      <c r="L519" s="25">
        <v>-1.0656000000000001</v>
      </c>
      <c r="M519" s="25">
        <v>2.9910999999999999</v>
      </c>
      <c r="N519" s="25">
        <v>6.2472000000000003</v>
      </c>
      <c r="O519" s="25">
        <v>-0.22189999999999999</v>
      </c>
      <c r="P519" s="25" t="s">
        <v>152</v>
      </c>
      <c r="Q519" s="25">
        <v>-0.4572</v>
      </c>
      <c r="R519" s="25">
        <v>9.0193999999999992</v>
      </c>
      <c r="S519" s="25">
        <v>330.20299999999997</v>
      </c>
      <c r="T519" s="25">
        <v>331.19830000000002</v>
      </c>
      <c r="U519" s="25">
        <v>5.5365000000000002</v>
      </c>
      <c r="V519" s="25">
        <v>130.30600000000001</v>
      </c>
      <c r="W519" s="25">
        <v>0</v>
      </c>
      <c r="X519" s="25">
        <v>-3.0999999999999999E-3</v>
      </c>
      <c r="Y519" s="28">
        <v>0.1172</v>
      </c>
      <c r="Z519" s="28">
        <v>-0.54679999999999995</v>
      </c>
      <c r="AA519" s="28">
        <v>-15.6296</v>
      </c>
      <c r="AB519">
        <f t="shared" si="55"/>
        <v>9.2412546800388195E-3</v>
      </c>
      <c r="AC519" s="14">
        <f t="shared" si="56"/>
        <v>0.61293560519353274</v>
      </c>
    </row>
    <row r="520" spans="1:29" x14ac:dyDescent="0.2">
      <c r="A520" s="25" t="s">
        <v>13</v>
      </c>
      <c r="B520" s="25" t="s">
        <v>133</v>
      </c>
      <c r="C520" s="25">
        <v>14.8324</v>
      </c>
      <c r="D520" s="25">
        <v>0.46750000000000003</v>
      </c>
      <c r="E520" s="25">
        <v>7.0768000000000004</v>
      </c>
      <c r="F520" s="25">
        <v>0.62</v>
      </c>
      <c r="G520" s="25">
        <v>-2.0000000000000001E-4</v>
      </c>
      <c r="H520" s="25">
        <v>-1.1477999999999999</v>
      </c>
      <c r="I520" s="25">
        <v>0</v>
      </c>
      <c r="J520" s="25">
        <v>-1E-4</v>
      </c>
      <c r="K520" s="25">
        <v>-0.18820000000000001</v>
      </c>
      <c r="L520" s="25">
        <v>-1.2457</v>
      </c>
      <c r="M520" s="25">
        <v>4.0736999999999997</v>
      </c>
      <c r="N520" s="25">
        <v>6.2533000000000003</v>
      </c>
      <c r="O520" s="25">
        <v>-0.30690000000000001</v>
      </c>
      <c r="P520" s="25" t="s">
        <v>152</v>
      </c>
      <c r="Q520" s="25">
        <v>-0.44159999999999999</v>
      </c>
      <c r="R520" s="25">
        <v>11.398999999999999</v>
      </c>
      <c r="S520" s="25">
        <v>330.20299999999997</v>
      </c>
      <c r="T520" s="25">
        <v>331.17619999999999</v>
      </c>
      <c r="U520" s="25">
        <v>5.3845000000000001</v>
      </c>
      <c r="V520" s="25">
        <v>127.7555</v>
      </c>
      <c r="W520" s="25">
        <v>0</v>
      </c>
      <c r="X520" s="25">
        <v>-2.3E-3</v>
      </c>
      <c r="Y520" s="28">
        <v>0.153</v>
      </c>
      <c r="Z520" s="28">
        <v>-0.64249999999999996</v>
      </c>
      <c r="AA520" s="28">
        <v>-17.305399999999999</v>
      </c>
      <c r="AB520">
        <f t="shared" si="55"/>
        <v>1.8482508879263174E-2</v>
      </c>
      <c r="AC520" s="14">
        <f t="shared" si="56"/>
        <v>0.61527678097440208</v>
      </c>
    </row>
    <row r="521" spans="1:29" x14ac:dyDescent="0.2">
      <c r="A521" s="25" t="s">
        <v>13</v>
      </c>
      <c r="B521" s="25" t="s">
        <v>133</v>
      </c>
      <c r="C521" s="25">
        <v>15.8249</v>
      </c>
      <c r="D521" s="25">
        <v>0.57310000000000005</v>
      </c>
      <c r="E521" s="25">
        <v>5.0046999999999997</v>
      </c>
      <c r="F521" s="25">
        <v>0.62</v>
      </c>
      <c r="G521" s="25">
        <v>-4.0000000000000002E-4</v>
      </c>
      <c r="H521" s="25">
        <v>-1.4084000000000001</v>
      </c>
      <c r="I521" s="25">
        <v>0</v>
      </c>
      <c r="J521" s="25">
        <v>-1E-4</v>
      </c>
      <c r="K521" s="25">
        <v>-0.1338</v>
      </c>
      <c r="L521" s="25">
        <v>-1.4268000000000001</v>
      </c>
      <c r="M521" s="25">
        <v>4.78</v>
      </c>
      <c r="N521" s="25">
        <v>6.2656000000000001</v>
      </c>
      <c r="O521" s="25">
        <v>-0.4239</v>
      </c>
      <c r="P521" s="25" t="s">
        <v>152</v>
      </c>
      <c r="Q521" s="25">
        <v>-0.41570000000000001</v>
      </c>
      <c r="R521" s="25">
        <v>13.5396</v>
      </c>
      <c r="S521" s="25">
        <v>330.20299999999997</v>
      </c>
      <c r="T521" s="25">
        <v>331.16039999999998</v>
      </c>
      <c r="U521" s="25">
        <v>5.2496</v>
      </c>
      <c r="V521" s="25">
        <v>125.76049999999999</v>
      </c>
      <c r="W521" s="25">
        <v>0</v>
      </c>
      <c r="X521" s="25">
        <v>-1.5E-3</v>
      </c>
      <c r="Y521" s="28">
        <v>0.17030000000000001</v>
      </c>
      <c r="Z521" s="28">
        <v>-0.69620000000000004</v>
      </c>
      <c r="AA521" s="28">
        <v>-17.848800000000001</v>
      </c>
      <c r="AB521">
        <f t="shared" si="55"/>
        <v>3.6965013912011513E-2</v>
      </c>
      <c r="AC521" s="14">
        <f t="shared" si="56"/>
        <v>0.61763627809411836</v>
      </c>
    </row>
    <row r="522" spans="1:29" x14ac:dyDescent="0.2">
      <c r="A522" s="25" t="s">
        <v>13</v>
      </c>
      <c r="B522" s="25" t="s">
        <v>133</v>
      </c>
      <c r="C522" s="25">
        <v>16.820900000000002</v>
      </c>
      <c r="D522" s="25">
        <v>0.63939999999999997</v>
      </c>
      <c r="E522" s="25">
        <v>2.5908000000000002</v>
      </c>
      <c r="F522" s="25">
        <v>0.62</v>
      </c>
      <c r="G522" s="25">
        <v>-4.0000000000000002E-4</v>
      </c>
      <c r="H522" s="25">
        <v>-1.5728</v>
      </c>
      <c r="I522" s="25">
        <v>0</v>
      </c>
      <c r="J522" s="25">
        <v>0</v>
      </c>
      <c r="K522" s="25">
        <v>-6.9199999999999998E-2</v>
      </c>
      <c r="L522" s="25">
        <v>-1.5637000000000001</v>
      </c>
      <c r="M522" s="25">
        <v>4.9793000000000003</v>
      </c>
      <c r="N522" s="25">
        <v>6.2828999999999997</v>
      </c>
      <c r="O522" s="25">
        <v>-0.53779999999999994</v>
      </c>
      <c r="P522" s="25" t="s">
        <v>152</v>
      </c>
      <c r="Q522" s="25">
        <v>-0.38640000000000002</v>
      </c>
      <c r="R522" s="25">
        <v>14.771000000000001</v>
      </c>
      <c r="S522" s="25">
        <v>330.20299999999997</v>
      </c>
      <c r="T522" s="25">
        <v>331.16269999999997</v>
      </c>
      <c r="U522" s="25">
        <v>5.1523000000000003</v>
      </c>
      <c r="V522" s="25">
        <v>124.4967</v>
      </c>
      <c r="W522" s="25">
        <v>0</v>
      </c>
      <c r="X522" s="25">
        <v>-4.0000000000000002E-4</v>
      </c>
      <c r="Y522" s="28">
        <v>0.1767</v>
      </c>
      <c r="Z522" s="28">
        <v>-0.71430000000000005</v>
      </c>
      <c r="AA522" s="28">
        <v>-17.7121</v>
      </c>
      <c r="AB522">
        <f t="shared" si="55"/>
        <v>3.6965013912011513E-2</v>
      </c>
      <c r="AC522" s="14">
        <f t="shared" si="56"/>
        <v>0.6193662613336699</v>
      </c>
    </row>
    <row r="523" spans="1:29" x14ac:dyDescent="0.2">
      <c r="A523" s="25" t="s">
        <v>13</v>
      </c>
      <c r="B523" s="25" t="s">
        <v>133</v>
      </c>
      <c r="C523" s="25">
        <v>17.8187</v>
      </c>
      <c r="D523" s="25">
        <v>0.66200000000000003</v>
      </c>
      <c r="E523" s="25">
        <v>0</v>
      </c>
      <c r="F523" s="25">
        <v>0.62</v>
      </c>
      <c r="G523" s="25">
        <v>-4.0000000000000002E-4</v>
      </c>
      <c r="H523" s="25">
        <v>-1.6283000000000001</v>
      </c>
      <c r="I523" s="25">
        <v>0</v>
      </c>
      <c r="J523" s="25">
        <v>0</v>
      </c>
      <c r="K523" s="25">
        <v>6.9999999999999999E-4</v>
      </c>
      <c r="L523" s="25">
        <v>-1.6337999999999999</v>
      </c>
      <c r="M523" s="25">
        <v>4.6912000000000003</v>
      </c>
      <c r="N523" s="25">
        <v>6.3007999999999997</v>
      </c>
      <c r="O523" s="25">
        <v>-0.59689999999999999</v>
      </c>
      <c r="P523" s="25" t="s">
        <v>152</v>
      </c>
      <c r="Q523" s="25">
        <v>-0.3619</v>
      </c>
      <c r="R523" s="25">
        <v>14.4247</v>
      </c>
      <c r="S523" s="25">
        <v>330.20299999999997</v>
      </c>
      <c r="T523" s="25">
        <v>331.18270000000001</v>
      </c>
      <c r="U523" s="25">
        <v>5.0945999999999998</v>
      </c>
      <c r="V523" s="25">
        <v>123.7747</v>
      </c>
      <c r="W523" s="25">
        <v>0</v>
      </c>
      <c r="X523" s="25">
        <v>5.9999999999999995E-4</v>
      </c>
      <c r="Y523" s="28">
        <v>0.17860000000000001</v>
      </c>
      <c r="Z523" s="28">
        <v>-0.7026</v>
      </c>
      <c r="AA523" s="28">
        <v>-17.406600000000001</v>
      </c>
      <c r="AB523">
        <f t="shared" si="55"/>
        <v>3.6965013912011513E-2</v>
      </c>
      <c r="AC523" s="14">
        <f t="shared" si="56"/>
        <v>0.62</v>
      </c>
    </row>
    <row r="524" spans="1:29" x14ac:dyDescent="0.2">
      <c r="A524" s="25" t="s">
        <v>13</v>
      </c>
      <c r="B524" s="25" t="s">
        <v>133</v>
      </c>
      <c r="C524" s="25">
        <v>18.816600000000001</v>
      </c>
      <c r="D524" s="25">
        <v>0.63919999999999999</v>
      </c>
      <c r="E524" s="25">
        <v>-2.5908000000000002</v>
      </c>
      <c r="F524" s="25">
        <v>0.62</v>
      </c>
      <c r="G524" s="25">
        <v>-4.0000000000000002E-4</v>
      </c>
      <c r="H524" s="25">
        <v>-1.5707</v>
      </c>
      <c r="I524" s="25">
        <v>0</v>
      </c>
      <c r="J524" s="25">
        <v>0</v>
      </c>
      <c r="K524" s="25">
        <v>7.0400000000000004E-2</v>
      </c>
      <c r="L524" s="25">
        <v>-1.6353</v>
      </c>
      <c r="M524" s="25">
        <v>4.0659000000000001</v>
      </c>
      <c r="N524" s="25">
        <v>6.3132999999999999</v>
      </c>
      <c r="O524" s="25">
        <v>-0.56310000000000004</v>
      </c>
      <c r="P524" s="25" t="s">
        <v>152</v>
      </c>
      <c r="Q524" s="25">
        <v>-0.3488</v>
      </c>
      <c r="R524" s="25">
        <v>12.2179</v>
      </c>
      <c r="S524" s="25">
        <v>330.20299999999997</v>
      </c>
      <c r="T524" s="25">
        <v>331.2079</v>
      </c>
      <c r="U524" s="25">
        <v>5.0689000000000002</v>
      </c>
      <c r="V524" s="25">
        <v>123.31019999999999</v>
      </c>
      <c r="W524" s="25">
        <v>0</v>
      </c>
      <c r="X524" s="25">
        <v>1.1000000000000001E-3</v>
      </c>
      <c r="Y524" s="28">
        <v>0.17780000000000001</v>
      </c>
      <c r="Z524" s="28">
        <v>-0.66190000000000004</v>
      </c>
      <c r="AA524" s="28">
        <v>-17.296199999999999</v>
      </c>
      <c r="AB524">
        <f t="shared" si="55"/>
        <v>3.6965013912011513E-2</v>
      </c>
      <c r="AC524" s="14">
        <f t="shared" si="56"/>
        <v>0.6193662613336699</v>
      </c>
    </row>
    <row r="525" spans="1:29" x14ac:dyDescent="0.2">
      <c r="A525" s="25" t="s">
        <v>13</v>
      </c>
      <c r="B525" s="25" t="s">
        <v>133</v>
      </c>
      <c r="C525" s="25">
        <v>19.8125</v>
      </c>
      <c r="D525" s="25">
        <v>0.57250000000000001</v>
      </c>
      <c r="E525" s="25">
        <v>-5.0046999999999997</v>
      </c>
      <c r="F525" s="25">
        <v>0.62</v>
      </c>
      <c r="G525" s="25">
        <v>-4.0000000000000002E-4</v>
      </c>
      <c r="H525" s="25">
        <v>-1.4048</v>
      </c>
      <c r="I525" s="25">
        <v>0</v>
      </c>
      <c r="J525" s="25">
        <v>0</v>
      </c>
      <c r="K525" s="25">
        <v>0.1346</v>
      </c>
      <c r="L525" s="25">
        <v>-1.5758000000000001</v>
      </c>
      <c r="M525" s="25">
        <v>3.3001</v>
      </c>
      <c r="N525" s="25">
        <v>6.3158000000000003</v>
      </c>
      <c r="O525" s="25">
        <v>-0.435</v>
      </c>
      <c r="P525" s="25" t="s">
        <v>152</v>
      </c>
      <c r="Q525" s="25">
        <v>-0.34920000000000001</v>
      </c>
      <c r="R525" s="25">
        <v>8.4489000000000001</v>
      </c>
      <c r="S525" s="25">
        <v>330.20299999999997</v>
      </c>
      <c r="T525" s="25">
        <v>331.22149999999999</v>
      </c>
      <c r="U525" s="25">
        <v>5.0704000000000002</v>
      </c>
      <c r="V525" s="25">
        <v>123.01139999999999</v>
      </c>
      <c r="W525" s="25">
        <v>0</v>
      </c>
      <c r="X525" s="25">
        <v>6.9999999999999999E-4</v>
      </c>
      <c r="Y525" s="28">
        <v>0.17080000000000001</v>
      </c>
      <c r="Z525" s="28">
        <v>-0.58940000000000003</v>
      </c>
      <c r="AA525" s="28">
        <v>-17.4785</v>
      </c>
      <c r="AB525">
        <f t="shared" si="55"/>
        <v>3.6965013912011513E-2</v>
      </c>
      <c r="AC525" s="14">
        <f t="shared" si="56"/>
        <v>0.61763627809411836</v>
      </c>
    </row>
    <row r="526" spans="1:29" x14ac:dyDescent="0.2">
      <c r="A526" s="25" t="s">
        <v>13</v>
      </c>
      <c r="B526" s="25" t="s">
        <v>133</v>
      </c>
      <c r="C526" s="25">
        <v>20.7989</v>
      </c>
      <c r="D526" s="25">
        <v>0.46750000000000003</v>
      </c>
      <c r="E526" s="25">
        <v>-7.0652999999999997</v>
      </c>
      <c r="F526" s="25">
        <v>0.62</v>
      </c>
      <c r="G526" s="25">
        <v>-4.0000000000000002E-4</v>
      </c>
      <c r="H526" s="25">
        <v>-1.1433</v>
      </c>
      <c r="I526" s="25">
        <v>0</v>
      </c>
      <c r="J526" s="25">
        <v>0</v>
      </c>
      <c r="K526" s="25">
        <v>0.1885</v>
      </c>
      <c r="L526" s="25">
        <v>-1.4623999999999999</v>
      </c>
      <c r="M526" s="25">
        <v>2.5356999999999998</v>
      </c>
      <c r="N526" s="25">
        <v>6.3075000000000001</v>
      </c>
      <c r="O526" s="25">
        <v>-0.24959999999999999</v>
      </c>
      <c r="P526" s="25" t="s">
        <v>152</v>
      </c>
      <c r="Q526" s="25">
        <v>-0.36080000000000001</v>
      </c>
      <c r="R526" s="25">
        <v>3.8883999999999999</v>
      </c>
      <c r="S526" s="25">
        <v>330.20299999999997</v>
      </c>
      <c r="T526" s="25">
        <v>331.21359999999999</v>
      </c>
      <c r="U526" s="25">
        <v>5.1029999999999998</v>
      </c>
      <c r="V526" s="25">
        <v>123.0882</v>
      </c>
      <c r="W526" s="25">
        <v>0</v>
      </c>
      <c r="X526" s="25">
        <v>-1E-3</v>
      </c>
      <c r="Y526" s="28">
        <v>0.15110000000000001</v>
      </c>
      <c r="Z526" s="28">
        <v>-0.48330000000000001</v>
      </c>
      <c r="AA526" s="28">
        <v>-17.787500000000001</v>
      </c>
      <c r="AB526">
        <f t="shared" si="55"/>
        <v>3.6965013912011513E-2</v>
      </c>
      <c r="AC526" s="14">
        <f t="shared" si="56"/>
        <v>0.6152920997893746</v>
      </c>
    </row>
    <row r="527" spans="1:29" x14ac:dyDescent="0.2">
      <c r="A527" s="25" t="s">
        <v>13</v>
      </c>
      <c r="B527" s="25" t="s">
        <v>133</v>
      </c>
      <c r="C527" s="25">
        <v>21.787500000000001</v>
      </c>
      <c r="D527" s="25">
        <v>0.33019999999999999</v>
      </c>
      <c r="E527" s="25">
        <v>-8.6575000000000006</v>
      </c>
      <c r="F527" s="25">
        <v>0.62</v>
      </c>
      <c r="G527" s="25">
        <v>-4.0000000000000002E-4</v>
      </c>
      <c r="H527" s="25">
        <v>-0.80559999999999998</v>
      </c>
      <c r="I527" s="25">
        <v>0</v>
      </c>
      <c r="J527" s="25">
        <v>0</v>
      </c>
      <c r="K527" s="25">
        <v>0.22900000000000001</v>
      </c>
      <c r="L527" s="25">
        <v>-1.2999000000000001</v>
      </c>
      <c r="M527" s="25">
        <v>1.8</v>
      </c>
      <c r="N527" s="25">
        <v>6.2916999999999996</v>
      </c>
      <c r="O527" s="25">
        <v>-6.3399999999999998E-2</v>
      </c>
      <c r="P527" s="25" t="s">
        <v>152</v>
      </c>
      <c r="Q527" s="25">
        <v>-0.37819999999999998</v>
      </c>
      <c r="R527" s="25">
        <v>-0.57340000000000002</v>
      </c>
      <c r="S527" s="25">
        <v>330.20299999999997</v>
      </c>
      <c r="T527" s="25">
        <v>331.18830000000003</v>
      </c>
      <c r="U527" s="25">
        <v>5.1756000000000002</v>
      </c>
      <c r="V527" s="25">
        <v>123.9066</v>
      </c>
      <c r="W527" s="25">
        <v>0</v>
      </c>
      <c r="X527" s="25">
        <v>-3.7000000000000002E-3</v>
      </c>
      <c r="Y527" s="28">
        <v>0.1145</v>
      </c>
      <c r="Z527" s="28">
        <v>-0.34810000000000002</v>
      </c>
      <c r="AA527" s="28">
        <v>-17.895499999999998</v>
      </c>
      <c r="AB527">
        <f t="shared" si="55"/>
        <v>3.6965013912011513E-2</v>
      </c>
      <c r="AC527" s="14">
        <f t="shared" si="56"/>
        <v>0.61293560519353274</v>
      </c>
    </row>
    <row r="528" spans="1:29" x14ac:dyDescent="0.2">
      <c r="A528" s="25" t="s">
        <v>13</v>
      </c>
      <c r="B528" s="25" t="s">
        <v>133</v>
      </c>
      <c r="C528" s="25">
        <v>22.7728</v>
      </c>
      <c r="D528" s="25">
        <v>0.17030000000000001</v>
      </c>
      <c r="E528" s="25">
        <v>-9.6585999999999999</v>
      </c>
      <c r="F528" s="25">
        <v>0.62</v>
      </c>
      <c r="G528" s="25">
        <v>-4.0000000000000002E-4</v>
      </c>
      <c r="H528" s="25">
        <v>-0.41510000000000002</v>
      </c>
      <c r="I528" s="25">
        <v>0</v>
      </c>
      <c r="J528" s="25">
        <v>0</v>
      </c>
      <c r="K528" s="25">
        <v>0.25390000000000001</v>
      </c>
      <c r="L528" s="25">
        <v>-1.0986</v>
      </c>
      <c r="M528" s="25">
        <v>1.0196000000000001</v>
      </c>
      <c r="N528" s="25">
        <v>6.2742000000000004</v>
      </c>
      <c r="O528" s="25">
        <v>7.8299999999999995E-2</v>
      </c>
      <c r="P528" s="25" t="s">
        <v>152</v>
      </c>
      <c r="Q528" s="25">
        <v>-0.3952</v>
      </c>
      <c r="R528" s="25">
        <v>-4.3243</v>
      </c>
      <c r="S528" s="25">
        <v>330.20299999999997</v>
      </c>
      <c r="T528" s="25">
        <v>331.16199999999998</v>
      </c>
      <c r="U528" s="25">
        <v>5.2897999999999996</v>
      </c>
      <c r="V528" s="25">
        <v>125.6806</v>
      </c>
      <c r="W528" s="25">
        <v>0</v>
      </c>
      <c r="X528" s="25">
        <v>-6.6E-3</v>
      </c>
      <c r="Y528" s="28">
        <v>6.1699999999999998E-2</v>
      </c>
      <c r="Z528" s="28">
        <v>-0.1968</v>
      </c>
      <c r="AA528" s="28">
        <v>-17.454699999999999</v>
      </c>
      <c r="AB528">
        <f t="shared" si="55"/>
        <v>3.6965013912011513E-2</v>
      </c>
      <c r="AC528" s="14">
        <f t="shared" si="56"/>
        <v>0.61121147303538159</v>
      </c>
    </row>
    <row r="529" spans="1:29" s="15" customFormat="1" x14ac:dyDescent="0.2">
      <c r="A529" s="25" t="s">
        <v>14</v>
      </c>
      <c r="B529" s="25" t="s">
        <v>133</v>
      </c>
      <c r="C529" s="25">
        <v>6.1000000000000004E-3</v>
      </c>
      <c r="D529" s="25">
        <v>-1.1000000000000001E-3</v>
      </c>
      <c r="E529" s="25">
        <v>-10</v>
      </c>
      <c r="F529" s="25">
        <v>0.62</v>
      </c>
      <c r="G529" s="25">
        <v>-4.0000000000000002E-4</v>
      </c>
      <c r="H529" s="25">
        <v>2.2000000000000001E-3</v>
      </c>
      <c r="I529" s="25">
        <v>0</v>
      </c>
      <c r="J529" s="25">
        <v>0</v>
      </c>
      <c r="K529" s="25">
        <v>0.26219999999999999</v>
      </c>
      <c r="L529" s="25">
        <v>-0.86739999999999995</v>
      </c>
      <c r="M529" s="25">
        <v>4.4000000000000003E-3</v>
      </c>
      <c r="N529" s="25">
        <v>6.3604000000000003</v>
      </c>
      <c r="O529" s="25">
        <v>0.1169</v>
      </c>
      <c r="P529" s="25" t="s">
        <v>152</v>
      </c>
      <c r="Q529" s="25">
        <v>-0.42059999999999997</v>
      </c>
      <c r="R529" s="25">
        <v>-7.6921999999999997</v>
      </c>
      <c r="S529" s="25">
        <v>330.20299999999997</v>
      </c>
      <c r="T529" s="25">
        <v>331.19869999999997</v>
      </c>
      <c r="U529" s="25">
        <v>4.9139999999999997</v>
      </c>
      <c r="V529" s="25">
        <v>127.622</v>
      </c>
      <c r="W529" s="25">
        <v>0</v>
      </c>
      <c r="X529" s="25">
        <v>8.9999999999999998E-4</v>
      </c>
      <c r="Y529" s="28">
        <v>-4.0500000000000001E-2</v>
      </c>
      <c r="Z529" s="28">
        <v>5.1799999999999999E-2</v>
      </c>
      <c r="AA529" s="28">
        <v>-15.2563</v>
      </c>
      <c r="AB529">
        <f t="shared" si="55"/>
        <v>3.6965013912011513E-2</v>
      </c>
      <c r="AC529" s="14">
        <f t="shared" si="56"/>
        <v>0.61058080686756899</v>
      </c>
    </row>
    <row r="530" spans="1:29" s="15" customFormat="1" x14ac:dyDescent="0.2">
      <c r="A530" s="25" t="s">
        <v>14</v>
      </c>
      <c r="B530" s="25" t="s">
        <v>133</v>
      </c>
      <c r="C530" s="25">
        <v>0.98950000000000005</v>
      </c>
      <c r="D530" s="25">
        <v>-0.1724</v>
      </c>
      <c r="E530" s="25">
        <v>-9.6585999999999999</v>
      </c>
      <c r="F530" s="25">
        <v>0.62</v>
      </c>
      <c r="G530" s="25">
        <v>-2.9999999999999997E-4</v>
      </c>
      <c r="H530" s="25">
        <v>0.41949999999999998</v>
      </c>
      <c r="I530" s="25">
        <v>0</v>
      </c>
      <c r="J530" s="25">
        <v>1E-4</v>
      </c>
      <c r="K530" s="25">
        <v>0.25390000000000001</v>
      </c>
      <c r="L530" s="25">
        <v>-0.6714</v>
      </c>
      <c r="M530" s="25">
        <v>-1.0683</v>
      </c>
      <c r="N530" s="25">
        <v>6.3506999999999998</v>
      </c>
      <c r="O530" s="25">
        <v>0.19620000000000001</v>
      </c>
      <c r="P530" s="25" t="s">
        <v>152</v>
      </c>
      <c r="Q530" s="25">
        <v>-0.42</v>
      </c>
      <c r="R530" s="25">
        <v>-10.297000000000001</v>
      </c>
      <c r="S530" s="25">
        <v>330.20299999999997</v>
      </c>
      <c r="T530" s="25">
        <v>331.22500000000002</v>
      </c>
      <c r="U530" s="25">
        <v>5.0449000000000002</v>
      </c>
      <c r="V530" s="25">
        <v>130.05510000000001</v>
      </c>
      <c r="W530" s="25">
        <v>0</v>
      </c>
      <c r="X530" s="25">
        <v>6.9999999999999999E-4</v>
      </c>
      <c r="Y530" s="28">
        <v>-9.3600000000000003E-2</v>
      </c>
      <c r="Z530" s="28">
        <v>0.18279999999999999</v>
      </c>
      <c r="AA530" s="28">
        <v>-13.2334</v>
      </c>
      <c r="AB530">
        <f t="shared" si="55"/>
        <v>2.772376211685874E-2</v>
      </c>
      <c r="AC530" s="14">
        <f t="shared" si="56"/>
        <v>0.61121147303538159</v>
      </c>
    </row>
    <row r="531" spans="1:29" s="15" customFormat="1" x14ac:dyDescent="0.2">
      <c r="A531" s="25" t="s">
        <v>14</v>
      </c>
      <c r="B531" s="25" t="s">
        <v>133</v>
      </c>
      <c r="C531" s="25">
        <v>1.9748000000000001</v>
      </c>
      <c r="D531" s="25">
        <v>-0.3322</v>
      </c>
      <c r="E531" s="25">
        <v>-8.6575000000000006</v>
      </c>
      <c r="F531" s="25">
        <v>0.62</v>
      </c>
      <c r="G531" s="25">
        <v>-1E-4</v>
      </c>
      <c r="H531" s="25">
        <v>0.80989999999999995</v>
      </c>
      <c r="I531" s="25">
        <v>0</v>
      </c>
      <c r="J531" s="25">
        <v>1E-4</v>
      </c>
      <c r="K531" s="25">
        <v>0.22889999999999999</v>
      </c>
      <c r="L531" s="25">
        <v>-0.56930000000000003</v>
      </c>
      <c r="M531" s="25">
        <v>-2.1768000000000001</v>
      </c>
      <c r="N531" s="25">
        <v>6.3502999999999998</v>
      </c>
      <c r="O531" s="25">
        <v>0.2853</v>
      </c>
      <c r="P531" s="25" t="s">
        <v>152</v>
      </c>
      <c r="Q531" s="25">
        <v>-0.41970000000000002</v>
      </c>
      <c r="R531" s="25">
        <v>-12.725</v>
      </c>
      <c r="S531" s="25">
        <v>330.20299999999997</v>
      </c>
      <c r="T531" s="25">
        <v>331.2398</v>
      </c>
      <c r="U531" s="25">
        <v>5.1233000000000004</v>
      </c>
      <c r="V531" s="25">
        <v>131.6883</v>
      </c>
      <c r="W531" s="25">
        <v>0</v>
      </c>
      <c r="X531" s="25">
        <v>4.0000000000000002E-4</v>
      </c>
      <c r="Y531" s="28">
        <v>-0.14280000000000001</v>
      </c>
      <c r="Z531" s="28">
        <v>0.29770000000000002</v>
      </c>
      <c r="AA531" s="28">
        <v>-10.4055</v>
      </c>
      <c r="AB531">
        <f t="shared" si="55"/>
        <v>9.2412546800388195E-3</v>
      </c>
      <c r="AC531" s="14">
        <f t="shared" si="56"/>
        <v>0.61293560519353274</v>
      </c>
    </row>
    <row r="532" spans="1:29" s="15" customFormat="1" x14ac:dyDescent="0.2">
      <c r="A532" s="25" t="s">
        <v>14</v>
      </c>
      <c r="B532" s="25" t="s">
        <v>133</v>
      </c>
      <c r="C532" s="25">
        <v>2.9573</v>
      </c>
      <c r="D532" s="25">
        <v>-0.46860000000000002</v>
      </c>
      <c r="E532" s="25">
        <v>-7.0768000000000004</v>
      </c>
      <c r="F532" s="25">
        <v>0.62</v>
      </c>
      <c r="G532" s="25">
        <v>0</v>
      </c>
      <c r="H532" s="25">
        <v>1.1472</v>
      </c>
      <c r="I532" s="25">
        <v>0</v>
      </c>
      <c r="J532" s="25">
        <v>1E-4</v>
      </c>
      <c r="K532" s="25">
        <v>0.18820000000000001</v>
      </c>
      <c r="L532" s="25">
        <v>-0.60219999999999996</v>
      </c>
      <c r="M532" s="25">
        <v>-3.2385000000000002</v>
      </c>
      <c r="N532" s="25">
        <v>6.3555999999999999</v>
      </c>
      <c r="O532" s="25">
        <v>0.40350000000000003</v>
      </c>
      <c r="P532" s="25" t="s">
        <v>152</v>
      </c>
      <c r="Q532" s="25">
        <v>-0.42070000000000002</v>
      </c>
      <c r="R532" s="25">
        <v>-15.1477</v>
      </c>
      <c r="S532" s="25">
        <v>330.20299999999997</v>
      </c>
      <c r="T532" s="25">
        <v>331.24439999999998</v>
      </c>
      <c r="U532" s="25">
        <v>5.1234000000000002</v>
      </c>
      <c r="V532" s="25">
        <v>131.9999</v>
      </c>
      <c r="W532" s="25">
        <v>0</v>
      </c>
      <c r="X532" s="25">
        <v>2.9999999999999997E-4</v>
      </c>
      <c r="Y532" s="28">
        <v>-0.185</v>
      </c>
      <c r="Z532" s="28">
        <v>0.3891</v>
      </c>
      <c r="AA532" s="28">
        <v>-6.9082999999999997</v>
      </c>
      <c r="AB532">
        <f t="shared" si="55"/>
        <v>0</v>
      </c>
      <c r="AC532" s="14">
        <f t="shared" si="56"/>
        <v>0.61527678097440208</v>
      </c>
    </row>
    <row r="533" spans="1:29" s="15" customFormat="1" x14ac:dyDescent="0.2">
      <c r="A533" s="25" t="s">
        <v>14</v>
      </c>
      <c r="B533" s="25" t="s">
        <v>133</v>
      </c>
      <c r="C533" s="25">
        <v>3.9499</v>
      </c>
      <c r="D533" s="25">
        <v>-0.57420000000000004</v>
      </c>
      <c r="E533" s="25">
        <v>-5.0046999999999997</v>
      </c>
      <c r="F533" s="25">
        <v>0.62</v>
      </c>
      <c r="G533" s="25">
        <v>2.0000000000000001E-4</v>
      </c>
      <c r="H533" s="25">
        <v>1.4077999999999999</v>
      </c>
      <c r="I533" s="25">
        <v>0</v>
      </c>
      <c r="J533" s="25">
        <v>1E-4</v>
      </c>
      <c r="K533" s="25">
        <v>0.1338</v>
      </c>
      <c r="L533" s="25">
        <v>-0.77249999999999996</v>
      </c>
      <c r="M533" s="25">
        <v>-4.0704000000000002</v>
      </c>
      <c r="N533" s="25">
        <v>6.3615000000000004</v>
      </c>
      <c r="O533" s="25">
        <v>0.54090000000000005</v>
      </c>
      <c r="P533" s="25" t="s">
        <v>152</v>
      </c>
      <c r="Q533" s="25">
        <v>-0.42099999999999999</v>
      </c>
      <c r="R533" s="25">
        <v>-17.2592</v>
      </c>
      <c r="S533" s="25">
        <v>330.20299999999997</v>
      </c>
      <c r="T533" s="25">
        <v>331.24599999999998</v>
      </c>
      <c r="U533" s="25">
        <v>5.0484999999999998</v>
      </c>
      <c r="V533" s="25">
        <v>130.9914</v>
      </c>
      <c r="W533" s="25">
        <v>0</v>
      </c>
      <c r="X533" s="25">
        <v>4.0000000000000002E-4</v>
      </c>
      <c r="Y533" s="28">
        <v>-0.21959999999999999</v>
      </c>
      <c r="Z533" s="28">
        <v>0.45519999999999999</v>
      </c>
      <c r="AA533" s="28">
        <v>-3.0285000000000002</v>
      </c>
      <c r="AB533">
        <f t="shared" si="55"/>
        <v>-1.8482508879263174E-2</v>
      </c>
      <c r="AC533" s="14">
        <f t="shared" si="56"/>
        <v>0.61763627809411836</v>
      </c>
    </row>
    <row r="534" spans="1:29" s="15" customFormat="1" x14ac:dyDescent="0.2">
      <c r="A534" s="25" t="s">
        <v>14</v>
      </c>
      <c r="B534" s="25" t="s">
        <v>133</v>
      </c>
      <c r="C534" s="25">
        <v>4.9458000000000002</v>
      </c>
      <c r="D534" s="25">
        <v>-0.64049999999999996</v>
      </c>
      <c r="E534" s="25">
        <v>-2.5908000000000002</v>
      </c>
      <c r="F534" s="25">
        <v>0.62</v>
      </c>
      <c r="G534" s="25">
        <v>2.0000000000000001E-4</v>
      </c>
      <c r="H534" s="25">
        <v>1.5723</v>
      </c>
      <c r="I534" s="25">
        <v>0</v>
      </c>
      <c r="J534" s="25">
        <v>0</v>
      </c>
      <c r="K534" s="25">
        <v>6.9400000000000003E-2</v>
      </c>
      <c r="L534" s="25">
        <v>-1.0321</v>
      </c>
      <c r="M534" s="25">
        <v>-4.4634</v>
      </c>
      <c r="N534" s="25">
        <v>6.3643000000000001</v>
      </c>
      <c r="O534" s="25">
        <v>0.65880000000000005</v>
      </c>
      <c r="P534" s="25" t="s">
        <v>152</v>
      </c>
      <c r="Q534" s="25">
        <v>-0.41789999999999999</v>
      </c>
      <c r="R534" s="25">
        <v>-18.374500000000001</v>
      </c>
      <c r="S534" s="25">
        <v>330.20299999999997</v>
      </c>
      <c r="T534" s="25">
        <v>331.25139999999999</v>
      </c>
      <c r="U534" s="25">
        <v>4.9336000000000002</v>
      </c>
      <c r="V534" s="25">
        <v>129.2466</v>
      </c>
      <c r="W534" s="25">
        <v>0</v>
      </c>
      <c r="X534" s="25">
        <v>8.0000000000000004E-4</v>
      </c>
      <c r="Y534" s="28">
        <v>-0.24740000000000001</v>
      </c>
      <c r="Z534" s="28">
        <v>0.49709999999999999</v>
      </c>
      <c r="AA534" s="28">
        <v>0.7873</v>
      </c>
      <c r="AB534">
        <f t="shared" si="55"/>
        <v>-1.8482508879263174E-2</v>
      </c>
      <c r="AC534" s="14">
        <f t="shared" si="56"/>
        <v>0.6193662613336699</v>
      </c>
    </row>
    <row r="535" spans="1:29" s="15" customFormat="1" x14ac:dyDescent="0.2">
      <c r="A535" s="25" t="s">
        <v>14</v>
      </c>
      <c r="B535" s="25" t="s">
        <v>133</v>
      </c>
      <c r="C535" s="25">
        <v>5.9436999999999998</v>
      </c>
      <c r="D535" s="25">
        <v>-0.66310000000000002</v>
      </c>
      <c r="E535" s="25">
        <v>0</v>
      </c>
      <c r="F535" s="25">
        <v>0.62</v>
      </c>
      <c r="G535" s="25">
        <v>2.0000000000000001E-4</v>
      </c>
      <c r="H535" s="25">
        <v>1.6279999999999999</v>
      </c>
      <c r="I535" s="25">
        <v>0</v>
      </c>
      <c r="J535" s="25">
        <v>0</v>
      </c>
      <c r="K535" s="25">
        <v>-5.0000000000000001E-4</v>
      </c>
      <c r="L535" s="25">
        <v>-1.2931999999999999</v>
      </c>
      <c r="M535" s="25">
        <v>-4.2904</v>
      </c>
      <c r="N535" s="25">
        <v>6.3632</v>
      </c>
      <c r="O535" s="25">
        <v>0.70820000000000005</v>
      </c>
      <c r="P535" s="25" t="s">
        <v>152</v>
      </c>
      <c r="Q535" s="25">
        <v>-0.41020000000000001</v>
      </c>
      <c r="R535" s="25">
        <v>-17.8005</v>
      </c>
      <c r="S535" s="25">
        <v>330.20299999999997</v>
      </c>
      <c r="T535" s="25">
        <v>331.26229999999998</v>
      </c>
      <c r="U535" s="25">
        <v>4.8324999999999996</v>
      </c>
      <c r="V535" s="25">
        <v>127.6942</v>
      </c>
      <c r="W535" s="25">
        <v>0</v>
      </c>
      <c r="X535" s="25">
        <v>1.4E-3</v>
      </c>
      <c r="Y535" s="28">
        <v>-0.26779999999999998</v>
      </c>
      <c r="Z535" s="28">
        <v>0.51519999999999999</v>
      </c>
      <c r="AA535" s="28">
        <v>3.9672999999999998</v>
      </c>
      <c r="AB535">
        <f t="shared" si="55"/>
        <v>-1.8482508879263174E-2</v>
      </c>
      <c r="AC535" s="14">
        <f t="shared" si="56"/>
        <v>0.62</v>
      </c>
    </row>
    <row r="536" spans="1:29" s="15" customFormat="1" x14ac:dyDescent="0.2">
      <c r="A536" s="25" t="s">
        <v>14</v>
      </c>
      <c r="B536" s="25" t="s">
        <v>133</v>
      </c>
      <c r="C536" s="25">
        <v>6.9414999999999996</v>
      </c>
      <c r="D536" s="25">
        <v>-0.64019999999999999</v>
      </c>
      <c r="E536" s="25">
        <v>2.5908000000000002</v>
      </c>
      <c r="F536" s="25">
        <v>0.62</v>
      </c>
      <c r="G536" s="25">
        <v>2.0000000000000001E-4</v>
      </c>
      <c r="H536" s="25">
        <v>1.5707</v>
      </c>
      <c r="I536" s="25">
        <v>0</v>
      </c>
      <c r="J536" s="25">
        <v>0</v>
      </c>
      <c r="K536" s="25">
        <v>-7.0300000000000001E-2</v>
      </c>
      <c r="L536" s="25">
        <v>-1.4614</v>
      </c>
      <c r="M536" s="25">
        <v>-3.5851999999999999</v>
      </c>
      <c r="N536" s="25">
        <v>6.36</v>
      </c>
      <c r="O536" s="25">
        <v>0.65680000000000005</v>
      </c>
      <c r="P536" s="25" t="s">
        <v>152</v>
      </c>
      <c r="Q536" s="25">
        <v>-0.40050000000000002</v>
      </c>
      <c r="R536" s="25">
        <v>-15.262700000000001</v>
      </c>
      <c r="S536" s="25">
        <v>330.20299999999997</v>
      </c>
      <c r="T536" s="25">
        <v>331.27269999999999</v>
      </c>
      <c r="U536" s="25">
        <v>4.7948000000000004</v>
      </c>
      <c r="V536" s="25">
        <v>127.1778</v>
      </c>
      <c r="W536" s="25">
        <v>0</v>
      </c>
      <c r="X536" s="25">
        <v>1.8E-3</v>
      </c>
      <c r="Y536" s="28">
        <v>-0.2772</v>
      </c>
      <c r="Z536" s="28">
        <v>0.50570000000000004</v>
      </c>
      <c r="AA536" s="28">
        <v>5.9165000000000001</v>
      </c>
      <c r="AB536">
        <f t="shared" si="55"/>
        <v>-1.8482508879263174E-2</v>
      </c>
      <c r="AC536" s="14">
        <f t="shared" si="56"/>
        <v>0.6193662613336699</v>
      </c>
    </row>
    <row r="537" spans="1:29" s="15" customFormat="1" x14ac:dyDescent="0.2">
      <c r="A537" s="25" t="s">
        <v>14</v>
      </c>
      <c r="B537" s="25" t="s">
        <v>133</v>
      </c>
      <c r="C537" s="25">
        <v>7.9374000000000002</v>
      </c>
      <c r="D537" s="25">
        <v>-0.5736</v>
      </c>
      <c r="E537" s="25">
        <v>5.0046999999999997</v>
      </c>
      <c r="F537" s="25">
        <v>0.62</v>
      </c>
      <c r="G537" s="25">
        <v>2.0000000000000001E-4</v>
      </c>
      <c r="H537" s="25">
        <v>1.405</v>
      </c>
      <c r="I537" s="25">
        <v>0</v>
      </c>
      <c r="J537" s="25">
        <v>0</v>
      </c>
      <c r="K537" s="25">
        <v>-0.13439999999999999</v>
      </c>
      <c r="L537" s="25">
        <v>-1.4750000000000001</v>
      </c>
      <c r="M537" s="25">
        <v>-2.5417000000000001</v>
      </c>
      <c r="N537" s="25">
        <v>6.3571</v>
      </c>
      <c r="O537" s="25">
        <v>0.50780000000000003</v>
      </c>
      <c r="P537" s="25" t="s">
        <v>152</v>
      </c>
      <c r="Q537" s="25">
        <v>-0.39439999999999997</v>
      </c>
      <c r="R537" s="25">
        <v>-11.1312</v>
      </c>
      <c r="S537" s="25">
        <v>330.20299999999997</v>
      </c>
      <c r="T537" s="25">
        <v>331.27269999999999</v>
      </c>
      <c r="U537" s="25">
        <v>4.8425000000000002</v>
      </c>
      <c r="V537" s="25">
        <v>128.04929999999999</v>
      </c>
      <c r="W537" s="25">
        <v>0</v>
      </c>
      <c r="X537" s="25">
        <v>1.6000000000000001E-3</v>
      </c>
      <c r="Y537" s="28">
        <v>-0.2702</v>
      </c>
      <c r="Z537" s="28">
        <v>0.4612</v>
      </c>
      <c r="AA537" s="28">
        <v>6.1723999999999997</v>
      </c>
      <c r="AB537">
        <f t="shared" si="55"/>
        <v>-1.8482508879263174E-2</v>
      </c>
      <c r="AC537" s="14">
        <f t="shared" si="56"/>
        <v>0.61763627809411836</v>
      </c>
    </row>
    <row r="538" spans="1:29" s="15" customFormat="1" x14ac:dyDescent="0.2">
      <c r="A538" s="25" t="s">
        <v>14</v>
      </c>
      <c r="B538" s="25" t="s">
        <v>133</v>
      </c>
      <c r="C538" s="25">
        <v>8.9238</v>
      </c>
      <c r="D538" s="25">
        <v>-0.46860000000000002</v>
      </c>
      <c r="E538" s="25">
        <v>7.0652999999999997</v>
      </c>
      <c r="F538" s="25">
        <v>0.62</v>
      </c>
      <c r="G538" s="25">
        <v>2.0000000000000001E-4</v>
      </c>
      <c r="H538" s="25">
        <v>1.1437999999999999</v>
      </c>
      <c r="I538" s="25">
        <v>0</v>
      </c>
      <c r="J538" s="25">
        <v>0</v>
      </c>
      <c r="K538" s="25">
        <v>-0.18840000000000001</v>
      </c>
      <c r="L538" s="25">
        <v>-1.3331999999999999</v>
      </c>
      <c r="M538" s="25">
        <v>-1.4292</v>
      </c>
      <c r="N538" s="25">
        <v>6.3559000000000001</v>
      </c>
      <c r="O538" s="25">
        <v>0.30070000000000002</v>
      </c>
      <c r="P538" s="25" t="s">
        <v>152</v>
      </c>
      <c r="Q538" s="25">
        <v>-0.39750000000000002</v>
      </c>
      <c r="R538" s="25">
        <v>-6.3033999999999999</v>
      </c>
      <c r="S538" s="25">
        <v>330.20299999999997</v>
      </c>
      <c r="T538" s="25">
        <v>331.25459999999998</v>
      </c>
      <c r="U538" s="25">
        <v>4.96</v>
      </c>
      <c r="V538" s="25">
        <v>129.99449999999999</v>
      </c>
      <c r="W538" s="25">
        <v>0</v>
      </c>
      <c r="X538" s="25">
        <v>8.9999999999999998E-4</v>
      </c>
      <c r="Y538" s="28">
        <v>-0.24179999999999999</v>
      </c>
      <c r="Z538" s="28">
        <v>0.374</v>
      </c>
      <c r="AA538" s="28">
        <v>4.5669000000000004</v>
      </c>
      <c r="AB538">
        <f t="shared" si="55"/>
        <v>-1.8482508879263174E-2</v>
      </c>
      <c r="AC538" s="14">
        <f t="shared" si="56"/>
        <v>0.6152920997893746</v>
      </c>
    </row>
    <row r="539" spans="1:29" s="15" customFormat="1" x14ac:dyDescent="0.2">
      <c r="A539" s="25" t="s">
        <v>14</v>
      </c>
      <c r="B539" s="25" t="s">
        <v>133</v>
      </c>
      <c r="C539" s="25">
        <v>9.9124999999999996</v>
      </c>
      <c r="D539" s="25">
        <v>-0.33119999999999999</v>
      </c>
      <c r="E539" s="25">
        <v>8.6575000000000006</v>
      </c>
      <c r="F539" s="25">
        <v>0.62</v>
      </c>
      <c r="G539" s="25">
        <v>2.0000000000000001E-4</v>
      </c>
      <c r="H539" s="25">
        <v>0.80620000000000003</v>
      </c>
      <c r="I539" s="25">
        <v>0</v>
      </c>
      <c r="J539" s="25">
        <v>0</v>
      </c>
      <c r="K539" s="25">
        <v>-0.22889999999999999</v>
      </c>
      <c r="L539" s="25">
        <v>-1.0981000000000001</v>
      </c>
      <c r="M539" s="25">
        <v>-0.46850000000000003</v>
      </c>
      <c r="N539" s="25">
        <v>6.3559000000000001</v>
      </c>
      <c r="O539" s="25">
        <v>9.2499999999999999E-2</v>
      </c>
      <c r="P539" s="25" t="s">
        <v>152</v>
      </c>
      <c r="Q539" s="25">
        <v>-0.41170000000000001</v>
      </c>
      <c r="R539" s="25">
        <v>-1.7977000000000001</v>
      </c>
      <c r="S539" s="25">
        <v>330.20299999999997</v>
      </c>
      <c r="T539" s="25">
        <v>331.21890000000002</v>
      </c>
      <c r="U539" s="25">
        <v>5.1002000000000001</v>
      </c>
      <c r="V539" s="25">
        <v>132.18219999999999</v>
      </c>
      <c r="W539" s="25">
        <v>0</v>
      </c>
      <c r="X539" s="25">
        <v>-1E-4</v>
      </c>
      <c r="Y539" s="28">
        <v>-0.19109999999999999</v>
      </c>
      <c r="Z539" s="28">
        <v>0.2422</v>
      </c>
      <c r="AA539" s="28">
        <v>1.3216000000000001</v>
      </c>
      <c r="AB539">
        <f t="shared" si="55"/>
        <v>-1.8482508879263174E-2</v>
      </c>
      <c r="AC539" s="14">
        <f t="shared" si="56"/>
        <v>0.61293560519353274</v>
      </c>
    </row>
    <row r="540" spans="1:29" s="15" customFormat="1" x14ac:dyDescent="0.2">
      <c r="A540" s="25" t="s">
        <v>14</v>
      </c>
      <c r="B540" s="25" t="s">
        <v>133</v>
      </c>
      <c r="C540" s="25">
        <v>10.8978</v>
      </c>
      <c r="D540" s="25">
        <v>-0.1714</v>
      </c>
      <c r="E540" s="25">
        <v>9.6585999999999999</v>
      </c>
      <c r="F540" s="25">
        <v>0.62</v>
      </c>
      <c r="G540" s="25">
        <v>2.0000000000000001E-4</v>
      </c>
      <c r="H540" s="25">
        <v>0.4158</v>
      </c>
      <c r="I540" s="25">
        <v>0</v>
      </c>
      <c r="J540" s="25">
        <v>0</v>
      </c>
      <c r="K540" s="25">
        <v>-0.254</v>
      </c>
      <c r="L540" s="25">
        <v>-0.86860000000000004</v>
      </c>
      <c r="M540" s="25">
        <v>0.26569999999999999</v>
      </c>
      <c r="N540" s="25">
        <v>6.3555000000000001</v>
      </c>
      <c r="O540" s="25">
        <v>-7.0000000000000007E-2</v>
      </c>
      <c r="P540" s="25" t="s">
        <v>152</v>
      </c>
      <c r="Q540" s="25">
        <v>-0.43319999999999997</v>
      </c>
      <c r="R540" s="25">
        <v>1.714</v>
      </c>
      <c r="S540" s="25">
        <v>330.20299999999997</v>
      </c>
      <c r="T540" s="25">
        <v>331.17529999999999</v>
      </c>
      <c r="U540" s="25">
        <v>5.2061000000000002</v>
      </c>
      <c r="V540" s="25">
        <v>133.65799999999999</v>
      </c>
      <c r="W540" s="25">
        <v>0</v>
      </c>
      <c r="X540" s="25">
        <v>-8.9999999999999998E-4</v>
      </c>
      <c r="Y540" s="28">
        <v>-0.1232</v>
      </c>
      <c r="Z540" s="28">
        <v>7.4300000000000005E-2</v>
      </c>
      <c r="AA540" s="28">
        <v>-2.9754</v>
      </c>
      <c r="AB540">
        <f t="shared" si="55"/>
        <v>-1.8482508879263174E-2</v>
      </c>
      <c r="AC540" s="14">
        <f t="shared" si="56"/>
        <v>0.61121147303538159</v>
      </c>
    </row>
    <row r="541" spans="1:29" s="15" customFormat="1" x14ac:dyDescent="0.2">
      <c r="A541" s="25" t="s">
        <v>14</v>
      </c>
      <c r="B541" s="25" t="s">
        <v>133</v>
      </c>
      <c r="C541" s="25">
        <v>11.8812</v>
      </c>
      <c r="D541" s="25">
        <v>0</v>
      </c>
      <c r="E541" s="25">
        <v>10</v>
      </c>
      <c r="F541" s="25">
        <v>0.62</v>
      </c>
      <c r="G541" s="25">
        <v>2.0000000000000001E-4</v>
      </c>
      <c r="H541" s="25">
        <v>-1.8E-3</v>
      </c>
      <c r="I541" s="25">
        <v>0</v>
      </c>
      <c r="J541" s="25">
        <v>0</v>
      </c>
      <c r="K541" s="25">
        <v>-0.26250000000000001</v>
      </c>
      <c r="L541" s="25">
        <v>-0.73860000000000003</v>
      </c>
      <c r="M541" s="25">
        <v>0.85940000000000005</v>
      </c>
      <c r="N541" s="25">
        <v>6.3536999999999999</v>
      </c>
      <c r="O541" s="25">
        <v>-0.17150000000000001</v>
      </c>
      <c r="P541" s="25" t="s">
        <v>152</v>
      </c>
      <c r="Q541" s="25">
        <v>-0.45369999999999999</v>
      </c>
      <c r="R541" s="25">
        <v>4.1734</v>
      </c>
      <c r="S541" s="25">
        <v>330.20299999999997</v>
      </c>
      <c r="T541" s="25">
        <v>331.13909999999998</v>
      </c>
      <c r="U541" s="25">
        <v>5.2350000000000003</v>
      </c>
      <c r="V541" s="25">
        <v>133.7764</v>
      </c>
      <c r="W541" s="25">
        <v>0</v>
      </c>
      <c r="X541" s="25">
        <v>-1.1000000000000001E-3</v>
      </c>
      <c r="Y541" s="28">
        <v>-4.8500000000000001E-2</v>
      </c>
      <c r="Z541" s="28">
        <v>-0.111</v>
      </c>
      <c r="AA541" s="28">
        <v>-7.5232999999999999</v>
      </c>
      <c r="AB541">
        <f t="shared" si="55"/>
        <v>-1.8482508879263174E-2</v>
      </c>
      <c r="AC541" s="14">
        <f t="shared" si="56"/>
        <v>0.61058080686756899</v>
      </c>
    </row>
    <row r="542" spans="1:29" s="15" customFormat="1" x14ac:dyDescent="0.2">
      <c r="A542" s="25" t="s">
        <v>14</v>
      </c>
      <c r="B542" s="25" t="s">
        <v>133</v>
      </c>
      <c r="C542" s="25">
        <v>12.8645</v>
      </c>
      <c r="D542" s="25">
        <v>0.1714</v>
      </c>
      <c r="E542" s="25">
        <v>9.6585999999999999</v>
      </c>
      <c r="F542" s="25">
        <v>0.62</v>
      </c>
      <c r="G542" s="25">
        <v>1E-4</v>
      </c>
      <c r="H542" s="25">
        <v>-0.41949999999999998</v>
      </c>
      <c r="I542" s="25">
        <v>0</v>
      </c>
      <c r="J542" s="25">
        <v>-1E-4</v>
      </c>
      <c r="K542" s="25">
        <v>-0.25419999999999998</v>
      </c>
      <c r="L542" s="25">
        <v>-0.75949999999999995</v>
      </c>
      <c r="M542" s="25">
        <v>1.4855</v>
      </c>
      <c r="N542" s="25">
        <v>6.3514999999999997</v>
      </c>
      <c r="O542" s="25">
        <v>-0.23069999999999999</v>
      </c>
      <c r="P542" s="25" t="s">
        <v>152</v>
      </c>
      <c r="Q542" s="25">
        <v>-0.46339999999999998</v>
      </c>
      <c r="R542" s="25">
        <v>6.0518000000000001</v>
      </c>
      <c r="S542" s="25">
        <v>330.20299999999997</v>
      </c>
      <c r="T542" s="25">
        <v>331.12299999999999</v>
      </c>
      <c r="U542" s="25">
        <v>5.1752000000000002</v>
      </c>
      <c r="V542" s="25">
        <v>132.45660000000001</v>
      </c>
      <c r="W542" s="25">
        <v>0</v>
      </c>
      <c r="X542" s="25">
        <v>-2.9999999999999997E-4</v>
      </c>
      <c r="Y542" s="28">
        <v>2.06E-2</v>
      </c>
      <c r="Z542" s="28">
        <v>-0.28860000000000002</v>
      </c>
      <c r="AA542" s="28">
        <v>-11.5397</v>
      </c>
      <c r="AB542">
        <f t="shared" si="55"/>
        <v>-9.2412546800388195E-3</v>
      </c>
      <c r="AC542" s="14">
        <f t="shared" si="56"/>
        <v>0.61121147303538159</v>
      </c>
    </row>
    <row r="543" spans="1:29" s="15" customFormat="1" x14ac:dyDescent="0.2">
      <c r="A543" s="25" t="s">
        <v>14</v>
      </c>
      <c r="B543" s="25" t="s">
        <v>133</v>
      </c>
      <c r="C543" s="25">
        <v>13.8499</v>
      </c>
      <c r="D543" s="25">
        <v>0.33110000000000001</v>
      </c>
      <c r="E543" s="25">
        <v>8.6575000000000006</v>
      </c>
      <c r="F543" s="25">
        <v>0.62</v>
      </c>
      <c r="G543" s="25">
        <v>-1E-4</v>
      </c>
      <c r="H543" s="25">
        <v>-0.81040000000000001</v>
      </c>
      <c r="I543" s="25">
        <v>0</v>
      </c>
      <c r="J543" s="25">
        <v>-1E-4</v>
      </c>
      <c r="K543" s="25">
        <v>-0.2291</v>
      </c>
      <c r="L543" s="25">
        <v>-0.92300000000000004</v>
      </c>
      <c r="M543" s="25">
        <v>2.2810999999999999</v>
      </c>
      <c r="N543" s="25">
        <v>6.3521999999999998</v>
      </c>
      <c r="O543" s="25">
        <v>-0.28439999999999999</v>
      </c>
      <c r="P543" s="25" t="s">
        <v>152</v>
      </c>
      <c r="Q543" s="25">
        <v>-0.45660000000000001</v>
      </c>
      <c r="R543" s="25">
        <v>7.9672000000000001</v>
      </c>
      <c r="S543" s="25">
        <v>330.20299999999997</v>
      </c>
      <c r="T543" s="25">
        <v>331.1309</v>
      </c>
      <c r="U543" s="25">
        <v>5.0468999999999999</v>
      </c>
      <c r="V543" s="25">
        <v>130.14760000000001</v>
      </c>
      <c r="W543" s="25">
        <v>0</v>
      </c>
      <c r="X543" s="25">
        <v>1.1999999999999999E-3</v>
      </c>
      <c r="Y543" s="28">
        <v>7.3999999999999996E-2</v>
      </c>
      <c r="Z543" s="28">
        <v>-0.43459999999999999</v>
      </c>
      <c r="AA543" s="28">
        <v>-14.4856</v>
      </c>
      <c r="AB543">
        <f t="shared" si="55"/>
        <v>9.2412546800388195E-3</v>
      </c>
      <c r="AC543" s="14">
        <f t="shared" si="56"/>
        <v>0.61293560519353274</v>
      </c>
    </row>
    <row r="544" spans="1:29" s="15" customFormat="1" x14ac:dyDescent="0.2">
      <c r="A544" s="25" t="s">
        <v>14</v>
      </c>
      <c r="B544" s="25" t="s">
        <v>133</v>
      </c>
      <c r="C544" s="25">
        <v>14.8324</v>
      </c>
      <c r="D544" s="25">
        <v>0.46750000000000003</v>
      </c>
      <c r="E544" s="25">
        <v>7.0768000000000004</v>
      </c>
      <c r="F544" s="25">
        <v>0.62</v>
      </c>
      <c r="G544" s="25">
        <v>-2.0000000000000001E-4</v>
      </c>
      <c r="H544" s="25">
        <v>-1.1479999999999999</v>
      </c>
      <c r="I544" s="25">
        <v>0</v>
      </c>
      <c r="J544" s="25">
        <v>-1E-4</v>
      </c>
      <c r="K544" s="25">
        <v>-0.1883</v>
      </c>
      <c r="L544" s="25">
        <v>-1.1716</v>
      </c>
      <c r="M544" s="25">
        <v>3.2473000000000001</v>
      </c>
      <c r="N544" s="25">
        <v>6.3593000000000002</v>
      </c>
      <c r="O544" s="25">
        <v>-0.36149999999999999</v>
      </c>
      <c r="P544" s="25" t="s">
        <v>152</v>
      </c>
      <c r="Q544" s="25">
        <v>-0.43409999999999999</v>
      </c>
      <c r="R544" s="25">
        <v>10.2286</v>
      </c>
      <c r="S544" s="25">
        <v>330.20299999999997</v>
      </c>
      <c r="T544" s="25">
        <v>331.15539999999999</v>
      </c>
      <c r="U544" s="25">
        <v>4.8890000000000002</v>
      </c>
      <c r="V544" s="25">
        <v>127.5521</v>
      </c>
      <c r="W544" s="25">
        <v>0</v>
      </c>
      <c r="X544" s="25">
        <v>2.8999999999999998E-3</v>
      </c>
      <c r="Y544" s="28">
        <v>0.1074</v>
      </c>
      <c r="Z544" s="28">
        <v>-0.53349999999999997</v>
      </c>
      <c r="AA544" s="28">
        <v>-16.1935</v>
      </c>
      <c r="AB544">
        <f t="shared" si="55"/>
        <v>1.8482508879263174E-2</v>
      </c>
      <c r="AC544" s="14">
        <f t="shared" si="56"/>
        <v>0.61527678097440208</v>
      </c>
    </row>
    <row r="545" spans="1:29" s="15" customFormat="1" x14ac:dyDescent="0.2">
      <c r="A545" s="25" t="s">
        <v>14</v>
      </c>
      <c r="B545" s="25" t="s">
        <v>133</v>
      </c>
      <c r="C545" s="25">
        <v>15.8249</v>
      </c>
      <c r="D545" s="25">
        <v>0.57310000000000005</v>
      </c>
      <c r="E545" s="25">
        <v>5.0046999999999997</v>
      </c>
      <c r="F545" s="25">
        <v>0.62</v>
      </c>
      <c r="G545" s="25">
        <v>-4.0000000000000002E-4</v>
      </c>
      <c r="H545" s="25">
        <v>-1.4087000000000001</v>
      </c>
      <c r="I545" s="25">
        <v>0</v>
      </c>
      <c r="J545" s="25">
        <v>-1E-4</v>
      </c>
      <c r="K545" s="25">
        <v>-0.1338</v>
      </c>
      <c r="L545" s="25">
        <v>-1.4274</v>
      </c>
      <c r="M545" s="25">
        <v>4.2268999999999997</v>
      </c>
      <c r="N545" s="25">
        <v>6.3746999999999998</v>
      </c>
      <c r="O545" s="25">
        <v>-0.46300000000000002</v>
      </c>
      <c r="P545" s="25" t="s">
        <v>152</v>
      </c>
      <c r="Q545" s="25">
        <v>-0.4037</v>
      </c>
      <c r="R545" s="25">
        <v>12.5732</v>
      </c>
      <c r="S545" s="25">
        <v>330.20299999999997</v>
      </c>
      <c r="T545" s="25">
        <v>331.1814</v>
      </c>
      <c r="U545" s="25">
        <v>4.7407000000000004</v>
      </c>
      <c r="V545" s="25">
        <v>125.2807</v>
      </c>
      <c r="W545" s="25">
        <v>0</v>
      </c>
      <c r="X545" s="25">
        <v>4.4000000000000003E-3</v>
      </c>
      <c r="Y545" s="28">
        <v>0.1226</v>
      </c>
      <c r="Z545" s="28">
        <v>-0.58140000000000003</v>
      </c>
      <c r="AA545" s="28">
        <v>-16.856200000000001</v>
      </c>
      <c r="AB545">
        <f t="shared" si="55"/>
        <v>3.6965013912011513E-2</v>
      </c>
      <c r="AC545" s="14">
        <f t="shared" si="56"/>
        <v>0.61763627809411836</v>
      </c>
    </row>
    <row r="546" spans="1:29" s="15" customFormat="1" x14ac:dyDescent="0.2">
      <c r="A546" s="25" t="s">
        <v>14</v>
      </c>
      <c r="B546" s="25" t="s">
        <v>133</v>
      </c>
      <c r="C546" s="25">
        <v>16.820900000000002</v>
      </c>
      <c r="D546" s="25">
        <v>0.63939999999999997</v>
      </c>
      <c r="E546" s="25">
        <v>2.5908000000000002</v>
      </c>
      <c r="F546" s="25">
        <v>0.62</v>
      </c>
      <c r="G546" s="25">
        <v>-4.0000000000000002E-4</v>
      </c>
      <c r="H546" s="25">
        <v>-1.573</v>
      </c>
      <c r="I546" s="25">
        <v>0</v>
      </c>
      <c r="J546" s="25">
        <v>0</v>
      </c>
      <c r="K546" s="25">
        <v>-6.9199999999999998E-2</v>
      </c>
      <c r="L546" s="25">
        <v>-1.6244000000000001</v>
      </c>
      <c r="M546" s="25">
        <v>4.9710000000000001</v>
      </c>
      <c r="N546" s="25">
        <v>6.3962000000000003</v>
      </c>
      <c r="O546" s="25">
        <v>-0.55989999999999995</v>
      </c>
      <c r="P546" s="25" t="s">
        <v>152</v>
      </c>
      <c r="Q546" s="25">
        <v>-0.37619999999999998</v>
      </c>
      <c r="R546" s="25">
        <v>14.253500000000001</v>
      </c>
      <c r="S546" s="25">
        <v>330.20299999999997</v>
      </c>
      <c r="T546" s="25">
        <v>331.19470000000001</v>
      </c>
      <c r="U546" s="25">
        <v>4.6266999999999996</v>
      </c>
      <c r="V546" s="25">
        <v>123.6283</v>
      </c>
      <c r="W546" s="25">
        <v>0</v>
      </c>
      <c r="X546" s="25">
        <v>5.0000000000000001E-3</v>
      </c>
      <c r="Y546" s="28">
        <v>0.12559999999999999</v>
      </c>
      <c r="Z546" s="28">
        <v>-0.58420000000000005</v>
      </c>
      <c r="AA546" s="28">
        <v>-16.889099999999999</v>
      </c>
      <c r="AB546">
        <f t="shared" si="55"/>
        <v>3.6965013912011513E-2</v>
      </c>
      <c r="AC546" s="14">
        <f t="shared" si="56"/>
        <v>0.6193662613336699</v>
      </c>
    </row>
    <row r="547" spans="1:29" s="15" customFormat="1" x14ac:dyDescent="0.2">
      <c r="A547" s="25" t="s">
        <v>14</v>
      </c>
      <c r="B547" s="25" t="s">
        <v>133</v>
      </c>
      <c r="C547" s="25">
        <v>17.8187</v>
      </c>
      <c r="D547" s="25">
        <v>0.66200000000000003</v>
      </c>
      <c r="E547" s="25">
        <v>0</v>
      </c>
      <c r="F547" s="25">
        <v>0.62</v>
      </c>
      <c r="G547" s="25">
        <v>-4.0000000000000002E-4</v>
      </c>
      <c r="H547" s="25">
        <v>-1.6284000000000001</v>
      </c>
      <c r="I547" s="25">
        <v>0</v>
      </c>
      <c r="J547" s="25">
        <v>0</v>
      </c>
      <c r="K547" s="25">
        <v>8.0000000000000004E-4</v>
      </c>
      <c r="L547" s="25">
        <v>-1.728</v>
      </c>
      <c r="M547" s="25">
        <v>5.2586000000000004</v>
      </c>
      <c r="N547" s="25">
        <v>6.4181999999999997</v>
      </c>
      <c r="O547" s="25">
        <v>-0.60880000000000001</v>
      </c>
      <c r="P547" s="25" t="s">
        <v>152</v>
      </c>
      <c r="Q547" s="25">
        <v>-0.3609</v>
      </c>
      <c r="R547" s="25">
        <v>14.4251</v>
      </c>
      <c r="S547" s="25">
        <v>330.20299999999997</v>
      </c>
      <c r="T547" s="25">
        <v>331.18869999999998</v>
      </c>
      <c r="U547" s="25">
        <v>4.5545</v>
      </c>
      <c r="V547" s="25">
        <v>122.5766</v>
      </c>
      <c r="W547" s="25">
        <v>0</v>
      </c>
      <c r="X547" s="25">
        <v>4.7999999999999996E-3</v>
      </c>
      <c r="Y547" s="28">
        <v>0.12239999999999999</v>
      </c>
      <c r="Z547" s="28">
        <v>-0.55279999999999996</v>
      </c>
      <c r="AA547" s="28">
        <v>-16.734100000000002</v>
      </c>
      <c r="AB547">
        <f t="shared" si="55"/>
        <v>3.6965013912011513E-2</v>
      </c>
      <c r="AC547" s="14">
        <f t="shared" si="56"/>
        <v>0.62</v>
      </c>
    </row>
    <row r="548" spans="1:29" s="15" customFormat="1" x14ac:dyDescent="0.2">
      <c r="A548" s="25" t="s">
        <v>14</v>
      </c>
      <c r="B548" s="25" t="s">
        <v>133</v>
      </c>
      <c r="C548" s="25">
        <v>18.816600000000001</v>
      </c>
      <c r="D548" s="25">
        <v>0.63919999999999999</v>
      </c>
      <c r="E548" s="25">
        <v>-2.5908000000000002</v>
      </c>
      <c r="F548" s="25">
        <v>0.62</v>
      </c>
      <c r="G548" s="25">
        <v>-4.0000000000000002E-4</v>
      </c>
      <c r="H548" s="25">
        <v>-1.5706</v>
      </c>
      <c r="I548" s="25">
        <v>0</v>
      </c>
      <c r="J548" s="25">
        <v>0</v>
      </c>
      <c r="K548" s="25">
        <v>7.0499999999999993E-2</v>
      </c>
      <c r="L548" s="25">
        <v>-1.7349000000000001</v>
      </c>
      <c r="M548" s="25">
        <v>5</v>
      </c>
      <c r="N548" s="25">
        <v>6.4333999999999998</v>
      </c>
      <c r="O548" s="25">
        <v>-0.57750000000000001</v>
      </c>
      <c r="P548" s="25" t="s">
        <v>152</v>
      </c>
      <c r="Q548" s="25">
        <v>-0.36149999999999999</v>
      </c>
      <c r="R548" s="25">
        <v>12.6137</v>
      </c>
      <c r="S548" s="25">
        <v>330.20299999999997</v>
      </c>
      <c r="T548" s="25">
        <v>331.16800000000001</v>
      </c>
      <c r="U548" s="25">
        <v>4.5210999999999997</v>
      </c>
      <c r="V548" s="25">
        <v>121.97969999999999</v>
      </c>
      <c r="W548" s="25">
        <v>0</v>
      </c>
      <c r="X548" s="25">
        <v>3.8999999999999998E-3</v>
      </c>
      <c r="Y548" s="28">
        <v>0.1158</v>
      </c>
      <c r="Z548" s="28">
        <v>-0.49680000000000002</v>
      </c>
      <c r="AA548" s="28">
        <v>-16.689699999999998</v>
      </c>
      <c r="AB548">
        <f t="shared" si="55"/>
        <v>3.6965013912011513E-2</v>
      </c>
      <c r="AC548" s="14">
        <f t="shared" si="56"/>
        <v>0.6193662613336699</v>
      </c>
    </row>
    <row r="549" spans="1:29" s="15" customFormat="1" x14ac:dyDescent="0.2">
      <c r="A549" s="25" t="s">
        <v>14</v>
      </c>
      <c r="B549" s="25" t="s">
        <v>133</v>
      </c>
      <c r="C549" s="25">
        <v>19.8125</v>
      </c>
      <c r="D549" s="25">
        <v>0.57250000000000001</v>
      </c>
      <c r="E549" s="25">
        <v>-5.0046999999999997</v>
      </c>
      <c r="F549" s="25">
        <v>0.62</v>
      </c>
      <c r="G549" s="25">
        <v>-4.0000000000000002E-4</v>
      </c>
      <c r="H549" s="25">
        <v>-1.4045000000000001</v>
      </c>
      <c r="I549" s="25">
        <v>0</v>
      </c>
      <c r="J549" s="25">
        <v>0</v>
      </c>
      <c r="K549" s="25">
        <v>0.13469999999999999</v>
      </c>
      <c r="L549" s="25">
        <v>-1.6598999999999999</v>
      </c>
      <c r="M549" s="25">
        <v>4.2694000000000001</v>
      </c>
      <c r="N549" s="25">
        <v>6.4359999999999999</v>
      </c>
      <c r="O549" s="25">
        <v>-0.46389999999999998</v>
      </c>
      <c r="P549" s="25" t="s">
        <v>152</v>
      </c>
      <c r="Q549" s="25">
        <v>-0.37469999999999998</v>
      </c>
      <c r="R549" s="25">
        <v>8.9947999999999997</v>
      </c>
      <c r="S549" s="25">
        <v>330.20299999999997</v>
      </c>
      <c r="T549" s="25">
        <v>331.14530000000002</v>
      </c>
      <c r="U549" s="25">
        <v>4.5232999999999999</v>
      </c>
      <c r="V549" s="25">
        <v>121.78400000000001</v>
      </c>
      <c r="W549" s="25">
        <v>0</v>
      </c>
      <c r="X549" s="25">
        <v>2.8E-3</v>
      </c>
      <c r="Y549" s="28">
        <v>0.1046</v>
      </c>
      <c r="Z549" s="28">
        <v>-0.42099999999999999</v>
      </c>
      <c r="AA549" s="28">
        <v>-16.8277</v>
      </c>
      <c r="AB549">
        <f t="shared" si="55"/>
        <v>3.6965013912011513E-2</v>
      </c>
      <c r="AC549" s="14">
        <f t="shared" si="56"/>
        <v>0.61763627809411836</v>
      </c>
    </row>
    <row r="550" spans="1:29" s="15" customFormat="1" x14ac:dyDescent="0.2">
      <c r="A550" s="25" t="s">
        <v>14</v>
      </c>
      <c r="B550" s="25" t="s">
        <v>133</v>
      </c>
      <c r="C550" s="25">
        <v>20.7989</v>
      </c>
      <c r="D550" s="25">
        <v>0.46750000000000003</v>
      </c>
      <c r="E550" s="25">
        <v>-7.0652999999999997</v>
      </c>
      <c r="F550" s="25">
        <v>0.62</v>
      </c>
      <c r="G550" s="25">
        <v>-4.0000000000000002E-4</v>
      </c>
      <c r="H550" s="25">
        <v>-1.143</v>
      </c>
      <c r="I550" s="25">
        <v>0</v>
      </c>
      <c r="J550" s="25">
        <v>0</v>
      </c>
      <c r="K550" s="25">
        <v>0.1885</v>
      </c>
      <c r="L550" s="25">
        <v>-1.5202</v>
      </c>
      <c r="M550" s="25">
        <v>3.2524000000000002</v>
      </c>
      <c r="N550" s="25">
        <v>6.4246999999999996</v>
      </c>
      <c r="O550" s="25">
        <v>-0.2979</v>
      </c>
      <c r="P550" s="25" t="s">
        <v>152</v>
      </c>
      <c r="Q550" s="25">
        <v>-0.3931</v>
      </c>
      <c r="R550" s="25">
        <v>4.3282999999999996</v>
      </c>
      <c r="S550" s="25">
        <v>330.20299999999997</v>
      </c>
      <c r="T550" s="25">
        <v>331.13440000000003</v>
      </c>
      <c r="U550" s="25">
        <v>4.5636000000000001</v>
      </c>
      <c r="V550" s="25">
        <v>122.12269999999999</v>
      </c>
      <c r="W550" s="25">
        <v>0</v>
      </c>
      <c r="X550" s="25">
        <v>1.9E-3</v>
      </c>
      <c r="Y550" s="28">
        <v>8.5000000000000006E-2</v>
      </c>
      <c r="Z550" s="28">
        <v>-0.32640000000000002</v>
      </c>
      <c r="AA550" s="28">
        <v>-17.011500000000002</v>
      </c>
      <c r="AB550">
        <f t="shared" si="55"/>
        <v>3.6965013912011513E-2</v>
      </c>
      <c r="AC550" s="14">
        <f t="shared" si="56"/>
        <v>0.6152920997893746</v>
      </c>
    </row>
    <row r="551" spans="1:29" s="15" customFormat="1" x14ac:dyDescent="0.2">
      <c r="A551" s="25" t="s">
        <v>14</v>
      </c>
      <c r="B551" s="25" t="s">
        <v>133</v>
      </c>
      <c r="C551" s="25">
        <v>21.787500000000001</v>
      </c>
      <c r="D551" s="25">
        <v>0.33019999999999999</v>
      </c>
      <c r="E551" s="25">
        <v>-8.6575000000000006</v>
      </c>
      <c r="F551" s="25">
        <v>0.62</v>
      </c>
      <c r="G551" s="25">
        <v>-4.0000000000000002E-4</v>
      </c>
      <c r="H551" s="25">
        <v>-0.80530000000000002</v>
      </c>
      <c r="I551" s="25">
        <v>0</v>
      </c>
      <c r="J551" s="25">
        <v>0</v>
      </c>
      <c r="K551" s="25">
        <v>0.22889999999999999</v>
      </c>
      <c r="L551" s="25">
        <v>-1.3291999999999999</v>
      </c>
      <c r="M551" s="25">
        <v>2.1440000000000001</v>
      </c>
      <c r="N551" s="25">
        <v>6.4035000000000002</v>
      </c>
      <c r="O551" s="25">
        <v>-0.12559999999999999</v>
      </c>
      <c r="P551" s="25" t="s">
        <v>152</v>
      </c>
      <c r="Q551" s="25">
        <v>-0.40899999999999997</v>
      </c>
      <c r="R551" s="25">
        <v>-0.41049999999999998</v>
      </c>
      <c r="S551" s="25">
        <v>330.20299999999997</v>
      </c>
      <c r="T551" s="25">
        <v>331.14260000000002</v>
      </c>
      <c r="U551" s="25">
        <v>4.6466000000000003</v>
      </c>
      <c r="V551" s="25">
        <v>123.2149</v>
      </c>
      <c r="W551" s="25">
        <v>0</v>
      </c>
      <c r="X551" s="25">
        <v>1.2999999999999999E-3</v>
      </c>
      <c r="Y551" s="28">
        <v>5.3699999999999998E-2</v>
      </c>
      <c r="Z551" s="28">
        <v>-0.21290000000000001</v>
      </c>
      <c r="AA551" s="28">
        <v>-16.9833</v>
      </c>
      <c r="AB551">
        <f t="shared" si="55"/>
        <v>3.6965013912011513E-2</v>
      </c>
      <c r="AC551" s="14">
        <f t="shared" si="56"/>
        <v>0.61293560519353274</v>
      </c>
    </row>
    <row r="552" spans="1:29" s="15" customFormat="1" x14ac:dyDescent="0.2">
      <c r="A552" s="25" t="s">
        <v>14</v>
      </c>
      <c r="B552" s="25" t="s">
        <v>133</v>
      </c>
      <c r="C552" s="25">
        <v>22.7728</v>
      </c>
      <c r="D552" s="25">
        <v>0.17030000000000001</v>
      </c>
      <c r="E552" s="25">
        <v>-9.6585999999999999</v>
      </c>
      <c r="F552" s="25">
        <v>0.62</v>
      </c>
      <c r="G552" s="25">
        <v>-4.0000000000000002E-4</v>
      </c>
      <c r="H552" s="25">
        <v>-0.41499999999999998</v>
      </c>
      <c r="I552" s="25">
        <v>0</v>
      </c>
      <c r="J552" s="25">
        <v>0</v>
      </c>
      <c r="K552" s="25">
        <v>0.25380000000000003</v>
      </c>
      <c r="L552" s="25">
        <v>-1.1021000000000001</v>
      </c>
      <c r="M552" s="25">
        <v>1.0587</v>
      </c>
      <c r="N552" s="25">
        <v>6.3795999999999999</v>
      </c>
      <c r="O552" s="25">
        <v>1.6E-2</v>
      </c>
      <c r="P552" s="25" t="s">
        <v>152</v>
      </c>
      <c r="Q552" s="25">
        <v>-0.41810000000000003</v>
      </c>
      <c r="R552" s="25">
        <v>-4.4871999999999996</v>
      </c>
      <c r="S552" s="25">
        <v>330.20299999999997</v>
      </c>
      <c r="T552" s="25">
        <v>331.16739999999999</v>
      </c>
      <c r="U552" s="25">
        <v>4.7697000000000003</v>
      </c>
      <c r="V552" s="25">
        <v>125.13630000000001</v>
      </c>
      <c r="W552" s="25">
        <v>0</v>
      </c>
      <c r="X552" s="25">
        <v>1.1000000000000001E-3</v>
      </c>
      <c r="Y552" s="28">
        <v>1.06E-2</v>
      </c>
      <c r="Z552" s="28">
        <v>-8.4000000000000005E-2</v>
      </c>
      <c r="AA552" s="28">
        <v>-16.469100000000001</v>
      </c>
      <c r="AB552">
        <f t="shared" si="55"/>
        <v>3.6965013912011513E-2</v>
      </c>
      <c r="AC552" s="14">
        <f t="shared" si="56"/>
        <v>0.61121147303538159</v>
      </c>
    </row>
    <row r="553" spans="1:29" s="15" customFormat="1" x14ac:dyDescent="0.2">
      <c r="A553" s="25" t="s">
        <v>15</v>
      </c>
      <c r="B553" s="25" t="s">
        <v>133</v>
      </c>
      <c r="C553" s="25">
        <v>6.1000000000000004E-3</v>
      </c>
      <c r="D553" s="25">
        <v>-1.1000000000000001E-3</v>
      </c>
      <c r="E553" s="25">
        <v>-10</v>
      </c>
      <c r="F553" s="25">
        <v>0.62</v>
      </c>
      <c r="G553" s="25">
        <v>-4.0000000000000002E-4</v>
      </c>
      <c r="H553" s="25">
        <v>2.3E-3</v>
      </c>
      <c r="I553" s="25">
        <v>0</v>
      </c>
      <c r="J553" s="25">
        <v>0</v>
      </c>
      <c r="K553" s="25">
        <v>0.26229999999999998</v>
      </c>
      <c r="L553" s="25">
        <v>-0.99219999999999997</v>
      </c>
      <c r="M553" s="25">
        <v>-0.37440000000000001</v>
      </c>
      <c r="N553" s="25">
        <v>6.29</v>
      </c>
      <c r="O553" s="25">
        <v>0.1285</v>
      </c>
      <c r="P553" s="25" t="s">
        <v>152</v>
      </c>
      <c r="Q553" s="25">
        <v>-0.41789999999999999</v>
      </c>
      <c r="R553" s="25">
        <v>-7.6563999999999997</v>
      </c>
      <c r="S553" s="25">
        <v>330.20299999999997</v>
      </c>
      <c r="T553" s="25">
        <v>331.14920000000001</v>
      </c>
      <c r="U553" s="25">
        <v>5.0994999999999999</v>
      </c>
      <c r="V553" s="25">
        <v>130.71019999999999</v>
      </c>
      <c r="W553" s="25">
        <v>0</v>
      </c>
      <c r="X553" s="25">
        <v>-1E-3</v>
      </c>
      <c r="Y553" s="28">
        <v>1.0699999999999999E-2</v>
      </c>
      <c r="Z553" s="28">
        <v>-6.5799999999999997E-2</v>
      </c>
      <c r="AA553" s="28">
        <v>-15.8566</v>
      </c>
      <c r="AB553">
        <f t="shared" si="55"/>
        <v>3.6965013912011513E-2</v>
      </c>
      <c r="AC553" s="14">
        <f t="shared" si="56"/>
        <v>0.61058080686756899</v>
      </c>
    </row>
    <row r="554" spans="1:29" s="15" customFormat="1" x14ac:dyDescent="0.2">
      <c r="A554" s="25" t="s">
        <v>15</v>
      </c>
      <c r="B554" s="25" t="s">
        <v>133</v>
      </c>
      <c r="C554" s="25">
        <v>0.98950000000000005</v>
      </c>
      <c r="D554" s="25">
        <v>-0.1724</v>
      </c>
      <c r="E554" s="25">
        <v>-9.6585999999999999</v>
      </c>
      <c r="F554" s="25">
        <v>0.62</v>
      </c>
      <c r="G554" s="25">
        <v>-2.9999999999999997E-4</v>
      </c>
      <c r="H554" s="25">
        <v>0.41959999999999997</v>
      </c>
      <c r="I554" s="25">
        <v>0</v>
      </c>
      <c r="J554" s="25">
        <v>1E-4</v>
      </c>
      <c r="K554" s="25">
        <v>0.25390000000000001</v>
      </c>
      <c r="L554" s="25">
        <v>-0.77929999999999999</v>
      </c>
      <c r="M554" s="25">
        <v>-1.6637999999999999</v>
      </c>
      <c r="N554" s="25">
        <v>6.2891000000000004</v>
      </c>
      <c r="O554" s="25">
        <v>0.19689999999999999</v>
      </c>
      <c r="P554" s="25" t="s">
        <v>152</v>
      </c>
      <c r="Q554" s="25">
        <v>-0.4335</v>
      </c>
      <c r="R554" s="25">
        <v>-10.3012</v>
      </c>
      <c r="S554" s="25">
        <v>330.20299999999997</v>
      </c>
      <c r="T554" s="25">
        <v>331.15570000000002</v>
      </c>
      <c r="U554" s="25">
        <v>5.2496999999999998</v>
      </c>
      <c r="V554" s="25">
        <v>133.57220000000001</v>
      </c>
      <c r="W554" s="25">
        <v>0</v>
      </c>
      <c r="X554" s="25">
        <v>-1.5E-3</v>
      </c>
      <c r="Y554" s="28">
        <v>-4.58E-2</v>
      </c>
      <c r="Z554" s="28">
        <v>5.5500000000000001E-2</v>
      </c>
      <c r="AA554" s="28">
        <v>-14.1851</v>
      </c>
      <c r="AB554">
        <f t="shared" si="55"/>
        <v>2.772376211685874E-2</v>
      </c>
      <c r="AC554" s="14">
        <f t="shared" si="56"/>
        <v>0.61121147303538159</v>
      </c>
    </row>
    <row r="555" spans="1:29" s="15" customFormat="1" x14ac:dyDescent="0.2">
      <c r="A555" s="25" t="s">
        <v>15</v>
      </c>
      <c r="B555" s="25" t="s">
        <v>133</v>
      </c>
      <c r="C555" s="25">
        <v>1.9748000000000001</v>
      </c>
      <c r="D555" s="25">
        <v>-0.3322</v>
      </c>
      <c r="E555" s="25">
        <v>-8.6575000000000006</v>
      </c>
      <c r="F555" s="25">
        <v>0.62</v>
      </c>
      <c r="G555" s="25">
        <v>-1E-4</v>
      </c>
      <c r="H555" s="25">
        <v>0.81</v>
      </c>
      <c r="I555" s="25">
        <v>0</v>
      </c>
      <c r="J555" s="25">
        <v>1E-4</v>
      </c>
      <c r="K555" s="25">
        <v>0.2288</v>
      </c>
      <c r="L555" s="25">
        <v>-0.66390000000000005</v>
      </c>
      <c r="M555" s="25">
        <v>-2.7894999999999999</v>
      </c>
      <c r="N555" s="25">
        <v>6.2919999999999998</v>
      </c>
      <c r="O555" s="25">
        <v>0.28399999999999997</v>
      </c>
      <c r="P555" s="25" t="s">
        <v>152</v>
      </c>
      <c r="Q555" s="25">
        <v>-0.43859999999999999</v>
      </c>
      <c r="R555" s="25">
        <v>-12.6655</v>
      </c>
      <c r="S555" s="25">
        <v>330.20299999999997</v>
      </c>
      <c r="T555" s="25">
        <v>331.17570000000001</v>
      </c>
      <c r="U555" s="25">
        <v>5.3571</v>
      </c>
      <c r="V555" s="25">
        <v>135.78620000000001</v>
      </c>
      <c r="W555" s="25">
        <v>0</v>
      </c>
      <c r="X555" s="25">
        <v>-1.6999999999999999E-3</v>
      </c>
      <c r="Y555" s="28">
        <v>-9.3600000000000003E-2</v>
      </c>
      <c r="Z555" s="28">
        <v>0.15079999999999999</v>
      </c>
      <c r="AA555" s="28">
        <v>-11.8088</v>
      </c>
      <c r="AB555">
        <f t="shared" si="55"/>
        <v>9.2412546800388195E-3</v>
      </c>
      <c r="AC555" s="14">
        <f t="shared" si="56"/>
        <v>0.61293560519353274</v>
      </c>
    </row>
    <row r="556" spans="1:29" s="15" customFormat="1" x14ac:dyDescent="0.2">
      <c r="A556" s="25" t="s">
        <v>15</v>
      </c>
      <c r="B556" s="25" t="s">
        <v>133</v>
      </c>
      <c r="C556" s="25">
        <v>2.9573</v>
      </c>
      <c r="D556" s="25">
        <v>-0.46860000000000002</v>
      </c>
      <c r="E556" s="25">
        <v>-7.0768000000000004</v>
      </c>
      <c r="F556" s="25">
        <v>0.62</v>
      </c>
      <c r="G556" s="25">
        <v>0</v>
      </c>
      <c r="H556" s="25">
        <v>1.1473</v>
      </c>
      <c r="I556" s="25">
        <v>0</v>
      </c>
      <c r="J556" s="25">
        <v>1E-4</v>
      </c>
      <c r="K556" s="25">
        <v>0.18809999999999999</v>
      </c>
      <c r="L556" s="25">
        <v>-0.68740000000000001</v>
      </c>
      <c r="M556" s="25">
        <v>-3.5108000000000001</v>
      </c>
      <c r="N556" s="25">
        <v>6.2931999999999997</v>
      </c>
      <c r="O556" s="25">
        <v>0.40799999999999997</v>
      </c>
      <c r="P556" s="25" t="s">
        <v>152</v>
      </c>
      <c r="Q556" s="25">
        <v>-0.43319999999999997</v>
      </c>
      <c r="R556" s="25">
        <v>-14.8049</v>
      </c>
      <c r="S556" s="25">
        <v>330.20299999999997</v>
      </c>
      <c r="T556" s="25">
        <v>331.20159999999998</v>
      </c>
      <c r="U556" s="25">
        <v>5.3776999999999999</v>
      </c>
      <c r="V556" s="25">
        <v>136.49440000000001</v>
      </c>
      <c r="W556" s="25">
        <v>0</v>
      </c>
      <c r="X556" s="25">
        <v>-1.2999999999999999E-3</v>
      </c>
      <c r="Y556" s="28">
        <v>-0.1323</v>
      </c>
      <c r="Z556" s="28">
        <v>0.22450000000000001</v>
      </c>
      <c r="AA556" s="28">
        <v>-8.673</v>
      </c>
      <c r="AB556">
        <f t="shared" si="55"/>
        <v>0</v>
      </c>
      <c r="AC556" s="14">
        <f t="shared" si="56"/>
        <v>0.61527678097440208</v>
      </c>
    </row>
    <row r="557" spans="1:29" s="15" customFormat="1" x14ac:dyDescent="0.2">
      <c r="A557" s="25" t="s">
        <v>15</v>
      </c>
      <c r="B557" s="25" t="s">
        <v>133</v>
      </c>
      <c r="C557" s="25">
        <v>3.9499</v>
      </c>
      <c r="D557" s="25">
        <v>-0.57420000000000004</v>
      </c>
      <c r="E557" s="25">
        <v>-5.0046999999999997</v>
      </c>
      <c r="F557" s="25">
        <v>0.62</v>
      </c>
      <c r="G557" s="25">
        <v>2.0000000000000001E-4</v>
      </c>
      <c r="H557" s="25">
        <v>1.4077999999999999</v>
      </c>
      <c r="I557" s="25">
        <v>0</v>
      </c>
      <c r="J557" s="25">
        <v>1E-4</v>
      </c>
      <c r="K557" s="25">
        <v>0.1338</v>
      </c>
      <c r="L557" s="25">
        <v>-0.84899999999999998</v>
      </c>
      <c r="M557" s="25">
        <v>-3.7250000000000001</v>
      </c>
      <c r="N557" s="25">
        <v>6.2893999999999997</v>
      </c>
      <c r="O557" s="25">
        <v>0.55200000000000005</v>
      </c>
      <c r="P557" s="25" t="s">
        <v>152</v>
      </c>
      <c r="Q557" s="25">
        <v>-0.42049999999999998</v>
      </c>
      <c r="R557" s="25">
        <v>-16.456499999999998</v>
      </c>
      <c r="S557" s="25">
        <v>330.20299999999997</v>
      </c>
      <c r="T557" s="25">
        <v>331.2242</v>
      </c>
      <c r="U557" s="25">
        <v>5.3007999999999997</v>
      </c>
      <c r="V557" s="25">
        <v>135.45869999999999</v>
      </c>
      <c r="W557" s="25">
        <v>0</v>
      </c>
      <c r="X557" s="25">
        <v>-6.9999999999999999E-4</v>
      </c>
      <c r="Y557" s="28">
        <v>-0.16600000000000001</v>
      </c>
      <c r="Z557" s="28">
        <v>0.2868</v>
      </c>
      <c r="AA557" s="28">
        <v>-4.9078999999999997</v>
      </c>
      <c r="AB557">
        <f t="shared" si="55"/>
        <v>-1.8482508879263174E-2</v>
      </c>
      <c r="AC557" s="14">
        <f t="shared" si="56"/>
        <v>0.61763627809411836</v>
      </c>
    </row>
    <row r="558" spans="1:29" s="15" customFormat="1" x14ac:dyDescent="0.2">
      <c r="A558" s="25" t="s">
        <v>15</v>
      </c>
      <c r="B558" s="25" t="s">
        <v>133</v>
      </c>
      <c r="C558" s="25">
        <v>4.9458000000000002</v>
      </c>
      <c r="D558" s="25">
        <v>-0.64049999999999996</v>
      </c>
      <c r="E558" s="25">
        <v>-2.5908000000000002</v>
      </c>
      <c r="F558" s="25">
        <v>0.62</v>
      </c>
      <c r="G558" s="25">
        <v>2.0000000000000001E-4</v>
      </c>
      <c r="H558" s="25">
        <v>1.5723</v>
      </c>
      <c r="I558" s="25">
        <v>0</v>
      </c>
      <c r="J558" s="25">
        <v>0</v>
      </c>
      <c r="K558" s="25">
        <v>6.9400000000000003E-2</v>
      </c>
      <c r="L558" s="25">
        <v>-1.0992999999999999</v>
      </c>
      <c r="M558" s="25">
        <v>-3.5169999999999999</v>
      </c>
      <c r="N558" s="25">
        <v>6.2808999999999999</v>
      </c>
      <c r="O558" s="25">
        <v>0.66990000000000005</v>
      </c>
      <c r="P558" s="25" t="s">
        <v>152</v>
      </c>
      <c r="Q558" s="25">
        <v>-0.40500000000000003</v>
      </c>
      <c r="R558" s="25">
        <v>-17.136900000000001</v>
      </c>
      <c r="S558" s="25">
        <v>330.20299999999997</v>
      </c>
      <c r="T558" s="25">
        <v>331.23689999999999</v>
      </c>
      <c r="U558" s="25">
        <v>5.1597</v>
      </c>
      <c r="V558" s="25">
        <v>133.25700000000001</v>
      </c>
      <c r="W558" s="25">
        <v>0</v>
      </c>
      <c r="X558" s="25">
        <v>0</v>
      </c>
      <c r="Y558" s="28">
        <v>-0.1983</v>
      </c>
      <c r="Z558" s="28">
        <v>0.34420000000000001</v>
      </c>
      <c r="AA558" s="28">
        <v>-0.91879999999999995</v>
      </c>
      <c r="AB558">
        <f t="shared" si="55"/>
        <v>-1.8482508879263174E-2</v>
      </c>
      <c r="AC558" s="14">
        <f t="shared" si="56"/>
        <v>0.6193662613336699</v>
      </c>
    </row>
    <row r="559" spans="1:29" s="15" customFormat="1" x14ac:dyDescent="0.2">
      <c r="A559" s="25" t="s">
        <v>15</v>
      </c>
      <c r="B559" s="25" t="s">
        <v>133</v>
      </c>
      <c r="C559" s="25">
        <v>5.9436999999999998</v>
      </c>
      <c r="D559" s="25">
        <v>-0.66310000000000002</v>
      </c>
      <c r="E559" s="25">
        <v>0</v>
      </c>
      <c r="F559" s="25">
        <v>0.62</v>
      </c>
      <c r="G559" s="25">
        <v>2.0000000000000001E-4</v>
      </c>
      <c r="H559" s="25">
        <v>1.6279999999999999</v>
      </c>
      <c r="I559" s="25">
        <v>0</v>
      </c>
      <c r="J559" s="25">
        <v>0</v>
      </c>
      <c r="K559" s="25">
        <v>-5.0000000000000001E-4</v>
      </c>
      <c r="L559" s="25">
        <v>-1.3552999999999999</v>
      </c>
      <c r="M559" s="25">
        <v>-3.1042000000000001</v>
      </c>
      <c r="N559" s="25">
        <v>6.2713000000000001</v>
      </c>
      <c r="O559" s="25">
        <v>0.71020000000000005</v>
      </c>
      <c r="P559" s="25" t="s">
        <v>152</v>
      </c>
      <c r="Q559" s="25">
        <v>-0.3916</v>
      </c>
      <c r="R559" s="25">
        <v>-16.4055</v>
      </c>
      <c r="S559" s="25">
        <v>330.20299999999997</v>
      </c>
      <c r="T559" s="25">
        <v>331.23820000000001</v>
      </c>
      <c r="U559" s="25">
        <v>5.0202</v>
      </c>
      <c r="V559" s="25">
        <v>131.04509999999999</v>
      </c>
      <c r="W559" s="25">
        <v>0</v>
      </c>
      <c r="X559" s="25">
        <v>5.0000000000000001E-4</v>
      </c>
      <c r="Y559" s="28">
        <v>-0.22869999999999999</v>
      </c>
      <c r="Z559" s="28">
        <v>0.39219999999999999</v>
      </c>
      <c r="AA559" s="28">
        <v>2.6276999999999999</v>
      </c>
      <c r="AB559">
        <f t="shared" si="55"/>
        <v>-1.8482508879263174E-2</v>
      </c>
      <c r="AC559" s="14">
        <f t="shared" si="56"/>
        <v>0.62</v>
      </c>
    </row>
    <row r="560" spans="1:29" s="15" customFormat="1" x14ac:dyDescent="0.2">
      <c r="A560" s="25" t="s">
        <v>15</v>
      </c>
      <c r="B560" s="25" t="s">
        <v>133</v>
      </c>
      <c r="C560" s="25">
        <v>6.9414999999999996</v>
      </c>
      <c r="D560" s="25">
        <v>-0.64019999999999999</v>
      </c>
      <c r="E560" s="25">
        <v>2.5908000000000002</v>
      </c>
      <c r="F560" s="25">
        <v>0.62</v>
      </c>
      <c r="G560" s="25">
        <v>2.0000000000000001E-4</v>
      </c>
      <c r="H560" s="25">
        <v>1.5707</v>
      </c>
      <c r="I560" s="25">
        <v>0</v>
      </c>
      <c r="J560" s="25">
        <v>0</v>
      </c>
      <c r="K560" s="25">
        <v>-7.0300000000000001E-2</v>
      </c>
      <c r="L560" s="25">
        <v>-1.5327</v>
      </c>
      <c r="M560" s="25">
        <v>-2.7067999999999999</v>
      </c>
      <c r="N560" s="25">
        <v>6.2648999999999999</v>
      </c>
      <c r="O560" s="25">
        <v>0.64590000000000003</v>
      </c>
      <c r="P560" s="25" t="s">
        <v>152</v>
      </c>
      <c r="Q560" s="25">
        <v>-0.3841</v>
      </c>
      <c r="R560" s="25">
        <v>-14.135300000000001</v>
      </c>
      <c r="S560" s="25">
        <v>330.20299999999997</v>
      </c>
      <c r="T560" s="25">
        <v>331.23039999999997</v>
      </c>
      <c r="U560" s="25">
        <v>4.9494999999999996</v>
      </c>
      <c r="V560" s="25">
        <v>129.99090000000001</v>
      </c>
      <c r="W560" s="25">
        <v>0</v>
      </c>
      <c r="X560" s="25">
        <v>5.0000000000000001E-4</v>
      </c>
      <c r="Y560" s="28">
        <v>-0.25</v>
      </c>
      <c r="Z560" s="28">
        <v>0.4138</v>
      </c>
      <c r="AA560" s="28">
        <v>4.9555999999999996</v>
      </c>
      <c r="AB560">
        <f t="shared" si="55"/>
        <v>-1.8482508879263174E-2</v>
      </c>
      <c r="AC560" s="14">
        <f t="shared" si="56"/>
        <v>0.6193662613336699</v>
      </c>
    </row>
    <row r="561" spans="1:29" s="15" customFormat="1" x14ac:dyDescent="0.2">
      <c r="A561" s="25" t="s">
        <v>15</v>
      </c>
      <c r="B561" s="25" t="s">
        <v>133</v>
      </c>
      <c r="C561" s="25">
        <v>7.9374000000000002</v>
      </c>
      <c r="D561" s="25">
        <v>-0.5736</v>
      </c>
      <c r="E561" s="25">
        <v>5.0046999999999997</v>
      </c>
      <c r="F561" s="25">
        <v>0.62</v>
      </c>
      <c r="G561" s="25">
        <v>2.0000000000000001E-4</v>
      </c>
      <c r="H561" s="25">
        <v>1.405</v>
      </c>
      <c r="I561" s="25">
        <v>0</v>
      </c>
      <c r="J561" s="25">
        <v>0</v>
      </c>
      <c r="K561" s="25">
        <v>-0.13439999999999999</v>
      </c>
      <c r="L561" s="25">
        <v>-1.5797000000000001</v>
      </c>
      <c r="M561" s="25">
        <v>-2.4178000000000002</v>
      </c>
      <c r="N561" s="25">
        <v>6.2643000000000004</v>
      </c>
      <c r="O561" s="25">
        <v>0.4904</v>
      </c>
      <c r="P561" s="25" t="s">
        <v>152</v>
      </c>
      <c r="Q561" s="25">
        <v>-0.38469999999999999</v>
      </c>
      <c r="R561" s="25">
        <v>-10.6302</v>
      </c>
      <c r="S561" s="25">
        <v>330.20299999999997</v>
      </c>
      <c r="T561" s="25">
        <v>331.21730000000002</v>
      </c>
      <c r="U561" s="25">
        <v>4.9836</v>
      </c>
      <c r="V561" s="25">
        <v>130.67750000000001</v>
      </c>
      <c r="W561" s="25">
        <v>0</v>
      </c>
      <c r="X561" s="25">
        <v>2.0000000000000001E-4</v>
      </c>
      <c r="Y561" s="28">
        <v>-0.25130000000000002</v>
      </c>
      <c r="Z561" s="28">
        <v>0.38690000000000002</v>
      </c>
      <c r="AA561" s="28">
        <v>5.4302000000000001</v>
      </c>
      <c r="AB561">
        <f t="shared" si="55"/>
        <v>-1.8482508879263174E-2</v>
      </c>
      <c r="AC561" s="14">
        <f t="shared" si="56"/>
        <v>0.61763627809411836</v>
      </c>
    </row>
    <row r="562" spans="1:29" s="15" customFormat="1" x14ac:dyDescent="0.2">
      <c r="A562" s="25" t="s">
        <v>15</v>
      </c>
      <c r="B562" s="25" t="s">
        <v>133</v>
      </c>
      <c r="C562" s="25">
        <v>8.9238</v>
      </c>
      <c r="D562" s="25">
        <v>-0.46860000000000002</v>
      </c>
      <c r="E562" s="25">
        <v>7.0652999999999997</v>
      </c>
      <c r="F562" s="25">
        <v>0.62</v>
      </c>
      <c r="G562" s="25">
        <v>2.0000000000000001E-4</v>
      </c>
      <c r="H562" s="25">
        <v>1.1437999999999999</v>
      </c>
      <c r="I562" s="25">
        <v>0</v>
      </c>
      <c r="J562" s="25">
        <v>0</v>
      </c>
      <c r="K562" s="25">
        <v>-0.18840000000000001</v>
      </c>
      <c r="L562" s="25">
        <v>-1.4976</v>
      </c>
      <c r="M562" s="25">
        <v>-2.1509999999999998</v>
      </c>
      <c r="N562" s="25">
        <v>6.2685000000000004</v>
      </c>
      <c r="O562" s="25">
        <v>0.29189999999999999</v>
      </c>
      <c r="P562" s="25" t="s">
        <v>152</v>
      </c>
      <c r="Q562" s="25">
        <v>-0.39360000000000001</v>
      </c>
      <c r="R562" s="25">
        <v>-6.5147000000000004</v>
      </c>
      <c r="S562" s="25">
        <v>330.20299999999997</v>
      </c>
      <c r="T562" s="25">
        <v>331.2013</v>
      </c>
      <c r="U562" s="25">
        <v>5.1085000000000003</v>
      </c>
      <c r="V562" s="25">
        <v>132.7971</v>
      </c>
      <c r="W562" s="25">
        <v>0</v>
      </c>
      <c r="X562" s="25">
        <v>-2.9999999999999997E-4</v>
      </c>
      <c r="Y562" s="28">
        <v>-0.22339999999999999</v>
      </c>
      <c r="Z562" s="28">
        <v>0.29599999999999999</v>
      </c>
      <c r="AA562" s="28">
        <v>3.8056000000000001</v>
      </c>
      <c r="AB562">
        <f t="shared" si="55"/>
        <v>-1.8482508879263174E-2</v>
      </c>
      <c r="AC562" s="14">
        <f t="shared" si="56"/>
        <v>0.6152920997893746</v>
      </c>
    </row>
    <row r="563" spans="1:29" s="15" customFormat="1" x14ac:dyDescent="0.2">
      <c r="A563" s="25" t="s">
        <v>15</v>
      </c>
      <c r="B563" s="25" t="s">
        <v>133</v>
      </c>
      <c r="C563" s="25">
        <v>9.9124999999999996</v>
      </c>
      <c r="D563" s="25">
        <v>-0.33119999999999999</v>
      </c>
      <c r="E563" s="25">
        <v>8.6575000000000006</v>
      </c>
      <c r="F563" s="25">
        <v>0.62</v>
      </c>
      <c r="G563" s="25">
        <v>2.0000000000000001E-4</v>
      </c>
      <c r="H563" s="25">
        <v>0.80610000000000004</v>
      </c>
      <c r="I563" s="25">
        <v>0</v>
      </c>
      <c r="J563" s="25">
        <v>0</v>
      </c>
      <c r="K563" s="25">
        <v>-0.22889999999999999</v>
      </c>
      <c r="L563" s="25">
        <v>-1.3373999999999999</v>
      </c>
      <c r="M563" s="25">
        <v>-1.6977</v>
      </c>
      <c r="N563" s="25">
        <v>6.2744999999999997</v>
      </c>
      <c r="O563" s="25">
        <v>0.1081</v>
      </c>
      <c r="P563" s="25" t="s">
        <v>152</v>
      </c>
      <c r="Q563" s="25">
        <v>-0.40910000000000002</v>
      </c>
      <c r="R563" s="25">
        <v>-2.4577</v>
      </c>
      <c r="S563" s="25">
        <v>330.20299999999997</v>
      </c>
      <c r="T563" s="25">
        <v>331.18290000000002</v>
      </c>
      <c r="U563" s="25">
        <v>5.2663000000000002</v>
      </c>
      <c r="V563" s="25">
        <v>135.3049</v>
      </c>
      <c r="W563" s="25">
        <v>0</v>
      </c>
      <c r="X563" s="25">
        <v>-5.9999999999999995E-4</v>
      </c>
      <c r="Y563" s="28">
        <v>-0.1646</v>
      </c>
      <c r="Z563" s="28">
        <v>0.1419</v>
      </c>
      <c r="AA563" s="28">
        <v>0.35239999999999999</v>
      </c>
      <c r="AB563">
        <f t="shared" si="55"/>
        <v>-1.8482508879263174E-2</v>
      </c>
      <c r="AC563" s="14">
        <f t="shared" si="56"/>
        <v>0.61293560519353274</v>
      </c>
    </row>
    <row r="564" spans="1:29" s="15" customFormat="1" x14ac:dyDescent="0.2">
      <c r="A564" s="25" t="s">
        <v>15</v>
      </c>
      <c r="B564" s="25" t="s">
        <v>133</v>
      </c>
      <c r="C564" s="25">
        <v>10.8978</v>
      </c>
      <c r="D564" s="25">
        <v>-0.1714</v>
      </c>
      <c r="E564" s="25">
        <v>9.6585999999999999</v>
      </c>
      <c r="F564" s="25">
        <v>0.62</v>
      </c>
      <c r="G564" s="25">
        <v>2.0000000000000001E-4</v>
      </c>
      <c r="H564" s="25">
        <v>0.41560000000000002</v>
      </c>
      <c r="I564" s="25">
        <v>0</v>
      </c>
      <c r="J564" s="25">
        <v>0</v>
      </c>
      <c r="K564" s="25">
        <v>-0.254</v>
      </c>
      <c r="L564" s="25">
        <v>-1.1762999999999999</v>
      </c>
      <c r="M564" s="25">
        <v>-0.86229999999999996</v>
      </c>
      <c r="N564" s="25">
        <v>6.2788000000000004</v>
      </c>
      <c r="O564" s="25">
        <v>-2.2700000000000001E-2</v>
      </c>
      <c r="P564" s="25" t="s">
        <v>152</v>
      </c>
      <c r="Q564" s="25">
        <v>-0.42809999999999998</v>
      </c>
      <c r="R564" s="25">
        <v>1.1127</v>
      </c>
      <c r="S564" s="25">
        <v>330.20299999999997</v>
      </c>
      <c r="T564" s="25">
        <v>331.16120000000001</v>
      </c>
      <c r="U564" s="25">
        <v>5.3837999999999999</v>
      </c>
      <c r="V564" s="25">
        <v>136.94890000000001</v>
      </c>
      <c r="W564" s="25">
        <v>0</v>
      </c>
      <c r="X564" s="25">
        <v>-5.9999999999999995E-4</v>
      </c>
      <c r="Y564" s="28">
        <v>-8.3199999999999996E-2</v>
      </c>
      <c r="Z564" s="28">
        <v>-5.5E-2</v>
      </c>
      <c r="AA564" s="28">
        <v>-4.2043999999999997</v>
      </c>
      <c r="AB564">
        <f t="shared" si="55"/>
        <v>-1.8482508879263174E-2</v>
      </c>
      <c r="AC564" s="14">
        <f t="shared" si="56"/>
        <v>0.61121147303538159</v>
      </c>
    </row>
    <row r="565" spans="1:29" s="15" customFormat="1" x14ac:dyDescent="0.2">
      <c r="A565" s="25" t="s">
        <v>15</v>
      </c>
      <c r="B565" s="25" t="s">
        <v>133</v>
      </c>
      <c r="C565" s="25">
        <v>11.8812</v>
      </c>
      <c r="D565" s="25">
        <v>0</v>
      </c>
      <c r="E565" s="25">
        <v>10</v>
      </c>
      <c r="F565" s="25">
        <v>0.62</v>
      </c>
      <c r="G565" s="25">
        <v>2.0000000000000001E-4</v>
      </c>
      <c r="H565" s="25">
        <v>-1.9E-3</v>
      </c>
      <c r="I565" s="25">
        <v>0</v>
      </c>
      <c r="J565" s="25">
        <v>0</v>
      </c>
      <c r="K565" s="25">
        <v>-0.26250000000000001</v>
      </c>
      <c r="L565" s="25">
        <v>-1.0835999999999999</v>
      </c>
      <c r="M565" s="25">
        <v>0.4002</v>
      </c>
      <c r="N565" s="25">
        <v>6.2805</v>
      </c>
      <c r="O565" s="25">
        <v>-0.1003</v>
      </c>
      <c r="P565" s="25" t="s">
        <v>152</v>
      </c>
      <c r="Q565" s="25">
        <v>-0.4461</v>
      </c>
      <c r="R565" s="25">
        <v>4.1398000000000001</v>
      </c>
      <c r="S565" s="25">
        <v>330.20299999999997</v>
      </c>
      <c r="T565" s="25">
        <v>331.13740000000001</v>
      </c>
      <c r="U565" s="25">
        <v>5.4069000000000003</v>
      </c>
      <c r="V565" s="25">
        <v>136.88980000000001</v>
      </c>
      <c r="W565" s="25">
        <v>0</v>
      </c>
      <c r="X565" s="25">
        <v>-2.0000000000000001E-4</v>
      </c>
      <c r="Y565" s="28">
        <v>5.1000000000000004E-3</v>
      </c>
      <c r="Z565" s="28">
        <v>-0.2616</v>
      </c>
      <c r="AA565" s="28">
        <v>-8.9207999999999998</v>
      </c>
      <c r="AB565">
        <f t="shared" si="55"/>
        <v>-1.8482508879263174E-2</v>
      </c>
      <c r="AC565" s="14">
        <f t="shared" si="56"/>
        <v>0.61058080686756899</v>
      </c>
    </row>
    <row r="566" spans="1:29" s="15" customFormat="1" x14ac:dyDescent="0.2">
      <c r="A566" s="25" t="s">
        <v>15</v>
      </c>
      <c r="B566" s="25" t="s">
        <v>133</v>
      </c>
      <c r="C566" s="25">
        <v>12.8645</v>
      </c>
      <c r="D566" s="25">
        <v>0.1714</v>
      </c>
      <c r="E566" s="25">
        <v>9.6585999999999999</v>
      </c>
      <c r="F566" s="25">
        <v>0.62</v>
      </c>
      <c r="G566" s="25">
        <v>1E-4</v>
      </c>
      <c r="H566" s="25">
        <v>-0.41959999999999997</v>
      </c>
      <c r="I566" s="25">
        <v>0</v>
      </c>
      <c r="J566" s="25">
        <v>-1E-4</v>
      </c>
      <c r="K566" s="25">
        <v>-0.25409999999999999</v>
      </c>
      <c r="L566" s="25">
        <v>-1.0944</v>
      </c>
      <c r="M566" s="25">
        <v>1.9258</v>
      </c>
      <c r="N566" s="25">
        <v>6.2816000000000001</v>
      </c>
      <c r="O566" s="25">
        <v>-0.15670000000000001</v>
      </c>
      <c r="P566" s="25" t="s">
        <v>152</v>
      </c>
      <c r="Q566" s="25">
        <v>-0.45839999999999997</v>
      </c>
      <c r="R566" s="25">
        <v>6.8432000000000004</v>
      </c>
      <c r="S566" s="25">
        <v>330.20299999999997</v>
      </c>
      <c r="T566" s="25">
        <v>331.11529999999999</v>
      </c>
      <c r="U566" s="25">
        <v>5.3246000000000002</v>
      </c>
      <c r="V566" s="25">
        <v>135.0822</v>
      </c>
      <c r="W566" s="25">
        <v>0</v>
      </c>
      <c r="X566" s="25">
        <v>4.0000000000000002E-4</v>
      </c>
      <c r="Y566" s="28">
        <v>8.3000000000000004E-2</v>
      </c>
      <c r="Z566" s="28">
        <v>-0.44350000000000001</v>
      </c>
      <c r="AA566" s="28">
        <v>-12.944100000000001</v>
      </c>
      <c r="AB566">
        <f t="shared" si="55"/>
        <v>-9.2412546800388195E-3</v>
      </c>
      <c r="AC566" s="14">
        <f t="shared" si="56"/>
        <v>0.61121147303538159</v>
      </c>
    </row>
    <row r="567" spans="1:29" s="15" customFormat="1" x14ac:dyDescent="0.2">
      <c r="A567" s="25" t="s">
        <v>15</v>
      </c>
      <c r="B567" s="25" t="s">
        <v>133</v>
      </c>
      <c r="C567" s="25">
        <v>13.8499</v>
      </c>
      <c r="D567" s="25">
        <v>0.33110000000000001</v>
      </c>
      <c r="E567" s="25">
        <v>8.6575000000000006</v>
      </c>
      <c r="F567" s="25">
        <v>0.62</v>
      </c>
      <c r="G567" s="25">
        <v>-1E-4</v>
      </c>
      <c r="H567" s="25">
        <v>-0.81030000000000002</v>
      </c>
      <c r="I567" s="25">
        <v>0</v>
      </c>
      <c r="J567" s="25">
        <v>-1E-4</v>
      </c>
      <c r="K567" s="25">
        <v>-0.22900000000000001</v>
      </c>
      <c r="L567" s="25">
        <v>-1.2014</v>
      </c>
      <c r="M567" s="25">
        <v>3.3961000000000001</v>
      </c>
      <c r="N567" s="25">
        <v>6.2865000000000002</v>
      </c>
      <c r="O567" s="25">
        <v>-0.2331</v>
      </c>
      <c r="P567" s="25" t="s">
        <v>152</v>
      </c>
      <c r="Q567" s="25">
        <v>-0.46079999999999999</v>
      </c>
      <c r="R567" s="25">
        <v>9.4588999999999999</v>
      </c>
      <c r="S567" s="25">
        <v>330.20299999999997</v>
      </c>
      <c r="T567" s="25">
        <v>331.10140000000001</v>
      </c>
      <c r="U567" s="25">
        <v>5.17</v>
      </c>
      <c r="V567" s="25">
        <v>132.22829999999999</v>
      </c>
      <c r="W567" s="25">
        <v>0</v>
      </c>
      <c r="X567" s="25">
        <v>1E-3</v>
      </c>
      <c r="Y567" s="28">
        <v>0.13869999999999999</v>
      </c>
      <c r="Z567" s="28">
        <v>-0.57779999999999998</v>
      </c>
      <c r="AA567" s="28">
        <v>-15.767300000000001</v>
      </c>
      <c r="AB567">
        <f t="shared" si="55"/>
        <v>9.2412546800388195E-3</v>
      </c>
      <c r="AC567" s="14">
        <f t="shared" si="56"/>
        <v>0.61293560519353274</v>
      </c>
    </row>
    <row r="568" spans="1:29" s="15" customFormat="1" x14ac:dyDescent="0.2">
      <c r="A568" s="25" t="s">
        <v>15</v>
      </c>
      <c r="B568" s="25" t="s">
        <v>133</v>
      </c>
      <c r="C568" s="25">
        <v>14.8324</v>
      </c>
      <c r="D568" s="25">
        <v>0.46750000000000003</v>
      </c>
      <c r="E568" s="25">
        <v>7.0768000000000004</v>
      </c>
      <c r="F568" s="25">
        <v>0.62</v>
      </c>
      <c r="G568" s="25">
        <v>-2.0000000000000001E-4</v>
      </c>
      <c r="H568" s="25">
        <v>-1.1478999999999999</v>
      </c>
      <c r="I568" s="25">
        <v>0</v>
      </c>
      <c r="J568" s="25">
        <v>-1E-4</v>
      </c>
      <c r="K568" s="25">
        <v>-0.1883</v>
      </c>
      <c r="L568" s="25">
        <v>-1.3652</v>
      </c>
      <c r="M568" s="25">
        <v>4.4779999999999998</v>
      </c>
      <c r="N568" s="25">
        <v>6.2983000000000002</v>
      </c>
      <c r="O568" s="25">
        <v>-0.3508</v>
      </c>
      <c r="P568" s="25" t="s">
        <v>152</v>
      </c>
      <c r="Q568" s="25">
        <v>-0.45140000000000002</v>
      </c>
      <c r="R568" s="25">
        <v>11.975300000000001</v>
      </c>
      <c r="S568" s="25">
        <v>330.20299999999997</v>
      </c>
      <c r="T568" s="25">
        <v>331.10180000000003</v>
      </c>
      <c r="U568" s="25">
        <v>4.9996999999999998</v>
      </c>
      <c r="V568" s="25">
        <v>129.35720000000001</v>
      </c>
      <c r="W568" s="25">
        <v>0</v>
      </c>
      <c r="X568" s="25">
        <v>1.2999999999999999E-3</v>
      </c>
      <c r="Y568" s="28">
        <v>0.16969999999999999</v>
      </c>
      <c r="Z568" s="28">
        <v>-0.6583</v>
      </c>
      <c r="AA568" s="28">
        <v>-17.325600000000001</v>
      </c>
      <c r="AB568">
        <f t="shared" si="55"/>
        <v>1.8482508879263174E-2</v>
      </c>
      <c r="AC568" s="14">
        <f t="shared" si="56"/>
        <v>0.61527678097440208</v>
      </c>
    </row>
    <row r="569" spans="1:29" s="15" customFormat="1" x14ac:dyDescent="0.2">
      <c r="A569" s="25" t="s">
        <v>15</v>
      </c>
      <c r="B569" s="25" t="s">
        <v>133</v>
      </c>
      <c r="C569" s="25">
        <v>15.8249</v>
      </c>
      <c r="D569" s="25">
        <v>0.57310000000000005</v>
      </c>
      <c r="E569" s="25">
        <v>5.0046999999999997</v>
      </c>
      <c r="F569" s="25">
        <v>0.62</v>
      </c>
      <c r="G569" s="25">
        <v>-4.0000000000000002E-4</v>
      </c>
      <c r="H569" s="25">
        <v>-1.4085000000000001</v>
      </c>
      <c r="I569" s="25">
        <v>0</v>
      </c>
      <c r="J569" s="25">
        <v>-1E-4</v>
      </c>
      <c r="K569" s="25">
        <v>-0.1338</v>
      </c>
      <c r="L569" s="25">
        <v>-1.5366</v>
      </c>
      <c r="M569" s="25">
        <v>4.9722999999999997</v>
      </c>
      <c r="N569" s="25">
        <v>6.3170000000000002</v>
      </c>
      <c r="O569" s="25">
        <v>-0.49440000000000001</v>
      </c>
      <c r="P569" s="25" t="s">
        <v>152</v>
      </c>
      <c r="Q569" s="25">
        <v>-0.43099999999999999</v>
      </c>
      <c r="R569" s="25">
        <v>14.0283</v>
      </c>
      <c r="S569" s="25">
        <v>330.20299999999997</v>
      </c>
      <c r="T569" s="25">
        <v>331.11860000000001</v>
      </c>
      <c r="U569" s="25">
        <v>4.8647</v>
      </c>
      <c r="V569" s="25">
        <v>127.28660000000001</v>
      </c>
      <c r="W569" s="25">
        <v>0</v>
      </c>
      <c r="X569" s="25">
        <v>1.4E-3</v>
      </c>
      <c r="Y569" s="28">
        <v>0.18210000000000001</v>
      </c>
      <c r="Z569" s="28">
        <v>-0.69340000000000002</v>
      </c>
      <c r="AA569" s="28">
        <v>-17.911300000000001</v>
      </c>
      <c r="AB569">
        <f t="shared" si="55"/>
        <v>3.6965013912011513E-2</v>
      </c>
      <c r="AC569" s="14">
        <f t="shared" si="56"/>
        <v>0.61763627809411836</v>
      </c>
    </row>
    <row r="570" spans="1:29" s="15" customFormat="1" x14ac:dyDescent="0.2">
      <c r="A570" s="25" t="s">
        <v>15</v>
      </c>
      <c r="B570" s="25" t="s">
        <v>133</v>
      </c>
      <c r="C570" s="25">
        <v>16.820900000000002</v>
      </c>
      <c r="D570" s="25">
        <v>0.63939999999999997</v>
      </c>
      <c r="E570" s="25">
        <v>2.5908000000000002</v>
      </c>
      <c r="F570" s="25">
        <v>0.62</v>
      </c>
      <c r="G570" s="25">
        <v>-4.0000000000000002E-4</v>
      </c>
      <c r="H570" s="25">
        <v>-1.5729</v>
      </c>
      <c r="I570" s="25">
        <v>0</v>
      </c>
      <c r="J570" s="25">
        <v>0</v>
      </c>
      <c r="K570" s="25">
        <v>-6.93E-2</v>
      </c>
      <c r="L570" s="25">
        <v>-1.6758</v>
      </c>
      <c r="M570" s="25">
        <v>4.8887999999999998</v>
      </c>
      <c r="N570" s="25">
        <v>6.3383000000000003</v>
      </c>
      <c r="O570" s="25">
        <v>-0.6179</v>
      </c>
      <c r="P570" s="25" t="s">
        <v>152</v>
      </c>
      <c r="Q570" s="25">
        <v>-0.40379999999999999</v>
      </c>
      <c r="R570" s="25">
        <v>15.027200000000001</v>
      </c>
      <c r="S570" s="25">
        <v>330.20299999999997</v>
      </c>
      <c r="T570" s="25">
        <v>331.14769999999999</v>
      </c>
      <c r="U570" s="25">
        <v>4.7881999999999998</v>
      </c>
      <c r="V570" s="25">
        <v>126.2709</v>
      </c>
      <c r="W570" s="25">
        <v>0</v>
      </c>
      <c r="X570" s="25">
        <v>1.2999999999999999E-3</v>
      </c>
      <c r="Y570" s="28">
        <v>0.18529999999999999</v>
      </c>
      <c r="Z570" s="28">
        <v>-0.69699999999999995</v>
      </c>
      <c r="AA570" s="28">
        <v>-17.971</v>
      </c>
      <c r="AB570">
        <f t="shared" ref="AB570:AB633" si="57">DEGREES(ATAN2(F570,-G570))</f>
        <v>3.6965013912011513E-2</v>
      </c>
      <c r="AC570" s="14">
        <f t="shared" ref="AC570:AC633" si="58">IF(B570="PMMPSI2",F570*COS(RADIANS(E570)),F570)</f>
        <v>0.6193662613336699</v>
      </c>
    </row>
    <row r="571" spans="1:29" s="15" customFormat="1" x14ac:dyDescent="0.2">
      <c r="A571" s="25" t="s">
        <v>15</v>
      </c>
      <c r="B571" s="25" t="s">
        <v>133</v>
      </c>
      <c r="C571" s="25">
        <v>17.8187</v>
      </c>
      <c r="D571" s="25">
        <v>0.66200000000000003</v>
      </c>
      <c r="E571" s="25">
        <v>0</v>
      </c>
      <c r="F571" s="25">
        <v>0.62</v>
      </c>
      <c r="G571" s="25">
        <v>-4.0000000000000002E-4</v>
      </c>
      <c r="H571" s="25">
        <v>-1.6284000000000001</v>
      </c>
      <c r="I571" s="25">
        <v>0</v>
      </c>
      <c r="J571" s="25">
        <v>0</v>
      </c>
      <c r="K571" s="25">
        <v>6.9999999999999999E-4</v>
      </c>
      <c r="L571" s="25">
        <v>-1.7613000000000001</v>
      </c>
      <c r="M571" s="25">
        <v>4.4116</v>
      </c>
      <c r="N571" s="25">
        <v>6.3552</v>
      </c>
      <c r="O571" s="25">
        <v>-0.66839999999999999</v>
      </c>
      <c r="P571" s="25" t="s">
        <v>152</v>
      </c>
      <c r="Q571" s="25">
        <v>-0.3765</v>
      </c>
      <c r="R571" s="25">
        <v>14.4458</v>
      </c>
      <c r="S571" s="25">
        <v>330.20299999999997</v>
      </c>
      <c r="T571" s="25">
        <v>331.17959999999999</v>
      </c>
      <c r="U571" s="25">
        <v>4.7629999999999999</v>
      </c>
      <c r="V571" s="25">
        <v>126.01649999999999</v>
      </c>
      <c r="W571" s="25">
        <v>0</v>
      </c>
      <c r="X571" s="25">
        <v>1.1000000000000001E-3</v>
      </c>
      <c r="Y571" s="28">
        <v>0.1865</v>
      </c>
      <c r="Z571" s="28">
        <v>-0.67879999999999996</v>
      </c>
      <c r="AA571" s="28">
        <v>-17.891100000000002</v>
      </c>
      <c r="AB571">
        <f t="shared" si="57"/>
        <v>3.6965013912011513E-2</v>
      </c>
      <c r="AC571" s="14">
        <f t="shared" si="58"/>
        <v>0.62</v>
      </c>
    </row>
    <row r="572" spans="1:29" s="15" customFormat="1" x14ac:dyDescent="0.2">
      <c r="A572" s="25" t="s">
        <v>15</v>
      </c>
      <c r="B572" s="25" t="s">
        <v>133</v>
      </c>
      <c r="C572" s="25">
        <v>18.816600000000001</v>
      </c>
      <c r="D572" s="25">
        <v>0.63919999999999999</v>
      </c>
      <c r="E572" s="25">
        <v>-2.5908000000000002</v>
      </c>
      <c r="F572" s="25">
        <v>0.62</v>
      </c>
      <c r="G572" s="25">
        <v>-4.0000000000000002E-4</v>
      </c>
      <c r="H572" s="25">
        <v>-1.5708</v>
      </c>
      <c r="I572" s="25">
        <v>0</v>
      </c>
      <c r="J572" s="25">
        <v>0</v>
      </c>
      <c r="K572" s="25">
        <v>7.0499999999999993E-2</v>
      </c>
      <c r="L572" s="25">
        <v>-1.786</v>
      </c>
      <c r="M572" s="25">
        <v>3.778</v>
      </c>
      <c r="N572" s="25">
        <v>6.3613</v>
      </c>
      <c r="O572" s="25">
        <v>-0.61609999999999998</v>
      </c>
      <c r="P572" s="25" t="s">
        <v>152</v>
      </c>
      <c r="Q572" s="25">
        <v>-0.35610000000000003</v>
      </c>
      <c r="R572" s="25">
        <v>12.117100000000001</v>
      </c>
      <c r="S572" s="25">
        <v>330.20299999999997</v>
      </c>
      <c r="T572" s="25">
        <v>331.20299999999997</v>
      </c>
      <c r="U572" s="25">
        <v>4.7657999999999996</v>
      </c>
      <c r="V572" s="25">
        <v>126.0162</v>
      </c>
      <c r="W572" s="25">
        <v>0</v>
      </c>
      <c r="X572" s="25">
        <v>1E-3</v>
      </c>
      <c r="Y572" s="28">
        <v>0.18640000000000001</v>
      </c>
      <c r="Z572" s="28">
        <v>-0.63970000000000005</v>
      </c>
      <c r="AA572" s="28">
        <v>-17.8672</v>
      </c>
      <c r="AB572">
        <f t="shared" si="57"/>
        <v>3.6965013912011513E-2</v>
      </c>
      <c r="AC572" s="14">
        <f t="shared" si="58"/>
        <v>0.6193662613336699</v>
      </c>
    </row>
    <row r="573" spans="1:29" s="15" customFormat="1" x14ac:dyDescent="0.2">
      <c r="A573" s="25" t="s">
        <v>15</v>
      </c>
      <c r="B573" s="25" t="s">
        <v>133</v>
      </c>
      <c r="C573" s="25">
        <v>19.8125</v>
      </c>
      <c r="D573" s="25">
        <v>0.57250000000000001</v>
      </c>
      <c r="E573" s="25">
        <v>-5.0046999999999997</v>
      </c>
      <c r="F573" s="25">
        <v>0.62</v>
      </c>
      <c r="G573" s="25">
        <v>-4.0000000000000002E-4</v>
      </c>
      <c r="H573" s="25">
        <v>-1.4047000000000001</v>
      </c>
      <c r="I573" s="25">
        <v>0</v>
      </c>
      <c r="J573" s="25">
        <v>0</v>
      </c>
      <c r="K573" s="25">
        <v>0.1346</v>
      </c>
      <c r="L573" s="25">
        <v>-1.7475000000000001</v>
      </c>
      <c r="M573" s="25">
        <v>3.1444999999999999</v>
      </c>
      <c r="N573" s="25">
        <v>6.3543000000000003</v>
      </c>
      <c r="O573" s="25">
        <v>-0.47120000000000001</v>
      </c>
      <c r="P573" s="25" t="s">
        <v>152</v>
      </c>
      <c r="Q573" s="25">
        <v>-0.34789999999999999</v>
      </c>
      <c r="R573" s="25">
        <v>8.3605999999999998</v>
      </c>
      <c r="S573" s="25">
        <v>330.20299999999997</v>
      </c>
      <c r="T573" s="25">
        <v>331.2099</v>
      </c>
      <c r="U573" s="25">
        <v>4.7789000000000001</v>
      </c>
      <c r="V573" s="25">
        <v>125.9696</v>
      </c>
      <c r="W573" s="25">
        <v>0</v>
      </c>
      <c r="X573" s="25">
        <v>8.9999999999999998E-4</v>
      </c>
      <c r="Y573" s="28">
        <v>0.17979999999999999</v>
      </c>
      <c r="Z573" s="28">
        <v>-0.57389999999999997</v>
      </c>
      <c r="AA573" s="28">
        <v>-17.8948</v>
      </c>
      <c r="AB573">
        <f t="shared" si="57"/>
        <v>3.6965013912011513E-2</v>
      </c>
      <c r="AC573" s="14">
        <f t="shared" si="58"/>
        <v>0.61763627809411836</v>
      </c>
    </row>
    <row r="574" spans="1:29" s="15" customFormat="1" x14ac:dyDescent="0.2">
      <c r="A574" s="25" t="s">
        <v>15</v>
      </c>
      <c r="B574" s="25" t="s">
        <v>133</v>
      </c>
      <c r="C574" s="25">
        <v>20.7989</v>
      </c>
      <c r="D574" s="25">
        <v>0.46750000000000003</v>
      </c>
      <c r="E574" s="25">
        <v>-7.0652999999999997</v>
      </c>
      <c r="F574" s="25">
        <v>0.62</v>
      </c>
      <c r="G574" s="25">
        <v>-4.0000000000000002E-4</v>
      </c>
      <c r="H574" s="25">
        <v>-1.1432</v>
      </c>
      <c r="I574" s="25">
        <v>0</v>
      </c>
      <c r="J574" s="25">
        <v>0</v>
      </c>
      <c r="K574" s="25">
        <v>0.18859999999999999</v>
      </c>
      <c r="L574" s="25">
        <v>-1.6422000000000001</v>
      </c>
      <c r="M574" s="25">
        <v>2.5169999999999999</v>
      </c>
      <c r="N574" s="25">
        <v>6.3369999999999997</v>
      </c>
      <c r="O574" s="25">
        <v>-0.27910000000000001</v>
      </c>
      <c r="P574" s="25" t="s">
        <v>152</v>
      </c>
      <c r="Q574" s="25">
        <v>-0.35389999999999999</v>
      </c>
      <c r="R574" s="25">
        <v>3.8681000000000001</v>
      </c>
      <c r="S574" s="25">
        <v>330.20299999999997</v>
      </c>
      <c r="T574" s="25">
        <v>331.19970000000001</v>
      </c>
      <c r="U574" s="25">
        <v>4.8037000000000001</v>
      </c>
      <c r="V574" s="25">
        <v>126.0129</v>
      </c>
      <c r="W574" s="25">
        <v>0</v>
      </c>
      <c r="X574" s="25">
        <v>6.9999999999999999E-4</v>
      </c>
      <c r="Y574" s="28">
        <v>0.15959999999999999</v>
      </c>
      <c r="Z574" s="28">
        <v>-0.47620000000000001</v>
      </c>
      <c r="AA574" s="28">
        <v>-17.847799999999999</v>
      </c>
      <c r="AB574">
        <f t="shared" si="57"/>
        <v>3.6965013912011513E-2</v>
      </c>
      <c r="AC574" s="14">
        <f t="shared" si="58"/>
        <v>0.6152920997893746</v>
      </c>
    </row>
    <row r="575" spans="1:29" s="15" customFormat="1" x14ac:dyDescent="0.2">
      <c r="A575" s="25" t="s">
        <v>15</v>
      </c>
      <c r="B575" s="25" t="s">
        <v>133</v>
      </c>
      <c r="C575" s="25">
        <v>21.787500000000001</v>
      </c>
      <c r="D575" s="25">
        <v>0.33019999999999999</v>
      </c>
      <c r="E575" s="25">
        <v>-8.6575000000000006</v>
      </c>
      <c r="F575" s="25">
        <v>0.62</v>
      </c>
      <c r="G575" s="25">
        <v>-4.0000000000000002E-4</v>
      </c>
      <c r="H575" s="25">
        <v>-0.8054</v>
      </c>
      <c r="I575" s="25">
        <v>0</v>
      </c>
      <c r="J575" s="25">
        <v>0</v>
      </c>
      <c r="K575" s="25">
        <v>0.22900000000000001</v>
      </c>
      <c r="L575" s="25">
        <v>-1.4693000000000001</v>
      </c>
      <c r="M575" s="25">
        <v>1.7835000000000001</v>
      </c>
      <c r="N575" s="25">
        <v>6.3160999999999996</v>
      </c>
      <c r="O575" s="25">
        <v>-9.5799999999999996E-2</v>
      </c>
      <c r="P575" s="25" t="s">
        <v>152</v>
      </c>
      <c r="Q575" s="25">
        <v>-0.37159999999999999</v>
      </c>
      <c r="R575" s="25">
        <v>-0.59040000000000004</v>
      </c>
      <c r="S575" s="25">
        <v>330.20299999999997</v>
      </c>
      <c r="T575" s="25">
        <v>331.17880000000002</v>
      </c>
      <c r="U575" s="25">
        <v>4.8578000000000001</v>
      </c>
      <c r="V575" s="25">
        <v>126.6114</v>
      </c>
      <c r="W575" s="25">
        <v>0</v>
      </c>
      <c r="X575" s="25">
        <v>2.9999999999999997E-4</v>
      </c>
      <c r="Y575" s="28">
        <v>0.1221</v>
      </c>
      <c r="Z575" s="28">
        <v>-0.3493</v>
      </c>
      <c r="AA575" s="28">
        <v>-17.574100000000001</v>
      </c>
      <c r="AB575">
        <f t="shared" si="57"/>
        <v>3.6965013912011513E-2</v>
      </c>
      <c r="AC575" s="14">
        <f t="shared" si="58"/>
        <v>0.61293560519353274</v>
      </c>
    </row>
    <row r="576" spans="1:29" s="15" customFormat="1" x14ac:dyDescent="0.2">
      <c r="A576" s="25" t="s">
        <v>15</v>
      </c>
      <c r="B576" s="25" t="s">
        <v>133</v>
      </c>
      <c r="C576" s="25">
        <v>22.7728</v>
      </c>
      <c r="D576" s="25">
        <v>0.17030000000000001</v>
      </c>
      <c r="E576" s="25">
        <v>-9.6585999999999999</v>
      </c>
      <c r="F576" s="25">
        <v>0.62</v>
      </c>
      <c r="G576" s="25">
        <v>-4.0000000000000002E-4</v>
      </c>
      <c r="H576" s="25">
        <v>-0.41499999999999998</v>
      </c>
      <c r="I576" s="25">
        <v>0</v>
      </c>
      <c r="J576" s="25">
        <v>0</v>
      </c>
      <c r="K576" s="25">
        <v>0.25390000000000001</v>
      </c>
      <c r="L576" s="25">
        <v>-1.2410000000000001</v>
      </c>
      <c r="M576" s="25">
        <v>0.82369999999999999</v>
      </c>
      <c r="N576" s="25">
        <v>6.2988999999999997</v>
      </c>
      <c r="O576" s="25">
        <v>4.0800000000000003E-2</v>
      </c>
      <c r="P576" s="25" t="s">
        <v>152</v>
      </c>
      <c r="Q576" s="25">
        <v>-0.39529999999999998</v>
      </c>
      <c r="R576" s="25">
        <v>-4.4791999999999996</v>
      </c>
      <c r="S576" s="25">
        <v>330.20299999999997</v>
      </c>
      <c r="T576" s="25">
        <v>331.1585</v>
      </c>
      <c r="U576" s="25">
        <v>4.9577999999999998</v>
      </c>
      <c r="V576" s="25">
        <v>128.1848</v>
      </c>
      <c r="W576" s="25">
        <v>0</v>
      </c>
      <c r="X576" s="25">
        <v>-2.9999999999999997E-4</v>
      </c>
      <c r="Y576" s="28">
        <v>6.9800000000000001E-2</v>
      </c>
      <c r="Z576" s="28">
        <v>-0.20619999999999999</v>
      </c>
      <c r="AA576" s="28">
        <v>-16.9465</v>
      </c>
      <c r="AB576">
        <f t="shared" si="57"/>
        <v>3.6965013912011513E-2</v>
      </c>
      <c r="AC576" s="14">
        <f t="shared" si="58"/>
        <v>0.61121147303538159</v>
      </c>
    </row>
    <row r="577" spans="1:29" s="15" customFormat="1" x14ac:dyDescent="0.2">
      <c r="A577" s="25" t="s">
        <v>16</v>
      </c>
      <c r="B577" s="25" t="s">
        <v>133</v>
      </c>
      <c r="C577" s="25">
        <v>6.1000000000000004E-3</v>
      </c>
      <c r="D577" s="25">
        <v>-1.1000000000000001E-3</v>
      </c>
      <c r="E577" s="25">
        <v>-10</v>
      </c>
      <c r="F577" s="25">
        <v>0.62</v>
      </c>
      <c r="G577" s="25">
        <v>-4.0000000000000002E-4</v>
      </c>
      <c r="H577" s="25">
        <v>2.3E-3</v>
      </c>
      <c r="I577" s="25">
        <v>0</v>
      </c>
      <c r="J577" s="25">
        <v>0</v>
      </c>
      <c r="K577" s="25">
        <v>0.26219999999999999</v>
      </c>
      <c r="L577" s="25">
        <v>-0.8861</v>
      </c>
      <c r="M577" s="25">
        <v>0.75090000000000001</v>
      </c>
      <c r="N577" s="25">
        <v>6.3848000000000003</v>
      </c>
      <c r="O577" s="25">
        <v>5.0200000000000002E-2</v>
      </c>
      <c r="P577" s="25" t="s">
        <v>152</v>
      </c>
      <c r="Q577" s="25">
        <v>-0.4551</v>
      </c>
      <c r="R577" s="25">
        <v>-6.3170999999999999</v>
      </c>
      <c r="S577" s="25">
        <v>330.20299999999997</v>
      </c>
      <c r="T577" s="25">
        <v>331.21019999999999</v>
      </c>
      <c r="U577" s="25">
        <v>5.4645999999999999</v>
      </c>
      <c r="V577" s="25">
        <v>132.0188</v>
      </c>
      <c r="W577" s="25">
        <v>0</v>
      </c>
      <c r="X577" s="25">
        <v>-2.7000000000000001E-3</v>
      </c>
      <c r="Y577" s="28">
        <v>-3.0599999999999999E-2</v>
      </c>
      <c r="Z577" s="28">
        <v>5.33E-2</v>
      </c>
      <c r="AA577" s="28">
        <v>-14.7254</v>
      </c>
      <c r="AB577">
        <f t="shared" si="57"/>
        <v>3.6965013912011513E-2</v>
      </c>
      <c r="AC577" s="14">
        <f t="shared" si="58"/>
        <v>0.61058080686756899</v>
      </c>
    </row>
    <row r="578" spans="1:29" s="15" customFormat="1" x14ac:dyDescent="0.2">
      <c r="A578" s="25" t="s">
        <v>16</v>
      </c>
      <c r="B578" s="25" t="s">
        <v>133</v>
      </c>
      <c r="C578" s="25">
        <v>0.98950000000000005</v>
      </c>
      <c r="D578" s="25">
        <v>-0.1724</v>
      </c>
      <c r="E578" s="25">
        <v>-9.6585999999999999</v>
      </c>
      <c r="F578" s="25">
        <v>0.62</v>
      </c>
      <c r="G578" s="25">
        <v>-2.9999999999999997E-4</v>
      </c>
      <c r="H578" s="25">
        <v>0.41949999999999998</v>
      </c>
      <c r="I578" s="25">
        <v>0</v>
      </c>
      <c r="J578" s="25">
        <v>1E-4</v>
      </c>
      <c r="K578" s="25">
        <v>0.25380000000000003</v>
      </c>
      <c r="L578" s="25">
        <v>-0.71220000000000006</v>
      </c>
      <c r="M578" s="25">
        <v>-1.0404</v>
      </c>
      <c r="N578" s="25">
        <v>6.3758999999999997</v>
      </c>
      <c r="O578" s="25">
        <v>0.1176</v>
      </c>
      <c r="P578" s="25" t="s">
        <v>152</v>
      </c>
      <c r="Q578" s="25">
        <v>-0.45100000000000001</v>
      </c>
      <c r="R578" s="25">
        <v>-9.7306000000000008</v>
      </c>
      <c r="S578" s="25">
        <v>330.20299999999997</v>
      </c>
      <c r="T578" s="25">
        <v>331.2287</v>
      </c>
      <c r="U578" s="25">
        <v>5.5663999999999998</v>
      </c>
      <c r="V578" s="25">
        <v>133.76730000000001</v>
      </c>
      <c r="W578" s="25">
        <v>0</v>
      </c>
      <c r="X578" s="25">
        <v>-2.3E-3</v>
      </c>
      <c r="Y578" s="28">
        <v>-7.85E-2</v>
      </c>
      <c r="Z578" s="28">
        <v>0.16900000000000001</v>
      </c>
      <c r="AA578" s="28">
        <v>-12.6252</v>
      </c>
      <c r="AB578">
        <f t="shared" si="57"/>
        <v>2.772376211685874E-2</v>
      </c>
      <c r="AC578" s="14">
        <f t="shared" si="58"/>
        <v>0.61121147303538159</v>
      </c>
    </row>
    <row r="579" spans="1:29" s="15" customFormat="1" x14ac:dyDescent="0.2">
      <c r="A579" s="25" t="s">
        <v>16</v>
      </c>
      <c r="B579" s="25" t="s">
        <v>133</v>
      </c>
      <c r="C579" s="25">
        <v>1.9748000000000001</v>
      </c>
      <c r="D579" s="25">
        <v>-0.3322</v>
      </c>
      <c r="E579" s="25">
        <v>-8.6575000000000006</v>
      </c>
      <c r="F579" s="25">
        <v>0.62</v>
      </c>
      <c r="G579" s="25">
        <v>-1E-4</v>
      </c>
      <c r="H579" s="25">
        <v>0.80989999999999995</v>
      </c>
      <c r="I579" s="25">
        <v>0</v>
      </c>
      <c r="J579" s="25">
        <v>1E-4</v>
      </c>
      <c r="K579" s="25">
        <v>0.2288</v>
      </c>
      <c r="L579" s="25">
        <v>-0.67700000000000005</v>
      </c>
      <c r="M579" s="25">
        <v>-2.5760000000000001</v>
      </c>
      <c r="N579" s="25">
        <v>6.3720999999999997</v>
      </c>
      <c r="O579" s="25">
        <v>0.22489999999999999</v>
      </c>
      <c r="P579" s="25" t="s">
        <v>152</v>
      </c>
      <c r="Q579" s="25">
        <v>-0.44359999999999999</v>
      </c>
      <c r="R579" s="25">
        <v>-12.754300000000001</v>
      </c>
      <c r="S579" s="25">
        <v>330.20299999999997</v>
      </c>
      <c r="T579" s="25">
        <v>331.25790000000001</v>
      </c>
      <c r="U579" s="25">
        <v>5.5955000000000004</v>
      </c>
      <c r="V579" s="25">
        <v>134.4307</v>
      </c>
      <c r="W579" s="25">
        <v>0</v>
      </c>
      <c r="X579" s="25">
        <v>-1.5E-3</v>
      </c>
      <c r="Y579" s="28">
        <v>-0.12909999999999999</v>
      </c>
      <c r="Z579" s="28">
        <v>0.26729999999999998</v>
      </c>
      <c r="AA579" s="28">
        <v>-9.5344999999999995</v>
      </c>
      <c r="AB579">
        <f t="shared" si="57"/>
        <v>9.2412546800388195E-3</v>
      </c>
      <c r="AC579" s="14">
        <f t="shared" si="58"/>
        <v>0.61293560519353274</v>
      </c>
    </row>
    <row r="580" spans="1:29" s="15" customFormat="1" x14ac:dyDescent="0.2">
      <c r="A580" s="25" t="s">
        <v>16</v>
      </c>
      <c r="B580" s="25" t="s">
        <v>133</v>
      </c>
      <c r="C580" s="25">
        <v>2.9573</v>
      </c>
      <c r="D580" s="25">
        <v>-0.46860000000000002</v>
      </c>
      <c r="E580" s="25">
        <v>-7.0768000000000004</v>
      </c>
      <c r="F580" s="25">
        <v>0.62</v>
      </c>
      <c r="G580" s="25">
        <v>0</v>
      </c>
      <c r="H580" s="25">
        <v>1.1472</v>
      </c>
      <c r="I580" s="25">
        <v>0</v>
      </c>
      <c r="J580" s="25">
        <v>1E-4</v>
      </c>
      <c r="K580" s="25">
        <v>0.18820000000000001</v>
      </c>
      <c r="L580" s="25">
        <v>-0.77900000000000003</v>
      </c>
      <c r="M580" s="25">
        <v>-3.7686000000000002</v>
      </c>
      <c r="N580" s="25">
        <v>6.3692000000000002</v>
      </c>
      <c r="O580" s="25">
        <v>0.38100000000000001</v>
      </c>
      <c r="P580" s="25" t="s">
        <v>152</v>
      </c>
      <c r="Q580" s="25">
        <v>-0.44009999999999999</v>
      </c>
      <c r="R580" s="25">
        <v>-15.515700000000001</v>
      </c>
      <c r="S580" s="25">
        <v>330.20299999999997</v>
      </c>
      <c r="T580" s="25">
        <v>331.29140000000001</v>
      </c>
      <c r="U580" s="25">
        <v>5.5557999999999996</v>
      </c>
      <c r="V580" s="25">
        <v>134.04249999999999</v>
      </c>
      <c r="W580" s="25">
        <v>0</v>
      </c>
      <c r="X580" s="25">
        <v>-5.0000000000000001E-4</v>
      </c>
      <c r="Y580" s="28">
        <v>-0.17849999999999999</v>
      </c>
      <c r="Z580" s="28">
        <v>0.35449999999999998</v>
      </c>
      <c r="AA580" s="28">
        <v>-5.6532999999999998</v>
      </c>
      <c r="AB580">
        <f t="shared" si="57"/>
        <v>0</v>
      </c>
      <c r="AC580" s="14">
        <f t="shared" si="58"/>
        <v>0.61527678097440208</v>
      </c>
    </row>
    <row r="581" spans="1:29" s="15" customFormat="1" x14ac:dyDescent="0.2">
      <c r="A581" s="25" t="s">
        <v>16</v>
      </c>
      <c r="B581" s="25" t="s">
        <v>133</v>
      </c>
      <c r="C581" s="25">
        <v>3.9499</v>
      </c>
      <c r="D581" s="25">
        <v>-0.57420000000000004</v>
      </c>
      <c r="E581" s="25">
        <v>-5.0046999999999997</v>
      </c>
      <c r="F581" s="25">
        <v>0.62</v>
      </c>
      <c r="G581" s="25">
        <v>2.0000000000000001E-4</v>
      </c>
      <c r="H581" s="25">
        <v>1.4077999999999999</v>
      </c>
      <c r="I581" s="25">
        <v>0</v>
      </c>
      <c r="J581" s="25">
        <v>1E-4</v>
      </c>
      <c r="K581" s="25">
        <v>0.1338</v>
      </c>
      <c r="L581" s="25">
        <v>-0.97799999999999998</v>
      </c>
      <c r="M581" s="25">
        <v>-4.6844000000000001</v>
      </c>
      <c r="N581" s="25">
        <v>6.3625999999999996</v>
      </c>
      <c r="O581" s="25">
        <v>0.56179999999999997</v>
      </c>
      <c r="P581" s="25" t="s">
        <v>152</v>
      </c>
      <c r="Q581" s="25">
        <v>-0.44169999999999998</v>
      </c>
      <c r="R581" s="25">
        <v>-17.944800000000001</v>
      </c>
      <c r="S581" s="25">
        <v>330.20299999999997</v>
      </c>
      <c r="T581" s="25">
        <v>331.31880000000001</v>
      </c>
      <c r="U581" s="25">
        <v>5.4749999999999996</v>
      </c>
      <c r="V581" s="25">
        <v>133.02279999999999</v>
      </c>
      <c r="W581" s="25">
        <v>0</v>
      </c>
      <c r="X581" s="25">
        <v>2.9999999999999997E-4</v>
      </c>
      <c r="Y581" s="28">
        <v>-0.22140000000000001</v>
      </c>
      <c r="Z581" s="28">
        <v>0.43280000000000002</v>
      </c>
      <c r="AA581" s="28">
        <v>-1.4655</v>
      </c>
      <c r="AB581">
        <f t="shared" si="57"/>
        <v>-1.8482508879263174E-2</v>
      </c>
      <c r="AC581" s="14">
        <f t="shared" si="58"/>
        <v>0.61763627809411836</v>
      </c>
    </row>
    <row r="582" spans="1:29" s="15" customFormat="1" x14ac:dyDescent="0.2">
      <c r="A582" s="25" t="s">
        <v>16</v>
      </c>
      <c r="B582" s="25" t="s">
        <v>133</v>
      </c>
      <c r="C582" s="25">
        <v>4.9458000000000002</v>
      </c>
      <c r="D582" s="25">
        <v>-0.64049999999999996</v>
      </c>
      <c r="E582" s="25">
        <v>-2.5908000000000002</v>
      </c>
      <c r="F582" s="25">
        <v>0.62</v>
      </c>
      <c r="G582" s="25">
        <v>2.0000000000000001E-4</v>
      </c>
      <c r="H582" s="25">
        <v>1.5723</v>
      </c>
      <c r="I582" s="25">
        <v>0</v>
      </c>
      <c r="J582" s="25">
        <v>0</v>
      </c>
      <c r="K582" s="25">
        <v>6.9400000000000003E-2</v>
      </c>
      <c r="L582" s="25">
        <v>-1.2084999999999999</v>
      </c>
      <c r="M582" s="25">
        <v>-5.3879000000000001</v>
      </c>
      <c r="N582" s="25">
        <v>6.351</v>
      </c>
      <c r="O582" s="25">
        <v>0.71789999999999998</v>
      </c>
      <c r="P582" s="25" t="s">
        <v>152</v>
      </c>
      <c r="Q582" s="25">
        <v>-0.44369999999999998</v>
      </c>
      <c r="R582" s="25">
        <v>-19.633299999999998</v>
      </c>
      <c r="S582" s="25">
        <v>330.20299999999997</v>
      </c>
      <c r="T582" s="25">
        <v>331.32929999999999</v>
      </c>
      <c r="U582" s="25">
        <v>5.3930999999999996</v>
      </c>
      <c r="V582" s="25">
        <v>131.9932</v>
      </c>
      <c r="W582" s="25">
        <v>0</v>
      </c>
      <c r="X582" s="25">
        <v>6.9999999999999999E-4</v>
      </c>
      <c r="Y582" s="28">
        <v>-0.25259999999999999</v>
      </c>
      <c r="Z582" s="28">
        <v>0.49509999999999998</v>
      </c>
      <c r="AA582" s="28">
        <v>2.3443999999999998</v>
      </c>
      <c r="AB582">
        <f t="shared" si="57"/>
        <v>-1.8482508879263174E-2</v>
      </c>
      <c r="AC582" s="14">
        <f t="shared" si="58"/>
        <v>0.6193662613336699</v>
      </c>
    </row>
    <row r="583" spans="1:29" s="15" customFormat="1" x14ac:dyDescent="0.2">
      <c r="A583" s="25" t="s">
        <v>16</v>
      </c>
      <c r="B583" s="25" t="s">
        <v>133</v>
      </c>
      <c r="C583" s="25">
        <v>5.9436999999999998</v>
      </c>
      <c r="D583" s="25">
        <v>-0.66310000000000002</v>
      </c>
      <c r="E583" s="25">
        <v>0</v>
      </c>
      <c r="F583" s="25">
        <v>0.62</v>
      </c>
      <c r="G583" s="25">
        <v>2.0000000000000001E-4</v>
      </c>
      <c r="H583" s="25">
        <v>1.6279999999999999</v>
      </c>
      <c r="I583" s="25">
        <v>0</v>
      </c>
      <c r="J583" s="25">
        <v>0</v>
      </c>
      <c r="K583" s="25">
        <v>-5.0000000000000001E-4</v>
      </c>
      <c r="L583" s="25">
        <v>-1.4003000000000001</v>
      </c>
      <c r="M583" s="25">
        <v>-5.8042999999999996</v>
      </c>
      <c r="N583" s="25">
        <v>6.3375000000000004</v>
      </c>
      <c r="O583" s="25">
        <v>0.79669999999999996</v>
      </c>
      <c r="P583" s="25" t="s">
        <v>152</v>
      </c>
      <c r="Q583" s="25">
        <v>-0.4405</v>
      </c>
      <c r="R583" s="25">
        <v>-19.932700000000001</v>
      </c>
      <c r="S583" s="25">
        <v>330.20299999999997</v>
      </c>
      <c r="T583" s="25">
        <v>331.31689999999998</v>
      </c>
      <c r="U583" s="25">
        <v>5.3463000000000003</v>
      </c>
      <c r="V583" s="25">
        <v>131.5179</v>
      </c>
      <c r="W583" s="25">
        <v>0</v>
      </c>
      <c r="X583" s="25">
        <v>5.9999999999999995E-4</v>
      </c>
      <c r="Y583" s="28">
        <v>-0.26779999999999998</v>
      </c>
      <c r="Z583" s="28">
        <v>0.52600000000000002</v>
      </c>
      <c r="AA583" s="28">
        <v>5.0621999999999998</v>
      </c>
      <c r="AB583">
        <f t="shared" si="57"/>
        <v>-1.8482508879263174E-2</v>
      </c>
      <c r="AC583" s="14">
        <f t="shared" si="58"/>
        <v>0.62</v>
      </c>
    </row>
    <row r="584" spans="1:29" s="15" customFormat="1" x14ac:dyDescent="0.2">
      <c r="A584" s="25" t="s">
        <v>16</v>
      </c>
      <c r="B584" s="25" t="s">
        <v>133</v>
      </c>
      <c r="C584" s="25">
        <v>6.9414999999999996</v>
      </c>
      <c r="D584" s="25">
        <v>-0.64019999999999999</v>
      </c>
      <c r="E584" s="25">
        <v>2.5908000000000002</v>
      </c>
      <c r="F584" s="25">
        <v>0.62</v>
      </c>
      <c r="G584" s="25">
        <v>2.0000000000000001E-4</v>
      </c>
      <c r="H584" s="25">
        <v>1.5707</v>
      </c>
      <c r="I584" s="25">
        <v>0</v>
      </c>
      <c r="J584" s="25">
        <v>0</v>
      </c>
      <c r="K584" s="25">
        <v>-7.0199999999999999E-2</v>
      </c>
      <c r="L584" s="25">
        <v>-1.5</v>
      </c>
      <c r="M584" s="25">
        <v>-5.7051999999999996</v>
      </c>
      <c r="N584" s="25">
        <v>6.3280000000000003</v>
      </c>
      <c r="O584" s="25">
        <v>0.76749999999999996</v>
      </c>
      <c r="P584" s="25" t="s">
        <v>152</v>
      </c>
      <c r="Q584" s="25">
        <v>-0.43049999999999999</v>
      </c>
      <c r="R584" s="25">
        <v>-18.265599999999999</v>
      </c>
      <c r="S584" s="25">
        <v>330.20299999999997</v>
      </c>
      <c r="T584" s="25">
        <v>331.2824</v>
      </c>
      <c r="U584" s="25">
        <v>5.3547000000000002</v>
      </c>
      <c r="V584" s="25">
        <v>131.8869</v>
      </c>
      <c r="W584" s="25">
        <v>0</v>
      </c>
      <c r="X584" s="25">
        <v>1E-4</v>
      </c>
      <c r="Y584" s="28">
        <v>-0.26490000000000002</v>
      </c>
      <c r="Z584" s="28">
        <v>0.50890000000000002</v>
      </c>
      <c r="AA584" s="28">
        <v>6.1463999999999999</v>
      </c>
      <c r="AB584">
        <f t="shared" si="57"/>
        <v>-1.8482508879263174E-2</v>
      </c>
      <c r="AC584" s="14">
        <f t="shared" si="58"/>
        <v>0.6193662613336699</v>
      </c>
    </row>
    <row r="585" spans="1:29" s="15" customFormat="1" x14ac:dyDescent="0.2">
      <c r="A585" s="25" t="s">
        <v>16</v>
      </c>
      <c r="B585" s="25" t="s">
        <v>133</v>
      </c>
      <c r="C585" s="25">
        <v>7.9374000000000002</v>
      </c>
      <c r="D585" s="25">
        <v>-0.5736</v>
      </c>
      <c r="E585" s="25">
        <v>5.0046999999999997</v>
      </c>
      <c r="F585" s="25">
        <v>0.62</v>
      </c>
      <c r="G585" s="25">
        <v>2.0000000000000001E-4</v>
      </c>
      <c r="H585" s="25">
        <v>1.405</v>
      </c>
      <c r="I585" s="25">
        <v>0</v>
      </c>
      <c r="J585" s="25">
        <v>0</v>
      </c>
      <c r="K585" s="25">
        <v>-0.13439999999999999</v>
      </c>
      <c r="L585" s="25">
        <v>-1.4851000000000001</v>
      </c>
      <c r="M585" s="25">
        <v>-4.8367000000000004</v>
      </c>
      <c r="N585" s="25">
        <v>6.3276000000000003</v>
      </c>
      <c r="O585" s="25">
        <v>0.63480000000000003</v>
      </c>
      <c r="P585" s="25" t="s">
        <v>152</v>
      </c>
      <c r="Q585" s="25">
        <v>-0.41880000000000001</v>
      </c>
      <c r="R585" s="25">
        <v>-14.481299999999999</v>
      </c>
      <c r="S585" s="25">
        <v>330.20299999999997</v>
      </c>
      <c r="T585" s="25">
        <v>331.23410000000001</v>
      </c>
      <c r="U585" s="25">
        <v>5.4168000000000003</v>
      </c>
      <c r="V585" s="25">
        <v>133.03110000000001</v>
      </c>
      <c r="W585" s="25">
        <v>0</v>
      </c>
      <c r="X585" s="25">
        <v>-6.9999999999999999E-4</v>
      </c>
      <c r="Y585" s="28">
        <v>-0.2437</v>
      </c>
      <c r="Z585" s="28">
        <v>0.43469999999999998</v>
      </c>
      <c r="AA585" s="28">
        <v>5.3891</v>
      </c>
      <c r="AB585">
        <f t="shared" si="57"/>
        <v>-1.8482508879263174E-2</v>
      </c>
      <c r="AC585" s="14">
        <f t="shared" si="58"/>
        <v>0.61763627809411836</v>
      </c>
    </row>
    <row r="586" spans="1:29" s="15" customFormat="1" x14ac:dyDescent="0.2">
      <c r="A586" s="25" t="s">
        <v>16</v>
      </c>
      <c r="B586" s="25" t="s">
        <v>133</v>
      </c>
      <c r="C586" s="25">
        <v>8.9238</v>
      </c>
      <c r="D586" s="25">
        <v>-0.46860000000000002</v>
      </c>
      <c r="E586" s="25">
        <v>7.0652999999999997</v>
      </c>
      <c r="F586" s="25">
        <v>0.62</v>
      </c>
      <c r="G586" s="25">
        <v>2.0000000000000001E-4</v>
      </c>
      <c r="H586" s="25">
        <v>1.1437999999999999</v>
      </c>
      <c r="I586" s="25">
        <v>0</v>
      </c>
      <c r="J586" s="25">
        <v>0</v>
      </c>
      <c r="K586" s="25">
        <v>-0.18840000000000001</v>
      </c>
      <c r="L586" s="25">
        <v>-1.3683000000000001</v>
      </c>
      <c r="M586" s="25">
        <v>-3.1183999999999998</v>
      </c>
      <c r="N586" s="25">
        <v>6.3372999999999999</v>
      </c>
      <c r="O586" s="25">
        <v>0.43519999999999998</v>
      </c>
      <c r="P586" s="25" t="s">
        <v>152</v>
      </c>
      <c r="Q586" s="25">
        <v>-0.41449999999999998</v>
      </c>
      <c r="R586" s="25">
        <v>-9.0523000000000007</v>
      </c>
      <c r="S586" s="25">
        <v>330.20299999999997</v>
      </c>
      <c r="T586" s="25">
        <v>331.1841</v>
      </c>
      <c r="U586" s="25">
        <v>5.5129999999999999</v>
      </c>
      <c r="V586" s="25">
        <v>134.5899</v>
      </c>
      <c r="W586" s="25">
        <v>0</v>
      </c>
      <c r="X586" s="25">
        <v>-1.2999999999999999E-3</v>
      </c>
      <c r="Y586" s="28">
        <v>-0.20630000000000001</v>
      </c>
      <c r="Z586" s="28">
        <v>0.3085</v>
      </c>
      <c r="AA586" s="28">
        <v>2.9746999999999999</v>
      </c>
      <c r="AB586">
        <f t="shared" si="57"/>
        <v>-1.8482508879263174E-2</v>
      </c>
      <c r="AC586" s="14">
        <f t="shared" si="58"/>
        <v>0.6152920997893746</v>
      </c>
    </row>
    <row r="587" spans="1:29" s="15" customFormat="1" x14ac:dyDescent="0.2">
      <c r="A587" s="25" t="s">
        <v>16</v>
      </c>
      <c r="B587" s="25" t="s">
        <v>133</v>
      </c>
      <c r="C587" s="25">
        <v>9.9124999999999996</v>
      </c>
      <c r="D587" s="25">
        <v>-0.33119999999999999</v>
      </c>
      <c r="E587" s="25">
        <v>8.6575000000000006</v>
      </c>
      <c r="F587" s="25">
        <v>0.62</v>
      </c>
      <c r="G587" s="25">
        <v>2.0000000000000001E-4</v>
      </c>
      <c r="H587" s="25">
        <v>0.80620000000000003</v>
      </c>
      <c r="I587" s="25">
        <v>0</v>
      </c>
      <c r="J587" s="25">
        <v>0</v>
      </c>
      <c r="K587" s="25">
        <v>-0.22889999999999999</v>
      </c>
      <c r="L587" s="25">
        <v>-1.1908000000000001</v>
      </c>
      <c r="M587" s="25">
        <v>-0.78459999999999996</v>
      </c>
      <c r="N587" s="25">
        <v>6.3531000000000004</v>
      </c>
      <c r="O587" s="25">
        <v>0.21829999999999999</v>
      </c>
      <c r="P587" s="25" t="s">
        <v>152</v>
      </c>
      <c r="Q587" s="25">
        <v>-0.42520000000000002</v>
      </c>
      <c r="R587" s="25">
        <v>-2.9777</v>
      </c>
      <c r="S587" s="25">
        <v>330.20299999999997</v>
      </c>
      <c r="T587" s="25">
        <v>331.14420000000001</v>
      </c>
      <c r="U587" s="25">
        <v>5.6147999999999998</v>
      </c>
      <c r="V587" s="25">
        <v>136.0804</v>
      </c>
      <c r="W587" s="25">
        <v>0</v>
      </c>
      <c r="X587" s="25">
        <v>-1.6999999999999999E-3</v>
      </c>
      <c r="Y587" s="28">
        <v>-0.15620000000000001</v>
      </c>
      <c r="Z587" s="28">
        <v>0.14879999999999999</v>
      </c>
      <c r="AA587" s="28">
        <v>-0.58560000000000001</v>
      </c>
      <c r="AB587">
        <f t="shared" si="57"/>
        <v>-1.8482508879263174E-2</v>
      </c>
      <c r="AC587" s="14">
        <f t="shared" si="58"/>
        <v>0.61293560519353274</v>
      </c>
    </row>
    <row r="588" spans="1:29" s="15" customFormat="1" x14ac:dyDescent="0.2">
      <c r="A588" s="25" t="s">
        <v>16</v>
      </c>
      <c r="B588" s="25" t="s">
        <v>133</v>
      </c>
      <c r="C588" s="25">
        <v>10.8978</v>
      </c>
      <c r="D588" s="25">
        <v>-0.1714</v>
      </c>
      <c r="E588" s="25">
        <v>9.6585999999999999</v>
      </c>
      <c r="F588" s="25">
        <v>0.62</v>
      </c>
      <c r="G588" s="25">
        <v>2.0000000000000001E-4</v>
      </c>
      <c r="H588" s="25">
        <v>0.41570000000000001</v>
      </c>
      <c r="I588" s="25">
        <v>0</v>
      </c>
      <c r="J588" s="25">
        <v>0</v>
      </c>
      <c r="K588" s="25">
        <v>-0.254</v>
      </c>
      <c r="L588" s="25">
        <v>-1.0089999999999999</v>
      </c>
      <c r="M588" s="25">
        <v>1.6356999999999999</v>
      </c>
      <c r="N588" s="25">
        <v>6.3677000000000001</v>
      </c>
      <c r="O588" s="25">
        <v>2.3900000000000001E-2</v>
      </c>
      <c r="P588" s="25" t="s">
        <v>152</v>
      </c>
      <c r="Q588" s="25">
        <v>-0.45090000000000002</v>
      </c>
      <c r="R588" s="25">
        <v>2.5758999999999999</v>
      </c>
      <c r="S588" s="25">
        <v>330.20299999999997</v>
      </c>
      <c r="T588" s="25">
        <v>331.12119999999999</v>
      </c>
      <c r="U588" s="25">
        <v>5.6948999999999996</v>
      </c>
      <c r="V588" s="25">
        <v>137.0763</v>
      </c>
      <c r="W588" s="25">
        <v>0</v>
      </c>
      <c r="X588" s="25">
        <v>-1.6999999999999999E-3</v>
      </c>
      <c r="Y588" s="28">
        <v>-9.8000000000000004E-2</v>
      </c>
      <c r="Z588" s="28">
        <v>-1.9199999999999998E-2</v>
      </c>
      <c r="AA588" s="28">
        <v>-4.6134000000000004</v>
      </c>
      <c r="AB588">
        <f t="shared" si="57"/>
        <v>-1.8482508879263174E-2</v>
      </c>
      <c r="AC588" s="14">
        <f t="shared" si="58"/>
        <v>0.61121147303538159</v>
      </c>
    </row>
    <row r="589" spans="1:29" s="15" customFormat="1" x14ac:dyDescent="0.2">
      <c r="A589" s="25" t="s">
        <v>16</v>
      </c>
      <c r="B589" s="25" t="s">
        <v>133</v>
      </c>
      <c r="C589" s="25">
        <v>11.8812</v>
      </c>
      <c r="D589" s="25">
        <v>0</v>
      </c>
      <c r="E589" s="25">
        <v>10</v>
      </c>
      <c r="F589" s="25">
        <v>0.62</v>
      </c>
      <c r="G589" s="25">
        <v>2.0000000000000001E-4</v>
      </c>
      <c r="H589" s="25">
        <v>-1.9E-3</v>
      </c>
      <c r="I589" s="25">
        <v>0</v>
      </c>
      <c r="J589" s="25">
        <v>0</v>
      </c>
      <c r="K589" s="25">
        <v>-0.26250000000000001</v>
      </c>
      <c r="L589" s="25">
        <v>-0.87870000000000004</v>
      </c>
      <c r="M589" s="25">
        <v>3.5131000000000001</v>
      </c>
      <c r="N589" s="25">
        <v>6.3747999999999996</v>
      </c>
      <c r="O589" s="25">
        <v>-0.13220000000000001</v>
      </c>
      <c r="P589" s="25" t="s">
        <v>152</v>
      </c>
      <c r="Q589" s="25">
        <v>-0.48209999999999997</v>
      </c>
      <c r="R589" s="25">
        <v>6.7241999999999997</v>
      </c>
      <c r="S589" s="25">
        <v>330.20299999999997</v>
      </c>
      <c r="T589" s="25">
        <v>331.11599999999999</v>
      </c>
      <c r="U589" s="25">
        <v>5.7336</v>
      </c>
      <c r="V589" s="25">
        <v>137.3212</v>
      </c>
      <c r="W589" s="25">
        <v>0</v>
      </c>
      <c r="X589" s="25">
        <v>-1.2999999999999999E-3</v>
      </c>
      <c r="Y589" s="28">
        <v>-3.6999999999999998E-2</v>
      </c>
      <c r="Z589" s="28">
        <v>-0.1731</v>
      </c>
      <c r="AA589" s="28">
        <v>-8.4545999999999992</v>
      </c>
      <c r="AB589">
        <f t="shared" si="57"/>
        <v>-1.8482508879263174E-2</v>
      </c>
      <c r="AC589" s="14">
        <f t="shared" si="58"/>
        <v>0.61058080686756899</v>
      </c>
    </row>
    <row r="590" spans="1:29" s="15" customFormat="1" x14ac:dyDescent="0.2">
      <c r="A590" s="25" t="s">
        <v>16</v>
      </c>
      <c r="B590" s="25" t="s">
        <v>133</v>
      </c>
      <c r="C590" s="25">
        <v>12.8645</v>
      </c>
      <c r="D590" s="25">
        <v>0.1714</v>
      </c>
      <c r="E590" s="25">
        <v>9.6585999999999999</v>
      </c>
      <c r="F590" s="25">
        <v>0.62</v>
      </c>
      <c r="G590" s="25">
        <v>1E-4</v>
      </c>
      <c r="H590" s="25">
        <v>-0.41970000000000002</v>
      </c>
      <c r="I590" s="25">
        <v>0</v>
      </c>
      <c r="J590" s="25">
        <v>-1E-4</v>
      </c>
      <c r="K590" s="25">
        <v>-0.25419999999999998</v>
      </c>
      <c r="L590" s="25">
        <v>-0.84150000000000003</v>
      </c>
      <c r="M590" s="25">
        <v>4.3974000000000002</v>
      </c>
      <c r="N590" s="25">
        <v>6.3723999999999998</v>
      </c>
      <c r="O590" s="25">
        <v>-0.2576</v>
      </c>
      <c r="P590" s="25" t="s">
        <v>152</v>
      </c>
      <c r="Q590" s="25">
        <v>-0.503</v>
      </c>
      <c r="R590" s="25">
        <v>9.1750000000000007</v>
      </c>
      <c r="S590" s="25">
        <v>330.20299999999997</v>
      </c>
      <c r="T590" s="25">
        <v>331.12430000000001</v>
      </c>
      <c r="U590" s="25">
        <v>5.7210999999999999</v>
      </c>
      <c r="V590" s="25">
        <v>136.74449999999999</v>
      </c>
      <c r="W590" s="25">
        <v>0</v>
      </c>
      <c r="X590" s="25">
        <v>-6.9999999999999999E-4</v>
      </c>
      <c r="Y590" s="28">
        <v>2.1399999999999999E-2</v>
      </c>
      <c r="Z590" s="28">
        <v>-0.30080000000000001</v>
      </c>
      <c r="AA590" s="28">
        <v>-11.634499999999999</v>
      </c>
      <c r="AB590">
        <f t="shared" si="57"/>
        <v>-9.2412546800388195E-3</v>
      </c>
      <c r="AC590" s="14">
        <f t="shared" si="58"/>
        <v>0.61121147303538159</v>
      </c>
    </row>
    <row r="591" spans="1:29" s="15" customFormat="1" x14ac:dyDescent="0.2">
      <c r="A591" s="25" t="s">
        <v>16</v>
      </c>
      <c r="B591" s="25" t="s">
        <v>133</v>
      </c>
      <c r="C591" s="25">
        <v>13.8499</v>
      </c>
      <c r="D591" s="25">
        <v>0.33110000000000001</v>
      </c>
      <c r="E591" s="25">
        <v>8.6575000000000006</v>
      </c>
      <c r="F591" s="25">
        <v>0.62</v>
      </c>
      <c r="G591" s="25">
        <v>-1E-4</v>
      </c>
      <c r="H591" s="25">
        <v>-0.8105</v>
      </c>
      <c r="I591" s="25">
        <v>0</v>
      </c>
      <c r="J591" s="25">
        <v>-1E-4</v>
      </c>
      <c r="K591" s="25">
        <v>-0.2291</v>
      </c>
      <c r="L591" s="25">
        <v>-0.91539999999999999</v>
      </c>
      <c r="M591" s="25">
        <v>4.2324999999999999</v>
      </c>
      <c r="N591" s="25">
        <v>6.3643999999999998</v>
      </c>
      <c r="O591" s="25">
        <v>-0.36890000000000001</v>
      </c>
      <c r="P591" s="25" t="s">
        <v>152</v>
      </c>
      <c r="Q591" s="25">
        <v>-0.49990000000000001</v>
      </c>
      <c r="R591" s="25">
        <v>10.244899999999999</v>
      </c>
      <c r="S591" s="25">
        <v>330.20299999999997</v>
      </c>
      <c r="T591" s="25">
        <v>331.13959999999997</v>
      </c>
      <c r="U591" s="25">
        <v>5.6558000000000002</v>
      </c>
      <c r="V591" s="25">
        <v>135.4127</v>
      </c>
      <c r="W591" s="25">
        <v>0</v>
      </c>
      <c r="X591" s="25">
        <v>1E-4</v>
      </c>
      <c r="Y591" s="28">
        <v>7.2099999999999997E-2</v>
      </c>
      <c r="Z591" s="28">
        <v>-0.40150000000000002</v>
      </c>
      <c r="AA591" s="28">
        <v>-13.9297</v>
      </c>
      <c r="AB591">
        <f t="shared" si="57"/>
        <v>9.2412546800388195E-3</v>
      </c>
      <c r="AC591" s="14">
        <f t="shared" si="58"/>
        <v>0.61293560519353274</v>
      </c>
    </row>
    <row r="592" spans="1:29" s="15" customFormat="1" x14ac:dyDescent="0.2">
      <c r="A592" s="25" t="s">
        <v>16</v>
      </c>
      <c r="B592" s="25" t="s">
        <v>133</v>
      </c>
      <c r="C592" s="25">
        <v>14.8324</v>
      </c>
      <c r="D592" s="25">
        <v>0.46750000000000003</v>
      </c>
      <c r="E592" s="25">
        <v>7.0768000000000004</v>
      </c>
      <c r="F592" s="25">
        <v>0.62</v>
      </c>
      <c r="G592" s="25">
        <v>-2.0000000000000001E-4</v>
      </c>
      <c r="H592" s="25">
        <v>-1.1482000000000001</v>
      </c>
      <c r="I592" s="25">
        <v>0</v>
      </c>
      <c r="J592" s="25">
        <v>-1E-4</v>
      </c>
      <c r="K592" s="25">
        <v>-0.1883</v>
      </c>
      <c r="L592" s="25">
        <v>-1.0915999999999999</v>
      </c>
      <c r="M592" s="25">
        <v>3.3868</v>
      </c>
      <c r="N592" s="25">
        <v>6.3581000000000003</v>
      </c>
      <c r="O592" s="25">
        <v>-0.4738</v>
      </c>
      <c r="P592" s="25" t="s">
        <v>152</v>
      </c>
      <c r="Q592" s="25">
        <v>-0.46820000000000001</v>
      </c>
      <c r="R592" s="25">
        <v>10.585000000000001</v>
      </c>
      <c r="S592" s="25">
        <v>330.20299999999997</v>
      </c>
      <c r="T592" s="25">
        <v>331.15640000000002</v>
      </c>
      <c r="U592" s="25">
        <v>5.5438000000000001</v>
      </c>
      <c r="V592" s="25">
        <v>133.47130000000001</v>
      </c>
      <c r="W592" s="25">
        <v>0</v>
      </c>
      <c r="X592" s="25">
        <v>6.9999999999999999E-4</v>
      </c>
      <c r="Y592" s="28">
        <v>0.1111</v>
      </c>
      <c r="Z592" s="28">
        <v>-0.48089999999999999</v>
      </c>
      <c r="AA592" s="28">
        <v>-15.353300000000001</v>
      </c>
      <c r="AB592">
        <f t="shared" si="57"/>
        <v>1.8482508879263174E-2</v>
      </c>
      <c r="AC592" s="14">
        <f t="shared" si="58"/>
        <v>0.61527678097440208</v>
      </c>
    </row>
    <row r="593" spans="1:29" s="15" customFormat="1" x14ac:dyDescent="0.2">
      <c r="A593" s="25" t="s">
        <v>16</v>
      </c>
      <c r="B593" s="25" t="s">
        <v>133</v>
      </c>
      <c r="C593" s="25">
        <v>15.8249</v>
      </c>
      <c r="D593" s="25">
        <v>0.57310000000000005</v>
      </c>
      <c r="E593" s="25">
        <v>5.0046999999999997</v>
      </c>
      <c r="F593" s="25">
        <v>0.62</v>
      </c>
      <c r="G593" s="25">
        <v>-4.0000000000000002E-4</v>
      </c>
      <c r="H593" s="25">
        <v>-1.4088000000000001</v>
      </c>
      <c r="I593" s="25">
        <v>0</v>
      </c>
      <c r="J593" s="25">
        <v>-1E-4</v>
      </c>
      <c r="K593" s="25">
        <v>-0.1338</v>
      </c>
      <c r="L593" s="25">
        <v>-1.3355999999999999</v>
      </c>
      <c r="M593" s="25">
        <v>2.4727000000000001</v>
      </c>
      <c r="N593" s="25">
        <v>6.3606999999999996</v>
      </c>
      <c r="O593" s="25">
        <v>-0.56200000000000006</v>
      </c>
      <c r="P593" s="25" t="s">
        <v>152</v>
      </c>
      <c r="Q593" s="25">
        <v>-0.4163</v>
      </c>
      <c r="R593" s="25">
        <v>10.7742</v>
      </c>
      <c r="S593" s="25">
        <v>330.20299999999997</v>
      </c>
      <c r="T593" s="25">
        <v>331.17160000000001</v>
      </c>
      <c r="U593" s="25">
        <v>5.3978000000000002</v>
      </c>
      <c r="V593" s="25">
        <v>131.12440000000001</v>
      </c>
      <c r="W593" s="25">
        <v>0</v>
      </c>
      <c r="X593" s="25">
        <v>1.2999999999999999E-3</v>
      </c>
      <c r="Y593" s="28">
        <v>0.13600000000000001</v>
      </c>
      <c r="Z593" s="28">
        <v>-0.54320000000000002</v>
      </c>
      <c r="AA593" s="28">
        <v>-16.079999999999998</v>
      </c>
      <c r="AB593">
        <f t="shared" si="57"/>
        <v>3.6965013912011513E-2</v>
      </c>
      <c r="AC593" s="14">
        <f t="shared" si="58"/>
        <v>0.61763627809411836</v>
      </c>
    </row>
    <row r="594" spans="1:29" s="15" customFormat="1" x14ac:dyDescent="0.2">
      <c r="A594" s="25" t="s">
        <v>16</v>
      </c>
      <c r="B594" s="25" t="s">
        <v>133</v>
      </c>
      <c r="C594" s="25">
        <v>16.820900000000002</v>
      </c>
      <c r="D594" s="25">
        <v>0.63939999999999997</v>
      </c>
      <c r="E594" s="25">
        <v>2.5908000000000002</v>
      </c>
      <c r="F594" s="25">
        <v>0.62</v>
      </c>
      <c r="G594" s="25">
        <v>-4.0000000000000002E-4</v>
      </c>
      <c r="H594" s="25">
        <v>-1.5730999999999999</v>
      </c>
      <c r="I594" s="25">
        <v>0</v>
      </c>
      <c r="J594" s="25">
        <v>0</v>
      </c>
      <c r="K594" s="25">
        <v>-6.9099999999999995E-2</v>
      </c>
      <c r="L594" s="25">
        <v>-1.5944</v>
      </c>
      <c r="M594" s="25">
        <v>2.0449000000000002</v>
      </c>
      <c r="N594" s="25">
        <v>6.3743999999999996</v>
      </c>
      <c r="O594" s="25">
        <v>-0.60880000000000001</v>
      </c>
      <c r="P594" s="25" t="s">
        <v>152</v>
      </c>
      <c r="Q594" s="25">
        <v>-0.36220000000000002</v>
      </c>
      <c r="R594" s="25">
        <v>11.004099999999999</v>
      </c>
      <c r="S594" s="25">
        <v>330.20299999999997</v>
      </c>
      <c r="T594" s="25">
        <v>331.18439999999998</v>
      </c>
      <c r="U594" s="25">
        <v>5.2386999999999997</v>
      </c>
      <c r="V594" s="25">
        <v>128.6525</v>
      </c>
      <c r="W594" s="25">
        <v>0</v>
      </c>
      <c r="X594" s="25">
        <v>1.5E-3</v>
      </c>
      <c r="Y594" s="28">
        <v>0.14630000000000001</v>
      </c>
      <c r="Z594" s="28">
        <v>-0.5857</v>
      </c>
      <c r="AA594" s="28">
        <v>-16.352699999999999</v>
      </c>
      <c r="AB594">
        <f t="shared" si="57"/>
        <v>3.6965013912011513E-2</v>
      </c>
      <c r="AC594" s="14">
        <f t="shared" si="58"/>
        <v>0.6193662613336699</v>
      </c>
    </row>
    <row r="595" spans="1:29" s="15" customFormat="1" x14ac:dyDescent="0.2">
      <c r="A595" s="25" t="s">
        <v>16</v>
      </c>
      <c r="B595" s="25" t="s">
        <v>133</v>
      </c>
      <c r="C595" s="25">
        <v>17.8187</v>
      </c>
      <c r="D595" s="25">
        <v>0.66200000000000003</v>
      </c>
      <c r="E595" s="25">
        <v>0</v>
      </c>
      <c r="F595" s="25">
        <v>0.62</v>
      </c>
      <c r="G595" s="25">
        <v>-4.0000000000000002E-4</v>
      </c>
      <c r="H595" s="25">
        <v>-1.6284000000000001</v>
      </c>
      <c r="I595" s="25">
        <v>0</v>
      </c>
      <c r="J595" s="25">
        <v>0</v>
      </c>
      <c r="K595" s="25">
        <v>8.0000000000000004E-4</v>
      </c>
      <c r="L595" s="25">
        <v>-1.8069</v>
      </c>
      <c r="M595" s="25">
        <v>2.3319000000000001</v>
      </c>
      <c r="N595" s="25">
        <v>6.3956</v>
      </c>
      <c r="O595" s="25">
        <v>-0.59109999999999996</v>
      </c>
      <c r="P595" s="25" t="s">
        <v>152</v>
      </c>
      <c r="Q595" s="25">
        <v>-0.3256</v>
      </c>
      <c r="R595" s="25">
        <v>11.0174</v>
      </c>
      <c r="S595" s="25">
        <v>330.20299999999997</v>
      </c>
      <c r="T595" s="25">
        <v>331.19490000000002</v>
      </c>
      <c r="U595" s="25">
        <v>5.0946999999999996</v>
      </c>
      <c r="V595" s="25">
        <v>126.4297</v>
      </c>
      <c r="W595" s="25">
        <v>0</v>
      </c>
      <c r="X595" s="25">
        <v>1.4E-3</v>
      </c>
      <c r="Y595" s="28">
        <v>0.1434</v>
      </c>
      <c r="Z595" s="28">
        <v>-0.59819999999999995</v>
      </c>
      <c r="AA595" s="28">
        <v>-16.405000000000001</v>
      </c>
      <c r="AB595">
        <f t="shared" si="57"/>
        <v>3.6965013912011513E-2</v>
      </c>
      <c r="AC595" s="14">
        <f t="shared" si="58"/>
        <v>0.62</v>
      </c>
    </row>
    <row r="596" spans="1:29" s="15" customFormat="1" x14ac:dyDescent="0.2">
      <c r="A596" s="25" t="s">
        <v>16</v>
      </c>
      <c r="B596" s="25" t="s">
        <v>133</v>
      </c>
      <c r="C596" s="25">
        <v>18.816600000000001</v>
      </c>
      <c r="D596" s="25">
        <v>0.63919999999999999</v>
      </c>
      <c r="E596" s="25">
        <v>-2.5908000000000002</v>
      </c>
      <c r="F596" s="25">
        <v>0.62</v>
      </c>
      <c r="G596" s="25">
        <v>-4.0000000000000002E-4</v>
      </c>
      <c r="H596" s="25">
        <v>-1.5706</v>
      </c>
      <c r="I596" s="25">
        <v>0</v>
      </c>
      <c r="J596" s="25">
        <v>0</v>
      </c>
      <c r="K596" s="25">
        <v>7.0599999999999996E-2</v>
      </c>
      <c r="L596" s="25">
        <v>-1.9182999999999999</v>
      </c>
      <c r="M596" s="25">
        <v>3.1398999999999999</v>
      </c>
      <c r="N596" s="25">
        <v>6.4162999999999997</v>
      </c>
      <c r="O596" s="25">
        <v>-0.50380000000000003</v>
      </c>
      <c r="P596" s="25" t="s">
        <v>152</v>
      </c>
      <c r="Q596" s="25">
        <v>-0.31869999999999998</v>
      </c>
      <c r="R596" s="25">
        <v>10.313000000000001</v>
      </c>
      <c r="S596" s="25">
        <v>330.20299999999997</v>
      </c>
      <c r="T596" s="25">
        <v>331.20249999999999</v>
      </c>
      <c r="U596" s="25">
        <v>4.9969999999999999</v>
      </c>
      <c r="V596" s="25">
        <v>124.88890000000001</v>
      </c>
      <c r="W596" s="25">
        <v>0</v>
      </c>
      <c r="X596" s="25">
        <v>8.9999999999999998E-4</v>
      </c>
      <c r="Y596" s="28">
        <v>0.13</v>
      </c>
      <c r="Z596" s="28">
        <v>-0.56899999999999995</v>
      </c>
      <c r="AA596" s="28">
        <v>-16.409500000000001</v>
      </c>
      <c r="AB596">
        <f t="shared" si="57"/>
        <v>3.6965013912011513E-2</v>
      </c>
      <c r="AC596" s="14">
        <f t="shared" si="58"/>
        <v>0.6193662613336699</v>
      </c>
    </row>
    <row r="597" spans="1:29" s="15" customFormat="1" x14ac:dyDescent="0.2">
      <c r="A597" s="25" t="s">
        <v>16</v>
      </c>
      <c r="B597" s="25" t="s">
        <v>133</v>
      </c>
      <c r="C597" s="25">
        <v>19.8125</v>
      </c>
      <c r="D597" s="25">
        <v>0.57250000000000001</v>
      </c>
      <c r="E597" s="25">
        <v>-5.0046999999999997</v>
      </c>
      <c r="F597" s="25">
        <v>0.62</v>
      </c>
      <c r="G597" s="25">
        <v>-4.0000000000000002E-4</v>
      </c>
      <c r="H597" s="25">
        <v>-1.4044000000000001</v>
      </c>
      <c r="I597" s="25">
        <v>0</v>
      </c>
      <c r="J597" s="25">
        <v>0</v>
      </c>
      <c r="K597" s="25">
        <v>0.13469999999999999</v>
      </c>
      <c r="L597" s="25">
        <v>-1.8945000000000001</v>
      </c>
      <c r="M597" s="25">
        <v>3.9718</v>
      </c>
      <c r="N597" s="25">
        <v>6.4284999999999997</v>
      </c>
      <c r="O597" s="25">
        <v>-0.36720000000000003</v>
      </c>
      <c r="P597" s="25" t="s">
        <v>152</v>
      </c>
      <c r="Q597" s="25">
        <v>-0.34110000000000001</v>
      </c>
      <c r="R597" s="25">
        <v>8.4824000000000002</v>
      </c>
      <c r="S597" s="25">
        <v>330.20299999999997</v>
      </c>
      <c r="T597" s="25">
        <v>331.2063</v>
      </c>
      <c r="U597" s="25">
        <v>4.9710000000000001</v>
      </c>
      <c r="V597" s="25">
        <v>124.4131</v>
      </c>
      <c r="W597" s="25">
        <v>0</v>
      </c>
      <c r="X597" s="25">
        <v>1E-4</v>
      </c>
      <c r="Y597" s="28">
        <v>0.1087</v>
      </c>
      <c r="Z597" s="28">
        <v>-0.49249999999999999</v>
      </c>
      <c r="AA597" s="28">
        <v>-16.447800000000001</v>
      </c>
      <c r="AB597">
        <f t="shared" si="57"/>
        <v>3.6965013912011513E-2</v>
      </c>
      <c r="AC597" s="14">
        <f t="shared" si="58"/>
        <v>0.61763627809411836</v>
      </c>
    </row>
    <row r="598" spans="1:29" s="15" customFormat="1" x14ac:dyDescent="0.2">
      <c r="A598" s="25" t="s">
        <v>16</v>
      </c>
      <c r="B598" s="25" t="s">
        <v>133</v>
      </c>
      <c r="C598" s="25">
        <v>20.7989</v>
      </c>
      <c r="D598" s="25">
        <v>0.46750000000000003</v>
      </c>
      <c r="E598" s="25">
        <v>-7.0652999999999997</v>
      </c>
      <c r="F598" s="25">
        <v>0.62</v>
      </c>
      <c r="G598" s="25">
        <v>-4.0000000000000002E-4</v>
      </c>
      <c r="H598" s="25">
        <v>-1.1428</v>
      </c>
      <c r="I598" s="25">
        <v>0</v>
      </c>
      <c r="J598" s="25">
        <v>0</v>
      </c>
      <c r="K598" s="25">
        <v>0.1885</v>
      </c>
      <c r="L598" s="25">
        <v>-1.7331000000000001</v>
      </c>
      <c r="M598" s="25">
        <v>4.2918000000000003</v>
      </c>
      <c r="N598" s="25">
        <v>6.4279999999999999</v>
      </c>
      <c r="O598" s="25">
        <v>-0.21879999999999999</v>
      </c>
      <c r="P598" s="25" t="s">
        <v>152</v>
      </c>
      <c r="Q598" s="25">
        <v>-0.3805</v>
      </c>
      <c r="R598" s="25">
        <v>5.4745999999999997</v>
      </c>
      <c r="S598" s="25">
        <v>330.20299999999997</v>
      </c>
      <c r="T598" s="25">
        <v>331.20609999999999</v>
      </c>
      <c r="U598" s="25">
        <v>5.0266000000000002</v>
      </c>
      <c r="V598" s="25">
        <v>125.18389999999999</v>
      </c>
      <c r="W598" s="25">
        <v>0</v>
      </c>
      <c r="X598" s="25">
        <v>-8.9999999999999998E-4</v>
      </c>
      <c r="Y598" s="28">
        <v>8.1699999999999995E-2</v>
      </c>
      <c r="Z598" s="28">
        <v>-0.37409999999999999</v>
      </c>
      <c r="AA598" s="28">
        <v>-16.4909</v>
      </c>
      <c r="AB598">
        <f t="shared" si="57"/>
        <v>3.6965013912011513E-2</v>
      </c>
      <c r="AC598" s="14">
        <f t="shared" si="58"/>
        <v>0.6152920997893746</v>
      </c>
    </row>
    <row r="599" spans="1:29" s="15" customFormat="1" x14ac:dyDescent="0.2">
      <c r="A599" s="25" t="s">
        <v>16</v>
      </c>
      <c r="B599" s="25" t="s">
        <v>133</v>
      </c>
      <c r="C599" s="25">
        <v>21.787500000000001</v>
      </c>
      <c r="D599" s="25">
        <v>0.33019999999999999</v>
      </c>
      <c r="E599" s="25">
        <v>-8.6575000000000006</v>
      </c>
      <c r="F599" s="25">
        <v>0.62</v>
      </c>
      <c r="G599" s="25">
        <v>-4.0000000000000002E-4</v>
      </c>
      <c r="H599" s="25">
        <v>-0.80520000000000003</v>
      </c>
      <c r="I599" s="25">
        <v>0</v>
      </c>
      <c r="J599" s="25">
        <v>0</v>
      </c>
      <c r="K599" s="25">
        <v>0.22889999999999999</v>
      </c>
      <c r="L599" s="25">
        <v>-1.4676</v>
      </c>
      <c r="M599" s="25">
        <v>3.7879</v>
      </c>
      <c r="N599" s="25">
        <v>6.4161999999999999</v>
      </c>
      <c r="O599" s="25">
        <v>-9.4500000000000001E-2</v>
      </c>
      <c r="P599" s="25" t="s">
        <v>152</v>
      </c>
      <c r="Q599" s="25">
        <v>-0.42020000000000002</v>
      </c>
      <c r="R599" s="25">
        <v>1.64</v>
      </c>
      <c r="S599" s="25">
        <v>330.20299999999997</v>
      </c>
      <c r="T599" s="25">
        <v>331.20350000000002</v>
      </c>
      <c r="U599" s="25">
        <v>5.1516999999999999</v>
      </c>
      <c r="V599" s="25">
        <v>127.06</v>
      </c>
      <c r="W599" s="25">
        <v>0</v>
      </c>
      <c r="X599" s="25">
        <v>-1.9E-3</v>
      </c>
      <c r="Y599" s="28">
        <v>4.9599999999999998E-2</v>
      </c>
      <c r="Z599" s="28">
        <v>-0.23039999999999999</v>
      </c>
      <c r="AA599" s="28">
        <v>-16.3916</v>
      </c>
      <c r="AB599">
        <f t="shared" si="57"/>
        <v>3.6965013912011513E-2</v>
      </c>
      <c r="AC599" s="14">
        <f t="shared" si="58"/>
        <v>0.61293560519353274</v>
      </c>
    </row>
    <row r="600" spans="1:29" s="15" customFormat="1" x14ac:dyDescent="0.2">
      <c r="A600" s="25" t="s">
        <v>16</v>
      </c>
      <c r="B600" s="25" t="s">
        <v>133</v>
      </c>
      <c r="C600" s="25">
        <v>22.7728</v>
      </c>
      <c r="D600" s="25">
        <v>0.17030000000000001</v>
      </c>
      <c r="E600" s="25">
        <v>-9.6585999999999999</v>
      </c>
      <c r="F600" s="25">
        <v>0.62</v>
      </c>
      <c r="G600" s="25">
        <v>-4.0000000000000002E-4</v>
      </c>
      <c r="H600" s="25">
        <v>-0.41489999999999999</v>
      </c>
      <c r="I600" s="25">
        <v>0</v>
      </c>
      <c r="J600" s="25">
        <v>0</v>
      </c>
      <c r="K600" s="25">
        <v>0.25380000000000003</v>
      </c>
      <c r="L600" s="25">
        <v>-1.1601999999999999</v>
      </c>
      <c r="M600" s="25">
        <v>2.4988999999999999</v>
      </c>
      <c r="N600" s="25">
        <v>6.3994999999999997</v>
      </c>
      <c r="O600" s="25">
        <v>-9.4000000000000004E-3</v>
      </c>
      <c r="P600" s="25" t="s">
        <v>152</v>
      </c>
      <c r="Q600" s="25">
        <v>-0.44650000000000001</v>
      </c>
      <c r="R600" s="25">
        <v>-2.4550999999999998</v>
      </c>
      <c r="S600" s="25">
        <v>330.20299999999997</v>
      </c>
      <c r="T600" s="25">
        <v>331.20310000000001</v>
      </c>
      <c r="U600" s="25">
        <v>5.3125999999999998</v>
      </c>
      <c r="V600" s="25">
        <v>129.56549999999999</v>
      </c>
      <c r="W600" s="25">
        <v>0</v>
      </c>
      <c r="X600" s="25">
        <v>-2.5000000000000001E-3</v>
      </c>
      <c r="Y600" s="28">
        <v>1.23E-2</v>
      </c>
      <c r="Z600" s="28">
        <v>-8.2199999999999995E-2</v>
      </c>
      <c r="AA600" s="28">
        <v>-15.9011</v>
      </c>
      <c r="AB600">
        <f t="shared" si="57"/>
        <v>3.6965013912011513E-2</v>
      </c>
      <c r="AC600" s="14">
        <f t="shared" si="58"/>
        <v>0.61121147303538159</v>
      </c>
    </row>
    <row r="601" spans="1:29" s="15" customFormat="1" x14ac:dyDescent="0.2">
      <c r="A601" s="25" t="s">
        <v>17</v>
      </c>
      <c r="B601" s="25" t="s">
        <v>133</v>
      </c>
      <c r="C601" s="25">
        <v>6.1000000000000004E-3</v>
      </c>
      <c r="D601" s="25">
        <v>-1.1000000000000001E-3</v>
      </c>
      <c r="E601" s="25">
        <v>-10</v>
      </c>
      <c r="F601" s="25">
        <v>0.62</v>
      </c>
      <c r="G601" s="25">
        <v>-4.0000000000000002E-4</v>
      </c>
      <c r="H601" s="25">
        <v>2.3E-3</v>
      </c>
      <c r="I601" s="25">
        <v>0</v>
      </c>
      <c r="J601" s="25">
        <v>0</v>
      </c>
      <c r="K601" s="25">
        <v>0.26229999999999998</v>
      </c>
      <c r="L601" s="25">
        <v>-0.9083</v>
      </c>
      <c r="M601" s="25">
        <v>0.14799999999999999</v>
      </c>
      <c r="N601" s="25">
        <v>6.3880999999999997</v>
      </c>
      <c r="O601" s="25">
        <v>0.1255</v>
      </c>
      <c r="P601" s="25" t="s">
        <v>152</v>
      </c>
      <c r="Q601" s="25">
        <v>-0.43809999999999999</v>
      </c>
      <c r="R601" s="25">
        <v>-7.9093999999999998</v>
      </c>
      <c r="S601" s="25">
        <v>330.20299999999997</v>
      </c>
      <c r="T601" s="25">
        <v>331.15449999999998</v>
      </c>
      <c r="U601" s="25">
        <v>4.9173</v>
      </c>
      <c r="V601" s="25">
        <v>128.9307</v>
      </c>
      <c r="W601" s="25">
        <v>0</v>
      </c>
      <c r="X601" s="25">
        <v>-2.3E-3</v>
      </c>
      <c r="Y601" s="28">
        <v>-2.6700000000000002E-2</v>
      </c>
      <c r="Z601" s="28">
        <v>7.6600000000000001E-2</v>
      </c>
      <c r="AA601" s="28">
        <v>-15.1289</v>
      </c>
      <c r="AB601">
        <f t="shared" si="57"/>
        <v>3.6965013912011513E-2</v>
      </c>
      <c r="AC601" s="14">
        <f t="shared" si="58"/>
        <v>0.61058080686756899</v>
      </c>
    </row>
    <row r="602" spans="1:29" s="15" customFormat="1" x14ac:dyDescent="0.2">
      <c r="A602" s="25" t="s">
        <v>17</v>
      </c>
      <c r="B602" s="25" t="s">
        <v>133</v>
      </c>
      <c r="C602" s="25">
        <v>0.98950000000000005</v>
      </c>
      <c r="D602" s="25">
        <v>-0.1724</v>
      </c>
      <c r="E602" s="25">
        <v>-9.6585999999999999</v>
      </c>
      <c r="F602" s="25">
        <v>0.62</v>
      </c>
      <c r="G602" s="25">
        <v>-2.9999999999999997E-4</v>
      </c>
      <c r="H602" s="25">
        <v>0.41970000000000002</v>
      </c>
      <c r="I602" s="25">
        <v>0</v>
      </c>
      <c r="J602" s="25">
        <v>1E-4</v>
      </c>
      <c r="K602" s="25">
        <v>0.25390000000000001</v>
      </c>
      <c r="L602" s="25">
        <v>-0.73350000000000004</v>
      </c>
      <c r="M602" s="25">
        <v>-0.98089999999999999</v>
      </c>
      <c r="N602" s="25">
        <v>6.3747999999999996</v>
      </c>
      <c r="O602" s="25">
        <v>0.18770000000000001</v>
      </c>
      <c r="P602" s="25" t="s">
        <v>152</v>
      </c>
      <c r="Q602" s="25">
        <v>-0.44400000000000001</v>
      </c>
      <c r="R602" s="25">
        <v>-10.2666</v>
      </c>
      <c r="S602" s="25">
        <v>330.20299999999997</v>
      </c>
      <c r="T602" s="25">
        <v>331.19659999999999</v>
      </c>
      <c r="U602" s="25">
        <v>5.0354000000000001</v>
      </c>
      <c r="V602" s="25">
        <v>131.28919999999999</v>
      </c>
      <c r="W602" s="25">
        <v>0</v>
      </c>
      <c r="X602" s="25">
        <v>-2E-3</v>
      </c>
      <c r="Y602" s="28">
        <v>-8.1799999999999998E-2</v>
      </c>
      <c r="Z602" s="28">
        <v>0.2026</v>
      </c>
      <c r="AA602" s="28">
        <v>-13.129</v>
      </c>
      <c r="AB602">
        <f t="shared" si="57"/>
        <v>2.772376211685874E-2</v>
      </c>
      <c r="AC602" s="14">
        <f t="shared" si="58"/>
        <v>0.61121147303538159</v>
      </c>
    </row>
    <row r="603" spans="1:29" s="15" customFormat="1" x14ac:dyDescent="0.2">
      <c r="A603" s="25" t="s">
        <v>17</v>
      </c>
      <c r="B603" s="25" t="s">
        <v>133</v>
      </c>
      <c r="C603" s="25">
        <v>1.9748000000000001</v>
      </c>
      <c r="D603" s="25">
        <v>-0.3322</v>
      </c>
      <c r="E603" s="25">
        <v>-8.6575000000000006</v>
      </c>
      <c r="F603" s="25">
        <v>0.62</v>
      </c>
      <c r="G603" s="25">
        <v>-1E-4</v>
      </c>
      <c r="H603" s="25">
        <v>0.81010000000000004</v>
      </c>
      <c r="I603" s="25">
        <v>0</v>
      </c>
      <c r="J603" s="25">
        <v>1E-4</v>
      </c>
      <c r="K603" s="25">
        <v>0.2288</v>
      </c>
      <c r="L603" s="25">
        <v>-0.64810000000000001</v>
      </c>
      <c r="M603" s="25">
        <v>-2.1787999999999998</v>
      </c>
      <c r="N603" s="25">
        <v>6.3719999999999999</v>
      </c>
      <c r="O603" s="25">
        <v>0.26150000000000001</v>
      </c>
      <c r="P603" s="25" t="s">
        <v>152</v>
      </c>
      <c r="Q603" s="25">
        <v>-0.44529999999999997</v>
      </c>
      <c r="R603" s="25">
        <v>-12.4894</v>
      </c>
      <c r="S603" s="25">
        <v>330.20299999999997</v>
      </c>
      <c r="T603" s="25">
        <v>331.24200000000002</v>
      </c>
      <c r="U603" s="25">
        <v>5.1123000000000003</v>
      </c>
      <c r="V603" s="25">
        <v>133.1001</v>
      </c>
      <c r="W603" s="25">
        <v>0</v>
      </c>
      <c r="X603" s="25">
        <v>-1.4E-3</v>
      </c>
      <c r="Y603" s="28">
        <v>-0.13109999999999999</v>
      </c>
      <c r="Z603" s="28">
        <v>0.30259999999999998</v>
      </c>
      <c r="AA603" s="28">
        <v>-10.3028</v>
      </c>
      <c r="AB603">
        <f t="shared" si="57"/>
        <v>9.2412546800388195E-3</v>
      </c>
      <c r="AC603" s="14">
        <f t="shared" si="58"/>
        <v>0.61293560519353274</v>
      </c>
    </row>
    <row r="604" spans="1:29" s="15" customFormat="1" x14ac:dyDescent="0.2">
      <c r="A604" s="25" t="s">
        <v>17</v>
      </c>
      <c r="B604" s="25" t="s">
        <v>133</v>
      </c>
      <c r="C604" s="25">
        <v>2.9573</v>
      </c>
      <c r="D604" s="25">
        <v>-0.46860000000000002</v>
      </c>
      <c r="E604" s="25">
        <v>-7.0768000000000004</v>
      </c>
      <c r="F604" s="25">
        <v>0.62</v>
      </c>
      <c r="G604" s="25">
        <v>0</v>
      </c>
      <c r="H604" s="25">
        <v>1.1474</v>
      </c>
      <c r="I604" s="25">
        <v>0</v>
      </c>
      <c r="J604" s="25">
        <v>1E-4</v>
      </c>
      <c r="K604" s="25">
        <v>0.18809999999999999</v>
      </c>
      <c r="L604" s="25">
        <v>-0.68069999999999997</v>
      </c>
      <c r="M604" s="25">
        <v>-3.2488999999999999</v>
      </c>
      <c r="N604" s="25">
        <v>6.3746</v>
      </c>
      <c r="O604" s="25">
        <v>0.37719999999999998</v>
      </c>
      <c r="P604" s="25" t="s">
        <v>152</v>
      </c>
      <c r="Q604" s="25">
        <v>-0.44219999999999998</v>
      </c>
      <c r="R604" s="25">
        <v>-14.798</v>
      </c>
      <c r="S604" s="25">
        <v>330.20299999999997</v>
      </c>
      <c r="T604" s="25">
        <v>331.28030000000001</v>
      </c>
      <c r="U604" s="25">
        <v>5.1262999999999996</v>
      </c>
      <c r="V604" s="25">
        <v>133.77330000000001</v>
      </c>
      <c r="W604" s="25">
        <v>0</v>
      </c>
      <c r="X604" s="25">
        <v>-6.9999999999999999E-4</v>
      </c>
      <c r="Y604" s="28">
        <v>-0.17069999999999999</v>
      </c>
      <c r="Z604" s="28">
        <v>0.37730000000000002</v>
      </c>
      <c r="AA604" s="28">
        <v>-6.8098000000000001</v>
      </c>
      <c r="AB604">
        <f t="shared" si="57"/>
        <v>0</v>
      </c>
      <c r="AC604" s="14">
        <f t="shared" si="58"/>
        <v>0.61527678097440208</v>
      </c>
    </row>
    <row r="605" spans="1:29" s="15" customFormat="1" x14ac:dyDescent="0.2">
      <c r="A605" s="25" t="s">
        <v>17</v>
      </c>
      <c r="B605" s="25" t="s">
        <v>133</v>
      </c>
      <c r="C605" s="25">
        <v>3.9499</v>
      </c>
      <c r="D605" s="25">
        <v>-0.57420000000000004</v>
      </c>
      <c r="E605" s="25">
        <v>-5.0046999999999997</v>
      </c>
      <c r="F605" s="25">
        <v>0.62</v>
      </c>
      <c r="G605" s="25">
        <v>2.0000000000000001E-4</v>
      </c>
      <c r="H605" s="25">
        <v>1.4077999999999999</v>
      </c>
      <c r="I605" s="25">
        <v>0</v>
      </c>
      <c r="J605" s="25">
        <v>1E-4</v>
      </c>
      <c r="K605" s="25">
        <v>0.1338</v>
      </c>
      <c r="L605" s="25">
        <v>-0.8347</v>
      </c>
      <c r="M605" s="25">
        <v>-3.9664999999999999</v>
      </c>
      <c r="N605" s="25">
        <v>6.3761000000000001</v>
      </c>
      <c r="O605" s="25">
        <v>0.53080000000000005</v>
      </c>
      <c r="P605" s="25" t="s">
        <v>152</v>
      </c>
      <c r="Q605" s="25">
        <v>-0.43440000000000001</v>
      </c>
      <c r="R605" s="25">
        <v>-16.9209</v>
      </c>
      <c r="S605" s="25">
        <v>330.20299999999997</v>
      </c>
      <c r="T605" s="25">
        <v>331.30410000000001</v>
      </c>
      <c r="U605" s="25">
        <v>5.0773999999999999</v>
      </c>
      <c r="V605" s="25">
        <v>133.15770000000001</v>
      </c>
      <c r="W605" s="25">
        <v>0</v>
      </c>
      <c r="X605" s="25">
        <v>-2.9999999999999997E-4</v>
      </c>
      <c r="Y605" s="28">
        <v>-0.2009</v>
      </c>
      <c r="Z605" s="28">
        <v>0.43309999999999998</v>
      </c>
      <c r="AA605" s="28">
        <v>-2.9546999999999999</v>
      </c>
      <c r="AB605">
        <f t="shared" si="57"/>
        <v>-1.8482508879263174E-2</v>
      </c>
      <c r="AC605" s="14">
        <f t="shared" si="58"/>
        <v>0.61763627809411836</v>
      </c>
    </row>
    <row r="606" spans="1:29" s="15" customFormat="1" x14ac:dyDescent="0.2">
      <c r="A606" s="25" t="s">
        <v>17</v>
      </c>
      <c r="B606" s="25" t="s">
        <v>133</v>
      </c>
      <c r="C606" s="25">
        <v>4.9458000000000002</v>
      </c>
      <c r="D606" s="25">
        <v>-0.64049999999999996</v>
      </c>
      <c r="E606" s="25">
        <v>-2.5908000000000002</v>
      </c>
      <c r="F606" s="25">
        <v>0.62</v>
      </c>
      <c r="G606" s="25">
        <v>2.0000000000000001E-4</v>
      </c>
      <c r="H606" s="25">
        <v>1.5721000000000001</v>
      </c>
      <c r="I606" s="25">
        <v>0</v>
      </c>
      <c r="J606" s="25">
        <v>0</v>
      </c>
      <c r="K606" s="25">
        <v>6.93E-2</v>
      </c>
      <c r="L606" s="25">
        <v>-1.0770999999999999</v>
      </c>
      <c r="M606" s="25">
        <v>-4.1803999999999997</v>
      </c>
      <c r="N606" s="25">
        <v>6.3723999999999998</v>
      </c>
      <c r="O606" s="25">
        <v>0.68089999999999995</v>
      </c>
      <c r="P606" s="25" t="s">
        <v>152</v>
      </c>
      <c r="Q606" s="25">
        <v>-0.42230000000000001</v>
      </c>
      <c r="R606" s="25">
        <v>-18.1782</v>
      </c>
      <c r="S606" s="25">
        <v>330.20299999999997</v>
      </c>
      <c r="T606" s="25">
        <v>331.31150000000002</v>
      </c>
      <c r="U606" s="25">
        <v>4.9911000000000003</v>
      </c>
      <c r="V606" s="25">
        <v>131.68209999999999</v>
      </c>
      <c r="W606" s="25">
        <v>0</v>
      </c>
      <c r="X606" s="25">
        <v>-1E-4</v>
      </c>
      <c r="Y606" s="28">
        <v>-0.22409999999999999</v>
      </c>
      <c r="Z606" s="28">
        <v>0.4753</v>
      </c>
      <c r="AA606" s="28">
        <v>0.81950000000000001</v>
      </c>
      <c r="AB606">
        <f t="shared" si="57"/>
        <v>-1.8482508879263174E-2</v>
      </c>
      <c r="AC606" s="14">
        <f t="shared" si="58"/>
        <v>0.6193662613336699</v>
      </c>
    </row>
    <row r="607" spans="1:29" s="15" customFormat="1" x14ac:dyDescent="0.2">
      <c r="A607" s="25" t="s">
        <v>17</v>
      </c>
      <c r="B607" s="25" t="s">
        <v>133</v>
      </c>
      <c r="C607" s="25">
        <v>5.9436999999999998</v>
      </c>
      <c r="D607" s="25">
        <v>-0.66310000000000002</v>
      </c>
      <c r="E607" s="25">
        <v>0</v>
      </c>
      <c r="F607" s="25">
        <v>0.62</v>
      </c>
      <c r="G607" s="25">
        <v>2.0000000000000001E-4</v>
      </c>
      <c r="H607" s="25">
        <v>1.6277999999999999</v>
      </c>
      <c r="I607" s="25">
        <v>0</v>
      </c>
      <c r="J607" s="25">
        <v>0</v>
      </c>
      <c r="K607" s="25">
        <v>-5.0000000000000001E-4</v>
      </c>
      <c r="L607" s="25">
        <v>-1.3416999999999999</v>
      </c>
      <c r="M607" s="25">
        <v>-3.8809999999999998</v>
      </c>
      <c r="N607" s="25">
        <v>6.3642000000000003</v>
      </c>
      <c r="O607" s="25">
        <v>0.76819999999999999</v>
      </c>
      <c r="P607" s="25" t="s">
        <v>152</v>
      </c>
      <c r="Q607" s="25">
        <v>-0.4078</v>
      </c>
      <c r="R607" s="25">
        <v>-17.841100000000001</v>
      </c>
      <c r="S607" s="25">
        <v>330.20299999999997</v>
      </c>
      <c r="T607" s="25">
        <v>331.30520000000001</v>
      </c>
      <c r="U607" s="25">
        <v>4.9100999999999999</v>
      </c>
      <c r="V607" s="25">
        <v>130.1979</v>
      </c>
      <c r="W607" s="25">
        <v>0</v>
      </c>
      <c r="X607" s="25">
        <v>0</v>
      </c>
      <c r="Y607" s="28">
        <v>-0.24179999999999999</v>
      </c>
      <c r="Z607" s="28">
        <v>0.50229999999999997</v>
      </c>
      <c r="AA607" s="28">
        <v>3.9662999999999999</v>
      </c>
      <c r="AB607">
        <f t="shared" si="57"/>
        <v>-1.8482508879263174E-2</v>
      </c>
      <c r="AC607" s="14">
        <f t="shared" si="58"/>
        <v>0.62</v>
      </c>
    </row>
    <row r="608" spans="1:29" s="15" customFormat="1" x14ac:dyDescent="0.2">
      <c r="A608" s="25" t="s">
        <v>17</v>
      </c>
      <c r="B608" s="25" t="s">
        <v>133</v>
      </c>
      <c r="C608" s="25">
        <v>6.9414999999999996</v>
      </c>
      <c r="D608" s="25">
        <v>-0.64019999999999999</v>
      </c>
      <c r="E608" s="25">
        <v>2.5908000000000002</v>
      </c>
      <c r="F608" s="25">
        <v>0.62</v>
      </c>
      <c r="G608" s="25">
        <v>2.0000000000000001E-4</v>
      </c>
      <c r="H608" s="25">
        <v>1.5705</v>
      </c>
      <c r="I608" s="25">
        <v>0</v>
      </c>
      <c r="J608" s="25">
        <v>0</v>
      </c>
      <c r="K608" s="25">
        <v>-7.0199999999999999E-2</v>
      </c>
      <c r="L608" s="25">
        <v>-1.5496000000000001</v>
      </c>
      <c r="M608" s="25">
        <v>-3.1981000000000002</v>
      </c>
      <c r="N608" s="25">
        <v>6.3559000000000001</v>
      </c>
      <c r="O608" s="25">
        <v>0.74690000000000001</v>
      </c>
      <c r="P608" s="25" t="s">
        <v>152</v>
      </c>
      <c r="Q608" s="25">
        <v>-0.39510000000000001</v>
      </c>
      <c r="R608" s="25">
        <v>-15.561199999999999</v>
      </c>
      <c r="S608" s="25">
        <v>330.20299999999997</v>
      </c>
      <c r="T608" s="25">
        <v>331.29090000000002</v>
      </c>
      <c r="U608" s="25">
        <v>4.8764000000000003</v>
      </c>
      <c r="V608" s="25">
        <v>129.58349999999999</v>
      </c>
      <c r="W608" s="25">
        <v>0</v>
      </c>
      <c r="X608" s="25">
        <v>0</v>
      </c>
      <c r="Y608" s="28">
        <v>-0.25190000000000001</v>
      </c>
      <c r="Z608" s="28">
        <v>0.50380000000000003</v>
      </c>
      <c r="AA608" s="28">
        <v>5.92</v>
      </c>
      <c r="AB608">
        <f t="shared" si="57"/>
        <v>-1.8482508879263174E-2</v>
      </c>
      <c r="AC608" s="14">
        <f t="shared" si="58"/>
        <v>0.6193662613336699</v>
      </c>
    </row>
    <row r="609" spans="1:29" s="15" customFormat="1" x14ac:dyDescent="0.2">
      <c r="A609" s="25" t="s">
        <v>17</v>
      </c>
      <c r="B609" s="25" t="s">
        <v>133</v>
      </c>
      <c r="C609" s="25">
        <v>7.9374000000000002</v>
      </c>
      <c r="D609" s="25">
        <v>-0.5736</v>
      </c>
      <c r="E609" s="25">
        <v>5.0046999999999997</v>
      </c>
      <c r="F609" s="25">
        <v>0.62</v>
      </c>
      <c r="G609" s="25">
        <v>2.0000000000000001E-4</v>
      </c>
      <c r="H609" s="25">
        <v>1.4048</v>
      </c>
      <c r="I609" s="25">
        <v>0</v>
      </c>
      <c r="J609" s="25">
        <v>0</v>
      </c>
      <c r="K609" s="25">
        <v>-0.13439999999999999</v>
      </c>
      <c r="L609" s="25">
        <v>-1.639</v>
      </c>
      <c r="M609" s="25">
        <v>-2.3302999999999998</v>
      </c>
      <c r="N609" s="25">
        <v>6.3524000000000003</v>
      </c>
      <c r="O609" s="25">
        <v>0.61029999999999995</v>
      </c>
      <c r="P609" s="25" t="s">
        <v>152</v>
      </c>
      <c r="Q609" s="25">
        <v>-0.38919999999999999</v>
      </c>
      <c r="R609" s="25">
        <v>-11.616400000000001</v>
      </c>
      <c r="S609" s="25">
        <v>330.20299999999997</v>
      </c>
      <c r="T609" s="25">
        <v>331.27390000000003</v>
      </c>
      <c r="U609" s="25">
        <v>4.9120999999999997</v>
      </c>
      <c r="V609" s="25">
        <v>130.30680000000001</v>
      </c>
      <c r="W609" s="25">
        <v>0</v>
      </c>
      <c r="X609" s="25">
        <v>-1E-4</v>
      </c>
      <c r="Y609" s="28">
        <v>-0.249</v>
      </c>
      <c r="Z609" s="28">
        <v>0.46529999999999999</v>
      </c>
      <c r="AA609" s="28">
        <v>6.2294999999999998</v>
      </c>
      <c r="AB609">
        <f t="shared" si="57"/>
        <v>-1.8482508879263174E-2</v>
      </c>
      <c r="AC609" s="14">
        <f t="shared" si="58"/>
        <v>0.61763627809411836</v>
      </c>
    </row>
    <row r="610" spans="1:29" s="15" customFormat="1" x14ac:dyDescent="0.2">
      <c r="A610" s="25" t="s">
        <v>17</v>
      </c>
      <c r="B610" s="25" t="s">
        <v>133</v>
      </c>
      <c r="C610" s="25">
        <v>8.9238</v>
      </c>
      <c r="D610" s="25">
        <v>-0.46860000000000002</v>
      </c>
      <c r="E610" s="25">
        <v>7.0652999999999997</v>
      </c>
      <c r="F610" s="25">
        <v>0.62</v>
      </c>
      <c r="G610" s="25">
        <v>2.0000000000000001E-4</v>
      </c>
      <c r="H610" s="25">
        <v>1.1436999999999999</v>
      </c>
      <c r="I610" s="25">
        <v>0</v>
      </c>
      <c r="J610" s="25">
        <v>0</v>
      </c>
      <c r="K610" s="25">
        <v>-0.18840000000000001</v>
      </c>
      <c r="L610" s="25">
        <v>-1.5915999999999999</v>
      </c>
      <c r="M610" s="25">
        <v>-1.4460999999999999</v>
      </c>
      <c r="N610" s="25">
        <v>6.3559999999999999</v>
      </c>
      <c r="O610" s="25">
        <v>0.39589999999999997</v>
      </c>
      <c r="P610" s="25" t="s">
        <v>152</v>
      </c>
      <c r="Q610" s="25">
        <v>-0.39419999999999999</v>
      </c>
      <c r="R610" s="25">
        <v>-6.8255999999999997</v>
      </c>
      <c r="S610" s="25">
        <v>330.20299999999997</v>
      </c>
      <c r="T610" s="25">
        <v>331.25720000000001</v>
      </c>
      <c r="U610" s="25">
        <v>5.008</v>
      </c>
      <c r="V610" s="25">
        <v>132.17660000000001</v>
      </c>
      <c r="W610" s="25">
        <v>0</v>
      </c>
      <c r="X610" s="25">
        <v>-2.9999999999999997E-4</v>
      </c>
      <c r="Y610" s="28">
        <v>-0.22700000000000001</v>
      </c>
      <c r="Z610" s="28">
        <v>0.37640000000000001</v>
      </c>
      <c r="AA610" s="28">
        <v>4.7061999999999999</v>
      </c>
      <c r="AB610">
        <f t="shared" si="57"/>
        <v>-1.8482508879263174E-2</v>
      </c>
      <c r="AC610" s="14">
        <f t="shared" si="58"/>
        <v>0.6152920997893746</v>
      </c>
    </row>
    <row r="611" spans="1:29" s="15" customFormat="1" x14ac:dyDescent="0.2">
      <c r="A611" s="25" t="s">
        <v>17</v>
      </c>
      <c r="B611" s="25" t="s">
        <v>133</v>
      </c>
      <c r="C611" s="25">
        <v>9.9124999999999996</v>
      </c>
      <c r="D611" s="25">
        <v>-0.33119999999999999</v>
      </c>
      <c r="E611" s="25">
        <v>8.6575000000000006</v>
      </c>
      <c r="F611" s="25">
        <v>0.62</v>
      </c>
      <c r="G611" s="25">
        <v>2.0000000000000001E-4</v>
      </c>
      <c r="H611" s="25">
        <v>0.80610000000000004</v>
      </c>
      <c r="I611" s="25">
        <v>0</v>
      </c>
      <c r="J611" s="25">
        <v>0</v>
      </c>
      <c r="K611" s="25">
        <v>-0.22889999999999999</v>
      </c>
      <c r="L611" s="25">
        <v>-1.4419999999999999</v>
      </c>
      <c r="M611" s="25">
        <v>-0.61240000000000006</v>
      </c>
      <c r="N611" s="25">
        <v>6.3646000000000003</v>
      </c>
      <c r="O611" s="25">
        <v>0.1666</v>
      </c>
      <c r="P611" s="25" t="s">
        <v>152</v>
      </c>
      <c r="Q611" s="25">
        <v>-0.41070000000000001</v>
      </c>
      <c r="R611" s="25">
        <v>-2.1745999999999999</v>
      </c>
      <c r="S611" s="25">
        <v>330.20299999999997</v>
      </c>
      <c r="T611" s="25">
        <v>331.2414</v>
      </c>
      <c r="U611" s="25">
        <v>5.1273999999999997</v>
      </c>
      <c r="V611" s="25">
        <v>134.41810000000001</v>
      </c>
      <c r="W611" s="25">
        <v>0</v>
      </c>
      <c r="X611" s="25">
        <v>-8.0000000000000004E-4</v>
      </c>
      <c r="Y611" s="28">
        <v>-0.18279999999999999</v>
      </c>
      <c r="Z611" s="28">
        <v>0.23780000000000001</v>
      </c>
      <c r="AA611" s="28">
        <v>1.5254000000000001</v>
      </c>
      <c r="AB611">
        <f t="shared" si="57"/>
        <v>-1.8482508879263174E-2</v>
      </c>
      <c r="AC611" s="14">
        <f t="shared" si="58"/>
        <v>0.61293560519353274</v>
      </c>
    </row>
    <row r="612" spans="1:29" s="15" customFormat="1" x14ac:dyDescent="0.2">
      <c r="A612" s="25" t="s">
        <v>17</v>
      </c>
      <c r="B612" s="25" t="s">
        <v>133</v>
      </c>
      <c r="C612" s="25">
        <v>10.8978</v>
      </c>
      <c r="D612" s="25">
        <v>-0.1714</v>
      </c>
      <c r="E612" s="25">
        <v>9.6585999999999999</v>
      </c>
      <c r="F612" s="25">
        <v>0.62</v>
      </c>
      <c r="G612" s="25">
        <v>2.0000000000000001E-4</v>
      </c>
      <c r="H612" s="25">
        <v>0.41560000000000002</v>
      </c>
      <c r="I612" s="25">
        <v>0</v>
      </c>
      <c r="J612" s="25">
        <v>0</v>
      </c>
      <c r="K612" s="25">
        <v>-0.254</v>
      </c>
      <c r="L612" s="25">
        <v>-1.2646999999999999</v>
      </c>
      <c r="M612" s="25">
        <v>0.2107</v>
      </c>
      <c r="N612" s="25">
        <v>6.3734999999999999</v>
      </c>
      <c r="O612" s="25">
        <v>-2.06E-2</v>
      </c>
      <c r="P612" s="25" t="s">
        <v>152</v>
      </c>
      <c r="Q612" s="25">
        <v>-0.435</v>
      </c>
      <c r="R612" s="25">
        <v>1.6338999999999999</v>
      </c>
      <c r="S612" s="25">
        <v>330.20299999999997</v>
      </c>
      <c r="T612" s="25">
        <v>331.22590000000002</v>
      </c>
      <c r="U612" s="25">
        <v>5.2213000000000003</v>
      </c>
      <c r="V612" s="25">
        <v>136.03579999999999</v>
      </c>
      <c r="W612" s="25">
        <v>0</v>
      </c>
      <c r="X612" s="25">
        <v>-1.5E-3</v>
      </c>
      <c r="Y612" s="28">
        <v>-0.1196</v>
      </c>
      <c r="Z612" s="28">
        <v>6.4199999999999993E-2</v>
      </c>
      <c r="AA612" s="28">
        <v>-2.7746</v>
      </c>
      <c r="AB612">
        <f t="shared" si="57"/>
        <v>-1.8482508879263174E-2</v>
      </c>
      <c r="AC612" s="14">
        <f t="shared" si="58"/>
        <v>0.61121147303538159</v>
      </c>
    </row>
    <row r="613" spans="1:29" s="15" customFormat="1" x14ac:dyDescent="0.2">
      <c r="A613" s="25" t="s">
        <v>17</v>
      </c>
      <c r="B613" s="25" t="s">
        <v>133</v>
      </c>
      <c r="C613" s="25">
        <v>11.8812</v>
      </c>
      <c r="D613" s="25">
        <v>0</v>
      </c>
      <c r="E613" s="25">
        <v>10</v>
      </c>
      <c r="F613" s="25">
        <v>0.62</v>
      </c>
      <c r="G613" s="25">
        <v>2.0000000000000001E-4</v>
      </c>
      <c r="H613" s="25">
        <v>-1.9E-3</v>
      </c>
      <c r="I613" s="25">
        <v>0</v>
      </c>
      <c r="J613" s="25">
        <v>0</v>
      </c>
      <c r="K613" s="25">
        <v>-0.26250000000000001</v>
      </c>
      <c r="L613" s="25">
        <v>-1.1431</v>
      </c>
      <c r="M613" s="25">
        <v>1.1082000000000001</v>
      </c>
      <c r="N613" s="25">
        <v>6.3781999999999996</v>
      </c>
      <c r="O613" s="25">
        <v>-0.14130000000000001</v>
      </c>
      <c r="P613" s="25" t="s">
        <v>152</v>
      </c>
      <c r="Q613" s="25">
        <v>-0.45950000000000002</v>
      </c>
      <c r="R613" s="25">
        <v>4.4550000000000001</v>
      </c>
      <c r="S613" s="25">
        <v>330.20299999999997</v>
      </c>
      <c r="T613" s="25">
        <v>331.21089999999998</v>
      </c>
      <c r="U613" s="25">
        <v>5.2496999999999998</v>
      </c>
      <c r="V613" s="25">
        <v>136.27629999999999</v>
      </c>
      <c r="W613" s="25">
        <v>0</v>
      </c>
      <c r="X613" s="25">
        <v>-2.0999999999999999E-3</v>
      </c>
      <c r="Y613" s="28">
        <v>-4.65E-2</v>
      </c>
      <c r="Z613" s="28">
        <v>-0.1196</v>
      </c>
      <c r="AA613" s="28">
        <v>-7.4162999999999997</v>
      </c>
      <c r="AB613">
        <f t="shared" si="57"/>
        <v>-1.8482508879263174E-2</v>
      </c>
      <c r="AC613" s="14">
        <f t="shared" si="58"/>
        <v>0.61058080686756899</v>
      </c>
    </row>
    <row r="614" spans="1:29" s="15" customFormat="1" x14ac:dyDescent="0.2">
      <c r="A614" s="25" t="s">
        <v>17</v>
      </c>
      <c r="B614" s="25" t="s">
        <v>133</v>
      </c>
      <c r="C614" s="25">
        <v>12.8645</v>
      </c>
      <c r="D614" s="25">
        <v>0.1714</v>
      </c>
      <c r="E614" s="25">
        <v>9.6585999999999999</v>
      </c>
      <c r="F614" s="25">
        <v>0.62</v>
      </c>
      <c r="G614" s="25">
        <v>1E-4</v>
      </c>
      <c r="H614" s="25">
        <v>-0.41959999999999997</v>
      </c>
      <c r="I614" s="25">
        <v>0</v>
      </c>
      <c r="J614" s="25">
        <v>-1E-4</v>
      </c>
      <c r="K614" s="25">
        <v>-0.25409999999999999</v>
      </c>
      <c r="L614" s="25">
        <v>-1.1356999999999999</v>
      </c>
      <c r="M614" s="25">
        <v>2.1223999999999998</v>
      </c>
      <c r="N614" s="25">
        <v>6.3780999999999999</v>
      </c>
      <c r="O614" s="25">
        <v>-0.21099999999999999</v>
      </c>
      <c r="P614" s="25" t="s">
        <v>152</v>
      </c>
      <c r="Q614" s="25">
        <v>-0.47570000000000001</v>
      </c>
      <c r="R614" s="25">
        <v>6.6464999999999996</v>
      </c>
      <c r="S614" s="25">
        <v>330.20299999999997</v>
      </c>
      <c r="T614" s="25">
        <v>331.1977</v>
      </c>
      <c r="U614" s="25">
        <v>5.1970999999999998</v>
      </c>
      <c r="V614" s="25">
        <v>134.9545</v>
      </c>
      <c r="W614" s="25">
        <v>0</v>
      </c>
      <c r="X614" s="25">
        <v>-2.2000000000000001E-3</v>
      </c>
      <c r="Y614" s="28">
        <v>2.4E-2</v>
      </c>
      <c r="Z614" s="28">
        <v>-0.28699999999999998</v>
      </c>
      <c r="AA614" s="28">
        <v>-11.5977</v>
      </c>
      <c r="AB614">
        <f t="shared" si="57"/>
        <v>-9.2412546800388195E-3</v>
      </c>
      <c r="AC614" s="14">
        <f t="shared" si="58"/>
        <v>0.61121147303538159</v>
      </c>
    </row>
    <row r="615" spans="1:29" s="15" customFormat="1" x14ac:dyDescent="0.2">
      <c r="A615" s="25" t="s">
        <v>17</v>
      </c>
      <c r="B615" s="25" t="s">
        <v>133</v>
      </c>
      <c r="C615" s="25">
        <v>13.8499</v>
      </c>
      <c r="D615" s="25">
        <v>0.33110000000000001</v>
      </c>
      <c r="E615" s="25">
        <v>8.6575000000000006</v>
      </c>
      <c r="F615" s="25">
        <v>0.62</v>
      </c>
      <c r="G615" s="25">
        <v>-1E-4</v>
      </c>
      <c r="H615" s="25">
        <v>-0.81020000000000003</v>
      </c>
      <c r="I615" s="25">
        <v>0</v>
      </c>
      <c r="J615" s="25">
        <v>-1E-4</v>
      </c>
      <c r="K615" s="25">
        <v>-0.22900000000000001</v>
      </c>
      <c r="L615" s="25">
        <v>-1.2536</v>
      </c>
      <c r="M615" s="25">
        <v>3.1911999999999998</v>
      </c>
      <c r="N615" s="25">
        <v>6.3768000000000002</v>
      </c>
      <c r="O615" s="25">
        <v>-0.26910000000000001</v>
      </c>
      <c r="P615" s="25" t="s">
        <v>152</v>
      </c>
      <c r="Q615" s="25">
        <v>-0.47760000000000002</v>
      </c>
      <c r="R615" s="25">
        <v>8.7271999999999998</v>
      </c>
      <c r="S615" s="25">
        <v>330.20299999999997</v>
      </c>
      <c r="T615" s="25">
        <v>331.18810000000002</v>
      </c>
      <c r="U615" s="25">
        <v>5.0768000000000004</v>
      </c>
      <c r="V615" s="25">
        <v>132.48740000000001</v>
      </c>
      <c r="W615" s="25">
        <v>0</v>
      </c>
      <c r="X615" s="25">
        <v>-1.6000000000000001E-3</v>
      </c>
      <c r="Y615" s="28">
        <v>8.0799999999999997E-2</v>
      </c>
      <c r="Z615" s="28">
        <v>-0.41860000000000003</v>
      </c>
      <c r="AA615" s="28">
        <v>-14.720700000000001</v>
      </c>
      <c r="AB615">
        <f t="shared" si="57"/>
        <v>9.2412546800388195E-3</v>
      </c>
      <c r="AC615" s="14">
        <f t="shared" si="58"/>
        <v>0.61293560519353274</v>
      </c>
    </row>
    <row r="616" spans="1:29" s="15" customFormat="1" x14ac:dyDescent="0.2">
      <c r="A616" s="25" t="s">
        <v>17</v>
      </c>
      <c r="B616" s="25" t="s">
        <v>133</v>
      </c>
      <c r="C616" s="25">
        <v>14.8324</v>
      </c>
      <c r="D616" s="25">
        <v>0.46750000000000003</v>
      </c>
      <c r="E616" s="25">
        <v>7.0768000000000004</v>
      </c>
      <c r="F616" s="25">
        <v>0.62</v>
      </c>
      <c r="G616" s="25">
        <v>-2.0000000000000001E-4</v>
      </c>
      <c r="H616" s="25">
        <v>-1.1477999999999999</v>
      </c>
      <c r="I616" s="25">
        <v>0</v>
      </c>
      <c r="J616" s="25">
        <v>-1E-4</v>
      </c>
      <c r="K616" s="25">
        <v>-0.18820000000000001</v>
      </c>
      <c r="L616" s="25">
        <v>-1.4593</v>
      </c>
      <c r="M616" s="25">
        <v>4.1523000000000003</v>
      </c>
      <c r="N616" s="25">
        <v>6.3804999999999996</v>
      </c>
      <c r="O616" s="25">
        <v>-0.35020000000000001</v>
      </c>
      <c r="P616" s="25" t="s">
        <v>152</v>
      </c>
      <c r="Q616" s="25">
        <v>-0.46439999999999998</v>
      </c>
      <c r="R616" s="25">
        <v>10.9552</v>
      </c>
      <c r="S616" s="25">
        <v>330.20299999999997</v>
      </c>
      <c r="T616" s="25">
        <v>331.18290000000002</v>
      </c>
      <c r="U616" s="25">
        <v>4.9221000000000004</v>
      </c>
      <c r="V616" s="25">
        <v>129.64070000000001</v>
      </c>
      <c r="W616" s="25">
        <v>0</v>
      </c>
      <c r="X616" s="25">
        <v>-2.9999999999999997E-4</v>
      </c>
      <c r="Y616" s="28">
        <v>0.1183</v>
      </c>
      <c r="Z616" s="28">
        <v>-0.50649999999999995</v>
      </c>
      <c r="AA616" s="28">
        <v>-16.546399999999998</v>
      </c>
      <c r="AB616">
        <f t="shared" si="57"/>
        <v>1.8482508879263174E-2</v>
      </c>
      <c r="AC616" s="14">
        <f t="shared" si="58"/>
        <v>0.61527678097440208</v>
      </c>
    </row>
    <row r="617" spans="1:29" s="15" customFormat="1" x14ac:dyDescent="0.2">
      <c r="A617" s="25" t="s">
        <v>17</v>
      </c>
      <c r="B617" s="25" t="s">
        <v>133</v>
      </c>
      <c r="C617" s="25">
        <v>15.8249</v>
      </c>
      <c r="D617" s="25">
        <v>0.57310000000000005</v>
      </c>
      <c r="E617" s="25">
        <v>5.0046999999999997</v>
      </c>
      <c r="F617" s="25">
        <v>0.62</v>
      </c>
      <c r="G617" s="25">
        <v>-4.0000000000000002E-4</v>
      </c>
      <c r="H617" s="25">
        <v>-1.4083000000000001</v>
      </c>
      <c r="I617" s="25">
        <v>0</v>
      </c>
      <c r="J617" s="25">
        <v>-1E-4</v>
      </c>
      <c r="K617" s="25">
        <v>-0.1338</v>
      </c>
      <c r="L617" s="25">
        <v>-1.6857</v>
      </c>
      <c r="M617" s="25">
        <v>4.8102999999999998</v>
      </c>
      <c r="N617" s="25">
        <v>6.3941999999999997</v>
      </c>
      <c r="O617" s="25">
        <v>-0.45950000000000002</v>
      </c>
      <c r="P617" s="25" t="s">
        <v>152</v>
      </c>
      <c r="Q617" s="25">
        <v>-0.44059999999999999</v>
      </c>
      <c r="R617" s="25">
        <v>13.0807</v>
      </c>
      <c r="S617" s="25">
        <v>330.20299999999997</v>
      </c>
      <c r="T617" s="25">
        <v>331.18060000000003</v>
      </c>
      <c r="U617" s="25">
        <v>4.7706999999999997</v>
      </c>
      <c r="V617" s="25">
        <v>127.1481</v>
      </c>
      <c r="W617" s="25">
        <v>0</v>
      </c>
      <c r="X617" s="25">
        <v>1.5E-3</v>
      </c>
      <c r="Y617" s="28">
        <v>0.1371</v>
      </c>
      <c r="Z617" s="28">
        <v>-0.55359999999999998</v>
      </c>
      <c r="AA617" s="28">
        <v>-17.216799999999999</v>
      </c>
      <c r="AB617">
        <f t="shared" si="57"/>
        <v>3.6965013912011513E-2</v>
      </c>
      <c r="AC617" s="14">
        <f t="shared" si="58"/>
        <v>0.61763627809411836</v>
      </c>
    </row>
    <row r="618" spans="1:29" s="15" customFormat="1" x14ac:dyDescent="0.2">
      <c r="A618" s="25" t="s">
        <v>17</v>
      </c>
      <c r="B618" s="25" t="s">
        <v>133</v>
      </c>
      <c r="C618" s="25">
        <v>16.820900000000002</v>
      </c>
      <c r="D618" s="25">
        <v>0.63939999999999997</v>
      </c>
      <c r="E618" s="25">
        <v>2.5908000000000002</v>
      </c>
      <c r="F618" s="25">
        <v>0.62</v>
      </c>
      <c r="G618" s="25">
        <v>-4.0000000000000002E-4</v>
      </c>
      <c r="H618" s="25">
        <v>-1.5727</v>
      </c>
      <c r="I618" s="25">
        <v>0</v>
      </c>
      <c r="J618" s="25">
        <v>0</v>
      </c>
      <c r="K618" s="25">
        <v>-6.9199999999999998E-2</v>
      </c>
      <c r="L618" s="25">
        <v>-1.8638999999999999</v>
      </c>
      <c r="M618" s="25">
        <v>5.0298999999999996</v>
      </c>
      <c r="N618" s="25">
        <v>6.4177</v>
      </c>
      <c r="O618" s="25">
        <v>-0.56759999999999999</v>
      </c>
      <c r="P618" s="25" t="s">
        <v>152</v>
      </c>
      <c r="Q618" s="25">
        <v>-0.4143</v>
      </c>
      <c r="R618" s="25">
        <v>14.4231</v>
      </c>
      <c r="S618" s="25">
        <v>330.20299999999997</v>
      </c>
      <c r="T618" s="25">
        <v>331.17739999999998</v>
      </c>
      <c r="U618" s="25">
        <v>4.6508000000000003</v>
      </c>
      <c r="V618" s="25">
        <v>125.4136</v>
      </c>
      <c r="W618" s="25">
        <v>0</v>
      </c>
      <c r="X618" s="25">
        <v>3.0999999999999999E-3</v>
      </c>
      <c r="Y618" s="28">
        <v>0.14280000000000001</v>
      </c>
      <c r="Z618" s="28">
        <v>-0.56769999999999998</v>
      </c>
      <c r="AA618" s="28">
        <v>-17.142299999999999</v>
      </c>
      <c r="AB618">
        <f t="shared" si="57"/>
        <v>3.6965013912011513E-2</v>
      </c>
      <c r="AC618" s="14">
        <f t="shared" si="58"/>
        <v>0.6193662613336699</v>
      </c>
    </row>
    <row r="619" spans="1:29" s="15" customFormat="1" x14ac:dyDescent="0.2">
      <c r="A619" s="25" t="s">
        <v>17</v>
      </c>
      <c r="B619" s="25" t="s">
        <v>133</v>
      </c>
      <c r="C619" s="25">
        <v>17.8187</v>
      </c>
      <c r="D619" s="25">
        <v>0.66200000000000003</v>
      </c>
      <c r="E619" s="25">
        <v>0</v>
      </c>
      <c r="F619" s="25">
        <v>0.62</v>
      </c>
      <c r="G619" s="25">
        <v>-4.0000000000000002E-4</v>
      </c>
      <c r="H619" s="25">
        <v>-1.6282000000000001</v>
      </c>
      <c r="I619" s="25">
        <v>0</v>
      </c>
      <c r="J619" s="25">
        <v>0</v>
      </c>
      <c r="K619" s="25">
        <v>6.9999999999999999E-4</v>
      </c>
      <c r="L619" s="25">
        <v>-1.9473</v>
      </c>
      <c r="M619" s="25">
        <v>4.8</v>
      </c>
      <c r="N619" s="25">
        <v>6.4451000000000001</v>
      </c>
      <c r="O619" s="25">
        <v>-0.62639999999999996</v>
      </c>
      <c r="P619" s="25" t="s">
        <v>152</v>
      </c>
      <c r="Q619" s="25">
        <v>-0.39389999999999997</v>
      </c>
      <c r="R619" s="25">
        <v>14.230700000000001</v>
      </c>
      <c r="S619" s="25">
        <v>330.20299999999997</v>
      </c>
      <c r="T619" s="25">
        <v>331.1694</v>
      </c>
      <c r="U619" s="25">
        <v>4.5749000000000004</v>
      </c>
      <c r="V619" s="25">
        <v>124.44589999999999</v>
      </c>
      <c r="W619" s="25">
        <v>0</v>
      </c>
      <c r="X619" s="25">
        <v>4.0000000000000001E-3</v>
      </c>
      <c r="Y619" s="28">
        <v>0.1414</v>
      </c>
      <c r="Z619" s="28">
        <v>-0.55449999999999999</v>
      </c>
      <c r="AA619" s="28">
        <v>-16.807500000000001</v>
      </c>
      <c r="AB619">
        <f t="shared" si="57"/>
        <v>3.6965013912011513E-2</v>
      </c>
      <c r="AC619" s="14">
        <f t="shared" si="58"/>
        <v>0.62</v>
      </c>
    </row>
    <row r="620" spans="1:29" s="15" customFormat="1" x14ac:dyDescent="0.2">
      <c r="A620" s="25" t="s">
        <v>17</v>
      </c>
      <c r="B620" s="25" t="s">
        <v>133</v>
      </c>
      <c r="C620" s="25">
        <v>18.816600000000001</v>
      </c>
      <c r="D620" s="25">
        <v>0.63919999999999999</v>
      </c>
      <c r="E620" s="25">
        <v>-2.5908000000000002</v>
      </c>
      <c r="F620" s="25">
        <v>0.62</v>
      </c>
      <c r="G620" s="25">
        <v>-4.0000000000000002E-4</v>
      </c>
      <c r="H620" s="25">
        <v>-1.5706</v>
      </c>
      <c r="I620" s="25">
        <v>0</v>
      </c>
      <c r="J620" s="25">
        <v>0</v>
      </c>
      <c r="K620" s="25">
        <v>7.0400000000000004E-2</v>
      </c>
      <c r="L620" s="25">
        <v>-1.9216</v>
      </c>
      <c r="M620" s="25">
        <v>4.2317</v>
      </c>
      <c r="N620" s="25">
        <v>6.4668999999999999</v>
      </c>
      <c r="O620" s="25">
        <v>-0.59770000000000001</v>
      </c>
      <c r="P620" s="25" t="s">
        <v>152</v>
      </c>
      <c r="Q620" s="25">
        <v>-0.38469999999999999</v>
      </c>
      <c r="R620" s="25">
        <v>12.116400000000001</v>
      </c>
      <c r="S620" s="25">
        <v>330.20299999999997</v>
      </c>
      <c r="T620" s="25">
        <v>331.15480000000002</v>
      </c>
      <c r="U620" s="25">
        <v>4.5430000000000001</v>
      </c>
      <c r="V620" s="25">
        <v>124.0236</v>
      </c>
      <c r="W620" s="25">
        <v>0</v>
      </c>
      <c r="X620" s="25">
        <v>3.8E-3</v>
      </c>
      <c r="Y620" s="28">
        <v>0.1361</v>
      </c>
      <c r="Z620" s="28">
        <v>-0.51459999999999995</v>
      </c>
      <c r="AA620" s="28">
        <v>-16.579699999999999</v>
      </c>
      <c r="AB620">
        <f t="shared" si="57"/>
        <v>3.6965013912011513E-2</v>
      </c>
      <c r="AC620" s="14">
        <f t="shared" si="58"/>
        <v>0.6193662613336699</v>
      </c>
    </row>
    <row r="621" spans="1:29" s="15" customFormat="1" x14ac:dyDescent="0.2">
      <c r="A621" s="25" t="s">
        <v>17</v>
      </c>
      <c r="B621" s="25" t="s">
        <v>133</v>
      </c>
      <c r="C621" s="25">
        <v>19.8125</v>
      </c>
      <c r="D621" s="25">
        <v>0.57250000000000001</v>
      </c>
      <c r="E621" s="25">
        <v>-5.0046999999999997</v>
      </c>
      <c r="F621" s="25">
        <v>0.62</v>
      </c>
      <c r="G621" s="25">
        <v>-4.0000000000000002E-4</v>
      </c>
      <c r="H621" s="25">
        <v>-1.4047000000000001</v>
      </c>
      <c r="I621" s="25">
        <v>0</v>
      </c>
      <c r="J621" s="25">
        <v>0</v>
      </c>
      <c r="K621" s="25">
        <v>0.1346</v>
      </c>
      <c r="L621" s="25">
        <v>-1.7998000000000001</v>
      </c>
      <c r="M621" s="25">
        <v>3.4931000000000001</v>
      </c>
      <c r="N621" s="25">
        <v>6.4745999999999997</v>
      </c>
      <c r="O621" s="25">
        <v>-0.4768</v>
      </c>
      <c r="P621" s="25" t="s">
        <v>152</v>
      </c>
      <c r="Q621" s="25">
        <v>-0.38740000000000002</v>
      </c>
      <c r="R621" s="25">
        <v>8.3139000000000003</v>
      </c>
      <c r="S621" s="25">
        <v>330.20299999999997</v>
      </c>
      <c r="T621" s="25">
        <v>331.13600000000002</v>
      </c>
      <c r="U621" s="25">
        <v>4.5507999999999997</v>
      </c>
      <c r="V621" s="25">
        <v>123.95659999999999</v>
      </c>
      <c r="W621" s="25">
        <v>0</v>
      </c>
      <c r="X621" s="25">
        <v>2.7000000000000001E-3</v>
      </c>
      <c r="Y621" s="28">
        <v>0.12559999999999999</v>
      </c>
      <c r="Z621" s="28">
        <v>-0.4446</v>
      </c>
      <c r="AA621" s="28">
        <v>-16.592400000000001</v>
      </c>
      <c r="AB621">
        <f t="shared" si="57"/>
        <v>3.6965013912011513E-2</v>
      </c>
      <c r="AC621" s="14">
        <f t="shared" si="58"/>
        <v>0.61763627809411836</v>
      </c>
    </row>
    <row r="622" spans="1:29" s="15" customFormat="1" x14ac:dyDescent="0.2">
      <c r="A622" s="25" t="s">
        <v>17</v>
      </c>
      <c r="B622" s="25" t="s">
        <v>133</v>
      </c>
      <c r="C622" s="25">
        <v>20.7989</v>
      </c>
      <c r="D622" s="25">
        <v>0.46750000000000003</v>
      </c>
      <c r="E622" s="25">
        <v>-7.0652999999999997</v>
      </c>
      <c r="F622" s="25">
        <v>0.62</v>
      </c>
      <c r="G622" s="25">
        <v>-4.0000000000000002E-4</v>
      </c>
      <c r="H622" s="25">
        <v>-1.1433</v>
      </c>
      <c r="I622" s="25">
        <v>0</v>
      </c>
      <c r="J622" s="25">
        <v>0</v>
      </c>
      <c r="K622" s="25">
        <v>0.1885</v>
      </c>
      <c r="L622" s="25">
        <v>-1.6088</v>
      </c>
      <c r="M622" s="25">
        <v>2.7179000000000002</v>
      </c>
      <c r="N622" s="25">
        <v>6.4646999999999997</v>
      </c>
      <c r="O622" s="25">
        <v>-0.2969</v>
      </c>
      <c r="P622" s="25" t="s">
        <v>152</v>
      </c>
      <c r="Q622" s="25">
        <v>-0.3987</v>
      </c>
      <c r="R622" s="25">
        <v>3.6036000000000001</v>
      </c>
      <c r="S622" s="25">
        <v>330.20299999999997</v>
      </c>
      <c r="T622" s="25">
        <v>331.11959999999999</v>
      </c>
      <c r="U622" s="25">
        <v>4.5956000000000001</v>
      </c>
      <c r="V622" s="25">
        <v>124.2602</v>
      </c>
      <c r="W622" s="25">
        <v>0</v>
      </c>
      <c r="X622" s="25">
        <v>8.9999999999999998E-4</v>
      </c>
      <c r="Y622" s="28">
        <v>0.10580000000000001</v>
      </c>
      <c r="Z622" s="28">
        <v>-0.34239999999999998</v>
      </c>
      <c r="AA622" s="28">
        <v>-16.7364</v>
      </c>
      <c r="AB622">
        <f t="shared" si="57"/>
        <v>3.6965013912011513E-2</v>
      </c>
      <c r="AC622" s="14">
        <f t="shared" si="58"/>
        <v>0.6152920997893746</v>
      </c>
    </row>
    <row r="623" spans="1:29" s="15" customFormat="1" x14ac:dyDescent="0.2">
      <c r="A623" s="25" t="s">
        <v>17</v>
      </c>
      <c r="B623" s="25" t="s">
        <v>133</v>
      </c>
      <c r="C623" s="25">
        <v>21.787500000000001</v>
      </c>
      <c r="D623" s="25">
        <v>0.33019999999999999</v>
      </c>
      <c r="E623" s="25">
        <v>-8.6575000000000006</v>
      </c>
      <c r="F623" s="25">
        <v>0.62</v>
      </c>
      <c r="G623" s="25">
        <v>-4.0000000000000002E-4</v>
      </c>
      <c r="H623" s="25">
        <v>-0.80559999999999998</v>
      </c>
      <c r="I623" s="25">
        <v>0</v>
      </c>
      <c r="J623" s="25">
        <v>0</v>
      </c>
      <c r="K623" s="25">
        <v>0.22900000000000001</v>
      </c>
      <c r="L623" s="25">
        <v>-1.3778999999999999</v>
      </c>
      <c r="M623" s="25">
        <v>1.9438</v>
      </c>
      <c r="N623" s="25">
        <v>6.4409000000000001</v>
      </c>
      <c r="O623" s="25">
        <v>-0.1118</v>
      </c>
      <c r="P623" s="25" t="s">
        <v>152</v>
      </c>
      <c r="Q623" s="25">
        <v>-0.41370000000000001</v>
      </c>
      <c r="R623" s="25">
        <v>-1.05</v>
      </c>
      <c r="S623" s="25">
        <v>330.20299999999997</v>
      </c>
      <c r="T623" s="25">
        <v>331.1139</v>
      </c>
      <c r="U623" s="25">
        <v>4.6764999999999999</v>
      </c>
      <c r="V623" s="25">
        <v>125.1268</v>
      </c>
      <c r="W623" s="25">
        <v>0</v>
      </c>
      <c r="X623" s="25">
        <v>-8.0000000000000004E-4</v>
      </c>
      <c r="Y623" s="28">
        <v>7.3099999999999998E-2</v>
      </c>
      <c r="Z623" s="28">
        <v>-0.21240000000000001</v>
      </c>
      <c r="AA623" s="28">
        <v>-16.740300000000001</v>
      </c>
      <c r="AB623">
        <f t="shared" si="57"/>
        <v>3.6965013912011513E-2</v>
      </c>
      <c r="AC623" s="14">
        <f t="shared" si="58"/>
        <v>0.61293560519353274</v>
      </c>
    </row>
    <row r="624" spans="1:29" s="15" customFormat="1" x14ac:dyDescent="0.2">
      <c r="A624" s="25" t="s">
        <v>17</v>
      </c>
      <c r="B624" s="25" t="s">
        <v>133</v>
      </c>
      <c r="C624" s="25">
        <v>22.7728</v>
      </c>
      <c r="D624" s="25">
        <v>0.17030000000000001</v>
      </c>
      <c r="E624" s="25">
        <v>-9.6585999999999999</v>
      </c>
      <c r="F624" s="25">
        <v>0.62</v>
      </c>
      <c r="G624" s="25">
        <v>-4.0000000000000002E-4</v>
      </c>
      <c r="H624" s="25">
        <v>-0.41510000000000002</v>
      </c>
      <c r="I624" s="25">
        <v>0</v>
      </c>
      <c r="J624" s="25">
        <v>0</v>
      </c>
      <c r="K624" s="25">
        <v>0.25390000000000001</v>
      </c>
      <c r="L624" s="25">
        <v>-1.1347</v>
      </c>
      <c r="M624" s="25">
        <v>1.115</v>
      </c>
      <c r="N624" s="25">
        <v>6.4122000000000003</v>
      </c>
      <c r="O624" s="25">
        <v>3.3300000000000003E-2</v>
      </c>
      <c r="P624" s="25" t="s">
        <v>152</v>
      </c>
      <c r="Q624" s="25">
        <v>-0.42780000000000001</v>
      </c>
      <c r="R624" s="25">
        <v>-4.9436</v>
      </c>
      <c r="S624" s="25">
        <v>330.20299999999997</v>
      </c>
      <c r="T624" s="25">
        <v>331.12520000000001</v>
      </c>
      <c r="U624" s="25">
        <v>4.7888000000000002</v>
      </c>
      <c r="V624" s="25">
        <v>126.7193</v>
      </c>
      <c r="W624" s="25">
        <v>0</v>
      </c>
      <c r="X624" s="25">
        <v>-1.9E-3</v>
      </c>
      <c r="Y624" s="28">
        <v>2.7400000000000001E-2</v>
      </c>
      <c r="Z624" s="28">
        <v>-6.7000000000000004E-2</v>
      </c>
      <c r="AA624" s="28">
        <v>-16.289100000000001</v>
      </c>
      <c r="AB624">
        <f t="shared" si="57"/>
        <v>3.6965013912011513E-2</v>
      </c>
      <c r="AC624" s="14">
        <f t="shared" si="58"/>
        <v>0.61121147303538159</v>
      </c>
    </row>
    <row r="625" spans="1:29" s="20" customFormat="1" x14ac:dyDescent="0.2">
      <c r="A625" s="25" t="s">
        <v>18</v>
      </c>
      <c r="B625" s="25" t="s">
        <v>133</v>
      </c>
      <c r="C625" s="25">
        <v>6.1000000000000004E-3</v>
      </c>
      <c r="D625" s="25">
        <v>-1.1000000000000001E-3</v>
      </c>
      <c r="E625" s="25">
        <v>-10</v>
      </c>
      <c r="F625" s="25">
        <v>0.62</v>
      </c>
      <c r="G625" s="25">
        <v>-4.0000000000000002E-4</v>
      </c>
      <c r="H625" s="25">
        <v>2.3999999999999998E-3</v>
      </c>
      <c r="I625" s="25">
        <v>0</v>
      </c>
      <c r="J625" s="25">
        <v>0</v>
      </c>
      <c r="K625" s="25">
        <v>0.26229999999999998</v>
      </c>
      <c r="L625" s="25">
        <v>-0.1178</v>
      </c>
      <c r="M625" s="25">
        <v>0.79020000000000001</v>
      </c>
      <c r="N625" s="25">
        <v>6.4706999999999999</v>
      </c>
      <c r="O625" s="25">
        <v>4.9299999999999997E-2</v>
      </c>
      <c r="P625" s="25" t="s">
        <v>152</v>
      </c>
      <c r="Q625" s="25">
        <v>-0.42559999999999998</v>
      </c>
      <c r="R625" s="25">
        <v>-7.0202999999999998</v>
      </c>
      <c r="S625" s="25">
        <v>330.20299999999997</v>
      </c>
      <c r="T625" s="25">
        <v>329.76130000000001</v>
      </c>
      <c r="U625" s="25">
        <v>4.8620999999999999</v>
      </c>
      <c r="V625" s="25">
        <v>128.34</v>
      </c>
      <c r="W625" s="25">
        <v>0</v>
      </c>
      <c r="X625" s="25">
        <v>8.6E-3</v>
      </c>
      <c r="Y625" s="28">
        <v>-0.23080000000000001</v>
      </c>
      <c r="Z625" s="28">
        <v>0.66349999999999998</v>
      </c>
      <c r="AA625" s="28">
        <v>-33.9255</v>
      </c>
      <c r="AB625">
        <f t="shared" si="57"/>
        <v>3.6965013912011513E-2</v>
      </c>
      <c r="AC625" s="14">
        <f t="shared" si="58"/>
        <v>0.61058080686756899</v>
      </c>
    </row>
    <row r="626" spans="1:29" s="20" customFormat="1" x14ac:dyDescent="0.2">
      <c r="A626" s="25" t="s">
        <v>18</v>
      </c>
      <c r="B626" s="25" t="s">
        <v>133</v>
      </c>
      <c r="C626" s="25">
        <v>0.98950000000000005</v>
      </c>
      <c r="D626" s="25">
        <v>-0.1724</v>
      </c>
      <c r="E626" s="25">
        <v>-9.6585999999999999</v>
      </c>
      <c r="F626" s="25">
        <v>0.62</v>
      </c>
      <c r="G626" s="25">
        <v>-2.9999999999999997E-4</v>
      </c>
      <c r="H626" s="25">
        <v>0.41980000000000001</v>
      </c>
      <c r="I626" s="25">
        <v>0</v>
      </c>
      <c r="J626" s="25">
        <v>1E-4</v>
      </c>
      <c r="K626" s="25">
        <v>0.25390000000000001</v>
      </c>
      <c r="L626" s="25">
        <v>9.1999999999999998E-3</v>
      </c>
      <c r="M626" s="25">
        <v>-0.15379999999999999</v>
      </c>
      <c r="N626" s="25">
        <v>6.4417999999999997</v>
      </c>
      <c r="O626" s="25">
        <v>0.1003</v>
      </c>
      <c r="P626" s="25" t="s">
        <v>152</v>
      </c>
      <c r="Q626" s="25">
        <v>-0.4299</v>
      </c>
      <c r="R626" s="25">
        <v>-9.3972999999999995</v>
      </c>
      <c r="S626" s="25">
        <v>330.20299999999997</v>
      </c>
      <c r="T626" s="25">
        <v>329.75889999999998</v>
      </c>
      <c r="U626" s="25">
        <v>5.0067000000000004</v>
      </c>
      <c r="V626" s="25">
        <v>130.86750000000001</v>
      </c>
      <c r="W626" s="25">
        <v>0</v>
      </c>
      <c r="X626" s="25">
        <v>8.8000000000000005E-3</v>
      </c>
      <c r="Y626" s="28">
        <v>-0.23580000000000001</v>
      </c>
      <c r="Z626" s="28">
        <v>0.62050000000000005</v>
      </c>
      <c r="AA626" s="28">
        <v>-25.914100000000001</v>
      </c>
      <c r="AB626">
        <f t="shared" si="57"/>
        <v>2.772376211685874E-2</v>
      </c>
      <c r="AC626" s="14">
        <f t="shared" si="58"/>
        <v>0.61121147303538159</v>
      </c>
    </row>
    <row r="627" spans="1:29" s="20" customFormat="1" x14ac:dyDescent="0.2">
      <c r="A627" s="25" t="s">
        <v>18</v>
      </c>
      <c r="B627" s="25" t="s">
        <v>133</v>
      </c>
      <c r="C627" s="25">
        <v>1.9748000000000001</v>
      </c>
      <c r="D627" s="25">
        <v>-0.3322</v>
      </c>
      <c r="E627" s="25">
        <v>-8.6575000000000006</v>
      </c>
      <c r="F627" s="25">
        <v>0.62</v>
      </c>
      <c r="G627" s="25">
        <v>-1E-4</v>
      </c>
      <c r="H627" s="25">
        <v>0.81020000000000003</v>
      </c>
      <c r="I627" s="25">
        <v>0</v>
      </c>
      <c r="J627" s="25">
        <v>1E-4</v>
      </c>
      <c r="K627" s="25">
        <v>0.22889999999999999</v>
      </c>
      <c r="L627" s="25">
        <v>9.3700000000000006E-2</v>
      </c>
      <c r="M627" s="25">
        <v>-1.6567000000000001</v>
      </c>
      <c r="N627" s="25">
        <v>6.4515000000000002</v>
      </c>
      <c r="O627" s="25">
        <v>0.16389999999999999</v>
      </c>
      <c r="P627" s="25" t="s">
        <v>152</v>
      </c>
      <c r="Q627" s="25">
        <v>-0.438</v>
      </c>
      <c r="R627" s="25">
        <v>-12.0487</v>
      </c>
      <c r="S627" s="25">
        <v>330.20299999999997</v>
      </c>
      <c r="T627" s="25">
        <v>329.78100000000001</v>
      </c>
      <c r="U627" s="25">
        <v>5.0963000000000003</v>
      </c>
      <c r="V627" s="25">
        <v>132.59280000000001</v>
      </c>
      <c r="W627" s="25">
        <v>0</v>
      </c>
      <c r="X627" s="25">
        <v>8.8000000000000005E-3</v>
      </c>
      <c r="Y627" s="28">
        <v>-0.23050000000000001</v>
      </c>
      <c r="Z627" s="28">
        <v>0.56710000000000005</v>
      </c>
      <c r="AA627" s="28">
        <v>-17.415700000000001</v>
      </c>
      <c r="AB627">
        <f t="shared" si="57"/>
        <v>9.2412546800388195E-3</v>
      </c>
      <c r="AC627" s="14">
        <f t="shared" si="58"/>
        <v>0.61293560519353274</v>
      </c>
    </row>
    <row r="628" spans="1:29" s="20" customFormat="1" x14ac:dyDescent="0.2">
      <c r="A628" s="25" t="s">
        <v>18</v>
      </c>
      <c r="B628" s="25" t="s">
        <v>133</v>
      </c>
      <c r="C628" s="25">
        <v>2.9573</v>
      </c>
      <c r="D628" s="25">
        <v>-0.46860000000000002</v>
      </c>
      <c r="E628" s="25">
        <v>-7.0768000000000004</v>
      </c>
      <c r="F628" s="25">
        <v>0.62</v>
      </c>
      <c r="G628" s="25">
        <v>0</v>
      </c>
      <c r="H628" s="25">
        <v>1.1475</v>
      </c>
      <c r="I628" s="25">
        <v>0</v>
      </c>
      <c r="J628" s="25">
        <v>1E-4</v>
      </c>
      <c r="K628" s="25">
        <v>0.18820000000000001</v>
      </c>
      <c r="L628" s="25">
        <v>0.1111</v>
      </c>
      <c r="M628" s="25">
        <v>-3.3344</v>
      </c>
      <c r="N628" s="25">
        <v>6.4942000000000002</v>
      </c>
      <c r="O628" s="25">
        <v>0.27210000000000001</v>
      </c>
      <c r="P628" s="25" t="s">
        <v>152</v>
      </c>
      <c r="Q628" s="25">
        <v>-0.44679999999999997</v>
      </c>
      <c r="R628" s="25">
        <v>-14.9473</v>
      </c>
      <c r="S628" s="25">
        <v>330.20299999999997</v>
      </c>
      <c r="T628" s="25">
        <v>329.81380000000001</v>
      </c>
      <c r="U628" s="25">
        <v>5.1035000000000004</v>
      </c>
      <c r="V628" s="25">
        <v>133.006</v>
      </c>
      <c r="W628" s="25">
        <v>0</v>
      </c>
      <c r="X628" s="25">
        <v>8.8000000000000005E-3</v>
      </c>
      <c r="Y628" s="28">
        <v>-0.21229999999999999</v>
      </c>
      <c r="Z628" s="28">
        <v>0.49469999999999997</v>
      </c>
      <c r="AA628" s="28">
        <v>-8.6028000000000002</v>
      </c>
      <c r="AB628">
        <f t="shared" si="57"/>
        <v>0</v>
      </c>
      <c r="AC628" s="14">
        <f t="shared" si="58"/>
        <v>0.61527678097440208</v>
      </c>
    </row>
    <row r="629" spans="1:29" s="20" customFormat="1" x14ac:dyDescent="0.2">
      <c r="A629" s="25" t="s">
        <v>18</v>
      </c>
      <c r="B629" s="25" t="s">
        <v>133</v>
      </c>
      <c r="C629" s="25">
        <v>3.9499</v>
      </c>
      <c r="D629" s="25">
        <v>-0.57420000000000004</v>
      </c>
      <c r="E629" s="25">
        <v>-5.0046999999999997</v>
      </c>
      <c r="F629" s="25">
        <v>0.62</v>
      </c>
      <c r="G629" s="25">
        <v>2.0000000000000001E-4</v>
      </c>
      <c r="H629" s="25">
        <v>1.4080999999999999</v>
      </c>
      <c r="I629" s="25">
        <v>0</v>
      </c>
      <c r="J629" s="25">
        <v>1E-4</v>
      </c>
      <c r="K629" s="25">
        <v>0.1338</v>
      </c>
      <c r="L629" s="25">
        <v>4.7600000000000003E-2</v>
      </c>
      <c r="M629" s="25">
        <v>-4.6306000000000003</v>
      </c>
      <c r="N629" s="25">
        <v>6.5568</v>
      </c>
      <c r="O629" s="25">
        <v>0.41799999999999998</v>
      </c>
      <c r="P629" s="25" t="s">
        <v>152</v>
      </c>
      <c r="Q629" s="25">
        <v>-0.45190000000000002</v>
      </c>
      <c r="R629" s="25">
        <v>-17.5032</v>
      </c>
      <c r="S629" s="25">
        <v>330.20299999999997</v>
      </c>
      <c r="T629" s="25">
        <v>329.83780000000002</v>
      </c>
      <c r="U629" s="25">
        <v>5.0308999999999999</v>
      </c>
      <c r="V629" s="25">
        <v>132.09460000000001</v>
      </c>
      <c r="W629" s="25">
        <v>0</v>
      </c>
      <c r="X629" s="25">
        <v>8.8000000000000005E-3</v>
      </c>
      <c r="Y629" s="28">
        <v>-0.185</v>
      </c>
      <c r="Z629" s="28">
        <v>0.40679999999999999</v>
      </c>
      <c r="AA629" s="28">
        <v>0.11849999999999999</v>
      </c>
      <c r="AB629">
        <f t="shared" si="57"/>
        <v>-1.8482508879263174E-2</v>
      </c>
      <c r="AC629" s="14">
        <f t="shared" si="58"/>
        <v>0.61763627809411836</v>
      </c>
    </row>
    <row r="630" spans="1:29" s="20" customFormat="1" x14ac:dyDescent="0.2">
      <c r="A630" s="25" t="s">
        <v>18</v>
      </c>
      <c r="B630" s="25" t="s">
        <v>133</v>
      </c>
      <c r="C630" s="25">
        <v>4.9458000000000002</v>
      </c>
      <c r="D630" s="25">
        <v>-0.64049999999999996</v>
      </c>
      <c r="E630" s="25">
        <v>-2.5908000000000002</v>
      </c>
      <c r="F630" s="25">
        <v>0.62</v>
      </c>
      <c r="G630" s="25">
        <v>2.0000000000000001E-4</v>
      </c>
      <c r="H630" s="25">
        <v>1.5726</v>
      </c>
      <c r="I630" s="25">
        <v>0</v>
      </c>
      <c r="J630" s="25">
        <v>0</v>
      </c>
      <c r="K630" s="25">
        <v>6.93E-2</v>
      </c>
      <c r="L630" s="25">
        <v>-8.6499999999999994E-2</v>
      </c>
      <c r="M630" s="25">
        <v>-5.1078000000000001</v>
      </c>
      <c r="N630" s="25">
        <v>6.6234000000000002</v>
      </c>
      <c r="O630" s="25">
        <v>0.55549999999999999</v>
      </c>
      <c r="P630" s="25" t="s">
        <v>152</v>
      </c>
      <c r="Q630" s="25">
        <v>-0.44979999999999998</v>
      </c>
      <c r="R630" s="25">
        <v>-18.831099999999999</v>
      </c>
      <c r="S630" s="25">
        <v>330.20299999999997</v>
      </c>
      <c r="T630" s="25">
        <v>329.83839999999998</v>
      </c>
      <c r="U630" s="25">
        <v>4.9131</v>
      </c>
      <c r="V630" s="25">
        <v>130.4058</v>
      </c>
      <c r="W630" s="25">
        <v>0</v>
      </c>
      <c r="X630" s="25">
        <v>9.1999999999999998E-3</v>
      </c>
      <c r="Y630" s="28">
        <v>-0.15720000000000001</v>
      </c>
      <c r="Z630" s="28">
        <v>0.3211</v>
      </c>
      <c r="AA630" s="28">
        <v>7.9162999999999997</v>
      </c>
      <c r="AB630">
        <f t="shared" si="57"/>
        <v>-1.8482508879263174E-2</v>
      </c>
      <c r="AC630" s="14">
        <f t="shared" si="58"/>
        <v>0.6193662613336699</v>
      </c>
    </row>
    <row r="631" spans="1:29" s="20" customFormat="1" x14ac:dyDescent="0.2">
      <c r="A631" s="25" t="s">
        <v>18</v>
      </c>
      <c r="B631" s="25" t="s">
        <v>133</v>
      </c>
      <c r="C631" s="25">
        <v>5.9436999999999998</v>
      </c>
      <c r="D631" s="25">
        <v>-0.66310000000000002</v>
      </c>
      <c r="E631" s="25">
        <v>0</v>
      </c>
      <c r="F631" s="25">
        <v>0.62</v>
      </c>
      <c r="G631" s="25">
        <v>2.0000000000000001E-4</v>
      </c>
      <c r="H631" s="25">
        <v>1.6282000000000001</v>
      </c>
      <c r="I631" s="25">
        <v>0</v>
      </c>
      <c r="J631" s="25">
        <v>0</v>
      </c>
      <c r="K631" s="25">
        <v>-5.9999999999999995E-4</v>
      </c>
      <c r="L631" s="25">
        <v>-0.252</v>
      </c>
      <c r="M631" s="25">
        <v>-4.6702000000000004</v>
      </c>
      <c r="N631" s="25">
        <v>6.6792999999999996</v>
      </c>
      <c r="O631" s="25">
        <v>0.62309999999999999</v>
      </c>
      <c r="P631" s="25" t="s">
        <v>152</v>
      </c>
      <c r="Q631" s="25">
        <v>-0.44069999999999998</v>
      </c>
      <c r="R631" s="25">
        <v>-18.219200000000001</v>
      </c>
      <c r="S631" s="25">
        <v>330.20299999999997</v>
      </c>
      <c r="T631" s="25">
        <v>329.81380000000001</v>
      </c>
      <c r="U631" s="25">
        <v>4.8052000000000001</v>
      </c>
      <c r="V631" s="25">
        <v>128.83199999999999</v>
      </c>
      <c r="W631" s="25">
        <v>0</v>
      </c>
      <c r="X631" s="25">
        <v>0.01</v>
      </c>
      <c r="Y631" s="28">
        <v>-0.1394</v>
      </c>
      <c r="Z631" s="28">
        <v>0.26279999999999998</v>
      </c>
      <c r="AA631" s="28">
        <v>13.542299999999999</v>
      </c>
      <c r="AB631">
        <f t="shared" si="57"/>
        <v>-1.8482508879263174E-2</v>
      </c>
      <c r="AC631" s="14">
        <f t="shared" si="58"/>
        <v>0.62</v>
      </c>
    </row>
    <row r="632" spans="1:29" s="20" customFormat="1" x14ac:dyDescent="0.2">
      <c r="A632" s="25" t="s">
        <v>18</v>
      </c>
      <c r="B632" s="25" t="s">
        <v>133</v>
      </c>
      <c r="C632" s="25">
        <v>6.9414999999999996</v>
      </c>
      <c r="D632" s="25">
        <v>-0.64019999999999999</v>
      </c>
      <c r="E632" s="25">
        <v>2.5908000000000002</v>
      </c>
      <c r="F632" s="25">
        <v>0.62</v>
      </c>
      <c r="G632" s="25">
        <v>2.0000000000000001E-4</v>
      </c>
      <c r="H632" s="25">
        <v>1.5707</v>
      </c>
      <c r="I632" s="25">
        <v>0</v>
      </c>
      <c r="J632" s="25">
        <v>0</v>
      </c>
      <c r="K632" s="25">
        <v>-7.0400000000000004E-2</v>
      </c>
      <c r="L632" s="25">
        <v>-0.39079999999999998</v>
      </c>
      <c r="M632" s="25">
        <v>-3.5924</v>
      </c>
      <c r="N632" s="25">
        <v>6.7141999999999999</v>
      </c>
      <c r="O632" s="25">
        <v>0.57820000000000005</v>
      </c>
      <c r="P632" s="25" t="s">
        <v>152</v>
      </c>
      <c r="Q632" s="25">
        <v>-0.42930000000000001</v>
      </c>
      <c r="R632" s="25">
        <v>-15.5313</v>
      </c>
      <c r="S632" s="25">
        <v>330.20299999999997</v>
      </c>
      <c r="T632" s="25">
        <v>329.77609999999999</v>
      </c>
      <c r="U632" s="25">
        <v>4.7584999999999997</v>
      </c>
      <c r="V632" s="25">
        <v>128.20920000000001</v>
      </c>
      <c r="W632" s="25">
        <v>0</v>
      </c>
      <c r="X632" s="25">
        <v>1.11E-2</v>
      </c>
      <c r="Y632" s="28">
        <v>-0.13830000000000001</v>
      </c>
      <c r="Z632" s="28">
        <v>0.25340000000000001</v>
      </c>
      <c r="AA632" s="28">
        <v>15.6227</v>
      </c>
      <c r="AB632">
        <f t="shared" si="57"/>
        <v>-1.8482508879263174E-2</v>
      </c>
      <c r="AC632" s="14">
        <f t="shared" si="58"/>
        <v>0.6193662613336699</v>
      </c>
    </row>
    <row r="633" spans="1:29" s="20" customFormat="1" x14ac:dyDescent="0.2">
      <c r="A633" s="25" t="s">
        <v>18</v>
      </c>
      <c r="B633" s="25" t="s">
        <v>133</v>
      </c>
      <c r="C633" s="25">
        <v>7.9374000000000002</v>
      </c>
      <c r="D633" s="25">
        <v>-0.5736</v>
      </c>
      <c r="E633" s="25">
        <v>5.0046999999999997</v>
      </c>
      <c r="F633" s="25">
        <v>0.62</v>
      </c>
      <c r="G633" s="25">
        <v>2.0000000000000001E-4</v>
      </c>
      <c r="H633" s="25">
        <v>1.4049</v>
      </c>
      <c r="I633" s="25">
        <v>0</v>
      </c>
      <c r="J633" s="25">
        <v>0</v>
      </c>
      <c r="K633" s="25">
        <v>-0.13450000000000001</v>
      </c>
      <c r="L633" s="25">
        <v>-0.44900000000000001</v>
      </c>
      <c r="M633" s="25">
        <v>-2.3445999999999998</v>
      </c>
      <c r="N633" s="25">
        <v>6.7233000000000001</v>
      </c>
      <c r="O633" s="25">
        <v>0.42180000000000001</v>
      </c>
      <c r="P633" s="25" t="s">
        <v>152</v>
      </c>
      <c r="Q633" s="25">
        <v>-0.42259999999999998</v>
      </c>
      <c r="R633" s="25">
        <v>-11.309699999999999</v>
      </c>
      <c r="S633" s="25">
        <v>330.20299999999997</v>
      </c>
      <c r="T633" s="25">
        <v>329.74470000000002</v>
      </c>
      <c r="U633" s="25">
        <v>4.7981999999999996</v>
      </c>
      <c r="V633" s="25">
        <v>128.92570000000001</v>
      </c>
      <c r="W633" s="25">
        <v>0</v>
      </c>
      <c r="X633" s="25">
        <v>1.21E-2</v>
      </c>
      <c r="Y633" s="28">
        <v>-0.15390000000000001</v>
      </c>
      <c r="Z633" s="28">
        <v>0.30030000000000001</v>
      </c>
      <c r="AA633" s="28">
        <v>13.1449</v>
      </c>
      <c r="AB633">
        <f t="shared" si="57"/>
        <v>-1.8482508879263174E-2</v>
      </c>
      <c r="AC633" s="14">
        <f t="shared" si="58"/>
        <v>0.61763627809411836</v>
      </c>
    </row>
    <row r="634" spans="1:29" s="20" customFormat="1" x14ac:dyDescent="0.2">
      <c r="A634" s="25" t="s">
        <v>18</v>
      </c>
      <c r="B634" s="25" t="s">
        <v>133</v>
      </c>
      <c r="C634" s="25">
        <v>8.9238</v>
      </c>
      <c r="D634" s="25">
        <v>-0.46860000000000002</v>
      </c>
      <c r="E634" s="25">
        <v>7.0652999999999997</v>
      </c>
      <c r="F634" s="25">
        <v>0.62</v>
      </c>
      <c r="G634" s="25">
        <v>2.0000000000000001E-4</v>
      </c>
      <c r="H634" s="25">
        <v>1.1435</v>
      </c>
      <c r="I634" s="25">
        <v>0</v>
      </c>
      <c r="J634" s="25">
        <v>0</v>
      </c>
      <c r="K634" s="25">
        <v>-0.1885</v>
      </c>
      <c r="L634" s="25">
        <v>-0.40160000000000001</v>
      </c>
      <c r="M634" s="25">
        <v>-1.3193999999999999</v>
      </c>
      <c r="N634" s="25">
        <v>6.7074999999999996</v>
      </c>
      <c r="O634" s="25">
        <v>0.1996</v>
      </c>
      <c r="P634" s="25" t="s">
        <v>152</v>
      </c>
      <c r="Q634" s="25">
        <v>-0.42649999999999999</v>
      </c>
      <c r="R634" s="25">
        <v>-6.5208000000000004</v>
      </c>
      <c r="S634" s="25">
        <v>330.20299999999997</v>
      </c>
      <c r="T634" s="25">
        <v>329.7355</v>
      </c>
      <c r="U634" s="25">
        <v>4.9112999999999998</v>
      </c>
      <c r="V634" s="25">
        <v>130.7371</v>
      </c>
      <c r="W634" s="25">
        <v>0</v>
      </c>
      <c r="X634" s="25">
        <v>1.26E-2</v>
      </c>
      <c r="Y634" s="28">
        <v>-0.17949999999999999</v>
      </c>
      <c r="Z634" s="28">
        <v>0.39250000000000002</v>
      </c>
      <c r="AA634" s="28">
        <v>5.9284999999999997</v>
      </c>
      <c r="AB634">
        <f t="shared" ref="AB634:AB697" si="59">DEGREES(ATAN2(F634,-G634))</f>
        <v>-1.8482508879263174E-2</v>
      </c>
      <c r="AC634" s="14">
        <f t="shared" ref="AC634:AC697" si="60">IF(B634="PMMPSI2",F634*COS(RADIANS(E634)),F634)</f>
        <v>0.6152920997893746</v>
      </c>
    </row>
    <row r="635" spans="1:29" s="20" customFormat="1" x14ac:dyDescent="0.2">
      <c r="A635" s="25" t="s">
        <v>18</v>
      </c>
      <c r="B635" s="25" t="s">
        <v>133</v>
      </c>
      <c r="C635" s="25">
        <v>9.9124999999999996</v>
      </c>
      <c r="D635" s="25">
        <v>-0.33119999999999999</v>
      </c>
      <c r="E635" s="25">
        <v>8.6575000000000006</v>
      </c>
      <c r="F635" s="25">
        <v>0.62</v>
      </c>
      <c r="G635" s="25">
        <v>2.0000000000000001E-4</v>
      </c>
      <c r="H635" s="25">
        <v>0.80579999999999996</v>
      </c>
      <c r="I635" s="25">
        <v>0</v>
      </c>
      <c r="J635" s="25">
        <v>0</v>
      </c>
      <c r="K635" s="25">
        <v>-0.22889999999999999</v>
      </c>
      <c r="L635" s="25">
        <v>-0.26669999999999999</v>
      </c>
      <c r="M635" s="25">
        <v>-0.62360000000000004</v>
      </c>
      <c r="N635" s="25">
        <v>6.6733000000000002</v>
      </c>
      <c r="O635" s="25">
        <v>-2.1499999999999998E-2</v>
      </c>
      <c r="P635" s="25" t="s">
        <v>152</v>
      </c>
      <c r="Q635" s="25">
        <v>-0.44219999999999998</v>
      </c>
      <c r="R635" s="25">
        <v>-2.0886</v>
      </c>
      <c r="S635" s="25">
        <v>330.20299999999997</v>
      </c>
      <c r="T635" s="25">
        <v>329.75310000000002</v>
      </c>
      <c r="U635" s="25">
        <v>5.0528000000000004</v>
      </c>
      <c r="V635" s="25">
        <v>132.88290000000001</v>
      </c>
      <c r="W635" s="25">
        <v>0</v>
      </c>
      <c r="X635" s="25">
        <v>1.2500000000000001E-2</v>
      </c>
      <c r="Y635" s="28">
        <v>-0.20480000000000001</v>
      </c>
      <c r="Z635" s="28">
        <v>0.50560000000000005</v>
      </c>
      <c r="AA635" s="28">
        <v>-5.1588000000000003</v>
      </c>
      <c r="AB635">
        <f t="shared" si="59"/>
        <v>-1.8482508879263174E-2</v>
      </c>
      <c r="AC635" s="14">
        <f t="shared" si="60"/>
        <v>0.61293560519353274</v>
      </c>
    </row>
    <row r="636" spans="1:29" s="20" customFormat="1" x14ac:dyDescent="0.2">
      <c r="A636" s="25" t="s">
        <v>18</v>
      </c>
      <c r="B636" s="25" t="s">
        <v>133</v>
      </c>
      <c r="C636" s="25">
        <v>10.8978</v>
      </c>
      <c r="D636" s="25">
        <v>-0.1714</v>
      </c>
      <c r="E636" s="25">
        <v>9.6585999999999999</v>
      </c>
      <c r="F636" s="25">
        <v>0.62</v>
      </c>
      <c r="G636" s="25">
        <v>2.0000000000000001E-4</v>
      </c>
      <c r="H636" s="25">
        <v>0.41539999999999999</v>
      </c>
      <c r="I636" s="25">
        <v>0</v>
      </c>
      <c r="J636" s="25">
        <v>0</v>
      </c>
      <c r="K636" s="25">
        <v>-0.25390000000000001</v>
      </c>
      <c r="L636" s="25">
        <v>-0.1011</v>
      </c>
      <c r="M636" s="25">
        <v>-5.4899999999999997E-2</v>
      </c>
      <c r="N636" s="25">
        <v>6.6313000000000004</v>
      </c>
      <c r="O636" s="25">
        <v>-0.18790000000000001</v>
      </c>
      <c r="P636" s="25" t="s">
        <v>152</v>
      </c>
      <c r="Q636" s="25">
        <v>-0.4652</v>
      </c>
      <c r="R636" s="25">
        <v>1.5152000000000001</v>
      </c>
      <c r="S636" s="25">
        <v>330.20299999999997</v>
      </c>
      <c r="T636" s="25">
        <v>329.78870000000001</v>
      </c>
      <c r="U636" s="25">
        <v>5.1657000000000002</v>
      </c>
      <c r="V636" s="25">
        <v>134.44130000000001</v>
      </c>
      <c r="W636" s="25">
        <v>0</v>
      </c>
      <c r="X636" s="25">
        <v>1.18E-2</v>
      </c>
      <c r="Y636" s="28">
        <v>-0.22140000000000001</v>
      </c>
      <c r="Z636" s="28">
        <v>0.61280000000000001</v>
      </c>
      <c r="AA636" s="28">
        <v>-18.374199999999998</v>
      </c>
      <c r="AB636">
        <f t="shared" si="59"/>
        <v>-1.8482508879263174E-2</v>
      </c>
      <c r="AC636" s="14">
        <f t="shared" si="60"/>
        <v>0.61121147303538159</v>
      </c>
    </row>
    <row r="637" spans="1:29" s="20" customFormat="1" x14ac:dyDescent="0.2">
      <c r="A637" s="25" t="s">
        <v>18</v>
      </c>
      <c r="B637" s="25" t="s">
        <v>133</v>
      </c>
      <c r="C637" s="25">
        <v>11.8812</v>
      </c>
      <c r="D637" s="25">
        <v>0</v>
      </c>
      <c r="E637" s="25">
        <v>10</v>
      </c>
      <c r="F637" s="25">
        <v>0.62</v>
      </c>
      <c r="G637" s="25">
        <v>2.0000000000000001E-4</v>
      </c>
      <c r="H637" s="25">
        <v>-2E-3</v>
      </c>
      <c r="I637" s="25">
        <v>0</v>
      </c>
      <c r="J637" s="25">
        <v>0</v>
      </c>
      <c r="K637" s="25">
        <v>-0.26240000000000002</v>
      </c>
      <c r="L637" s="25">
        <v>2.2800000000000001E-2</v>
      </c>
      <c r="M637" s="25">
        <v>0.72619999999999996</v>
      </c>
      <c r="N637" s="25">
        <v>6.5946999999999996</v>
      </c>
      <c r="O637" s="25">
        <v>-0.28510000000000002</v>
      </c>
      <c r="P637" s="25" t="s">
        <v>152</v>
      </c>
      <c r="Q637" s="25">
        <v>-0.48709999999999998</v>
      </c>
      <c r="R637" s="25">
        <v>4.3949999999999996</v>
      </c>
      <c r="S637" s="25">
        <v>330.20299999999997</v>
      </c>
      <c r="T637" s="25">
        <v>329.82589999999999</v>
      </c>
      <c r="U637" s="25">
        <v>5.2050999999999998</v>
      </c>
      <c r="V637" s="25">
        <v>134.739</v>
      </c>
      <c r="W637" s="25">
        <v>0</v>
      </c>
      <c r="X637" s="25">
        <v>1.0999999999999999E-2</v>
      </c>
      <c r="Y637" s="28">
        <v>-0.2258</v>
      </c>
      <c r="Z637" s="28">
        <v>0.69589999999999996</v>
      </c>
      <c r="AA637" s="28">
        <v>-31.6111</v>
      </c>
      <c r="AB637">
        <f t="shared" si="59"/>
        <v>-1.8482508879263174E-2</v>
      </c>
      <c r="AC637" s="14">
        <f t="shared" si="60"/>
        <v>0.61058080686756899</v>
      </c>
    </row>
    <row r="638" spans="1:29" s="20" customFormat="1" x14ac:dyDescent="0.2">
      <c r="A638" s="25" t="s">
        <v>18</v>
      </c>
      <c r="B638" s="25" t="s">
        <v>133</v>
      </c>
      <c r="C638" s="25">
        <v>12.8645</v>
      </c>
      <c r="D638" s="25">
        <v>0.1714</v>
      </c>
      <c r="E638" s="25">
        <v>9.6585999999999999</v>
      </c>
      <c r="F638" s="25">
        <v>0.62</v>
      </c>
      <c r="G638" s="25">
        <v>1E-4</v>
      </c>
      <c r="H638" s="25">
        <v>-0.41949999999999998</v>
      </c>
      <c r="I638" s="25">
        <v>0</v>
      </c>
      <c r="J638" s="25">
        <v>-1E-4</v>
      </c>
      <c r="K638" s="25">
        <v>-0.254</v>
      </c>
      <c r="L638" s="25">
        <v>4.7699999999999999E-2</v>
      </c>
      <c r="M638" s="25">
        <v>1.9372</v>
      </c>
      <c r="N638" s="25">
        <v>6.5758999999999999</v>
      </c>
      <c r="O638" s="25">
        <v>-0.33989999999999998</v>
      </c>
      <c r="P638" s="25" t="s">
        <v>152</v>
      </c>
      <c r="Q638" s="25">
        <v>-0.49930000000000002</v>
      </c>
      <c r="R638" s="25">
        <v>7.0086000000000004</v>
      </c>
      <c r="S638" s="25">
        <v>330.20299999999997</v>
      </c>
      <c r="T638" s="25">
        <v>329.85019999999997</v>
      </c>
      <c r="U638" s="25">
        <v>5.1555</v>
      </c>
      <c r="V638" s="25">
        <v>133.6148</v>
      </c>
      <c r="W638" s="25">
        <v>0</v>
      </c>
      <c r="X638" s="25">
        <v>1.06E-2</v>
      </c>
      <c r="Y638" s="28">
        <v>-0.22090000000000001</v>
      </c>
      <c r="Z638" s="28">
        <v>0.75160000000000005</v>
      </c>
      <c r="AA638" s="28">
        <v>-43.034199999999998</v>
      </c>
      <c r="AB638">
        <f t="shared" si="59"/>
        <v>-9.2412546800388195E-3</v>
      </c>
      <c r="AC638" s="14">
        <f t="shared" si="60"/>
        <v>0.61121147303538159</v>
      </c>
    </row>
    <row r="639" spans="1:29" s="20" customFormat="1" x14ac:dyDescent="0.2">
      <c r="A639" s="25" t="s">
        <v>18</v>
      </c>
      <c r="B639" s="25" t="s">
        <v>133</v>
      </c>
      <c r="C639" s="25">
        <v>13.8499</v>
      </c>
      <c r="D639" s="25">
        <v>0.33110000000000001</v>
      </c>
      <c r="E639" s="25">
        <v>8.6575000000000006</v>
      </c>
      <c r="F639" s="25">
        <v>0.62</v>
      </c>
      <c r="G639" s="25">
        <v>-1E-4</v>
      </c>
      <c r="H639" s="25">
        <v>-0.81010000000000004</v>
      </c>
      <c r="I639" s="25">
        <v>0</v>
      </c>
      <c r="J639" s="25">
        <v>-1E-4</v>
      </c>
      <c r="K639" s="25">
        <v>-0.22900000000000001</v>
      </c>
      <c r="L639" s="25">
        <v>-4.4999999999999998E-2</v>
      </c>
      <c r="M639" s="25">
        <v>3.4872999999999998</v>
      </c>
      <c r="N639" s="25">
        <v>6.5834999999999999</v>
      </c>
      <c r="O639" s="25">
        <v>-0.39860000000000001</v>
      </c>
      <c r="P639" s="25" t="s">
        <v>152</v>
      </c>
      <c r="Q639" s="25">
        <v>-0.49719999999999998</v>
      </c>
      <c r="R639" s="25">
        <v>9.7425999999999995</v>
      </c>
      <c r="S639" s="25">
        <v>330.20299999999997</v>
      </c>
      <c r="T639" s="25">
        <v>329.85669999999999</v>
      </c>
      <c r="U639" s="25">
        <v>5.0330000000000004</v>
      </c>
      <c r="V639" s="25">
        <v>131.42070000000001</v>
      </c>
      <c r="W639" s="25">
        <v>0</v>
      </c>
      <c r="X639" s="25">
        <v>1.0800000000000001E-2</v>
      </c>
      <c r="Y639" s="28">
        <v>-0.2132</v>
      </c>
      <c r="Z639" s="28">
        <v>0.78879999999999995</v>
      </c>
      <c r="AA639" s="28">
        <v>-51.564700000000002</v>
      </c>
      <c r="AB639">
        <f t="shared" si="59"/>
        <v>9.2412546800388195E-3</v>
      </c>
      <c r="AC639" s="14">
        <f t="shared" si="60"/>
        <v>0.61293560519353274</v>
      </c>
    </row>
    <row r="640" spans="1:29" s="20" customFormat="1" x14ac:dyDescent="0.2">
      <c r="A640" s="25" t="s">
        <v>18</v>
      </c>
      <c r="B640" s="25" t="s">
        <v>133</v>
      </c>
      <c r="C640" s="25">
        <v>14.8324</v>
      </c>
      <c r="D640" s="25">
        <v>0.46750000000000003</v>
      </c>
      <c r="E640" s="25">
        <v>7.0768000000000004</v>
      </c>
      <c r="F640" s="25">
        <v>0.62</v>
      </c>
      <c r="G640" s="25">
        <v>-2.0000000000000001E-4</v>
      </c>
      <c r="H640" s="25">
        <v>-1.1476999999999999</v>
      </c>
      <c r="I640" s="25">
        <v>0</v>
      </c>
      <c r="J640" s="25">
        <v>-1E-4</v>
      </c>
      <c r="K640" s="25">
        <v>-0.1883</v>
      </c>
      <c r="L640" s="25">
        <v>-0.22850000000000001</v>
      </c>
      <c r="M640" s="25">
        <v>4.9798</v>
      </c>
      <c r="N640" s="25">
        <v>6.6186999999999996</v>
      </c>
      <c r="O640" s="25">
        <v>-0.49469999999999997</v>
      </c>
      <c r="P640" s="25" t="s">
        <v>152</v>
      </c>
      <c r="Q640" s="25">
        <v>-0.48199999999999998</v>
      </c>
      <c r="R640" s="25">
        <v>12.547700000000001</v>
      </c>
      <c r="S640" s="25">
        <v>330.20299999999997</v>
      </c>
      <c r="T640" s="25">
        <v>329.85160000000002</v>
      </c>
      <c r="U640" s="25">
        <v>4.8734999999999999</v>
      </c>
      <c r="V640" s="25">
        <v>128.79239999999999</v>
      </c>
      <c r="W640" s="25">
        <v>0</v>
      </c>
      <c r="X640" s="25">
        <v>1.1599999999999999E-2</v>
      </c>
      <c r="Y640" s="28">
        <v>-0.2087</v>
      </c>
      <c r="Z640" s="28">
        <v>0.82030000000000003</v>
      </c>
      <c r="AA640" s="28">
        <v>-57.021599999999999</v>
      </c>
      <c r="AB640">
        <f t="shared" si="59"/>
        <v>1.8482508879263174E-2</v>
      </c>
      <c r="AC640" s="14">
        <f t="shared" si="60"/>
        <v>0.61527678097440208</v>
      </c>
    </row>
    <row r="641" spans="1:29" s="20" customFormat="1" x14ac:dyDescent="0.2">
      <c r="A641" s="25" t="s">
        <v>18</v>
      </c>
      <c r="B641" s="25" t="s">
        <v>133</v>
      </c>
      <c r="C641" s="25">
        <v>15.8249</v>
      </c>
      <c r="D641" s="25">
        <v>0.57310000000000005</v>
      </c>
      <c r="E641" s="25">
        <v>5.0046999999999997</v>
      </c>
      <c r="F641" s="25">
        <v>0.62</v>
      </c>
      <c r="G641" s="25">
        <v>-4.0000000000000002E-4</v>
      </c>
      <c r="H641" s="25">
        <v>-1.4085000000000001</v>
      </c>
      <c r="I641" s="25">
        <v>0</v>
      </c>
      <c r="J641" s="25">
        <v>-1E-4</v>
      </c>
      <c r="K641" s="25">
        <v>-0.13389999999999999</v>
      </c>
      <c r="L641" s="25">
        <v>-0.44450000000000001</v>
      </c>
      <c r="M641" s="25">
        <v>5.9080000000000004</v>
      </c>
      <c r="N641" s="25">
        <v>6.6736000000000004</v>
      </c>
      <c r="O641" s="25">
        <v>-0.62439999999999996</v>
      </c>
      <c r="P641" s="25" t="s">
        <v>152</v>
      </c>
      <c r="Q641" s="25">
        <v>-0.46010000000000001</v>
      </c>
      <c r="R641" s="25">
        <v>14.8591</v>
      </c>
      <c r="S641" s="25">
        <v>330.20299999999997</v>
      </c>
      <c r="T641" s="25">
        <v>329.84690000000001</v>
      </c>
      <c r="U641" s="25">
        <v>4.7153999999999998</v>
      </c>
      <c r="V641" s="25">
        <v>126.3359</v>
      </c>
      <c r="W641" s="25">
        <v>0</v>
      </c>
      <c r="X641" s="25">
        <v>1.26E-2</v>
      </c>
      <c r="Y641" s="28">
        <v>-0.2099</v>
      </c>
      <c r="Z641" s="28">
        <v>0.85360000000000003</v>
      </c>
      <c r="AA641" s="28">
        <v>-59.898099999999999</v>
      </c>
      <c r="AB641">
        <f t="shared" si="59"/>
        <v>3.6965013912011513E-2</v>
      </c>
      <c r="AC641" s="14">
        <f t="shared" si="60"/>
        <v>0.61763627809411836</v>
      </c>
    </row>
    <row r="642" spans="1:29" s="20" customFormat="1" x14ac:dyDescent="0.2">
      <c r="A642" s="25" t="s">
        <v>18</v>
      </c>
      <c r="B642" s="25" t="s">
        <v>133</v>
      </c>
      <c r="C642" s="25">
        <v>16.820900000000002</v>
      </c>
      <c r="D642" s="25">
        <v>0.63939999999999997</v>
      </c>
      <c r="E642" s="25">
        <v>2.5908000000000002</v>
      </c>
      <c r="F642" s="25">
        <v>0.62</v>
      </c>
      <c r="G642" s="25">
        <v>-4.0000000000000002E-4</v>
      </c>
      <c r="H642" s="25">
        <v>-1.573</v>
      </c>
      <c r="I642" s="25">
        <v>0</v>
      </c>
      <c r="J642" s="25">
        <v>0</v>
      </c>
      <c r="K642" s="25">
        <v>-6.93E-2</v>
      </c>
      <c r="L642" s="25">
        <v>-0.62839999999999996</v>
      </c>
      <c r="M642" s="25">
        <v>5.9330999999999996</v>
      </c>
      <c r="N642" s="25">
        <v>6.7327000000000004</v>
      </c>
      <c r="O642" s="25">
        <v>-0.74590000000000001</v>
      </c>
      <c r="P642" s="25" t="s">
        <v>152</v>
      </c>
      <c r="Q642" s="25">
        <v>-0.43940000000000001</v>
      </c>
      <c r="R642" s="25">
        <v>15.856999999999999</v>
      </c>
      <c r="S642" s="25">
        <v>330.20299999999997</v>
      </c>
      <c r="T642" s="25">
        <v>329.85210000000001</v>
      </c>
      <c r="U642" s="25">
        <v>4.5857999999999999</v>
      </c>
      <c r="V642" s="25">
        <v>124.4064</v>
      </c>
      <c r="W642" s="25">
        <v>0</v>
      </c>
      <c r="X642" s="25">
        <v>1.3299999999999999E-2</v>
      </c>
      <c r="Y642" s="28">
        <v>-0.21490000000000001</v>
      </c>
      <c r="Z642" s="28">
        <v>0.88580000000000003</v>
      </c>
      <c r="AA642" s="28">
        <v>-60.928199999999997</v>
      </c>
      <c r="AB642">
        <f t="shared" si="59"/>
        <v>3.6965013912011513E-2</v>
      </c>
      <c r="AC642" s="14">
        <f t="shared" si="60"/>
        <v>0.6193662613336699</v>
      </c>
    </row>
    <row r="643" spans="1:29" s="20" customFormat="1" x14ac:dyDescent="0.2">
      <c r="A643" s="25" t="s">
        <v>18</v>
      </c>
      <c r="B643" s="25" t="s">
        <v>133</v>
      </c>
      <c r="C643" s="25">
        <v>17.8187</v>
      </c>
      <c r="D643" s="25">
        <v>0.66200000000000003</v>
      </c>
      <c r="E643" s="25">
        <v>0</v>
      </c>
      <c r="F643" s="25">
        <v>0.62</v>
      </c>
      <c r="G643" s="25">
        <v>-4.0000000000000002E-4</v>
      </c>
      <c r="H643" s="25">
        <v>-1.6286</v>
      </c>
      <c r="I643" s="25">
        <v>0</v>
      </c>
      <c r="J643" s="25">
        <v>0</v>
      </c>
      <c r="K643" s="25">
        <v>6.9999999999999999E-4</v>
      </c>
      <c r="L643" s="25">
        <v>-0.73419999999999996</v>
      </c>
      <c r="M643" s="25">
        <v>5.0801999999999996</v>
      </c>
      <c r="N643" s="25">
        <v>6.7769000000000004</v>
      </c>
      <c r="O643" s="25">
        <v>-0.80210000000000004</v>
      </c>
      <c r="P643" s="25" t="s">
        <v>152</v>
      </c>
      <c r="Q643" s="25">
        <v>-0.42580000000000001</v>
      </c>
      <c r="R643" s="25">
        <v>14.917999999999999</v>
      </c>
      <c r="S643" s="25">
        <v>330.20299999999997</v>
      </c>
      <c r="T643" s="25">
        <v>329.86739999999998</v>
      </c>
      <c r="U643" s="25">
        <v>4.4960000000000004</v>
      </c>
      <c r="V643" s="25">
        <v>123.081</v>
      </c>
      <c r="W643" s="25">
        <v>0</v>
      </c>
      <c r="X643" s="25">
        <v>1.32E-2</v>
      </c>
      <c r="Y643" s="28">
        <v>-0.21959999999999999</v>
      </c>
      <c r="Z643" s="28">
        <v>0.90580000000000005</v>
      </c>
      <c r="AA643" s="28">
        <v>-60.677300000000002</v>
      </c>
      <c r="AB643">
        <f t="shared" si="59"/>
        <v>3.6965013912011513E-2</v>
      </c>
      <c r="AC643" s="14">
        <f t="shared" si="60"/>
        <v>0.62</v>
      </c>
    </row>
    <row r="644" spans="1:29" s="20" customFormat="1" x14ac:dyDescent="0.2">
      <c r="A644" s="25" t="s">
        <v>18</v>
      </c>
      <c r="B644" s="25" t="s">
        <v>133</v>
      </c>
      <c r="C644" s="25">
        <v>18.816600000000001</v>
      </c>
      <c r="D644" s="25">
        <v>0.63919999999999999</v>
      </c>
      <c r="E644" s="25">
        <v>-2.5908000000000002</v>
      </c>
      <c r="F644" s="25">
        <v>0.62</v>
      </c>
      <c r="G644" s="25">
        <v>-4.0000000000000002E-4</v>
      </c>
      <c r="H644" s="25">
        <v>-1.571</v>
      </c>
      <c r="I644" s="25">
        <v>0</v>
      </c>
      <c r="J644" s="25">
        <v>0</v>
      </c>
      <c r="K644" s="25">
        <v>7.0499999999999993E-2</v>
      </c>
      <c r="L644" s="25">
        <v>-0.74729999999999996</v>
      </c>
      <c r="M644" s="25">
        <v>3.7353999999999998</v>
      </c>
      <c r="N644" s="25">
        <v>6.7897999999999996</v>
      </c>
      <c r="O644" s="25">
        <v>-0.75339999999999996</v>
      </c>
      <c r="P644" s="25" t="s">
        <v>152</v>
      </c>
      <c r="Q644" s="25">
        <v>-0.42070000000000002</v>
      </c>
      <c r="R644" s="25">
        <v>11.993399999999999</v>
      </c>
      <c r="S644" s="25">
        <v>330.20299999999997</v>
      </c>
      <c r="T644" s="25">
        <v>329.88319999999999</v>
      </c>
      <c r="U644" s="25">
        <v>4.4476000000000004</v>
      </c>
      <c r="V644" s="25">
        <v>122.3005</v>
      </c>
      <c r="W644" s="25">
        <v>0</v>
      </c>
      <c r="X644" s="25">
        <v>1.24E-2</v>
      </c>
      <c r="Y644" s="28">
        <v>-0.22059999999999999</v>
      </c>
      <c r="Z644" s="28">
        <v>0.90249999999999997</v>
      </c>
      <c r="AA644" s="28">
        <v>-59.3461</v>
      </c>
      <c r="AB644">
        <f t="shared" si="59"/>
        <v>3.6965013912011513E-2</v>
      </c>
      <c r="AC644" s="14">
        <f t="shared" si="60"/>
        <v>0.6193662613336699</v>
      </c>
    </row>
    <row r="645" spans="1:29" s="20" customFormat="1" x14ac:dyDescent="0.2">
      <c r="A645" s="25" t="s">
        <v>18</v>
      </c>
      <c r="B645" s="25" t="s">
        <v>133</v>
      </c>
      <c r="C645" s="25">
        <v>19.8125</v>
      </c>
      <c r="D645" s="25">
        <v>0.57250000000000001</v>
      </c>
      <c r="E645" s="25">
        <v>-5.0046999999999997</v>
      </c>
      <c r="F645" s="25">
        <v>0.62</v>
      </c>
      <c r="G645" s="25">
        <v>-4.0000000000000002E-4</v>
      </c>
      <c r="H645" s="25">
        <v>-1.4049</v>
      </c>
      <c r="I645" s="25">
        <v>0</v>
      </c>
      <c r="J645" s="25">
        <v>0</v>
      </c>
      <c r="K645" s="25">
        <v>0.13469999999999999</v>
      </c>
      <c r="L645" s="25">
        <v>-0.68089999999999995</v>
      </c>
      <c r="M645" s="25">
        <v>2.4403999999999999</v>
      </c>
      <c r="N645" s="25">
        <v>6.7633999999999999</v>
      </c>
      <c r="O645" s="25">
        <v>-0.6018</v>
      </c>
      <c r="P645" s="25" t="s">
        <v>152</v>
      </c>
      <c r="Q645" s="25">
        <v>-0.42149999999999999</v>
      </c>
      <c r="R645" s="25">
        <v>7.6893000000000002</v>
      </c>
      <c r="S645" s="25">
        <v>330.20299999999997</v>
      </c>
      <c r="T645" s="25">
        <v>329.88600000000002</v>
      </c>
      <c r="U645" s="25">
        <v>4.4409000000000001</v>
      </c>
      <c r="V645" s="25">
        <v>122.0528</v>
      </c>
      <c r="W645" s="25">
        <v>0</v>
      </c>
      <c r="X645" s="25">
        <v>1.11E-2</v>
      </c>
      <c r="Y645" s="28">
        <v>-0.218</v>
      </c>
      <c r="Z645" s="28">
        <v>0.87190000000000001</v>
      </c>
      <c r="AA645" s="28">
        <v>-56.836100000000002</v>
      </c>
      <c r="AB645">
        <f t="shared" si="59"/>
        <v>3.6965013912011513E-2</v>
      </c>
      <c r="AC645" s="14">
        <f t="shared" si="60"/>
        <v>0.61763627809411836</v>
      </c>
    </row>
    <row r="646" spans="1:29" s="20" customFormat="1" x14ac:dyDescent="0.2">
      <c r="A646" s="25" t="s">
        <v>18</v>
      </c>
      <c r="B646" s="25" t="s">
        <v>133</v>
      </c>
      <c r="C646" s="25">
        <v>20.7989</v>
      </c>
      <c r="D646" s="25">
        <v>0.46750000000000003</v>
      </c>
      <c r="E646" s="25">
        <v>-7.0652999999999997</v>
      </c>
      <c r="F646" s="25">
        <v>0.62</v>
      </c>
      <c r="G646" s="25">
        <v>-4.0000000000000002E-4</v>
      </c>
      <c r="H646" s="25">
        <v>-1.1433</v>
      </c>
      <c r="I646" s="25">
        <v>0</v>
      </c>
      <c r="J646" s="25">
        <v>0</v>
      </c>
      <c r="K646" s="25">
        <v>0.18859999999999999</v>
      </c>
      <c r="L646" s="25">
        <v>-0.56220000000000003</v>
      </c>
      <c r="M646" s="25">
        <v>1.6004</v>
      </c>
      <c r="N646" s="25">
        <v>6.7012</v>
      </c>
      <c r="O646" s="25">
        <v>-0.39179999999999998</v>
      </c>
      <c r="P646" s="25" t="s">
        <v>152</v>
      </c>
      <c r="Q646" s="25">
        <v>-0.4239</v>
      </c>
      <c r="R646" s="25">
        <v>2.9939</v>
      </c>
      <c r="S646" s="25">
        <v>330.20299999999997</v>
      </c>
      <c r="T646" s="25">
        <v>329.86750000000001</v>
      </c>
      <c r="U646" s="25">
        <v>4.4801000000000002</v>
      </c>
      <c r="V646" s="25">
        <v>122.45650000000001</v>
      </c>
      <c r="W646" s="25">
        <v>0</v>
      </c>
      <c r="X646" s="25">
        <v>9.7999999999999997E-3</v>
      </c>
      <c r="Y646" s="28">
        <v>-0.21510000000000001</v>
      </c>
      <c r="Z646" s="28">
        <v>0.82050000000000001</v>
      </c>
      <c r="AA646" s="28">
        <v>-52.975700000000003</v>
      </c>
      <c r="AB646">
        <f t="shared" si="59"/>
        <v>3.6965013912011513E-2</v>
      </c>
      <c r="AC646" s="14">
        <f t="shared" si="60"/>
        <v>0.6152920997893746</v>
      </c>
    </row>
    <row r="647" spans="1:29" s="20" customFormat="1" x14ac:dyDescent="0.2">
      <c r="A647" s="25" t="s">
        <v>18</v>
      </c>
      <c r="B647" s="25" t="s">
        <v>133</v>
      </c>
      <c r="C647" s="25">
        <v>21.787500000000001</v>
      </c>
      <c r="D647" s="25">
        <v>0.33019999999999999</v>
      </c>
      <c r="E647" s="25">
        <v>-8.6575000000000006</v>
      </c>
      <c r="F647" s="25">
        <v>0.62</v>
      </c>
      <c r="G647" s="25">
        <v>-4.0000000000000002E-4</v>
      </c>
      <c r="H647" s="25">
        <v>-0.80549999999999999</v>
      </c>
      <c r="I647" s="25">
        <v>0</v>
      </c>
      <c r="J647" s="25">
        <v>0</v>
      </c>
      <c r="K647" s="25">
        <v>0.22900000000000001</v>
      </c>
      <c r="L647" s="25">
        <v>-0.41760000000000003</v>
      </c>
      <c r="M647" s="25">
        <v>1.2726</v>
      </c>
      <c r="N647" s="25">
        <v>6.6178999999999997</v>
      </c>
      <c r="O647" s="25">
        <v>-0.187</v>
      </c>
      <c r="P647" s="25" t="s">
        <v>152</v>
      </c>
      <c r="Q647" s="25">
        <v>-0.42499999999999999</v>
      </c>
      <c r="R647" s="25">
        <v>-1.1938</v>
      </c>
      <c r="S647" s="25">
        <v>330.20299999999997</v>
      </c>
      <c r="T647" s="25">
        <v>329.8306</v>
      </c>
      <c r="U647" s="25">
        <v>4.5693000000000001</v>
      </c>
      <c r="V647" s="25">
        <v>123.6786</v>
      </c>
      <c r="W647" s="25">
        <v>0</v>
      </c>
      <c r="X647" s="25">
        <v>8.8999999999999999E-3</v>
      </c>
      <c r="Y647" s="28">
        <v>-0.21590000000000001</v>
      </c>
      <c r="Z647" s="28">
        <v>0.76190000000000002</v>
      </c>
      <c r="AA647" s="28">
        <v>-47.733199999999997</v>
      </c>
      <c r="AB647">
        <f t="shared" si="59"/>
        <v>3.6965013912011513E-2</v>
      </c>
      <c r="AC647" s="14">
        <f t="shared" si="60"/>
        <v>0.61293560519353274</v>
      </c>
    </row>
    <row r="648" spans="1:29" s="20" customFormat="1" x14ac:dyDescent="0.2">
      <c r="A648" s="25" t="s">
        <v>18</v>
      </c>
      <c r="B648" s="25" t="s">
        <v>133</v>
      </c>
      <c r="C648" s="25">
        <v>22.7728</v>
      </c>
      <c r="D648" s="25">
        <v>0.17030000000000001</v>
      </c>
      <c r="E648" s="25">
        <v>-9.6585999999999999</v>
      </c>
      <c r="F648" s="25">
        <v>0.62</v>
      </c>
      <c r="G648" s="25">
        <v>-4.0000000000000002E-4</v>
      </c>
      <c r="H648" s="25">
        <v>-0.41499999999999998</v>
      </c>
      <c r="I648" s="25">
        <v>0</v>
      </c>
      <c r="J648" s="25">
        <v>0</v>
      </c>
      <c r="K648" s="25">
        <v>0.25390000000000001</v>
      </c>
      <c r="L648" s="25">
        <v>-0.26519999999999999</v>
      </c>
      <c r="M648" s="25">
        <v>1.1559999999999999</v>
      </c>
      <c r="N648" s="25">
        <v>6.5342000000000002</v>
      </c>
      <c r="O648" s="25">
        <v>-3.6499999999999998E-2</v>
      </c>
      <c r="P648" s="25" t="s">
        <v>152</v>
      </c>
      <c r="Q648" s="25">
        <v>-0.42480000000000001</v>
      </c>
      <c r="R648" s="25">
        <v>-4.4676</v>
      </c>
      <c r="S648" s="25">
        <v>330.20299999999997</v>
      </c>
      <c r="T648" s="25">
        <v>329.78919999999999</v>
      </c>
      <c r="U648" s="25">
        <v>4.7038000000000002</v>
      </c>
      <c r="V648" s="25">
        <v>125.7385</v>
      </c>
      <c r="W648" s="25">
        <v>0</v>
      </c>
      <c r="X648" s="25">
        <v>8.5000000000000006E-3</v>
      </c>
      <c r="Y648" s="28">
        <v>-0.22209999999999999</v>
      </c>
      <c r="Z648" s="28">
        <v>0.70830000000000004</v>
      </c>
      <c r="AA648" s="28">
        <v>-41.285400000000003</v>
      </c>
      <c r="AB648">
        <f t="shared" si="59"/>
        <v>3.6965013912011513E-2</v>
      </c>
      <c r="AC648" s="14">
        <f t="shared" si="60"/>
        <v>0.61121147303538159</v>
      </c>
    </row>
    <row r="649" spans="1:29" s="15" customFormat="1" x14ac:dyDescent="0.2">
      <c r="A649" s="25" t="s">
        <v>19</v>
      </c>
      <c r="B649" s="25" t="s">
        <v>133</v>
      </c>
      <c r="C649" s="25">
        <v>6.1000000000000004E-3</v>
      </c>
      <c r="D649" s="25">
        <v>-1.1000000000000001E-3</v>
      </c>
      <c r="E649" s="25">
        <v>-10</v>
      </c>
      <c r="F649" s="25">
        <v>0.62</v>
      </c>
      <c r="G649" s="25">
        <v>-4.0000000000000002E-4</v>
      </c>
      <c r="H649" s="25">
        <v>2.2000000000000001E-3</v>
      </c>
      <c r="I649" s="25">
        <v>0</v>
      </c>
      <c r="J649" s="25">
        <v>0</v>
      </c>
      <c r="K649" s="25">
        <v>0.26240000000000002</v>
      </c>
      <c r="L649" s="25">
        <v>-4.1000000000000003E-3</v>
      </c>
      <c r="M649" s="25">
        <v>-0.39850000000000002</v>
      </c>
      <c r="N649" s="25">
        <v>6.4763000000000002</v>
      </c>
      <c r="O649" s="25">
        <v>8.6599999999999996E-2</v>
      </c>
      <c r="P649" s="25" t="s">
        <v>152</v>
      </c>
      <c r="Q649" s="25">
        <v>-0.45250000000000001</v>
      </c>
      <c r="R649" s="25">
        <v>-7.3287000000000004</v>
      </c>
      <c r="S649" s="25">
        <v>330.20299999999997</v>
      </c>
      <c r="T649" s="25">
        <v>329.85550000000001</v>
      </c>
      <c r="U649" s="25">
        <v>4.9869000000000003</v>
      </c>
      <c r="V649" s="25">
        <v>122.6956</v>
      </c>
      <c r="W649" s="25">
        <v>0</v>
      </c>
      <c r="X649" s="25">
        <v>2.8E-3</v>
      </c>
      <c r="Y649" s="28">
        <v>-4.19E-2</v>
      </c>
      <c r="Z649" s="28">
        <v>-2.58E-2</v>
      </c>
      <c r="AA649" s="28">
        <v>-17.652100000000001</v>
      </c>
      <c r="AB649">
        <f t="shared" si="59"/>
        <v>3.6965013912011513E-2</v>
      </c>
      <c r="AC649" s="14">
        <f t="shared" si="60"/>
        <v>0.61058080686756899</v>
      </c>
    </row>
    <row r="650" spans="1:29" s="15" customFormat="1" x14ac:dyDescent="0.2">
      <c r="A650" s="25" t="s">
        <v>19</v>
      </c>
      <c r="B650" s="25" t="s">
        <v>133</v>
      </c>
      <c r="C650" s="25">
        <v>0.98950000000000005</v>
      </c>
      <c r="D650" s="25">
        <v>-0.1724</v>
      </c>
      <c r="E650" s="25">
        <v>-9.6585999999999999</v>
      </c>
      <c r="F650" s="25">
        <v>0.62</v>
      </c>
      <c r="G650" s="25">
        <v>-2.9999999999999997E-4</v>
      </c>
      <c r="H650" s="25">
        <v>0.41970000000000002</v>
      </c>
      <c r="I650" s="25">
        <v>0</v>
      </c>
      <c r="J650" s="25">
        <v>1E-4</v>
      </c>
      <c r="K650" s="25">
        <v>0.254</v>
      </c>
      <c r="L650" s="25">
        <v>0.14019999999999999</v>
      </c>
      <c r="M650" s="25">
        <v>-1.2538</v>
      </c>
      <c r="N650" s="25">
        <v>6.4321000000000002</v>
      </c>
      <c r="O650" s="25">
        <v>0.15909999999999999</v>
      </c>
      <c r="P650" s="25" t="s">
        <v>152</v>
      </c>
      <c r="Q650" s="25">
        <v>-0.45300000000000001</v>
      </c>
      <c r="R650" s="25">
        <v>-9.7477</v>
      </c>
      <c r="S650" s="25">
        <v>330.20299999999997</v>
      </c>
      <c r="T650" s="25">
        <v>329.86099999999999</v>
      </c>
      <c r="U650" s="25">
        <v>5.1429999999999998</v>
      </c>
      <c r="V650" s="25">
        <v>125.6302</v>
      </c>
      <c r="W650" s="25">
        <v>0</v>
      </c>
      <c r="X650" s="25">
        <v>3.3E-3</v>
      </c>
      <c r="Y650" s="28">
        <v>-3.9100000000000003E-2</v>
      </c>
      <c r="Z650" s="28">
        <v>-9.7000000000000003E-2</v>
      </c>
      <c r="AA650" s="28">
        <v>-9.3767999999999994</v>
      </c>
      <c r="AB650">
        <f t="shared" si="59"/>
        <v>2.772376211685874E-2</v>
      </c>
      <c r="AC650" s="14">
        <f t="shared" si="60"/>
        <v>0.61121147303538159</v>
      </c>
    </row>
    <row r="651" spans="1:29" s="15" customFormat="1" x14ac:dyDescent="0.2">
      <c r="A651" s="25" t="s">
        <v>19</v>
      </c>
      <c r="B651" s="25" t="s">
        <v>133</v>
      </c>
      <c r="C651" s="25">
        <v>1.9748000000000001</v>
      </c>
      <c r="D651" s="25">
        <v>-0.3322</v>
      </c>
      <c r="E651" s="25">
        <v>-8.6575000000000006</v>
      </c>
      <c r="F651" s="25">
        <v>0.62</v>
      </c>
      <c r="G651" s="25">
        <v>-1E-4</v>
      </c>
      <c r="H651" s="25">
        <v>0.81030000000000002</v>
      </c>
      <c r="I651" s="25">
        <v>0</v>
      </c>
      <c r="J651" s="25">
        <v>1E-4</v>
      </c>
      <c r="K651" s="25">
        <v>0.22889999999999999</v>
      </c>
      <c r="L651" s="25">
        <v>0.22409999999999999</v>
      </c>
      <c r="M651" s="25">
        <v>-2.2101000000000002</v>
      </c>
      <c r="N651" s="25">
        <v>6.4276999999999997</v>
      </c>
      <c r="O651" s="25">
        <v>0.2419</v>
      </c>
      <c r="P651" s="25" t="s">
        <v>152</v>
      </c>
      <c r="Q651" s="25">
        <v>-0.44869999999999999</v>
      </c>
      <c r="R651" s="25">
        <v>-11.984400000000001</v>
      </c>
      <c r="S651" s="25">
        <v>330.20299999999997</v>
      </c>
      <c r="T651" s="25">
        <v>329.87240000000003</v>
      </c>
      <c r="U651" s="25">
        <v>5.2614999999999998</v>
      </c>
      <c r="V651" s="25">
        <v>128.048</v>
      </c>
      <c r="W651" s="25">
        <v>0</v>
      </c>
      <c r="X651" s="25">
        <v>4.0000000000000001E-3</v>
      </c>
      <c r="Y651" s="28">
        <v>-3.1E-2</v>
      </c>
      <c r="Z651" s="28">
        <v>-0.1636</v>
      </c>
      <c r="AA651" s="28">
        <v>-1.4016</v>
      </c>
      <c r="AB651">
        <f t="shared" si="59"/>
        <v>9.2412546800388195E-3</v>
      </c>
      <c r="AC651" s="14">
        <f t="shared" si="60"/>
        <v>0.61293560519353274</v>
      </c>
    </row>
    <row r="652" spans="1:29" s="15" customFormat="1" x14ac:dyDescent="0.2">
      <c r="A652" s="25" t="s">
        <v>19</v>
      </c>
      <c r="B652" s="25" t="s">
        <v>133</v>
      </c>
      <c r="C652" s="25">
        <v>2.9573</v>
      </c>
      <c r="D652" s="25">
        <v>-0.46860000000000002</v>
      </c>
      <c r="E652" s="25">
        <v>-7.0768000000000004</v>
      </c>
      <c r="F652" s="25">
        <v>0.62</v>
      </c>
      <c r="G652" s="25">
        <v>0</v>
      </c>
      <c r="H652" s="25">
        <v>1.1476999999999999</v>
      </c>
      <c r="I652" s="25">
        <v>0</v>
      </c>
      <c r="J652" s="25">
        <v>1E-4</v>
      </c>
      <c r="K652" s="25">
        <v>0.18809999999999999</v>
      </c>
      <c r="L652" s="25">
        <v>0.22789999999999999</v>
      </c>
      <c r="M652" s="25">
        <v>-3.1705000000000001</v>
      </c>
      <c r="N652" s="25">
        <v>6.4622999999999999</v>
      </c>
      <c r="O652" s="25">
        <v>0.35820000000000002</v>
      </c>
      <c r="P652" s="25" t="s">
        <v>152</v>
      </c>
      <c r="Q652" s="25">
        <v>-0.4425</v>
      </c>
      <c r="R652" s="25">
        <v>-14.266400000000001</v>
      </c>
      <c r="S652" s="25">
        <v>330.20299999999997</v>
      </c>
      <c r="T652" s="25">
        <v>329.88369999999998</v>
      </c>
      <c r="U652" s="25">
        <v>5.3011999999999997</v>
      </c>
      <c r="V652" s="25">
        <v>129.08609999999999</v>
      </c>
      <c r="W652" s="25">
        <v>0</v>
      </c>
      <c r="X652" s="25">
        <v>4.4999999999999997E-3</v>
      </c>
      <c r="Y652" s="28">
        <v>-2.0299999999999999E-2</v>
      </c>
      <c r="Z652" s="28">
        <v>-0.21129999999999999</v>
      </c>
      <c r="AA652" s="28">
        <v>5.7878999999999996</v>
      </c>
      <c r="AB652">
        <f t="shared" si="59"/>
        <v>0</v>
      </c>
      <c r="AC652" s="14">
        <f t="shared" si="60"/>
        <v>0.61527678097440208</v>
      </c>
    </row>
    <row r="653" spans="1:29" s="15" customFormat="1" x14ac:dyDescent="0.2">
      <c r="A653" s="25" t="s">
        <v>19</v>
      </c>
      <c r="B653" s="25" t="s">
        <v>133</v>
      </c>
      <c r="C653" s="25">
        <v>3.9499</v>
      </c>
      <c r="D653" s="25">
        <v>-0.57420000000000004</v>
      </c>
      <c r="E653" s="25">
        <v>-5.0046999999999997</v>
      </c>
      <c r="F653" s="25">
        <v>0.62</v>
      </c>
      <c r="G653" s="25">
        <v>2.0000000000000001E-4</v>
      </c>
      <c r="H653" s="25">
        <v>1.4081999999999999</v>
      </c>
      <c r="I653" s="25">
        <v>0</v>
      </c>
      <c r="J653" s="25">
        <v>1E-4</v>
      </c>
      <c r="K653" s="25">
        <v>0.1338</v>
      </c>
      <c r="L653" s="25">
        <v>0.15160000000000001</v>
      </c>
      <c r="M653" s="25">
        <v>-3.9464000000000001</v>
      </c>
      <c r="N653" s="25">
        <v>6.5239000000000003</v>
      </c>
      <c r="O653" s="25">
        <v>0.4985</v>
      </c>
      <c r="P653" s="25" t="s">
        <v>152</v>
      </c>
      <c r="Q653" s="25">
        <v>-0.437</v>
      </c>
      <c r="R653" s="25">
        <v>-16.345600000000001</v>
      </c>
      <c r="S653" s="25">
        <v>330.20299999999997</v>
      </c>
      <c r="T653" s="25">
        <v>329.88830000000002</v>
      </c>
      <c r="U653" s="25">
        <v>5.2514000000000003</v>
      </c>
      <c r="V653" s="25">
        <v>128.46870000000001</v>
      </c>
      <c r="W653" s="25">
        <v>0</v>
      </c>
      <c r="X653" s="25">
        <v>4.7000000000000002E-3</v>
      </c>
      <c r="Y653" s="28">
        <v>-1.0800000000000001E-2</v>
      </c>
      <c r="Z653" s="28">
        <v>-0.2293</v>
      </c>
      <c r="AA653" s="28">
        <v>11.906599999999999</v>
      </c>
      <c r="AB653">
        <f t="shared" si="59"/>
        <v>-1.8482508879263174E-2</v>
      </c>
      <c r="AC653" s="14">
        <f t="shared" si="60"/>
        <v>0.61763627809411836</v>
      </c>
    </row>
    <row r="654" spans="1:29" s="15" customFormat="1" x14ac:dyDescent="0.2">
      <c r="A654" s="25" t="s">
        <v>19</v>
      </c>
      <c r="B654" s="25" t="s">
        <v>133</v>
      </c>
      <c r="C654" s="25">
        <v>4.9458000000000002</v>
      </c>
      <c r="D654" s="25">
        <v>-0.64049999999999996</v>
      </c>
      <c r="E654" s="25">
        <v>-2.5908000000000002</v>
      </c>
      <c r="F654" s="25">
        <v>0.62</v>
      </c>
      <c r="G654" s="25">
        <v>2.0000000000000001E-4</v>
      </c>
      <c r="H654" s="25">
        <v>1.5725</v>
      </c>
      <c r="I654" s="25">
        <v>0</v>
      </c>
      <c r="J654" s="25">
        <v>0</v>
      </c>
      <c r="K654" s="25">
        <v>6.9199999999999998E-2</v>
      </c>
      <c r="L654" s="25">
        <v>2.0199999999999999E-2</v>
      </c>
      <c r="M654" s="25">
        <v>-4.3478000000000003</v>
      </c>
      <c r="N654" s="25">
        <v>6.5934999999999997</v>
      </c>
      <c r="O654" s="25">
        <v>0.62129999999999996</v>
      </c>
      <c r="P654" s="25" t="s">
        <v>152</v>
      </c>
      <c r="Q654" s="25">
        <v>-0.4335</v>
      </c>
      <c r="R654" s="25">
        <v>-17.573699999999999</v>
      </c>
      <c r="S654" s="25">
        <v>330.20299999999997</v>
      </c>
      <c r="T654" s="25">
        <v>329.88279999999997</v>
      </c>
      <c r="U654" s="25">
        <v>5.1407999999999996</v>
      </c>
      <c r="V654" s="25">
        <v>126.6947</v>
      </c>
      <c r="W654" s="25">
        <v>0</v>
      </c>
      <c r="X654" s="25">
        <v>4.4999999999999997E-3</v>
      </c>
      <c r="Y654" s="28">
        <v>-5.7000000000000002E-3</v>
      </c>
      <c r="Z654" s="28">
        <v>-0.2155</v>
      </c>
      <c r="AA654" s="28">
        <v>16.7454</v>
      </c>
      <c r="AB654">
        <f t="shared" si="59"/>
        <v>-1.8482508879263174E-2</v>
      </c>
      <c r="AC654" s="14">
        <f t="shared" si="60"/>
        <v>0.6193662613336699</v>
      </c>
    </row>
    <row r="655" spans="1:29" s="15" customFormat="1" x14ac:dyDescent="0.2">
      <c r="A655" s="25" t="s">
        <v>19</v>
      </c>
      <c r="B655" s="25" t="s">
        <v>133</v>
      </c>
      <c r="C655" s="25">
        <v>5.9436999999999998</v>
      </c>
      <c r="D655" s="25">
        <v>-0.66310000000000002</v>
      </c>
      <c r="E655" s="25">
        <v>0</v>
      </c>
      <c r="F655" s="25">
        <v>0.62</v>
      </c>
      <c r="G655" s="25">
        <v>2.0000000000000001E-4</v>
      </c>
      <c r="H655" s="25">
        <v>1.6279999999999999</v>
      </c>
      <c r="I655" s="25">
        <v>0</v>
      </c>
      <c r="J655" s="25">
        <v>0</v>
      </c>
      <c r="K655" s="25">
        <v>-5.9999999999999995E-4</v>
      </c>
      <c r="L655" s="25">
        <v>-0.1215</v>
      </c>
      <c r="M655" s="25">
        <v>-4.2779999999999996</v>
      </c>
      <c r="N655" s="25">
        <v>6.6513999999999998</v>
      </c>
      <c r="O655" s="25">
        <v>0.67420000000000002</v>
      </c>
      <c r="P655" s="25" t="s">
        <v>152</v>
      </c>
      <c r="Q655" s="25">
        <v>-0.43230000000000002</v>
      </c>
      <c r="R655" s="25">
        <v>-17.2498</v>
      </c>
      <c r="S655" s="25">
        <v>330.20299999999997</v>
      </c>
      <c r="T655" s="25">
        <v>329.8691</v>
      </c>
      <c r="U655" s="25">
        <v>5.0265000000000004</v>
      </c>
      <c r="V655" s="25">
        <v>124.8177</v>
      </c>
      <c r="W655" s="25">
        <v>0</v>
      </c>
      <c r="X655" s="25">
        <v>3.8999999999999998E-3</v>
      </c>
      <c r="Y655" s="28">
        <v>-6.3E-3</v>
      </c>
      <c r="Z655" s="28">
        <v>-0.17780000000000001</v>
      </c>
      <c r="AA655" s="28">
        <v>19.965499999999999</v>
      </c>
      <c r="AB655">
        <f t="shared" si="59"/>
        <v>-1.8482508879263174E-2</v>
      </c>
      <c r="AC655" s="14">
        <f t="shared" si="60"/>
        <v>0.62</v>
      </c>
    </row>
    <row r="656" spans="1:29" s="15" customFormat="1" x14ac:dyDescent="0.2">
      <c r="A656" s="25" t="s">
        <v>19</v>
      </c>
      <c r="B656" s="25" t="s">
        <v>133</v>
      </c>
      <c r="C656" s="25">
        <v>6.9414999999999996</v>
      </c>
      <c r="D656" s="25">
        <v>-0.64019999999999999</v>
      </c>
      <c r="E656" s="25">
        <v>2.5908000000000002</v>
      </c>
      <c r="F656" s="25">
        <v>0.62</v>
      </c>
      <c r="G656" s="25">
        <v>2.0000000000000001E-4</v>
      </c>
      <c r="H656" s="25">
        <v>1.5706</v>
      </c>
      <c r="I656" s="25">
        <v>0</v>
      </c>
      <c r="J656" s="25">
        <v>0</v>
      </c>
      <c r="K656" s="25">
        <v>-7.0300000000000001E-2</v>
      </c>
      <c r="L656" s="25">
        <v>-0.22320000000000001</v>
      </c>
      <c r="M656" s="25">
        <v>-3.7787999999999999</v>
      </c>
      <c r="N656" s="25">
        <v>6.6829999999999998</v>
      </c>
      <c r="O656" s="25">
        <v>0.62250000000000005</v>
      </c>
      <c r="P656" s="25" t="s">
        <v>152</v>
      </c>
      <c r="Q656" s="25">
        <v>-0.43319999999999997</v>
      </c>
      <c r="R656" s="25">
        <v>-15.0341</v>
      </c>
      <c r="S656" s="25">
        <v>330.20299999999997</v>
      </c>
      <c r="T656" s="25">
        <v>329.8535</v>
      </c>
      <c r="U656" s="25">
        <v>4.9672999999999998</v>
      </c>
      <c r="V656" s="25">
        <v>123.92010000000001</v>
      </c>
      <c r="W656" s="25">
        <v>0</v>
      </c>
      <c r="X656" s="25">
        <v>3.0999999999999999E-3</v>
      </c>
      <c r="Y656" s="28">
        <v>-1.15E-2</v>
      </c>
      <c r="Z656" s="28">
        <v>-0.1293</v>
      </c>
      <c r="AA656" s="28">
        <v>20.982800000000001</v>
      </c>
      <c r="AB656">
        <f t="shared" si="59"/>
        <v>-1.8482508879263174E-2</v>
      </c>
      <c r="AC656" s="14">
        <f t="shared" si="60"/>
        <v>0.6193662613336699</v>
      </c>
    </row>
    <row r="657" spans="1:29" s="15" customFormat="1" x14ac:dyDescent="0.2">
      <c r="A657" s="25" t="s">
        <v>19</v>
      </c>
      <c r="B657" s="25" t="s">
        <v>133</v>
      </c>
      <c r="C657" s="25">
        <v>7.9374000000000002</v>
      </c>
      <c r="D657" s="25">
        <v>-0.5736</v>
      </c>
      <c r="E657" s="25">
        <v>5.0046999999999997</v>
      </c>
      <c r="F657" s="25">
        <v>0.62</v>
      </c>
      <c r="G657" s="25">
        <v>2.0000000000000001E-4</v>
      </c>
      <c r="H657" s="25">
        <v>1.4048</v>
      </c>
      <c r="I657" s="25">
        <v>0</v>
      </c>
      <c r="J657" s="25">
        <v>0</v>
      </c>
      <c r="K657" s="25">
        <v>-0.13439999999999999</v>
      </c>
      <c r="L657" s="25">
        <v>-0.24929999999999999</v>
      </c>
      <c r="M657" s="25">
        <v>-2.9998</v>
      </c>
      <c r="N657" s="25">
        <v>6.6832000000000003</v>
      </c>
      <c r="O657" s="25">
        <v>0.4698</v>
      </c>
      <c r="P657" s="25" t="s">
        <v>152</v>
      </c>
      <c r="Q657" s="25">
        <v>-0.43690000000000001</v>
      </c>
      <c r="R657" s="25">
        <v>-11.1868</v>
      </c>
      <c r="S657" s="25">
        <v>330.20299999999997</v>
      </c>
      <c r="T657" s="25">
        <v>329.84370000000001</v>
      </c>
      <c r="U657" s="25">
        <v>4.9954999999999998</v>
      </c>
      <c r="V657" s="25">
        <v>124.5578</v>
      </c>
      <c r="W657" s="25">
        <v>0</v>
      </c>
      <c r="X657" s="25">
        <v>2.3E-3</v>
      </c>
      <c r="Y657" s="28">
        <v>-1.9199999999999998E-2</v>
      </c>
      <c r="Z657" s="28">
        <v>-8.1299999999999997E-2</v>
      </c>
      <c r="AA657" s="28">
        <v>19.068100000000001</v>
      </c>
      <c r="AB657">
        <f t="shared" si="59"/>
        <v>-1.8482508879263174E-2</v>
      </c>
      <c r="AC657" s="14">
        <f t="shared" si="60"/>
        <v>0.61763627809411836</v>
      </c>
    </row>
    <row r="658" spans="1:29" s="15" customFormat="1" x14ac:dyDescent="0.2">
      <c r="A658" s="25" t="s">
        <v>19</v>
      </c>
      <c r="B658" s="25" t="s">
        <v>133</v>
      </c>
      <c r="C658" s="25">
        <v>8.9238</v>
      </c>
      <c r="D658" s="25">
        <v>-0.46860000000000002</v>
      </c>
      <c r="E658" s="25">
        <v>7.0652999999999997</v>
      </c>
      <c r="F658" s="25">
        <v>0.62</v>
      </c>
      <c r="G658" s="25">
        <v>2.0000000000000001E-4</v>
      </c>
      <c r="H658" s="25">
        <v>1.1435999999999999</v>
      </c>
      <c r="I658" s="25">
        <v>0</v>
      </c>
      <c r="J658" s="25">
        <v>0</v>
      </c>
      <c r="K658" s="25">
        <v>-0.18840000000000001</v>
      </c>
      <c r="L658" s="25">
        <v>-0.19339999999999999</v>
      </c>
      <c r="M658" s="25">
        <v>-2.113</v>
      </c>
      <c r="N658" s="25">
        <v>6.6565000000000003</v>
      </c>
      <c r="O658" s="25">
        <v>0.2581</v>
      </c>
      <c r="P658" s="25" t="s">
        <v>152</v>
      </c>
      <c r="Q658" s="25">
        <v>-0.44409999999999999</v>
      </c>
      <c r="R658" s="25">
        <v>-6.4867999999999997</v>
      </c>
      <c r="S658" s="25">
        <v>330.20299999999997</v>
      </c>
      <c r="T658" s="25">
        <v>329.84469999999999</v>
      </c>
      <c r="U658" s="25">
        <v>5.1002000000000001</v>
      </c>
      <c r="V658" s="25">
        <v>126.4755</v>
      </c>
      <c r="W658" s="25">
        <v>0</v>
      </c>
      <c r="X658" s="25">
        <v>1.6000000000000001E-3</v>
      </c>
      <c r="Y658" s="28">
        <v>-2.7199999999999998E-2</v>
      </c>
      <c r="Z658" s="28">
        <v>-3.78E-2</v>
      </c>
      <c r="AA658" s="28">
        <v>13.6637</v>
      </c>
      <c r="AB658">
        <f t="shared" si="59"/>
        <v>-1.8482508879263174E-2</v>
      </c>
      <c r="AC658" s="14">
        <f t="shared" si="60"/>
        <v>0.6152920997893746</v>
      </c>
    </row>
    <row r="659" spans="1:29" s="15" customFormat="1" x14ac:dyDescent="0.2">
      <c r="A659" s="25" t="s">
        <v>19</v>
      </c>
      <c r="B659" s="25" t="s">
        <v>133</v>
      </c>
      <c r="C659" s="25">
        <v>9.9124999999999996</v>
      </c>
      <c r="D659" s="25">
        <v>-0.33119999999999999</v>
      </c>
      <c r="E659" s="25">
        <v>8.6575000000000006</v>
      </c>
      <c r="F659" s="25">
        <v>0.62</v>
      </c>
      <c r="G659" s="25">
        <v>2.0000000000000001E-4</v>
      </c>
      <c r="H659" s="25">
        <v>0.80610000000000004</v>
      </c>
      <c r="I659" s="25">
        <v>0</v>
      </c>
      <c r="J659" s="25">
        <v>0</v>
      </c>
      <c r="K659" s="25">
        <v>-0.22889999999999999</v>
      </c>
      <c r="L659" s="25">
        <v>-8.3199999999999996E-2</v>
      </c>
      <c r="M659" s="25">
        <v>-1.2239</v>
      </c>
      <c r="N659" s="25">
        <v>6.6148999999999996</v>
      </c>
      <c r="O659" s="25">
        <v>4.6300000000000001E-2</v>
      </c>
      <c r="P659" s="25" t="s">
        <v>152</v>
      </c>
      <c r="Q659" s="25">
        <v>-0.45529999999999998</v>
      </c>
      <c r="R659" s="25">
        <v>-1.8726</v>
      </c>
      <c r="S659" s="25">
        <v>330.20299999999997</v>
      </c>
      <c r="T659" s="25">
        <v>329.85629999999998</v>
      </c>
      <c r="U659" s="25">
        <v>5.2336999999999998</v>
      </c>
      <c r="V659" s="25">
        <v>128.74459999999999</v>
      </c>
      <c r="W659" s="25">
        <v>0</v>
      </c>
      <c r="X659" s="25">
        <v>1E-3</v>
      </c>
      <c r="Y659" s="28">
        <v>-3.44E-2</v>
      </c>
      <c r="Z659" s="28">
        <v>5.5999999999999999E-3</v>
      </c>
      <c r="AA659" s="28">
        <v>4.7690999999999999</v>
      </c>
      <c r="AB659">
        <f t="shared" si="59"/>
        <v>-1.8482508879263174E-2</v>
      </c>
      <c r="AC659" s="14">
        <f t="shared" si="60"/>
        <v>0.61293560519353274</v>
      </c>
    </row>
    <row r="660" spans="1:29" s="15" customFormat="1" x14ac:dyDescent="0.2">
      <c r="A660" s="25" t="s">
        <v>19</v>
      </c>
      <c r="B660" s="25" t="s">
        <v>133</v>
      </c>
      <c r="C660" s="25">
        <v>10.8978</v>
      </c>
      <c r="D660" s="25">
        <v>-0.1714</v>
      </c>
      <c r="E660" s="25">
        <v>9.6585999999999999</v>
      </c>
      <c r="F660" s="25">
        <v>0.62</v>
      </c>
      <c r="G660" s="25">
        <v>2.0000000000000001E-4</v>
      </c>
      <c r="H660" s="25">
        <v>0.41570000000000001</v>
      </c>
      <c r="I660" s="25">
        <v>0</v>
      </c>
      <c r="J660" s="25">
        <v>0</v>
      </c>
      <c r="K660" s="25">
        <v>-0.25390000000000001</v>
      </c>
      <c r="L660" s="25">
        <v>3.1E-2</v>
      </c>
      <c r="M660" s="25">
        <v>-0.33260000000000001</v>
      </c>
      <c r="N660" s="25">
        <v>6.5731999999999999</v>
      </c>
      <c r="O660" s="25">
        <v>-0.1183</v>
      </c>
      <c r="P660" s="25" t="s">
        <v>152</v>
      </c>
      <c r="Q660" s="25">
        <v>-0.46970000000000001</v>
      </c>
      <c r="R660" s="25">
        <v>1.9879</v>
      </c>
      <c r="S660" s="25">
        <v>330.20299999999997</v>
      </c>
      <c r="T660" s="25">
        <v>329.87329999999997</v>
      </c>
      <c r="U660" s="25">
        <v>5.3342999999999998</v>
      </c>
      <c r="V660" s="25">
        <v>130.2448</v>
      </c>
      <c r="W660" s="25">
        <v>0</v>
      </c>
      <c r="X660" s="25">
        <v>6.9999999999999999E-4</v>
      </c>
      <c r="Y660" s="28">
        <v>-4.1200000000000001E-2</v>
      </c>
      <c r="Z660" s="28">
        <v>5.74E-2</v>
      </c>
      <c r="AA660" s="28">
        <v>-6.8186</v>
      </c>
      <c r="AB660">
        <f t="shared" si="59"/>
        <v>-1.8482508879263174E-2</v>
      </c>
      <c r="AC660" s="14">
        <f t="shared" si="60"/>
        <v>0.61121147303538159</v>
      </c>
    </row>
    <row r="661" spans="1:29" s="15" customFormat="1" x14ac:dyDescent="0.2">
      <c r="A661" s="25" t="s">
        <v>19</v>
      </c>
      <c r="B661" s="25" t="s">
        <v>133</v>
      </c>
      <c r="C661" s="25">
        <v>11.8812</v>
      </c>
      <c r="D661" s="25">
        <v>0</v>
      </c>
      <c r="E661" s="25">
        <v>10</v>
      </c>
      <c r="F661" s="25">
        <v>0.62</v>
      </c>
      <c r="G661" s="25">
        <v>2.0000000000000001E-4</v>
      </c>
      <c r="H661" s="25">
        <v>-1.8E-3</v>
      </c>
      <c r="I661" s="25">
        <v>0</v>
      </c>
      <c r="J661" s="25">
        <v>0</v>
      </c>
      <c r="K661" s="25">
        <v>-0.26250000000000001</v>
      </c>
      <c r="L661" s="25">
        <v>9.5699999999999993E-2</v>
      </c>
      <c r="M661" s="25">
        <v>0.63229999999999997</v>
      </c>
      <c r="N661" s="25">
        <v>6.5450999999999997</v>
      </c>
      <c r="O661" s="25">
        <v>-0.22259999999999999</v>
      </c>
      <c r="P661" s="25" t="s">
        <v>152</v>
      </c>
      <c r="Q661" s="25">
        <v>-0.4839</v>
      </c>
      <c r="R661" s="25">
        <v>4.9565000000000001</v>
      </c>
      <c r="S661" s="25">
        <v>330.20299999999997</v>
      </c>
      <c r="T661" s="25">
        <v>329.88830000000002</v>
      </c>
      <c r="U661" s="25">
        <v>5.3559000000000001</v>
      </c>
      <c r="V661" s="25">
        <v>130.2244</v>
      </c>
      <c r="W661" s="25">
        <v>0</v>
      </c>
      <c r="X661" s="25">
        <v>8.0000000000000004E-4</v>
      </c>
      <c r="Y661" s="28">
        <v>-4.7899999999999998E-2</v>
      </c>
      <c r="Z661" s="28">
        <v>0.123</v>
      </c>
      <c r="AA661" s="28">
        <v>-19.572700000000001</v>
      </c>
      <c r="AB661">
        <f t="shared" si="59"/>
        <v>-1.8482508879263174E-2</v>
      </c>
      <c r="AC661" s="14">
        <f t="shared" si="60"/>
        <v>0.61058080686756899</v>
      </c>
    </row>
    <row r="662" spans="1:29" s="15" customFormat="1" x14ac:dyDescent="0.2">
      <c r="A662" s="25" t="s">
        <v>19</v>
      </c>
      <c r="B662" s="25" t="s">
        <v>133</v>
      </c>
      <c r="C662" s="25">
        <v>12.8645</v>
      </c>
      <c r="D662" s="25">
        <v>0.1714</v>
      </c>
      <c r="E662" s="25">
        <v>9.6585999999999999</v>
      </c>
      <c r="F662" s="25">
        <v>0.62</v>
      </c>
      <c r="G662" s="25">
        <v>1E-4</v>
      </c>
      <c r="H662" s="25">
        <v>-0.41949999999999998</v>
      </c>
      <c r="I662" s="25">
        <v>0</v>
      </c>
      <c r="J662" s="25">
        <v>-1E-4</v>
      </c>
      <c r="K662" s="25">
        <v>-0.25409999999999999</v>
      </c>
      <c r="L662" s="25">
        <v>7.5700000000000003E-2</v>
      </c>
      <c r="M662" s="25">
        <v>1.7291000000000001</v>
      </c>
      <c r="N662" s="25">
        <v>6.5395000000000003</v>
      </c>
      <c r="O662" s="25">
        <v>-0.2888</v>
      </c>
      <c r="P662" s="25" t="s">
        <v>152</v>
      </c>
      <c r="Q662" s="25">
        <v>-0.49340000000000001</v>
      </c>
      <c r="R662" s="25">
        <v>7.3657000000000004</v>
      </c>
      <c r="S662" s="25">
        <v>330.20299999999997</v>
      </c>
      <c r="T662" s="25">
        <v>329.89580000000001</v>
      </c>
      <c r="U662" s="25">
        <v>5.2876000000000003</v>
      </c>
      <c r="V662" s="25">
        <v>128.64019999999999</v>
      </c>
      <c r="W662" s="25">
        <v>0</v>
      </c>
      <c r="X662" s="25">
        <v>1.2999999999999999E-3</v>
      </c>
      <c r="Y662" s="28">
        <v>-5.4600000000000003E-2</v>
      </c>
      <c r="Z662" s="28">
        <v>0.19950000000000001</v>
      </c>
      <c r="AA662" s="28">
        <v>-31.628900000000002</v>
      </c>
      <c r="AB662">
        <f t="shared" si="59"/>
        <v>-9.2412546800388195E-3</v>
      </c>
      <c r="AC662" s="14">
        <f t="shared" si="60"/>
        <v>0.61121147303538159</v>
      </c>
    </row>
    <row r="663" spans="1:29" s="15" customFormat="1" x14ac:dyDescent="0.2">
      <c r="A663" s="25" t="s">
        <v>19</v>
      </c>
      <c r="B663" s="25" t="s">
        <v>133</v>
      </c>
      <c r="C663" s="25">
        <v>13.8499</v>
      </c>
      <c r="D663" s="25">
        <v>0.33110000000000001</v>
      </c>
      <c r="E663" s="25">
        <v>8.6575000000000006</v>
      </c>
      <c r="F663" s="25">
        <v>0.62</v>
      </c>
      <c r="G663" s="25">
        <v>-1E-4</v>
      </c>
      <c r="H663" s="25">
        <v>-0.81030000000000002</v>
      </c>
      <c r="I663" s="25">
        <v>0</v>
      </c>
      <c r="J663" s="25">
        <v>-1E-4</v>
      </c>
      <c r="K663" s="25">
        <v>-0.2291</v>
      </c>
      <c r="L663" s="25">
        <v>-3.3300000000000003E-2</v>
      </c>
      <c r="M663" s="25">
        <v>2.9205999999999999</v>
      </c>
      <c r="N663" s="25">
        <v>6.5594000000000001</v>
      </c>
      <c r="O663" s="25">
        <v>-0.35570000000000002</v>
      </c>
      <c r="P663" s="25" t="s">
        <v>152</v>
      </c>
      <c r="Q663" s="25">
        <v>-0.49380000000000002</v>
      </c>
      <c r="R663" s="25">
        <v>9.6864000000000008</v>
      </c>
      <c r="S663" s="25">
        <v>330.20299999999997</v>
      </c>
      <c r="T663" s="25">
        <v>329.89460000000003</v>
      </c>
      <c r="U663" s="25">
        <v>5.1548999999999996</v>
      </c>
      <c r="V663" s="25">
        <v>126.10850000000001</v>
      </c>
      <c r="W663" s="25">
        <v>0</v>
      </c>
      <c r="X663" s="25">
        <v>2.3E-3</v>
      </c>
      <c r="Y663" s="28">
        <v>-0.06</v>
      </c>
      <c r="Z663" s="28">
        <v>0.27479999999999999</v>
      </c>
      <c r="AA663" s="28">
        <v>-41.341900000000003</v>
      </c>
      <c r="AB663">
        <f t="shared" si="59"/>
        <v>9.2412546800388195E-3</v>
      </c>
      <c r="AC663" s="14">
        <f t="shared" si="60"/>
        <v>0.61293560519353274</v>
      </c>
    </row>
    <row r="664" spans="1:29" s="15" customFormat="1" x14ac:dyDescent="0.2">
      <c r="A664" s="25" t="s">
        <v>19</v>
      </c>
      <c r="B664" s="25" t="s">
        <v>133</v>
      </c>
      <c r="C664" s="25">
        <v>14.8324</v>
      </c>
      <c r="D664" s="25">
        <v>0.46750000000000003</v>
      </c>
      <c r="E664" s="25">
        <v>7.0768000000000004</v>
      </c>
      <c r="F664" s="25">
        <v>0.62</v>
      </c>
      <c r="G664" s="25">
        <v>-2.0000000000000001E-4</v>
      </c>
      <c r="H664" s="25">
        <v>-1.1478999999999999</v>
      </c>
      <c r="I664" s="25">
        <v>0</v>
      </c>
      <c r="J664" s="25">
        <v>-1E-4</v>
      </c>
      <c r="K664" s="25">
        <v>-0.1883</v>
      </c>
      <c r="L664" s="25">
        <v>-0.2049</v>
      </c>
      <c r="M664" s="25">
        <v>4.0468999999999999</v>
      </c>
      <c r="N664" s="25">
        <v>6.6014999999999997</v>
      </c>
      <c r="O664" s="25">
        <v>-0.45079999999999998</v>
      </c>
      <c r="P664" s="25" t="s">
        <v>152</v>
      </c>
      <c r="Q664" s="25">
        <v>-0.48330000000000001</v>
      </c>
      <c r="R664" s="25">
        <v>12.123699999999999</v>
      </c>
      <c r="S664" s="25">
        <v>330.20299999999997</v>
      </c>
      <c r="T664" s="25">
        <v>329.8879</v>
      </c>
      <c r="U664" s="25">
        <v>5.0027999999999997</v>
      </c>
      <c r="V664" s="25">
        <v>123.52249999999999</v>
      </c>
      <c r="W664" s="25">
        <v>0</v>
      </c>
      <c r="X664" s="25">
        <v>3.5000000000000001E-3</v>
      </c>
      <c r="Y664" s="28">
        <v>-6.2100000000000002E-2</v>
      </c>
      <c r="Z664" s="28">
        <v>0.33229999999999998</v>
      </c>
      <c r="AA664" s="28">
        <v>-47.7605</v>
      </c>
      <c r="AB664">
        <f t="shared" si="59"/>
        <v>1.8482508879263174E-2</v>
      </c>
      <c r="AC664" s="14">
        <f t="shared" si="60"/>
        <v>0.61527678097440208</v>
      </c>
    </row>
    <row r="665" spans="1:29" s="15" customFormat="1" x14ac:dyDescent="0.2">
      <c r="A665" s="25" t="s">
        <v>19</v>
      </c>
      <c r="B665" s="25" t="s">
        <v>133</v>
      </c>
      <c r="C665" s="25">
        <v>15.8249</v>
      </c>
      <c r="D665" s="25">
        <v>0.57310000000000005</v>
      </c>
      <c r="E665" s="25">
        <v>5.0046999999999997</v>
      </c>
      <c r="F665" s="25">
        <v>0.62</v>
      </c>
      <c r="G665" s="25">
        <v>-4.0000000000000002E-4</v>
      </c>
      <c r="H665" s="25">
        <v>-1.4085000000000001</v>
      </c>
      <c r="I665" s="25">
        <v>0</v>
      </c>
      <c r="J665" s="25">
        <v>-1E-4</v>
      </c>
      <c r="K665" s="25">
        <v>-0.1338</v>
      </c>
      <c r="L665" s="25">
        <v>-0.39400000000000002</v>
      </c>
      <c r="M665" s="25">
        <v>4.8749000000000002</v>
      </c>
      <c r="N665" s="25">
        <v>6.6571999999999996</v>
      </c>
      <c r="O665" s="25">
        <v>-0.57020000000000004</v>
      </c>
      <c r="P665" s="25" t="s">
        <v>152</v>
      </c>
      <c r="Q665" s="25">
        <v>-0.4637</v>
      </c>
      <c r="R665" s="25">
        <v>14.387700000000001</v>
      </c>
      <c r="S665" s="25">
        <v>330.20299999999997</v>
      </c>
      <c r="T665" s="25">
        <v>329.8811</v>
      </c>
      <c r="U665" s="25">
        <v>4.8720999999999997</v>
      </c>
      <c r="V665" s="25">
        <v>121.5729</v>
      </c>
      <c r="W665" s="25">
        <v>0</v>
      </c>
      <c r="X665" s="25">
        <v>4.7999999999999996E-3</v>
      </c>
      <c r="Y665" s="28">
        <v>-5.9499999999999997E-2</v>
      </c>
      <c r="Z665" s="28">
        <v>0.35849999999999999</v>
      </c>
      <c r="AA665" s="28">
        <v>-50.806199999999997</v>
      </c>
      <c r="AB665">
        <f t="shared" si="59"/>
        <v>3.6965013912011513E-2</v>
      </c>
      <c r="AC665" s="14">
        <f t="shared" si="60"/>
        <v>0.61763627809411836</v>
      </c>
    </row>
    <row r="666" spans="1:29" s="15" customFormat="1" x14ac:dyDescent="0.2">
      <c r="A666" s="25" t="s">
        <v>19</v>
      </c>
      <c r="B666" s="25" t="s">
        <v>133</v>
      </c>
      <c r="C666" s="25">
        <v>16.820900000000002</v>
      </c>
      <c r="D666" s="25">
        <v>0.63939999999999997</v>
      </c>
      <c r="E666" s="25">
        <v>2.5908000000000002</v>
      </c>
      <c r="F666" s="25">
        <v>0.62</v>
      </c>
      <c r="G666" s="25">
        <v>-4.0000000000000002E-4</v>
      </c>
      <c r="H666" s="25">
        <v>-1.5729</v>
      </c>
      <c r="I666" s="25">
        <v>0</v>
      </c>
      <c r="J666" s="25">
        <v>0</v>
      </c>
      <c r="K666" s="25">
        <v>-6.9199999999999998E-2</v>
      </c>
      <c r="L666" s="25">
        <v>-0.55459999999999998</v>
      </c>
      <c r="M666" s="25">
        <v>5.2007000000000003</v>
      </c>
      <c r="N666" s="25">
        <v>6.7141000000000002</v>
      </c>
      <c r="O666" s="25">
        <v>-0.67820000000000003</v>
      </c>
      <c r="P666" s="25" t="s">
        <v>152</v>
      </c>
      <c r="Q666" s="25">
        <v>-0.4405</v>
      </c>
      <c r="R666" s="25">
        <v>15.781000000000001</v>
      </c>
      <c r="S666" s="25">
        <v>330.20299999999997</v>
      </c>
      <c r="T666" s="25">
        <v>329.87819999999999</v>
      </c>
      <c r="U666" s="25">
        <v>4.7826000000000004</v>
      </c>
      <c r="V666" s="25">
        <v>120.4487</v>
      </c>
      <c r="W666" s="25">
        <v>0</v>
      </c>
      <c r="X666" s="25">
        <v>5.7000000000000002E-3</v>
      </c>
      <c r="Y666" s="28">
        <v>-5.2200000000000003E-2</v>
      </c>
      <c r="Z666" s="28">
        <v>0.34920000000000001</v>
      </c>
      <c r="AA666" s="28">
        <v>-51.093299999999999</v>
      </c>
      <c r="AB666">
        <f t="shared" si="59"/>
        <v>3.6965013912011513E-2</v>
      </c>
      <c r="AC666" s="14">
        <f t="shared" si="60"/>
        <v>0.6193662613336699</v>
      </c>
    </row>
    <row r="667" spans="1:29" s="15" customFormat="1" x14ac:dyDescent="0.2">
      <c r="A667" s="25" t="s">
        <v>19</v>
      </c>
      <c r="B667" s="25" t="s">
        <v>133</v>
      </c>
      <c r="C667" s="25">
        <v>17.8187</v>
      </c>
      <c r="D667" s="25">
        <v>0.66200000000000003</v>
      </c>
      <c r="E667" s="25">
        <v>0</v>
      </c>
      <c r="F667" s="25">
        <v>0.62</v>
      </c>
      <c r="G667" s="25">
        <v>-4.0000000000000002E-4</v>
      </c>
      <c r="H667" s="25">
        <v>-1.6284000000000001</v>
      </c>
      <c r="I667" s="25">
        <v>0</v>
      </c>
      <c r="J667" s="25">
        <v>0</v>
      </c>
      <c r="K667" s="25">
        <v>6.9999999999999999E-4</v>
      </c>
      <c r="L667" s="25">
        <v>-0.65329999999999999</v>
      </c>
      <c r="M667" s="25">
        <v>4.9478</v>
      </c>
      <c r="N667" s="25">
        <v>6.7579000000000002</v>
      </c>
      <c r="O667" s="25">
        <v>-0.72619999999999996</v>
      </c>
      <c r="P667" s="25" t="s">
        <v>152</v>
      </c>
      <c r="Q667" s="25">
        <v>-0.42059999999999997</v>
      </c>
      <c r="R667" s="25">
        <v>15.5579</v>
      </c>
      <c r="S667" s="25">
        <v>330.20299999999997</v>
      </c>
      <c r="T667" s="25">
        <v>329.87950000000001</v>
      </c>
      <c r="U667" s="25">
        <v>4.7306999999999997</v>
      </c>
      <c r="V667" s="25">
        <v>119.87269999999999</v>
      </c>
      <c r="W667" s="25">
        <v>0</v>
      </c>
      <c r="X667" s="25">
        <v>6.1000000000000004E-3</v>
      </c>
      <c r="Y667" s="28">
        <v>-4.2299999999999997E-2</v>
      </c>
      <c r="Z667" s="28">
        <v>0.311</v>
      </c>
      <c r="AA667" s="28">
        <v>-49.502699999999997</v>
      </c>
      <c r="AB667">
        <f t="shared" si="59"/>
        <v>3.6965013912011513E-2</v>
      </c>
      <c r="AC667" s="14">
        <f t="shared" si="60"/>
        <v>0.62</v>
      </c>
    </row>
    <row r="668" spans="1:29" s="15" customFormat="1" x14ac:dyDescent="0.2">
      <c r="A668" s="25" t="s">
        <v>19</v>
      </c>
      <c r="B668" s="25" t="s">
        <v>133</v>
      </c>
      <c r="C668" s="25">
        <v>18.816600000000001</v>
      </c>
      <c r="D668" s="25">
        <v>0.63919999999999999</v>
      </c>
      <c r="E668" s="25">
        <v>-2.5908000000000002</v>
      </c>
      <c r="F668" s="25">
        <v>0.62</v>
      </c>
      <c r="G668" s="25">
        <v>-4.0000000000000002E-4</v>
      </c>
      <c r="H668" s="25">
        <v>-1.5708</v>
      </c>
      <c r="I668" s="25">
        <v>0</v>
      </c>
      <c r="J668" s="25">
        <v>0</v>
      </c>
      <c r="K668" s="25">
        <v>7.0400000000000004E-2</v>
      </c>
      <c r="L668" s="25">
        <v>-0.67579999999999996</v>
      </c>
      <c r="M668" s="25">
        <v>4.2070999999999996</v>
      </c>
      <c r="N668" s="25">
        <v>6.7760999999999996</v>
      </c>
      <c r="O668" s="25">
        <v>-0.68079999999999996</v>
      </c>
      <c r="P668" s="25" t="s">
        <v>152</v>
      </c>
      <c r="Q668" s="25">
        <v>-0.40960000000000002</v>
      </c>
      <c r="R668" s="25">
        <v>13.352</v>
      </c>
      <c r="S668" s="25">
        <v>330.20299999999997</v>
      </c>
      <c r="T668" s="25">
        <v>329.88209999999998</v>
      </c>
      <c r="U668" s="25">
        <v>4.7020999999999997</v>
      </c>
      <c r="V668" s="25">
        <v>119.4199</v>
      </c>
      <c r="W668" s="25">
        <v>0</v>
      </c>
      <c r="X668" s="25">
        <v>5.7999999999999996E-3</v>
      </c>
      <c r="Y668" s="28">
        <v>-3.32E-2</v>
      </c>
      <c r="Z668" s="28">
        <v>0.25719999999999998</v>
      </c>
      <c r="AA668" s="28">
        <v>-46.739199999999997</v>
      </c>
      <c r="AB668">
        <f t="shared" si="59"/>
        <v>3.6965013912011513E-2</v>
      </c>
      <c r="AC668" s="14">
        <f t="shared" si="60"/>
        <v>0.6193662613336699</v>
      </c>
    </row>
    <row r="669" spans="1:29" s="15" customFormat="1" x14ac:dyDescent="0.2">
      <c r="A669" s="25" t="s">
        <v>19</v>
      </c>
      <c r="B669" s="25" t="s">
        <v>133</v>
      </c>
      <c r="C669" s="25">
        <v>19.8125</v>
      </c>
      <c r="D669" s="25">
        <v>0.57250000000000001</v>
      </c>
      <c r="E669" s="25">
        <v>-5.0046999999999997</v>
      </c>
      <c r="F669" s="25">
        <v>0.62</v>
      </c>
      <c r="G669" s="25">
        <v>-4.0000000000000002E-4</v>
      </c>
      <c r="H669" s="25">
        <v>-1.4049</v>
      </c>
      <c r="I669" s="25">
        <v>0</v>
      </c>
      <c r="J669" s="25">
        <v>0</v>
      </c>
      <c r="K669" s="25">
        <v>0.1346</v>
      </c>
      <c r="L669" s="25">
        <v>-0.62470000000000003</v>
      </c>
      <c r="M669" s="25">
        <v>3.1928999999999998</v>
      </c>
      <c r="N669" s="25">
        <v>6.7603999999999997</v>
      </c>
      <c r="O669" s="25">
        <v>-0.54410000000000003</v>
      </c>
      <c r="P669" s="25" t="s">
        <v>152</v>
      </c>
      <c r="Q669" s="25">
        <v>-0.40989999999999999</v>
      </c>
      <c r="R669" s="25">
        <v>9.4207999999999998</v>
      </c>
      <c r="S669" s="25">
        <v>330.20299999999997</v>
      </c>
      <c r="T669" s="25">
        <v>329.88170000000002</v>
      </c>
      <c r="U669" s="25">
        <v>4.6882000000000001</v>
      </c>
      <c r="V669" s="25">
        <v>118.89619999999999</v>
      </c>
      <c r="W669" s="25">
        <v>0</v>
      </c>
      <c r="X669" s="25">
        <v>5.0000000000000001E-3</v>
      </c>
      <c r="Y669" s="28">
        <v>-2.8299999999999999E-2</v>
      </c>
      <c r="Z669" s="28">
        <v>0.20050000000000001</v>
      </c>
      <c r="AA669" s="28">
        <v>-43.0867</v>
      </c>
      <c r="AB669">
        <f t="shared" si="59"/>
        <v>3.6965013912011513E-2</v>
      </c>
      <c r="AC669" s="14">
        <f t="shared" si="60"/>
        <v>0.61763627809411836</v>
      </c>
    </row>
    <row r="670" spans="1:29" s="15" customFormat="1" x14ac:dyDescent="0.2">
      <c r="A670" s="25" t="s">
        <v>19</v>
      </c>
      <c r="B670" s="25" t="s">
        <v>133</v>
      </c>
      <c r="C670" s="25">
        <v>20.7989</v>
      </c>
      <c r="D670" s="25">
        <v>0.46750000000000003</v>
      </c>
      <c r="E670" s="25">
        <v>-7.0652999999999997</v>
      </c>
      <c r="F670" s="25">
        <v>0.62</v>
      </c>
      <c r="G670" s="25">
        <v>-4.0000000000000002E-4</v>
      </c>
      <c r="H670" s="25">
        <v>-1.1434</v>
      </c>
      <c r="I670" s="25">
        <v>0</v>
      </c>
      <c r="J670" s="25">
        <v>0</v>
      </c>
      <c r="K670" s="25">
        <v>0.1885</v>
      </c>
      <c r="L670" s="25">
        <v>-0.51280000000000003</v>
      </c>
      <c r="M670" s="25">
        <v>2.1402000000000001</v>
      </c>
      <c r="N670" s="25">
        <v>6.7103999999999999</v>
      </c>
      <c r="O670" s="25">
        <v>-0.35349999999999998</v>
      </c>
      <c r="P670" s="25" t="s">
        <v>152</v>
      </c>
      <c r="Q670" s="25">
        <v>-0.4194</v>
      </c>
      <c r="R670" s="25">
        <v>4.5654000000000003</v>
      </c>
      <c r="S670" s="25">
        <v>330.20299999999997</v>
      </c>
      <c r="T670" s="25">
        <v>329.87610000000001</v>
      </c>
      <c r="U670" s="25">
        <v>4.6958000000000002</v>
      </c>
      <c r="V670" s="25">
        <v>118.52630000000001</v>
      </c>
      <c r="W670" s="25">
        <v>0</v>
      </c>
      <c r="X670" s="25">
        <v>4.0000000000000001E-3</v>
      </c>
      <c r="Y670" s="28">
        <v>-2.8799999999999999E-2</v>
      </c>
      <c r="Z670" s="28">
        <v>0.1472</v>
      </c>
      <c r="AA670" s="28">
        <v>-38.453099999999999</v>
      </c>
      <c r="AB670">
        <f t="shared" si="59"/>
        <v>3.6965013912011513E-2</v>
      </c>
      <c r="AC670" s="14">
        <f t="shared" si="60"/>
        <v>0.6152920997893746</v>
      </c>
    </row>
    <row r="671" spans="1:29" s="15" customFormat="1" x14ac:dyDescent="0.2">
      <c r="A671" s="25" t="s">
        <v>19</v>
      </c>
      <c r="B671" s="25" t="s">
        <v>133</v>
      </c>
      <c r="C671" s="25">
        <v>21.787500000000001</v>
      </c>
      <c r="D671" s="25">
        <v>0.33019999999999999</v>
      </c>
      <c r="E671" s="25">
        <v>-8.6575000000000006</v>
      </c>
      <c r="F671" s="25">
        <v>0.62</v>
      </c>
      <c r="G671" s="25">
        <v>-4.0000000000000002E-4</v>
      </c>
      <c r="H671" s="25">
        <v>-0.80569999999999997</v>
      </c>
      <c r="I671" s="25">
        <v>0</v>
      </c>
      <c r="J671" s="25">
        <v>0</v>
      </c>
      <c r="K671" s="25">
        <v>0.22900000000000001</v>
      </c>
      <c r="L671" s="25">
        <v>-0.35759999999999997</v>
      </c>
      <c r="M671" s="25">
        <v>1.1990000000000001</v>
      </c>
      <c r="N671" s="25">
        <v>6.6348000000000003</v>
      </c>
      <c r="O671" s="25">
        <v>-0.16250000000000001</v>
      </c>
      <c r="P671" s="25" t="s">
        <v>152</v>
      </c>
      <c r="Q671" s="25">
        <v>-0.43319999999999997</v>
      </c>
      <c r="R671" s="25">
        <v>-0.2336</v>
      </c>
      <c r="S671" s="25">
        <v>330.20299999999997</v>
      </c>
      <c r="T671" s="25">
        <v>329.86669999999998</v>
      </c>
      <c r="U671" s="25">
        <v>4.7427000000000001</v>
      </c>
      <c r="V671" s="25">
        <v>118.8241</v>
      </c>
      <c r="W671" s="25">
        <v>0</v>
      </c>
      <c r="X671" s="25">
        <v>3.0999999999999999E-3</v>
      </c>
      <c r="Y671" s="28">
        <v>-3.3599999999999998E-2</v>
      </c>
      <c r="Z671" s="28">
        <v>9.5600000000000004E-2</v>
      </c>
      <c r="AA671" s="28">
        <v>-32.631399999999999</v>
      </c>
      <c r="AB671">
        <f t="shared" si="59"/>
        <v>3.6965013912011513E-2</v>
      </c>
      <c r="AC671" s="14">
        <f t="shared" si="60"/>
        <v>0.61293560519353274</v>
      </c>
    </row>
    <row r="672" spans="1:29" s="15" customFormat="1" x14ac:dyDescent="0.2">
      <c r="A672" s="25" t="s">
        <v>19</v>
      </c>
      <c r="B672" s="25" t="s">
        <v>133</v>
      </c>
      <c r="C672" s="25">
        <v>22.7728</v>
      </c>
      <c r="D672" s="25">
        <v>0.17030000000000001</v>
      </c>
      <c r="E672" s="25">
        <v>-9.6585999999999999</v>
      </c>
      <c r="F672" s="25">
        <v>0.62</v>
      </c>
      <c r="G672" s="25">
        <v>-4.0000000000000002E-4</v>
      </c>
      <c r="H672" s="25">
        <v>-0.4153</v>
      </c>
      <c r="I672" s="25">
        <v>0</v>
      </c>
      <c r="J672" s="25">
        <v>0</v>
      </c>
      <c r="K672" s="25">
        <v>0.25390000000000001</v>
      </c>
      <c r="L672" s="25">
        <v>-0.1797</v>
      </c>
      <c r="M672" s="25">
        <v>0.38329999999999997</v>
      </c>
      <c r="N672" s="25">
        <v>6.55</v>
      </c>
      <c r="O672" s="25">
        <v>-1.2800000000000001E-2</v>
      </c>
      <c r="P672" s="25" t="s">
        <v>152</v>
      </c>
      <c r="Q672" s="25">
        <v>-0.44550000000000001</v>
      </c>
      <c r="R672" s="25">
        <v>-4.2591999999999999</v>
      </c>
      <c r="S672" s="25">
        <v>330.20299999999997</v>
      </c>
      <c r="T672" s="25">
        <v>329.85820000000001</v>
      </c>
      <c r="U672" s="25">
        <v>4.8422000000000001</v>
      </c>
      <c r="V672" s="25">
        <v>120.2222</v>
      </c>
      <c r="W672" s="25">
        <v>0</v>
      </c>
      <c r="X672" s="25">
        <v>2.7000000000000001E-3</v>
      </c>
      <c r="Y672" s="28">
        <v>-3.9300000000000002E-2</v>
      </c>
      <c r="Z672" s="28">
        <v>3.9300000000000002E-2</v>
      </c>
      <c r="AA672" s="28">
        <v>-25.595500000000001</v>
      </c>
      <c r="AB672">
        <f t="shared" si="59"/>
        <v>3.6965013912011513E-2</v>
      </c>
      <c r="AC672" s="14">
        <f t="shared" si="60"/>
        <v>0.61121147303538159</v>
      </c>
    </row>
    <row r="673" spans="1:29" s="15" customFormat="1" x14ac:dyDescent="0.2">
      <c r="A673" s="25" t="s">
        <v>20</v>
      </c>
      <c r="B673" s="25" t="s">
        <v>133</v>
      </c>
      <c r="C673" s="25">
        <v>6.1000000000000004E-3</v>
      </c>
      <c r="D673" s="25">
        <v>-1.1000000000000001E-3</v>
      </c>
      <c r="E673" s="25">
        <v>-10</v>
      </c>
      <c r="F673" s="25">
        <v>0.62</v>
      </c>
      <c r="G673" s="25">
        <v>-5.0000000000000001E-4</v>
      </c>
      <c r="H673" s="25">
        <v>2.3999999999999998E-3</v>
      </c>
      <c r="I673" s="25">
        <v>0</v>
      </c>
      <c r="J673" s="25">
        <v>0</v>
      </c>
      <c r="K673" s="25">
        <v>0.26219999999999999</v>
      </c>
      <c r="L673" s="25">
        <v>1.32E-2</v>
      </c>
      <c r="M673" s="25">
        <v>0.1237</v>
      </c>
      <c r="N673" s="25">
        <v>6.4516999999999998</v>
      </c>
      <c r="O673" s="25">
        <v>1.18E-2</v>
      </c>
      <c r="P673" s="25" t="s">
        <v>152</v>
      </c>
      <c r="Q673" s="25">
        <v>-0.45279999999999998</v>
      </c>
      <c r="R673" s="25">
        <v>-7.0248999999999997</v>
      </c>
      <c r="S673" s="25">
        <v>330.20299999999997</v>
      </c>
      <c r="T673" s="25">
        <v>329.85759999999999</v>
      </c>
      <c r="U673" s="25">
        <v>5.0320999999999998</v>
      </c>
      <c r="V673" s="25">
        <v>128.0557</v>
      </c>
      <c r="W673" s="25">
        <v>0</v>
      </c>
      <c r="X673" s="25">
        <v>7.7000000000000002E-3</v>
      </c>
      <c r="Y673" s="28">
        <v>-6.4100000000000004E-2</v>
      </c>
      <c r="Z673" s="28">
        <v>0.1321</v>
      </c>
      <c r="AA673" s="28">
        <v>-16.9818</v>
      </c>
      <c r="AB673">
        <f t="shared" si="59"/>
        <v>4.6206263783907922E-2</v>
      </c>
      <c r="AC673" s="14">
        <f t="shared" si="60"/>
        <v>0.61058080686756899</v>
      </c>
    </row>
    <row r="674" spans="1:29" s="15" customFormat="1" x14ac:dyDescent="0.2">
      <c r="A674" s="25" t="s">
        <v>20</v>
      </c>
      <c r="B674" s="25" t="s">
        <v>133</v>
      </c>
      <c r="C674" s="25">
        <v>0.98950000000000005</v>
      </c>
      <c r="D674" s="25">
        <v>-0.1724</v>
      </c>
      <c r="E674" s="25">
        <v>-9.6585999999999999</v>
      </c>
      <c r="F674" s="25">
        <v>0.62</v>
      </c>
      <c r="G674" s="25">
        <v>-4.0000000000000002E-4</v>
      </c>
      <c r="H674" s="25">
        <v>0.41959999999999997</v>
      </c>
      <c r="I674" s="25">
        <v>0</v>
      </c>
      <c r="J674" s="25">
        <v>1E-4</v>
      </c>
      <c r="K674" s="25">
        <v>0.25380000000000003</v>
      </c>
      <c r="L674" s="25">
        <v>0.15090000000000001</v>
      </c>
      <c r="M674" s="25">
        <v>-1.5760000000000001</v>
      </c>
      <c r="N674" s="25">
        <v>6.4141000000000004</v>
      </c>
      <c r="O674" s="25">
        <v>0.10920000000000001</v>
      </c>
      <c r="P674" s="25" t="s">
        <v>152</v>
      </c>
      <c r="Q674" s="25">
        <v>-0.45329999999999998</v>
      </c>
      <c r="R674" s="25">
        <v>-10.3566</v>
      </c>
      <c r="S674" s="25">
        <v>330.20299999999997</v>
      </c>
      <c r="T674" s="25">
        <v>329.87090000000001</v>
      </c>
      <c r="U674" s="25">
        <v>5.1723999999999997</v>
      </c>
      <c r="V674" s="25">
        <v>130.67490000000001</v>
      </c>
      <c r="W674" s="25">
        <v>0</v>
      </c>
      <c r="X674" s="25">
        <v>7.7999999999999996E-3</v>
      </c>
      <c r="Y674" s="28">
        <v>-6.1600000000000002E-2</v>
      </c>
      <c r="Z674" s="28">
        <v>6.6600000000000006E-2</v>
      </c>
      <c r="AA674" s="28">
        <v>-8.5500000000000007</v>
      </c>
      <c r="AB674">
        <f t="shared" si="59"/>
        <v>3.6965013912011513E-2</v>
      </c>
      <c r="AC674" s="14">
        <f t="shared" si="60"/>
        <v>0.61121147303538159</v>
      </c>
    </row>
    <row r="675" spans="1:29" s="15" customFormat="1" x14ac:dyDescent="0.2">
      <c r="A675" s="25" t="s">
        <v>20</v>
      </c>
      <c r="B675" s="25" t="s">
        <v>133</v>
      </c>
      <c r="C675" s="25">
        <v>1.9748000000000001</v>
      </c>
      <c r="D675" s="25">
        <v>-0.3322</v>
      </c>
      <c r="E675" s="25">
        <v>-8.6575000000000006</v>
      </c>
      <c r="F675" s="25">
        <v>0.62</v>
      </c>
      <c r="G675" s="25">
        <v>-2.0000000000000001E-4</v>
      </c>
      <c r="H675" s="25">
        <v>0.80989999999999995</v>
      </c>
      <c r="I675" s="25">
        <v>0</v>
      </c>
      <c r="J675" s="25">
        <v>1E-4</v>
      </c>
      <c r="K675" s="25">
        <v>0.2288</v>
      </c>
      <c r="L675" s="25">
        <v>0.25480000000000003</v>
      </c>
      <c r="M675" s="25">
        <v>-3.1413000000000002</v>
      </c>
      <c r="N675" s="25">
        <v>6.4147999999999996</v>
      </c>
      <c r="O675" s="25">
        <v>0.2218</v>
      </c>
      <c r="P675" s="25" t="s">
        <v>152</v>
      </c>
      <c r="Q675" s="25">
        <v>-0.45739999999999997</v>
      </c>
      <c r="R675" s="25">
        <v>-13.3079</v>
      </c>
      <c r="S675" s="25">
        <v>330.20299999999997</v>
      </c>
      <c r="T675" s="25">
        <v>329.89960000000002</v>
      </c>
      <c r="U675" s="25">
        <v>5.2854000000000001</v>
      </c>
      <c r="V675" s="25">
        <v>132.97890000000001</v>
      </c>
      <c r="W675" s="25">
        <v>0</v>
      </c>
      <c r="X675" s="25">
        <v>7.4999999999999997E-3</v>
      </c>
      <c r="Y675" s="28">
        <v>-5.74E-2</v>
      </c>
      <c r="Z675" s="28">
        <v>1.1599999999999999E-2</v>
      </c>
      <c r="AA675" s="28">
        <v>-0.81610000000000005</v>
      </c>
      <c r="AB675">
        <f t="shared" si="59"/>
        <v>1.8482508879263174E-2</v>
      </c>
      <c r="AC675" s="14">
        <f t="shared" si="60"/>
        <v>0.61293560519353274</v>
      </c>
    </row>
    <row r="676" spans="1:29" s="15" customFormat="1" x14ac:dyDescent="0.2">
      <c r="A676" s="25" t="s">
        <v>20</v>
      </c>
      <c r="B676" s="25" t="s">
        <v>133</v>
      </c>
      <c r="C676" s="25">
        <v>2.9573</v>
      </c>
      <c r="D676" s="25">
        <v>-0.46860000000000002</v>
      </c>
      <c r="E676" s="25">
        <v>-7.0768000000000004</v>
      </c>
      <c r="F676" s="25">
        <v>0.62</v>
      </c>
      <c r="G676" s="25">
        <v>-1E-4</v>
      </c>
      <c r="H676" s="25">
        <v>1.1473</v>
      </c>
      <c r="I676" s="25">
        <v>0</v>
      </c>
      <c r="J676" s="25">
        <v>1E-4</v>
      </c>
      <c r="K676" s="25">
        <v>0.18820000000000001</v>
      </c>
      <c r="L676" s="25">
        <v>0.29370000000000002</v>
      </c>
      <c r="M676" s="25">
        <v>-4.2648000000000001</v>
      </c>
      <c r="N676" s="25">
        <v>6.4493999999999998</v>
      </c>
      <c r="O676" s="25">
        <v>0.36059999999999998</v>
      </c>
      <c r="P676" s="25" t="s">
        <v>152</v>
      </c>
      <c r="Q676" s="25">
        <v>-0.4622</v>
      </c>
      <c r="R676" s="25">
        <v>-15.8583</v>
      </c>
      <c r="S676" s="25">
        <v>330.20299999999997</v>
      </c>
      <c r="T676" s="25">
        <v>329.9289</v>
      </c>
      <c r="U676" s="25">
        <v>5.3338999999999999</v>
      </c>
      <c r="V676" s="25">
        <v>134.20060000000001</v>
      </c>
      <c r="W676" s="25">
        <v>0</v>
      </c>
      <c r="X676" s="25">
        <v>7.1999999999999998E-3</v>
      </c>
      <c r="Y676" s="28">
        <v>-5.1799999999999999E-2</v>
      </c>
      <c r="Z676" s="28">
        <v>-3.0599999999999999E-2</v>
      </c>
      <c r="AA676" s="28">
        <v>5.92</v>
      </c>
      <c r="AB676">
        <f t="shared" si="59"/>
        <v>9.2412546800388195E-3</v>
      </c>
      <c r="AC676" s="14">
        <f t="shared" si="60"/>
        <v>0.61527678097440208</v>
      </c>
    </row>
    <row r="677" spans="1:29" s="15" customFormat="1" x14ac:dyDescent="0.2">
      <c r="A677" s="25" t="s">
        <v>20</v>
      </c>
      <c r="B677" s="25" t="s">
        <v>133</v>
      </c>
      <c r="C677" s="25">
        <v>3.9499</v>
      </c>
      <c r="D677" s="25">
        <v>-0.57420000000000004</v>
      </c>
      <c r="E677" s="25">
        <v>-5.0046999999999997</v>
      </c>
      <c r="F677" s="25">
        <v>0.62</v>
      </c>
      <c r="G677" s="25">
        <v>1E-4</v>
      </c>
      <c r="H677" s="25">
        <v>1.4079999999999999</v>
      </c>
      <c r="I677" s="25">
        <v>0</v>
      </c>
      <c r="J677" s="25">
        <v>1E-4</v>
      </c>
      <c r="K677" s="25">
        <v>0.13389999999999999</v>
      </c>
      <c r="L677" s="25">
        <v>0.2402</v>
      </c>
      <c r="M677" s="25">
        <v>-4.7336</v>
      </c>
      <c r="N677" s="25">
        <v>6.5061999999999998</v>
      </c>
      <c r="O677" s="25">
        <v>0.50670000000000004</v>
      </c>
      <c r="P677" s="25" t="s">
        <v>152</v>
      </c>
      <c r="Q677" s="25">
        <v>-0.46189999999999998</v>
      </c>
      <c r="R677" s="25">
        <v>-17.704899999999999</v>
      </c>
      <c r="S677" s="25">
        <v>330.20299999999997</v>
      </c>
      <c r="T677" s="25">
        <v>329.94330000000002</v>
      </c>
      <c r="U677" s="25">
        <v>5.3000999999999996</v>
      </c>
      <c r="V677" s="25">
        <v>133.93219999999999</v>
      </c>
      <c r="W677" s="25">
        <v>0</v>
      </c>
      <c r="X677" s="25">
        <v>7.1999999999999998E-3</v>
      </c>
      <c r="Y677" s="28">
        <v>-4.4400000000000002E-2</v>
      </c>
      <c r="Z677" s="28">
        <v>-6.25E-2</v>
      </c>
      <c r="AA677" s="28">
        <v>11.8849</v>
      </c>
      <c r="AB677">
        <f t="shared" si="59"/>
        <v>-9.2412546800388195E-3</v>
      </c>
      <c r="AC677" s="14">
        <f t="shared" si="60"/>
        <v>0.61763627809411836</v>
      </c>
    </row>
    <row r="678" spans="1:29" s="15" customFormat="1" x14ac:dyDescent="0.2">
      <c r="A678" s="25" t="s">
        <v>20</v>
      </c>
      <c r="B678" s="25" t="s">
        <v>133</v>
      </c>
      <c r="C678" s="25">
        <v>4.9458000000000002</v>
      </c>
      <c r="D678" s="25">
        <v>-0.64049999999999996</v>
      </c>
      <c r="E678" s="25">
        <v>-2.5908000000000002</v>
      </c>
      <c r="F678" s="25">
        <v>0.62</v>
      </c>
      <c r="G678" s="25">
        <v>1E-4</v>
      </c>
      <c r="H678" s="25">
        <v>1.5726</v>
      </c>
      <c r="I678" s="25">
        <v>0</v>
      </c>
      <c r="J678" s="25">
        <v>0</v>
      </c>
      <c r="K678" s="25">
        <v>6.9500000000000006E-2</v>
      </c>
      <c r="L678" s="25">
        <v>9.35E-2</v>
      </c>
      <c r="M678" s="25">
        <v>-4.5195999999999996</v>
      </c>
      <c r="N678" s="25">
        <v>6.5707000000000004</v>
      </c>
      <c r="O678" s="25">
        <v>0.61699999999999999</v>
      </c>
      <c r="P678" s="25" t="s">
        <v>152</v>
      </c>
      <c r="Q678" s="25">
        <v>-0.45250000000000001</v>
      </c>
      <c r="R678" s="25">
        <v>-18.352900000000002</v>
      </c>
      <c r="S678" s="25">
        <v>330.20299999999997</v>
      </c>
      <c r="T678" s="25">
        <v>329.93419999999998</v>
      </c>
      <c r="U678" s="25">
        <v>5.1986999999999997</v>
      </c>
      <c r="V678" s="25">
        <v>132.3999</v>
      </c>
      <c r="W678" s="25">
        <v>0</v>
      </c>
      <c r="X678" s="25">
        <v>7.7999999999999996E-3</v>
      </c>
      <c r="Y678" s="28">
        <v>-3.5400000000000001E-2</v>
      </c>
      <c r="Z678" s="28">
        <v>-8.8300000000000003E-2</v>
      </c>
      <c r="AA678" s="28">
        <v>17.396999999999998</v>
      </c>
      <c r="AB678">
        <f t="shared" si="59"/>
        <v>-9.2412546800388195E-3</v>
      </c>
      <c r="AC678" s="14">
        <f t="shared" si="60"/>
        <v>0.6193662613336699</v>
      </c>
    </row>
    <row r="679" spans="1:29" s="15" customFormat="1" x14ac:dyDescent="0.2">
      <c r="A679" s="25" t="s">
        <v>20</v>
      </c>
      <c r="B679" s="25" t="s">
        <v>133</v>
      </c>
      <c r="C679" s="25">
        <v>5.9436999999999998</v>
      </c>
      <c r="D679" s="25">
        <v>-0.66310000000000002</v>
      </c>
      <c r="E679" s="25">
        <v>0</v>
      </c>
      <c r="F679" s="25">
        <v>0.62</v>
      </c>
      <c r="G679" s="25">
        <v>1E-4</v>
      </c>
      <c r="H679" s="25">
        <v>1.6285000000000001</v>
      </c>
      <c r="I679" s="25">
        <v>0</v>
      </c>
      <c r="J679" s="25">
        <v>0</v>
      </c>
      <c r="K679" s="25">
        <v>-5.0000000000000001E-4</v>
      </c>
      <c r="L679" s="25">
        <v>-0.1085</v>
      </c>
      <c r="M679" s="25">
        <v>-3.7913999999999999</v>
      </c>
      <c r="N679" s="25">
        <v>6.6288999999999998</v>
      </c>
      <c r="O679" s="25">
        <v>0.64610000000000001</v>
      </c>
      <c r="P679" s="25" t="s">
        <v>152</v>
      </c>
      <c r="Q679" s="25">
        <v>-0.43490000000000001</v>
      </c>
      <c r="R679" s="25">
        <v>-17.38</v>
      </c>
      <c r="S679" s="25">
        <v>330.20299999999997</v>
      </c>
      <c r="T679" s="25">
        <v>329.9049</v>
      </c>
      <c r="U679" s="25">
        <v>5.0754999999999999</v>
      </c>
      <c r="V679" s="25">
        <v>130.42179999999999</v>
      </c>
      <c r="W679" s="25">
        <v>0</v>
      </c>
      <c r="X679" s="25">
        <v>8.6E-3</v>
      </c>
      <c r="Y679" s="28">
        <v>-2.5600000000000001E-2</v>
      </c>
      <c r="Z679" s="28">
        <v>-0.10970000000000001</v>
      </c>
      <c r="AA679" s="28">
        <v>22.314699999999998</v>
      </c>
      <c r="AB679">
        <f t="shared" si="59"/>
        <v>-9.2412546800388195E-3</v>
      </c>
      <c r="AC679" s="14">
        <f t="shared" si="60"/>
        <v>0.62</v>
      </c>
    </row>
    <row r="680" spans="1:29" s="15" customFormat="1" x14ac:dyDescent="0.2">
      <c r="A680" s="25" t="s">
        <v>20</v>
      </c>
      <c r="B680" s="25" t="s">
        <v>133</v>
      </c>
      <c r="C680" s="25">
        <v>6.9414999999999996</v>
      </c>
      <c r="D680" s="25">
        <v>-0.64019999999999999</v>
      </c>
      <c r="E680" s="25">
        <v>2.5908000000000002</v>
      </c>
      <c r="F680" s="25">
        <v>0.62</v>
      </c>
      <c r="G680" s="25">
        <v>1E-4</v>
      </c>
      <c r="H680" s="25">
        <v>1.5711999999999999</v>
      </c>
      <c r="I680" s="25">
        <v>0</v>
      </c>
      <c r="J680" s="25">
        <v>0</v>
      </c>
      <c r="K680" s="25">
        <v>-7.0300000000000001E-2</v>
      </c>
      <c r="L680" s="25">
        <v>-0.29670000000000002</v>
      </c>
      <c r="M680" s="25">
        <v>-2.8347000000000002</v>
      </c>
      <c r="N680" s="25">
        <v>6.6699000000000002</v>
      </c>
      <c r="O680" s="25">
        <v>0.57130000000000003</v>
      </c>
      <c r="P680" s="25" t="s">
        <v>152</v>
      </c>
      <c r="Q680" s="25">
        <v>-0.41599999999999998</v>
      </c>
      <c r="R680" s="25">
        <v>-14.717499999999999</v>
      </c>
      <c r="S680" s="25">
        <v>330.20299999999997</v>
      </c>
      <c r="T680" s="25">
        <v>329.86840000000001</v>
      </c>
      <c r="U680" s="25">
        <v>4.9886999999999997</v>
      </c>
      <c r="V680" s="25">
        <v>129.042</v>
      </c>
      <c r="W680" s="25">
        <v>0</v>
      </c>
      <c r="X680" s="25">
        <v>9.1999999999999998E-3</v>
      </c>
      <c r="Y680" s="28">
        <v>-1.6799999999999999E-2</v>
      </c>
      <c r="Z680" s="28">
        <v>-0.1237</v>
      </c>
      <c r="AA680" s="28">
        <v>25.743400000000001</v>
      </c>
      <c r="AB680">
        <f t="shared" si="59"/>
        <v>-9.2412546800388195E-3</v>
      </c>
      <c r="AC680" s="14">
        <f t="shared" si="60"/>
        <v>0.6193662613336699</v>
      </c>
    </row>
    <row r="681" spans="1:29" s="15" customFormat="1" x14ac:dyDescent="0.2">
      <c r="A681" s="25" t="s">
        <v>20</v>
      </c>
      <c r="B681" s="25" t="s">
        <v>133</v>
      </c>
      <c r="C681" s="25">
        <v>7.9374000000000002</v>
      </c>
      <c r="D681" s="25">
        <v>-0.5736</v>
      </c>
      <c r="E681" s="25">
        <v>5.0046999999999997</v>
      </c>
      <c r="F681" s="25">
        <v>0.62</v>
      </c>
      <c r="G681" s="25">
        <v>1E-4</v>
      </c>
      <c r="H681" s="25">
        <v>1.4054</v>
      </c>
      <c r="I681" s="25">
        <v>0</v>
      </c>
      <c r="J681" s="25">
        <v>0</v>
      </c>
      <c r="K681" s="25">
        <v>-0.1346</v>
      </c>
      <c r="L681" s="25">
        <v>-0.3987</v>
      </c>
      <c r="M681" s="25">
        <v>-1.9234</v>
      </c>
      <c r="N681" s="25">
        <v>6.6870000000000003</v>
      </c>
      <c r="O681" s="25">
        <v>0.40739999999999998</v>
      </c>
      <c r="P681" s="25" t="s">
        <v>152</v>
      </c>
      <c r="Q681" s="25">
        <v>-0.40570000000000001</v>
      </c>
      <c r="R681" s="25">
        <v>-10.7742</v>
      </c>
      <c r="S681" s="25">
        <v>330.20299999999997</v>
      </c>
      <c r="T681" s="25">
        <v>329.84050000000002</v>
      </c>
      <c r="U681" s="25">
        <v>4.9819000000000004</v>
      </c>
      <c r="V681" s="25">
        <v>129.0198</v>
      </c>
      <c r="W681" s="25">
        <v>0</v>
      </c>
      <c r="X681" s="25">
        <v>9.1999999999999998E-3</v>
      </c>
      <c r="Y681" s="28">
        <v>-1.14E-2</v>
      </c>
      <c r="Z681" s="28">
        <v>-0.1229</v>
      </c>
      <c r="AA681" s="28">
        <v>26.242899999999999</v>
      </c>
      <c r="AB681">
        <f t="shared" si="59"/>
        <v>-9.2412546800388195E-3</v>
      </c>
      <c r="AC681" s="14">
        <f t="shared" si="60"/>
        <v>0.61763627809411836</v>
      </c>
    </row>
    <row r="682" spans="1:29" s="15" customFormat="1" x14ac:dyDescent="0.2">
      <c r="A682" s="25" t="s">
        <v>20</v>
      </c>
      <c r="B682" s="25" t="s">
        <v>133</v>
      </c>
      <c r="C682" s="25">
        <v>8.9238</v>
      </c>
      <c r="D682" s="25">
        <v>-0.46860000000000002</v>
      </c>
      <c r="E682" s="25">
        <v>7.0652999999999997</v>
      </c>
      <c r="F682" s="25">
        <v>0.62</v>
      </c>
      <c r="G682" s="25">
        <v>1E-4</v>
      </c>
      <c r="H682" s="25">
        <v>1.1438999999999999</v>
      </c>
      <c r="I682" s="25">
        <v>0</v>
      </c>
      <c r="J682" s="25">
        <v>0</v>
      </c>
      <c r="K682" s="25">
        <v>-0.18859999999999999</v>
      </c>
      <c r="L682" s="25">
        <v>-0.37309999999999999</v>
      </c>
      <c r="M682" s="25">
        <v>-1.2048000000000001</v>
      </c>
      <c r="N682" s="25">
        <v>6.6783999999999999</v>
      </c>
      <c r="O682" s="25">
        <v>0.20130000000000001</v>
      </c>
      <c r="P682" s="25" t="s">
        <v>152</v>
      </c>
      <c r="Q682" s="25">
        <v>-0.41110000000000002</v>
      </c>
      <c r="R682" s="25">
        <v>-6.3124000000000002</v>
      </c>
      <c r="S682" s="25">
        <v>330.20299999999997</v>
      </c>
      <c r="T682" s="25">
        <v>329.83190000000002</v>
      </c>
      <c r="U682" s="25">
        <v>5.0625999999999998</v>
      </c>
      <c r="V682" s="25">
        <v>130.43979999999999</v>
      </c>
      <c r="W682" s="25">
        <v>0</v>
      </c>
      <c r="X682" s="25">
        <v>8.3000000000000001E-3</v>
      </c>
      <c r="Y682" s="28">
        <v>-1.12E-2</v>
      </c>
      <c r="Z682" s="28">
        <v>-9.9400000000000002E-2</v>
      </c>
      <c r="AA682" s="28">
        <v>22.484300000000001</v>
      </c>
      <c r="AB682">
        <f t="shared" si="59"/>
        <v>-9.2412546800388195E-3</v>
      </c>
      <c r="AC682" s="14">
        <f t="shared" si="60"/>
        <v>0.6152920997893746</v>
      </c>
    </row>
    <row r="683" spans="1:29" s="15" customFormat="1" x14ac:dyDescent="0.2">
      <c r="A683" s="25" t="s">
        <v>20</v>
      </c>
      <c r="B683" s="25" t="s">
        <v>133</v>
      </c>
      <c r="C683" s="25">
        <v>9.9124999999999996</v>
      </c>
      <c r="D683" s="25">
        <v>-0.33119999999999999</v>
      </c>
      <c r="E683" s="25">
        <v>8.6575000000000006</v>
      </c>
      <c r="F683" s="25">
        <v>0.62</v>
      </c>
      <c r="G683" s="25">
        <v>1E-4</v>
      </c>
      <c r="H683" s="25">
        <v>0.80610000000000004</v>
      </c>
      <c r="I683" s="25">
        <v>0</v>
      </c>
      <c r="J683" s="25">
        <v>0</v>
      </c>
      <c r="K683" s="25">
        <v>-0.22900000000000001</v>
      </c>
      <c r="L683" s="25">
        <v>-0.23269999999999999</v>
      </c>
      <c r="M683" s="25">
        <v>-0.65639999999999998</v>
      </c>
      <c r="N683" s="25">
        <v>6.6478999999999999</v>
      </c>
      <c r="O683" s="25">
        <v>9.1999999999999998E-3</v>
      </c>
      <c r="P683" s="25" t="s">
        <v>152</v>
      </c>
      <c r="Q683" s="25">
        <v>-0.4325</v>
      </c>
      <c r="R683" s="25">
        <v>-2.1318999999999999</v>
      </c>
      <c r="S683" s="25">
        <v>330.20299999999997</v>
      </c>
      <c r="T683" s="25">
        <v>329.84320000000002</v>
      </c>
      <c r="U683" s="25">
        <v>5.1970000000000001</v>
      </c>
      <c r="V683" s="25">
        <v>132.65520000000001</v>
      </c>
      <c r="W683" s="25">
        <v>0</v>
      </c>
      <c r="X683" s="25">
        <v>6.8999999999999999E-3</v>
      </c>
      <c r="Y683" s="28">
        <v>-1.6400000000000001E-2</v>
      </c>
      <c r="Z683" s="28">
        <v>-4.9500000000000002E-2</v>
      </c>
      <c r="AA683" s="28">
        <v>14.023199999999999</v>
      </c>
      <c r="AB683">
        <f t="shared" si="59"/>
        <v>-9.2412546800388195E-3</v>
      </c>
      <c r="AC683" s="14">
        <f t="shared" si="60"/>
        <v>0.61293560519353274</v>
      </c>
    </row>
    <row r="684" spans="1:29" s="15" customFormat="1" x14ac:dyDescent="0.2">
      <c r="A684" s="25" t="s">
        <v>20</v>
      </c>
      <c r="B684" s="25" t="s">
        <v>133</v>
      </c>
      <c r="C684" s="25">
        <v>10.8978</v>
      </c>
      <c r="D684" s="25">
        <v>-0.1714</v>
      </c>
      <c r="E684" s="25">
        <v>9.6585999999999999</v>
      </c>
      <c r="F684" s="25">
        <v>0.62</v>
      </c>
      <c r="G684" s="25">
        <v>1E-4</v>
      </c>
      <c r="H684" s="25">
        <v>0.41549999999999998</v>
      </c>
      <c r="I684" s="25">
        <v>0</v>
      </c>
      <c r="J684" s="25">
        <v>0</v>
      </c>
      <c r="K684" s="25">
        <v>-0.254</v>
      </c>
      <c r="L684" s="25">
        <v>-4.3299999999999998E-2</v>
      </c>
      <c r="M684" s="25">
        <v>-0.13320000000000001</v>
      </c>
      <c r="N684" s="25">
        <v>6.6044</v>
      </c>
      <c r="O684" s="25">
        <v>-0.13059999999999999</v>
      </c>
      <c r="P684" s="25" t="s">
        <v>152</v>
      </c>
      <c r="Q684" s="25">
        <v>-0.46210000000000001</v>
      </c>
      <c r="R684" s="25">
        <v>1.2688999999999999</v>
      </c>
      <c r="S684" s="25">
        <v>330.20299999999997</v>
      </c>
      <c r="T684" s="25">
        <v>329.8657</v>
      </c>
      <c r="U684" s="25">
        <v>5.3253000000000004</v>
      </c>
      <c r="V684" s="25">
        <v>134.59729999999999</v>
      </c>
      <c r="W684" s="25">
        <v>0</v>
      </c>
      <c r="X684" s="25">
        <v>5.4999999999999997E-3</v>
      </c>
      <c r="Y684" s="28">
        <v>-2.5499999999999998E-2</v>
      </c>
      <c r="Z684" s="28">
        <v>2.3300000000000001E-2</v>
      </c>
      <c r="AA684" s="28">
        <v>1.7579</v>
      </c>
      <c r="AB684">
        <f t="shared" si="59"/>
        <v>-9.2412546800388195E-3</v>
      </c>
      <c r="AC684" s="14">
        <f t="shared" si="60"/>
        <v>0.61121147303538159</v>
      </c>
    </row>
    <row r="685" spans="1:29" s="15" customFormat="1" x14ac:dyDescent="0.2">
      <c r="A685" s="25" t="s">
        <v>20</v>
      </c>
      <c r="B685" s="25" t="s">
        <v>133</v>
      </c>
      <c r="C685" s="25">
        <v>11.8812</v>
      </c>
      <c r="D685" s="25">
        <v>0</v>
      </c>
      <c r="E685" s="25">
        <v>10</v>
      </c>
      <c r="F685" s="25">
        <v>0.62</v>
      </c>
      <c r="G685" s="25">
        <v>1E-4</v>
      </c>
      <c r="H685" s="25">
        <v>-2E-3</v>
      </c>
      <c r="I685" s="25">
        <v>0</v>
      </c>
      <c r="J685" s="25">
        <v>0</v>
      </c>
      <c r="K685" s="25">
        <v>-0.26240000000000002</v>
      </c>
      <c r="L685" s="25">
        <v>0.1042</v>
      </c>
      <c r="M685" s="25">
        <v>0.52769999999999995</v>
      </c>
      <c r="N685" s="25">
        <v>6.5613999999999999</v>
      </c>
      <c r="O685" s="25">
        <v>-0.21440000000000001</v>
      </c>
      <c r="P685" s="25" t="s">
        <v>152</v>
      </c>
      <c r="Q685" s="25">
        <v>-0.4874</v>
      </c>
      <c r="R685" s="25">
        <v>3.8664000000000001</v>
      </c>
      <c r="S685" s="25">
        <v>330.20299999999997</v>
      </c>
      <c r="T685" s="25">
        <v>329.88740000000001</v>
      </c>
      <c r="U685" s="25">
        <v>5.3884999999999996</v>
      </c>
      <c r="V685" s="25">
        <v>135.2911</v>
      </c>
      <c r="W685" s="25">
        <v>0</v>
      </c>
      <c r="X685" s="25">
        <v>4.8999999999999998E-3</v>
      </c>
      <c r="Y685" s="28">
        <v>-3.5499999999999997E-2</v>
      </c>
      <c r="Z685" s="28">
        <v>0.1085</v>
      </c>
      <c r="AA685" s="28">
        <v>-12.2148</v>
      </c>
      <c r="AB685">
        <f t="shared" si="59"/>
        <v>-9.2412546800388195E-3</v>
      </c>
      <c r="AC685" s="14">
        <f t="shared" si="60"/>
        <v>0.61058080686756899</v>
      </c>
    </row>
    <row r="686" spans="1:29" s="15" customFormat="1" x14ac:dyDescent="0.2">
      <c r="A686" s="25" t="s">
        <v>20</v>
      </c>
      <c r="B686" s="25" t="s">
        <v>133</v>
      </c>
      <c r="C686" s="25">
        <v>12.8645</v>
      </c>
      <c r="D686" s="25">
        <v>0.1714</v>
      </c>
      <c r="E686" s="25">
        <v>9.6585999999999999</v>
      </c>
      <c r="F686" s="25">
        <v>0.62</v>
      </c>
      <c r="G686" s="25">
        <v>0</v>
      </c>
      <c r="H686" s="25">
        <v>-0.41959999999999997</v>
      </c>
      <c r="I686" s="25">
        <v>0</v>
      </c>
      <c r="J686" s="25">
        <v>-1E-4</v>
      </c>
      <c r="K686" s="25">
        <v>-0.254</v>
      </c>
      <c r="L686" s="25">
        <v>0.13450000000000001</v>
      </c>
      <c r="M686" s="25">
        <v>1.4018999999999999</v>
      </c>
      <c r="N686" s="25">
        <v>6.5338000000000003</v>
      </c>
      <c r="O686" s="25">
        <v>-0.27</v>
      </c>
      <c r="P686" s="25" t="s">
        <v>152</v>
      </c>
      <c r="Q686" s="25">
        <v>-0.497</v>
      </c>
      <c r="R686" s="25">
        <v>6.0228000000000002</v>
      </c>
      <c r="S686" s="25">
        <v>330.20299999999997</v>
      </c>
      <c r="T686" s="25">
        <v>329.8999</v>
      </c>
      <c r="U686" s="25">
        <v>5.3550000000000004</v>
      </c>
      <c r="V686" s="25">
        <v>134.30690000000001</v>
      </c>
      <c r="W686" s="25">
        <v>0</v>
      </c>
      <c r="X686" s="25">
        <v>5.4000000000000003E-3</v>
      </c>
      <c r="Y686" s="28">
        <v>-4.3299999999999998E-2</v>
      </c>
      <c r="Z686" s="28">
        <v>0.19220000000000001</v>
      </c>
      <c r="AA686" s="28">
        <v>-25.3157</v>
      </c>
      <c r="AB686">
        <f t="shared" si="59"/>
        <v>0</v>
      </c>
      <c r="AC686" s="14">
        <f t="shared" si="60"/>
        <v>0.61121147303538159</v>
      </c>
    </row>
    <row r="687" spans="1:29" s="15" customFormat="1" x14ac:dyDescent="0.2">
      <c r="A687" s="25" t="s">
        <v>20</v>
      </c>
      <c r="B687" s="25" t="s">
        <v>133</v>
      </c>
      <c r="C687" s="25">
        <v>13.8499</v>
      </c>
      <c r="D687" s="25">
        <v>0.33110000000000001</v>
      </c>
      <c r="E687" s="25">
        <v>8.6575000000000006</v>
      </c>
      <c r="F687" s="25">
        <v>0.62</v>
      </c>
      <c r="G687" s="25">
        <v>-2.0000000000000001E-4</v>
      </c>
      <c r="H687" s="25">
        <v>-0.81020000000000003</v>
      </c>
      <c r="I687" s="25">
        <v>0</v>
      </c>
      <c r="J687" s="25">
        <v>-1E-4</v>
      </c>
      <c r="K687" s="25">
        <v>-0.22900000000000001</v>
      </c>
      <c r="L687" s="25">
        <v>2.1499999999999998E-2</v>
      </c>
      <c r="M687" s="25">
        <v>2.4306000000000001</v>
      </c>
      <c r="N687" s="25">
        <v>6.5334000000000003</v>
      </c>
      <c r="O687" s="25">
        <v>-0.33629999999999999</v>
      </c>
      <c r="P687" s="25" t="s">
        <v>152</v>
      </c>
      <c r="Q687" s="25">
        <v>-0.48649999999999999</v>
      </c>
      <c r="R687" s="25">
        <v>8.1852</v>
      </c>
      <c r="S687" s="25">
        <v>330.20299999999997</v>
      </c>
      <c r="T687" s="25">
        <v>329.90249999999997</v>
      </c>
      <c r="U687" s="25">
        <v>5.2321999999999997</v>
      </c>
      <c r="V687" s="25">
        <v>131.9211</v>
      </c>
      <c r="W687" s="25">
        <v>0</v>
      </c>
      <c r="X687" s="25">
        <v>6.7000000000000002E-3</v>
      </c>
      <c r="Y687" s="28">
        <v>-4.6899999999999997E-2</v>
      </c>
      <c r="Z687" s="28">
        <v>0.26240000000000002</v>
      </c>
      <c r="AA687" s="28">
        <v>-35.430599999999998</v>
      </c>
      <c r="AB687">
        <f t="shared" si="59"/>
        <v>1.8482508879263174E-2</v>
      </c>
      <c r="AC687" s="14">
        <f t="shared" si="60"/>
        <v>0.61293560519353274</v>
      </c>
    </row>
    <row r="688" spans="1:29" s="15" customFormat="1" x14ac:dyDescent="0.2">
      <c r="A688" s="25" t="s">
        <v>20</v>
      </c>
      <c r="B688" s="25" t="s">
        <v>133</v>
      </c>
      <c r="C688" s="25">
        <v>14.8324</v>
      </c>
      <c r="D688" s="25">
        <v>0.46750000000000003</v>
      </c>
      <c r="E688" s="25">
        <v>7.0768000000000004</v>
      </c>
      <c r="F688" s="25">
        <v>0.62</v>
      </c>
      <c r="G688" s="25">
        <v>-2.9999999999999997E-4</v>
      </c>
      <c r="H688" s="25">
        <v>-1.1478999999999999</v>
      </c>
      <c r="I688" s="25">
        <v>0</v>
      </c>
      <c r="J688" s="25">
        <v>-1E-4</v>
      </c>
      <c r="K688" s="25">
        <v>-0.1883</v>
      </c>
      <c r="L688" s="25">
        <v>-0.2009</v>
      </c>
      <c r="M688" s="25">
        <v>3.4504000000000001</v>
      </c>
      <c r="N688" s="25">
        <v>6.5646000000000004</v>
      </c>
      <c r="O688" s="25">
        <v>-0.43659999999999999</v>
      </c>
      <c r="P688" s="25" t="s">
        <v>152</v>
      </c>
      <c r="Q688" s="25">
        <v>-0.46060000000000001</v>
      </c>
      <c r="R688" s="25">
        <v>10.544499999999999</v>
      </c>
      <c r="S688" s="25">
        <v>330.20299999999997</v>
      </c>
      <c r="T688" s="25">
        <v>329.90170000000001</v>
      </c>
      <c r="U688" s="25">
        <v>5.0598999999999998</v>
      </c>
      <c r="V688" s="25">
        <v>128.9228</v>
      </c>
      <c r="W688" s="25">
        <v>0</v>
      </c>
      <c r="X688" s="25">
        <v>8.2000000000000007E-3</v>
      </c>
      <c r="Y688" s="28">
        <v>-4.6199999999999998E-2</v>
      </c>
      <c r="Z688" s="28">
        <v>0.31280000000000002</v>
      </c>
      <c r="AA688" s="28">
        <v>-41.6218</v>
      </c>
      <c r="AB688">
        <f t="shared" si="59"/>
        <v>2.772376211685874E-2</v>
      </c>
      <c r="AC688" s="14">
        <f t="shared" si="60"/>
        <v>0.61527678097440208</v>
      </c>
    </row>
    <row r="689" spans="1:29" s="15" customFormat="1" x14ac:dyDescent="0.2">
      <c r="A689" s="25" t="s">
        <v>20</v>
      </c>
      <c r="B689" s="25" t="s">
        <v>133</v>
      </c>
      <c r="C689" s="25">
        <v>15.8249</v>
      </c>
      <c r="D689" s="25">
        <v>0.57310000000000005</v>
      </c>
      <c r="E689" s="25">
        <v>5.0046999999999997</v>
      </c>
      <c r="F689" s="25">
        <v>0.62</v>
      </c>
      <c r="G689" s="25">
        <v>-5.0000000000000001E-4</v>
      </c>
      <c r="H689" s="25">
        <v>-1.4087000000000001</v>
      </c>
      <c r="I689" s="25">
        <v>0</v>
      </c>
      <c r="J689" s="25">
        <v>-1E-4</v>
      </c>
      <c r="K689" s="25">
        <v>-0.13400000000000001</v>
      </c>
      <c r="L689" s="25">
        <v>-0.45629999999999998</v>
      </c>
      <c r="M689" s="25">
        <v>4.2759</v>
      </c>
      <c r="N689" s="25">
        <v>6.6214000000000004</v>
      </c>
      <c r="O689" s="25">
        <v>-0.56230000000000002</v>
      </c>
      <c r="P689" s="25" t="s">
        <v>152</v>
      </c>
      <c r="Q689" s="25">
        <v>-0.43059999999999998</v>
      </c>
      <c r="R689" s="25">
        <v>12.8491</v>
      </c>
      <c r="S689" s="25">
        <v>330.20299999999997</v>
      </c>
      <c r="T689" s="25">
        <v>329.90530000000001</v>
      </c>
      <c r="U689" s="25">
        <v>4.8891</v>
      </c>
      <c r="V689" s="25">
        <v>126.19580000000001</v>
      </c>
      <c r="W689" s="25">
        <v>0</v>
      </c>
      <c r="X689" s="25">
        <v>9.1999999999999998E-3</v>
      </c>
      <c r="Y689" s="28">
        <v>-4.3299999999999998E-2</v>
      </c>
      <c r="Z689" s="28">
        <v>0.34360000000000002</v>
      </c>
      <c r="AA689" s="28">
        <v>-44.261800000000001</v>
      </c>
      <c r="AB689">
        <f t="shared" si="59"/>
        <v>4.6206263783907922E-2</v>
      </c>
      <c r="AC689" s="14">
        <f t="shared" si="60"/>
        <v>0.61763627809411836</v>
      </c>
    </row>
    <row r="690" spans="1:29" s="15" customFormat="1" x14ac:dyDescent="0.2">
      <c r="A690" s="25" t="s">
        <v>20</v>
      </c>
      <c r="B690" s="25" t="s">
        <v>133</v>
      </c>
      <c r="C690" s="25">
        <v>16.820900000000002</v>
      </c>
      <c r="D690" s="25">
        <v>0.63939999999999997</v>
      </c>
      <c r="E690" s="25">
        <v>2.5908000000000002</v>
      </c>
      <c r="F690" s="25">
        <v>0.62</v>
      </c>
      <c r="G690" s="25">
        <v>-5.0000000000000001E-4</v>
      </c>
      <c r="H690" s="25">
        <v>-1.5732999999999999</v>
      </c>
      <c r="I690" s="25">
        <v>0</v>
      </c>
      <c r="J690" s="25">
        <v>0</v>
      </c>
      <c r="K690" s="25">
        <v>-6.9400000000000003E-2</v>
      </c>
      <c r="L690" s="25">
        <v>-0.66100000000000003</v>
      </c>
      <c r="M690" s="25">
        <v>4.7836999999999996</v>
      </c>
      <c r="N690" s="25">
        <v>6.6879</v>
      </c>
      <c r="O690" s="25">
        <v>-0.67600000000000005</v>
      </c>
      <c r="P690" s="25" t="s">
        <v>152</v>
      </c>
      <c r="Q690" s="25">
        <v>-0.4088</v>
      </c>
      <c r="R690" s="25">
        <v>14.481299999999999</v>
      </c>
      <c r="S690" s="25">
        <v>330.20299999999997</v>
      </c>
      <c r="T690" s="25">
        <v>329.91699999999997</v>
      </c>
      <c r="U690" s="25">
        <v>4.7599</v>
      </c>
      <c r="V690" s="25">
        <v>124.3165</v>
      </c>
      <c r="W690" s="25">
        <v>0</v>
      </c>
      <c r="X690" s="25">
        <v>9.1999999999999998E-3</v>
      </c>
      <c r="Y690" s="28">
        <v>-4.07E-2</v>
      </c>
      <c r="Z690" s="28">
        <v>0.35920000000000002</v>
      </c>
      <c r="AA690" s="28">
        <v>-44.559899999999999</v>
      </c>
      <c r="AB690">
        <f t="shared" si="59"/>
        <v>4.6206263783907922E-2</v>
      </c>
      <c r="AC690" s="14">
        <f t="shared" si="60"/>
        <v>0.6193662613336699</v>
      </c>
    </row>
    <row r="691" spans="1:29" s="15" customFormat="1" x14ac:dyDescent="0.2">
      <c r="A691" s="25" t="s">
        <v>20</v>
      </c>
      <c r="B691" s="25" t="s">
        <v>133</v>
      </c>
      <c r="C691" s="25">
        <v>17.8187</v>
      </c>
      <c r="D691" s="25">
        <v>0.66200000000000003</v>
      </c>
      <c r="E691" s="25">
        <v>0</v>
      </c>
      <c r="F691" s="25">
        <v>0.62</v>
      </c>
      <c r="G691" s="25">
        <v>-5.0000000000000001E-4</v>
      </c>
      <c r="H691" s="25">
        <v>-1.6289</v>
      </c>
      <c r="I691" s="25">
        <v>0</v>
      </c>
      <c r="J691" s="25">
        <v>0</v>
      </c>
      <c r="K691" s="25">
        <v>6.9999999999999999E-4</v>
      </c>
      <c r="L691" s="25">
        <v>-0.75890000000000002</v>
      </c>
      <c r="M691" s="25">
        <v>4.9488000000000003</v>
      </c>
      <c r="N691" s="25">
        <v>6.7430000000000003</v>
      </c>
      <c r="O691" s="25">
        <v>-0.73109999999999997</v>
      </c>
      <c r="P691" s="25" t="s">
        <v>152</v>
      </c>
      <c r="Q691" s="25">
        <v>-0.40260000000000001</v>
      </c>
      <c r="R691" s="25">
        <v>14.755100000000001</v>
      </c>
      <c r="S691" s="25">
        <v>330.20299999999997</v>
      </c>
      <c r="T691" s="25">
        <v>329.93290000000002</v>
      </c>
      <c r="U691" s="25">
        <v>4.6882999999999999</v>
      </c>
      <c r="V691" s="25">
        <v>123.381</v>
      </c>
      <c r="W691" s="25">
        <v>0</v>
      </c>
      <c r="X691" s="25">
        <v>8.3999999999999995E-3</v>
      </c>
      <c r="Y691" s="28">
        <v>-4.0800000000000003E-2</v>
      </c>
      <c r="Z691" s="28">
        <v>0.36430000000000001</v>
      </c>
      <c r="AA691" s="28">
        <v>-43.771700000000003</v>
      </c>
      <c r="AB691">
        <f t="shared" si="59"/>
        <v>4.6206263783907922E-2</v>
      </c>
      <c r="AC691" s="14">
        <f t="shared" si="60"/>
        <v>0.62</v>
      </c>
    </row>
    <row r="692" spans="1:29" s="15" customFormat="1" x14ac:dyDescent="0.2">
      <c r="A692" s="25" t="s">
        <v>20</v>
      </c>
      <c r="B692" s="25" t="s">
        <v>133</v>
      </c>
      <c r="C692" s="25">
        <v>18.816600000000001</v>
      </c>
      <c r="D692" s="25">
        <v>0.63919999999999999</v>
      </c>
      <c r="E692" s="25">
        <v>-2.5908000000000002</v>
      </c>
      <c r="F692" s="25">
        <v>0.62</v>
      </c>
      <c r="G692" s="25">
        <v>-5.0000000000000001E-4</v>
      </c>
      <c r="H692" s="25">
        <v>-1.5712999999999999</v>
      </c>
      <c r="I692" s="25">
        <v>0</v>
      </c>
      <c r="J692" s="25">
        <v>0</v>
      </c>
      <c r="K692" s="25">
        <v>7.0499999999999993E-2</v>
      </c>
      <c r="L692" s="25">
        <v>-0.73860000000000003</v>
      </c>
      <c r="M692" s="25">
        <v>4.8175999999999997</v>
      </c>
      <c r="N692" s="25">
        <v>6.7672999999999996</v>
      </c>
      <c r="O692" s="25">
        <v>-0.69810000000000005</v>
      </c>
      <c r="P692" s="25" t="s">
        <v>152</v>
      </c>
      <c r="Q692" s="25">
        <v>-0.4113</v>
      </c>
      <c r="R692" s="25">
        <v>13.267899999999999</v>
      </c>
      <c r="S692" s="25">
        <v>330.20299999999997</v>
      </c>
      <c r="T692" s="25">
        <v>329.9436</v>
      </c>
      <c r="U692" s="25">
        <v>4.6683000000000003</v>
      </c>
      <c r="V692" s="25">
        <v>123.1258</v>
      </c>
      <c r="W692" s="25">
        <v>0</v>
      </c>
      <c r="X692" s="25">
        <v>7.1999999999999998E-3</v>
      </c>
      <c r="Y692" s="28">
        <v>-4.4299999999999999E-2</v>
      </c>
      <c r="Z692" s="28">
        <v>0.36</v>
      </c>
      <c r="AA692" s="28">
        <v>-42.531300000000002</v>
      </c>
      <c r="AB692">
        <f t="shared" si="59"/>
        <v>4.6206263783907922E-2</v>
      </c>
      <c r="AC692" s="14">
        <f t="shared" si="60"/>
        <v>0.6193662613336699</v>
      </c>
    </row>
    <row r="693" spans="1:29" s="15" customFormat="1" x14ac:dyDescent="0.2">
      <c r="A693" s="25" t="s">
        <v>20</v>
      </c>
      <c r="B693" s="25" t="s">
        <v>133</v>
      </c>
      <c r="C693" s="25">
        <v>19.8125</v>
      </c>
      <c r="D693" s="25">
        <v>0.57250000000000001</v>
      </c>
      <c r="E693" s="25">
        <v>-5.0046999999999997</v>
      </c>
      <c r="F693" s="25">
        <v>0.62</v>
      </c>
      <c r="G693" s="25">
        <v>-5.0000000000000001E-4</v>
      </c>
      <c r="H693" s="25">
        <v>-1.4051</v>
      </c>
      <c r="I693" s="25">
        <v>0</v>
      </c>
      <c r="J693" s="25">
        <v>0</v>
      </c>
      <c r="K693" s="25">
        <v>0.1348</v>
      </c>
      <c r="L693" s="25">
        <v>-0.62760000000000005</v>
      </c>
      <c r="M693" s="25">
        <v>4.4428999999999998</v>
      </c>
      <c r="N693" s="25">
        <v>6.7499000000000002</v>
      </c>
      <c r="O693" s="25">
        <v>-0.5806</v>
      </c>
      <c r="P693" s="25" t="s">
        <v>152</v>
      </c>
      <c r="Q693" s="25">
        <v>-0.42809999999999998</v>
      </c>
      <c r="R693" s="25">
        <v>10.1135</v>
      </c>
      <c r="S693" s="25">
        <v>330.20299999999997</v>
      </c>
      <c r="T693" s="25">
        <v>329.94009999999997</v>
      </c>
      <c r="U693" s="25">
        <v>4.6848999999999998</v>
      </c>
      <c r="V693" s="25">
        <v>123.2298</v>
      </c>
      <c r="W693" s="25">
        <v>0</v>
      </c>
      <c r="X693" s="25">
        <v>6.1999999999999998E-3</v>
      </c>
      <c r="Y693" s="28">
        <v>-5.0299999999999997E-2</v>
      </c>
      <c r="Z693" s="28">
        <v>0.34399999999999997</v>
      </c>
      <c r="AA693" s="28">
        <v>-40.649799999999999</v>
      </c>
      <c r="AB693">
        <f t="shared" si="59"/>
        <v>4.6206263783907922E-2</v>
      </c>
      <c r="AC693" s="14">
        <f t="shared" si="60"/>
        <v>0.61763627809411836</v>
      </c>
    </row>
    <row r="694" spans="1:29" s="15" customFormat="1" x14ac:dyDescent="0.2">
      <c r="A694" s="25" t="s">
        <v>20</v>
      </c>
      <c r="B694" s="25" t="s">
        <v>133</v>
      </c>
      <c r="C694" s="25">
        <v>20.7989</v>
      </c>
      <c r="D694" s="25">
        <v>0.46750000000000003</v>
      </c>
      <c r="E694" s="25">
        <v>-7.0652999999999997</v>
      </c>
      <c r="F694" s="25">
        <v>0.62</v>
      </c>
      <c r="G694" s="25">
        <v>-5.0000000000000001E-4</v>
      </c>
      <c r="H694" s="25">
        <v>-1.1433</v>
      </c>
      <c r="I694" s="25">
        <v>0</v>
      </c>
      <c r="J694" s="25">
        <v>0</v>
      </c>
      <c r="K694" s="25">
        <v>0.18870000000000001</v>
      </c>
      <c r="L694" s="25">
        <v>-0.46970000000000001</v>
      </c>
      <c r="M694" s="25">
        <v>3.8279999999999998</v>
      </c>
      <c r="N694" s="25">
        <v>6.6927000000000003</v>
      </c>
      <c r="O694" s="25">
        <v>-0.41289999999999999</v>
      </c>
      <c r="P694" s="25" t="s">
        <v>152</v>
      </c>
      <c r="Q694" s="25">
        <v>-0.44379999999999997</v>
      </c>
      <c r="R694" s="25">
        <v>5.8428000000000004</v>
      </c>
      <c r="S694" s="25">
        <v>330.20299999999997</v>
      </c>
      <c r="T694" s="25">
        <v>329.9203</v>
      </c>
      <c r="U694" s="25">
        <v>4.7279999999999998</v>
      </c>
      <c r="V694" s="25">
        <v>123.5864</v>
      </c>
      <c r="W694" s="25">
        <v>0</v>
      </c>
      <c r="X694" s="25">
        <v>5.8999999999999999E-3</v>
      </c>
      <c r="Y694" s="28">
        <v>-5.6800000000000003E-2</v>
      </c>
      <c r="Z694" s="28">
        <v>0.31240000000000001</v>
      </c>
      <c r="AA694" s="28">
        <v>-37.436100000000003</v>
      </c>
      <c r="AB694">
        <f t="shared" si="59"/>
        <v>4.6206263783907922E-2</v>
      </c>
      <c r="AC694" s="14">
        <f t="shared" si="60"/>
        <v>0.6152920997893746</v>
      </c>
    </row>
    <row r="695" spans="1:29" s="15" customFormat="1" x14ac:dyDescent="0.2">
      <c r="A695" s="25" t="s">
        <v>20</v>
      </c>
      <c r="B695" s="25" t="s">
        <v>133</v>
      </c>
      <c r="C695" s="25">
        <v>21.787500000000001</v>
      </c>
      <c r="D695" s="25">
        <v>0.33019999999999999</v>
      </c>
      <c r="E695" s="25">
        <v>-8.6575000000000006</v>
      </c>
      <c r="F695" s="25">
        <v>0.62</v>
      </c>
      <c r="G695" s="25">
        <v>-5.0000000000000001E-4</v>
      </c>
      <c r="H695" s="25">
        <v>-0.8054</v>
      </c>
      <c r="I695" s="25">
        <v>0</v>
      </c>
      <c r="J695" s="25">
        <v>0</v>
      </c>
      <c r="K695" s="25">
        <v>0.2291</v>
      </c>
      <c r="L695" s="25">
        <v>-0.30120000000000002</v>
      </c>
      <c r="M695" s="25">
        <v>2.9228999999999998</v>
      </c>
      <c r="N695" s="25">
        <v>6.6096000000000004</v>
      </c>
      <c r="O695" s="25">
        <v>-0.24110000000000001</v>
      </c>
      <c r="P695" s="25" t="s">
        <v>152</v>
      </c>
      <c r="Q695" s="25">
        <v>-0.4526</v>
      </c>
      <c r="R695" s="25">
        <v>1.2042999999999999</v>
      </c>
      <c r="S695" s="25">
        <v>330.20299999999997</v>
      </c>
      <c r="T695" s="25">
        <v>329.89109999999999</v>
      </c>
      <c r="U695" s="25">
        <v>4.7981999999999996</v>
      </c>
      <c r="V695" s="25">
        <v>124.3664</v>
      </c>
      <c r="W695" s="25">
        <v>0</v>
      </c>
      <c r="X695" s="25">
        <v>6.3E-3</v>
      </c>
      <c r="Y695" s="28">
        <v>-6.1899999999999997E-2</v>
      </c>
      <c r="Z695" s="28">
        <v>0.26369999999999999</v>
      </c>
      <c r="AA695" s="28">
        <v>-32.299900000000001</v>
      </c>
      <c r="AB695">
        <f t="shared" si="59"/>
        <v>4.6206263783907922E-2</v>
      </c>
      <c r="AC695" s="14">
        <f t="shared" si="60"/>
        <v>0.61293560519353274</v>
      </c>
    </row>
    <row r="696" spans="1:29" s="15" customFormat="1" x14ac:dyDescent="0.2">
      <c r="A696" s="25" t="s">
        <v>20</v>
      </c>
      <c r="B696" s="25" t="s">
        <v>133</v>
      </c>
      <c r="C696" s="25">
        <v>22.7728</v>
      </c>
      <c r="D696" s="25">
        <v>0.17030000000000001</v>
      </c>
      <c r="E696" s="25">
        <v>-9.6585999999999999</v>
      </c>
      <c r="F696" s="25">
        <v>0.62</v>
      </c>
      <c r="G696" s="25">
        <v>-5.0000000000000001E-4</v>
      </c>
      <c r="H696" s="25">
        <v>-0.41489999999999999</v>
      </c>
      <c r="I696" s="25">
        <v>0</v>
      </c>
      <c r="J696" s="25">
        <v>0</v>
      </c>
      <c r="K696" s="25">
        <v>0.25390000000000001</v>
      </c>
      <c r="L696" s="25">
        <v>-0.1391</v>
      </c>
      <c r="M696" s="25">
        <v>1.6778999999999999</v>
      </c>
      <c r="N696" s="25">
        <v>6.5220000000000002</v>
      </c>
      <c r="O696" s="25">
        <v>-9.8000000000000004E-2</v>
      </c>
      <c r="P696" s="25" t="s">
        <v>152</v>
      </c>
      <c r="Q696" s="25">
        <v>-0.45419999999999999</v>
      </c>
      <c r="R696" s="25">
        <v>-3.1806999999999999</v>
      </c>
      <c r="S696" s="25">
        <v>330.20299999999997</v>
      </c>
      <c r="T696" s="25">
        <v>329.86590000000001</v>
      </c>
      <c r="U696" s="25">
        <v>4.9005000000000001</v>
      </c>
      <c r="V696" s="25">
        <v>125.8359</v>
      </c>
      <c r="W696" s="25">
        <v>0</v>
      </c>
      <c r="X696" s="25">
        <v>7.1000000000000004E-3</v>
      </c>
      <c r="Y696" s="28">
        <v>-6.4399999999999999E-2</v>
      </c>
      <c r="Z696" s="28">
        <v>0.20100000000000001</v>
      </c>
      <c r="AA696" s="28">
        <v>-25.2486</v>
      </c>
      <c r="AB696">
        <f t="shared" si="59"/>
        <v>4.6206263783907922E-2</v>
      </c>
      <c r="AC696" s="14">
        <f t="shared" si="60"/>
        <v>0.61121147303538159</v>
      </c>
    </row>
    <row r="697" spans="1:29" s="15" customFormat="1" x14ac:dyDescent="0.2">
      <c r="A697" s="25" t="s">
        <v>21</v>
      </c>
      <c r="B697" s="25" t="s">
        <v>133</v>
      </c>
      <c r="C697" s="25">
        <v>6.1000000000000004E-3</v>
      </c>
      <c r="D697" s="25">
        <v>-1.1000000000000001E-3</v>
      </c>
      <c r="E697" s="25">
        <v>-10</v>
      </c>
      <c r="F697" s="25">
        <v>0.62</v>
      </c>
      <c r="G697" s="25">
        <v>-4.0000000000000002E-4</v>
      </c>
      <c r="H697" s="25">
        <v>2.3999999999999998E-3</v>
      </c>
      <c r="I697" s="25">
        <v>0</v>
      </c>
      <c r="J697" s="25">
        <v>0</v>
      </c>
      <c r="K697" s="25">
        <v>0.26229999999999998</v>
      </c>
      <c r="L697" s="25">
        <v>-0.1144</v>
      </c>
      <c r="M697" s="25">
        <v>-9.6100000000000005E-2</v>
      </c>
      <c r="N697" s="25">
        <v>6.4817</v>
      </c>
      <c r="O697" s="25">
        <v>5.2400000000000002E-2</v>
      </c>
      <c r="P697" s="25" t="s">
        <v>152</v>
      </c>
      <c r="Q697" s="25">
        <v>-0.4451</v>
      </c>
      <c r="R697" s="25">
        <v>-6.6589</v>
      </c>
      <c r="S697" s="25">
        <v>330.20299999999997</v>
      </c>
      <c r="T697" s="25">
        <v>329.8981</v>
      </c>
      <c r="U697" s="25">
        <v>4.9057000000000004</v>
      </c>
      <c r="V697" s="25">
        <v>128.5385</v>
      </c>
      <c r="W697" s="25">
        <v>0</v>
      </c>
      <c r="X697" s="25">
        <v>2.5999999999999999E-3</v>
      </c>
      <c r="Y697" s="28">
        <v>0.1842</v>
      </c>
      <c r="Z697" s="28">
        <v>-0.62939999999999996</v>
      </c>
      <c r="AA697" s="28">
        <v>3.95E-2</v>
      </c>
      <c r="AB697">
        <f t="shared" si="59"/>
        <v>3.6965013912011513E-2</v>
      </c>
      <c r="AC697" s="14">
        <f t="shared" si="60"/>
        <v>0.61058080686756899</v>
      </c>
    </row>
    <row r="698" spans="1:29" s="15" customFormat="1" x14ac:dyDescent="0.2">
      <c r="A698" s="25" t="s">
        <v>21</v>
      </c>
      <c r="B698" s="25" t="s">
        <v>133</v>
      </c>
      <c r="C698" s="25">
        <v>0.98950000000000005</v>
      </c>
      <c r="D698" s="25">
        <v>-0.1724</v>
      </c>
      <c r="E698" s="25">
        <v>-9.6585999999999999</v>
      </c>
      <c r="F698" s="25">
        <v>0.62</v>
      </c>
      <c r="G698" s="25">
        <v>-2.9999999999999997E-4</v>
      </c>
      <c r="H698" s="25">
        <v>0.41980000000000001</v>
      </c>
      <c r="I698" s="25">
        <v>0</v>
      </c>
      <c r="J698" s="25">
        <v>1E-4</v>
      </c>
      <c r="K698" s="25">
        <v>0.25390000000000001</v>
      </c>
      <c r="L698" s="25">
        <v>5.1900000000000002E-2</v>
      </c>
      <c r="M698" s="25">
        <v>-1.3113999999999999</v>
      </c>
      <c r="N698" s="25">
        <v>6.4452999999999996</v>
      </c>
      <c r="O698" s="25">
        <v>0.13589999999999999</v>
      </c>
      <c r="P698" s="25" t="s">
        <v>152</v>
      </c>
      <c r="Q698" s="25">
        <v>-0.44359999999999999</v>
      </c>
      <c r="R698" s="25">
        <v>-9.5061999999999998</v>
      </c>
      <c r="S698" s="25">
        <v>330.20299999999997</v>
      </c>
      <c r="T698" s="25">
        <v>329.89150000000001</v>
      </c>
      <c r="U698" s="25">
        <v>5.0736999999999997</v>
      </c>
      <c r="V698" s="25">
        <v>131.56309999999999</v>
      </c>
      <c r="W698" s="25">
        <v>0</v>
      </c>
      <c r="X698" s="25">
        <v>1.9E-3</v>
      </c>
      <c r="Y698" s="28">
        <v>0.18809999999999999</v>
      </c>
      <c r="Z698" s="28">
        <v>-0.69689999999999996</v>
      </c>
      <c r="AA698" s="28">
        <v>7.9603000000000002</v>
      </c>
      <c r="AB698">
        <f t="shared" ref="AB698:AB720" si="61">DEGREES(ATAN2(F698,-G698))</f>
        <v>2.772376211685874E-2</v>
      </c>
      <c r="AC698" s="14">
        <f t="shared" ref="AC698:AC720" si="62">IF(B698="PMMPSI2",F698*COS(RADIANS(E698)),F698)</f>
        <v>0.61121147303538159</v>
      </c>
    </row>
    <row r="699" spans="1:29" s="15" customFormat="1" x14ac:dyDescent="0.2">
      <c r="A699" s="25" t="s">
        <v>21</v>
      </c>
      <c r="B699" s="25" t="s">
        <v>133</v>
      </c>
      <c r="C699" s="25">
        <v>1.9748000000000001</v>
      </c>
      <c r="D699" s="25">
        <v>-0.3322</v>
      </c>
      <c r="E699" s="25">
        <v>-8.6575000000000006</v>
      </c>
      <c r="F699" s="25">
        <v>0.62</v>
      </c>
      <c r="G699" s="25">
        <v>-1E-4</v>
      </c>
      <c r="H699" s="25">
        <v>0.81020000000000003</v>
      </c>
      <c r="I699" s="25">
        <v>0</v>
      </c>
      <c r="J699" s="25">
        <v>1E-4</v>
      </c>
      <c r="K699" s="25">
        <v>0.2288</v>
      </c>
      <c r="L699" s="25">
        <v>0.15629999999999999</v>
      </c>
      <c r="M699" s="25">
        <v>-2.4468000000000001</v>
      </c>
      <c r="N699" s="25">
        <v>6.4465000000000003</v>
      </c>
      <c r="O699" s="25">
        <v>0.22819999999999999</v>
      </c>
      <c r="P699" s="25" t="s">
        <v>152</v>
      </c>
      <c r="Q699" s="25">
        <v>-0.44180000000000003</v>
      </c>
      <c r="R699" s="25">
        <v>-11.968299999999999</v>
      </c>
      <c r="S699" s="25">
        <v>330.20299999999997</v>
      </c>
      <c r="T699" s="25">
        <v>329.89600000000002</v>
      </c>
      <c r="U699" s="25">
        <v>5.2164999999999999</v>
      </c>
      <c r="V699" s="25">
        <v>134.2766</v>
      </c>
      <c r="W699" s="25">
        <v>0</v>
      </c>
      <c r="X699" s="25">
        <v>1.6999999999999999E-3</v>
      </c>
      <c r="Y699" s="28">
        <v>0.19320000000000001</v>
      </c>
      <c r="Z699" s="28">
        <v>-0.75580000000000003</v>
      </c>
      <c r="AA699" s="28">
        <v>15.546099999999999</v>
      </c>
      <c r="AB699">
        <f t="shared" si="61"/>
        <v>9.2412546800388195E-3</v>
      </c>
      <c r="AC699" s="14">
        <f t="shared" si="62"/>
        <v>0.61293560519353274</v>
      </c>
    </row>
    <row r="700" spans="1:29" s="15" customFormat="1" x14ac:dyDescent="0.2">
      <c r="A700" s="25" t="s">
        <v>21</v>
      </c>
      <c r="B700" s="25" t="s">
        <v>133</v>
      </c>
      <c r="C700" s="25">
        <v>2.9573</v>
      </c>
      <c r="D700" s="25">
        <v>-0.46860000000000002</v>
      </c>
      <c r="E700" s="25">
        <v>-7.0768000000000004</v>
      </c>
      <c r="F700" s="25">
        <v>0.62</v>
      </c>
      <c r="G700" s="25">
        <v>0</v>
      </c>
      <c r="H700" s="25">
        <v>1.1474</v>
      </c>
      <c r="I700" s="25">
        <v>0</v>
      </c>
      <c r="J700" s="25">
        <v>1E-4</v>
      </c>
      <c r="K700" s="25">
        <v>0.18809999999999999</v>
      </c>
      <c r="L700" s="25">
        <v>0.15670000000000001</v>
      </c>
      <c r="M700" s="25">
        <v>-3.3113000000000001</v>
      </c>
      <c r="N700" s="25">
        <v>6.4775</v>
      </c>
      <c r="O700" s="25">
        <v>0.34260000000000002</v>
      </c>
      <c r="P700" s="25" t="s">
        <v>152</v>
      </c>
      <c r="Q700" s="25">
        <v>-0.43969999999999998</v>
      </c>
      <c r="R700" s="25">
        <v>-14.1257</v>
      </c>
      <c r="S700" s="25">
        <v>330.20299999999997</v>
      </c>
      <c r="T700" s="25">
        <v>329.90899999999999</v>
      </c>
      <c r="U700" s="25">
        <v>5.2770999999999999</v>
      </c>
      <c r="V700" s="25">
        <v>135.6326</v>
      </c>
      <c r="W700" s="25">
        <v>0</v>
      </c>
      <c r="X700" s="25">
        <v>2.0999999999999999E-3</v>
      </c>
      <c r="Y700" s="28">
        <v>0.19800000000000001</v>
      </c>
      <c r="Z700" s="28">
        <v>-0.80020000000000002</v>
      </c>
      <c r="AA700" s="28">
        <v>22.6356</v>
      </c>
      <c r="AB700">
        <f t="shared" si="61"/>
        <v>0</v>
      </c>
      <c r="AC700" s="14">
        <f t="shared" si="62"/>
        <v>0.61527678097440208</v>
      </c>
    </row>
    <row r="701" spans="1:29" s="15" customFormat="1" x14ac:dyDescent="0.2">
      <c r="A701" s="25" t="s">
        <v>21</v>
      </c>
      <c r="B701" s="25" t="s">
        <v>133</v>
      </c>
      <c r="C701" s="25">
        <v>3.9499</v>
      </c>
      <c r="D701" s="25">
        <v>-0.57420000000000004</v>
      </c>
      <c r="E701" s="25">
        <v>-5.0046999999999997</v>
      </c>
      <c r="F701" s="25">
        <v>0.62</v>
      </c>
      <c r="G701" s="25">
        <v>2.0000000000000001E-4</v>
      </c>
      <c r="H701" s="25">
        <v>1.4077999999999999</v>
      </c>
      <c r="I701" s="25">
        <v>0</v>
      </c>
      <c r="J701" s="25">
        <v>1E-4</v>
      </c>
      <c r="K701" s="25">
        <v>0.1338</v>
      </c>
      <c r="L701" s="25">
        <v>4.0099999999999997E-2</v>
      </c>
      <c r="M701" s="25">
        <v>-3.7862</v>
      </c>
      <c r="N701" s="25">
        <v>6.5231000000000003</v>
      </c>
      <c r="O701" s="25">
        <v>0.4647</v>
      </c>
      <c r="P701" s="25" t="s">
        <v>152</v>
      </c>
      <c r="Q701" s="25">
        <v>-0.43590000000000001</v>
      </c>
      <c r="R701" s="25">
        <v>-15.803699999999999</v>
      </c>
      <c r="S701" s="25">
        <v>330.20299999999997</v>
      </c>
      <c r="T701" s="25">
        <v>329.9221</v>
      </c>
      <c r="U701" s="25">
        <v>5.2272999999999996</v>
      </c>
      <c r="V701" s="25">
        <v>135.0986</v>
      </c>
      <c r="W701" s="25">
        <v>0</v>
      </c>
      <c r="X701" s="25">
        <v>2.8999999999999998E-3</v>
      </c>
      <c r="Y701" s="28">
        <v>0.20180000000000001</v>
      </c>
      <c r="Z701" s="28">
        <v>-0.82850000000000001</v>
      </c>
      <c r="AA701" s="28">
        <v>29.3141</v>
      </c>
      <c r="AB701">
        <f t="shared" si="61"/>
        <v>-1.8482508879263174E-2</v>
      </c>
      <c r="AC701" s="14">
        <f t="shared" si="62"/>
        <v>0.61763627809411836</v>
      </c>
    </row>
    <row r="702" spans="1:29" s="15" customFormat="1" x14ac:dyDescent="0.2">
      <c r="A702" s="25" t="s">
        <v>21</v>
      </c>
      <c r="B702" s="25" t="s">
        <v>133</v>
      </c>
      <c r="C702" s="25">
        <v>4.9458000000000002</v>
      </c>
      <c r="D702" s="25">
        <v>-0.64049999999999996</v>
      </c>
      <c r="E702" s="25">
        <v>-2.5908000000000002</v>
      </c>
      <c r="F702" s="25">
        <v>0.62</v>
      </c>
      <c r="G702" s="25">
        <v>2.0000000000000001E-4</v>
      </c>
      <c r="H702" s="25">
        <v>1.5722</v>
      </c>
      <c r="I702" s="25">
        <v>0</v>
      </c>
      <c r="J702" s="25">
        <v>0</v>
      </c>
      <c r="K702" s="25">
        <v>6.93E-2</v>
      </c>
      <c r="L702" s="25">
        <v>-0.16159999999999999</v>
      </c>
      <c r="M702" s="25">
        <v>-3.8773</v>
      </c>
      <c r="N702" s="25">
        <v>6.5678999999999998</v>
      </c>
      <c r="O702" s="25">
        <v>0.55710000000000004</v>
      </c>
      <c r="P702" s="25" t="s">
        <v>152</v>
      </c>
      <c r="Q702" s="25">
        <v>-0.42930000000000001</v>
      </c>
      <c r="R702" s="25">
        <v>-16.615600000000001</v>
      </c>
      <c r="S702" s="25">
        <v>330.20299999999997</v>
      </c>
      <c r="T702" s="25">
        <v>329.92559999999997</v>
      </c>
      <c r="U702" s="25">
        <v>5.0879000000000003</v>
      </c>
      <c r="V702" s="25">
        <v>133.00360000000001</v>
      </c>
      <c r="W702" s="25">
        <v>0</v>
      </c>
      <c r="X702" s="25">
        <v>3.5999999999999999E-3</v>
      </c>
      <c r="Y702" s="28">
        <v>0.2044</v>
      </c>
      <c r="Z702" s="28">
        <v>-0.84299999999999997</v>
      </c>
      <c r="AA702" s="28">
        <v>35.529899999999998</v>
      </c>
      <c r="AB702">
        <f t="shared" si="61"/>
        <v>-1.8482508879263174E-2</v>
      </c>
      <c r="AC702" s="14">
        <f t="shared" si="62"/>
        <v>0.6193662613336699</v>
      </c>
    </row>
    <row r="703" spans="1:29" s="15" customFormat="1" x14ac:dyDescent="0.2">
      <c r="A703" s="25" t="s">
        <v>21</v>
      </c>
      <c r="B703" s="25" t="s">
        <v>133</v>
      </c>
      <c r="C703" s="25">
        <v>5.9436999999999998</v>
      </c>
      <c r="D703" s="25">
        <v>-0.66310000000000002</v>
      </c>
      <c r="E703" s="25">
        <v>0</v>
      </c>
      <c r="F703" s="25">
        <v>0.62</v>
      </c>
      <c r="G703" s="25">
        <v>2.0000000000000001E-4</v>
      </c>
      <c r="H703" s="25">
        <v>1.6278999999999999</v>
      </c>
      <c r="I703" s="25">
        <v>0</v>
      </c>
      <c r="J703" s="25">
        <v>0</v>
      </c>
      <c r="K703" s="25">
        <v>-5.0000000000000001E-4</v>
      </c>
      <c r="L703" s="25">
        <v>-0.37690000000000001</v>
      </c>
      <c r="M703" s="25">
        <v>-3.698</v>
      </c>
      <c r="N703" s="25">
        <v>6.6010999999999997</v>
      </c>
      <c r="O703" s="25">
        <v>0.57950000000000002</v>
      </c>
      <c r="P703" s="25" t="s">
        <v>152</v>
      </c>
      <c r="Q703" s="25">
        <v>-0.42120000000000002</v>
      </c>
      <c r="R703" s="25">
        <v>-16.164200000000001</v>
      </c>
      <c r="S703" s="25">
        <v>330.20299999999997</v>
      </c>
      <c r="T703" s="25">
        <v>329.9135</v>
      </c>
      <c r="U703" s="25">
        <v>4.9231999999999996</v>
      </c>
      <c r="V703" s="25">
        <v>130.43799999999999</v>
      </c>
      <c r="W703" s="25">
        <v>0</v>
      </c>
      <c r="X703" s="25">
        <v>3.8999999999999998E-3</v>
      </c>
      <c r="Y703" s="28">
        <v>0.20630000000000001</v>
      </c>
      <c r="Z703" s="28">
        <v>-0.8468</v>
      </c>
      <c r="AA703" s="28">
        <v>40.721699999999998</v>
      </c>
      <c r="AB703">
        <f t="shared" si="61"/>
        <v>-1.8482508879263174E-2</v>
      </c>
      <c r="AC703" s="14">
        <f t="shared" si="62"/>
        <v>0.62</v>
      </c>
    </row>
    <row r="704" spans="1:29" s="15" customFormat="1" x14ac:dyDescent="0.2">
      <c r="A704" s="25" t="s">
        <v>21</v>
      </c>
      <c r="B704" s="25" t="s">
        <v>133</v>
      </c>
      <c r="C704" s="25">
        <v>6.9414999999999996</v>
      </c>
      <c r="D704" s="25">
        <v>-0.64019999999999999</v>
      </c>
      <c r="E704" s="25">
        <v>2.5908000000000002</v>
      </c>
      <c r="F704" s="25">
        <v>0.62</v>
      </c>
      <c r="G704" s="25">
        <v>2.0000000000000001E-4</v>
      </c>
      <c r="H704" s="25">
        <v>1.5706</v>
      </c>
      <c r="I704" s="25">
        <v>0</v>
      </c>
      <c r="J704" s="25">
        <v>0</v>
      </c>
      <c r="K704" s="25">
        <v>-7.0199999999999999E-2</v>
      </c>
      <c r="L704" s="25">
        <v>-0.52110000000000001</v>
      </c>
      <c r="M704" s="25">
        <v>-3.3936999999999999</v>
      </c>
      <c r="N704" s="25">
        <v>6.6182999999999996</v>
      </c>
      <c r="O704" s="25">
        <v>0.5121</v>
      </c>
      <c r="P704" s="25" t="s">
        <v>152</v>
      </c>
      <c r="Q704" s="25">
        <v>-0.41539999999999999</v>
      </c>
      <c r="R704" s="25">
        <v>-14.280799999999999</v>
      </c>
      <c r="S704" s="25">
        <v>330.20299999999997</v>
      </c>
      <c r="T704" s="25">
        <v>329.88749999999999</v>
      </c>
      <c r="U704" s="25">
        <v>4.8122999999999996</v>
      </c>
      <c r="V704" s="25">
        <v>128.7363</v>
      </c>
      <c r="W704" s="25">
        <v>0</v>
      </c>
      <c r="X704" s="25">
        <v>3.5999999999999999E-3</v>
      </c>
      <c r="Y704" s="28">
        <v>0.2077</v>
      </c>
      <c r="Z704" s="28">
        <v>-0.84119999999999995</v>
      </c>
      <c r="AA704" s="28">
        <v>43.739800000000002</v>
      </c>
      <c r="AB704">
        <f t="shared" si="61"/>
        <v>-1.8482508879263174E-2</v>
      </c>
      <c r="AC704" s="14">
        <f t="shared" si="62"/>
        <v>0.6193662613336699</v>
      </c>
    </row>
    <row r="705" spans="1:29" s="15" customFormat="1" x14ac:dyDescent="0.2">
      <c r="A705" s="25" t="s">
        <v>21</v>
      </c>
      <c r="B705" s="25" t="s">
        <v>133</v>
      </c>
      <c r="C705" s="25">
        <v>7.9374000000000002</v>
      </c>
      <c r="D705" s="25">
        <v>-0.5736</v>
      </c>
      <c r="E705" s="25">
        <v>5.0046999999999997</v>
      </c>
      <c r="F705" s="25">
        <v>0.62</v>
      </c>
      <c r="G705" s="25">
        <v>2.0000000000000001E-4</v>
      </c>
      <c r="H705" s="25">
        <v>1.4051</v>
      </c>
      <c r="I705" s="25">
        <v>0</v>
      </c>
      <c r="J705" s="25">
        <v>0</v>
      </c>
      <c r="K705" s="25">
        <v>-0.13439999999999999</v>
      </c>
      <c r="L705" s="25">
        <v>-0.53359999999999996</v>
      </c>
      <c r="M705" s="25">
        <v>-3.0516000000000001</v>
      </c>
      <c r="N705" s="25">
        <v>6.6201999999999996</v>
      </c>
      <c r="O705" s="25">
        <v>0.36849999999999999</v>
      </c>
      <c r="P705" s="25" t="s">
        <v>152</v>
      </c>
      <c r="Q705" s="25">
        <v>-0.41710000000000003</v>
      </c>
      <c r="R705" s="25">
        <v>-11.1586</v>
      </c>
      <c r="S705" s="25">
        <v>330.20299999999997</v>
      </c>
      <c r="T705" s="25">
        <v>329.85629999999998</v>
      </c>
      <c r="U705" s="25">
        <v>4.8105000000000002</v>
      </c>
      <c r="V705" s="25">
        <v>128.8048</v>
      </c>
      <c r="W705" s="25">
        <v>0</v>
      </c>
      <c r="X705" s="25">
        <v>2.8999999999999998E-3</v>
      </c>
      <c r="Y705" s="28">
        <v>0.20830000000000001</v>
      </c>
      <c r="Z705" s="28">
        <v>-0.82399999999999995</v>
      </c>
      <c r="AA705" s="28">
        <v>43.187800000000003</v>
      </c>
      <c r="AB705">
        <f t="shared" si="61"/>
        <v>-1.8482508879263174E-2</v>
      </c>
      <c r="AC705" s="14">
        <f t="shared" si="62"/>
        <v>0.61763627809411836</v>
      </c>
    </row>
    <row r="706" spans="1:29" s="15" customFormat="1" x14ac:dyDescent="0.2">
      <c r="A706" s="25" t="s">
        <v>21</v>
      </c>
      <c r="B706" s="25" t="s">
        <v>133</v>
      </c>
      <c r="C706" s="25">
        <v>8.9238</v>
      </c>
      <c r="D706" s="25">
        <v>-0.46860000000000002</v>
      </c>
      <c r="E706" s="25">
        <v>7.0652999999999997</v>
      </c>
      <c r="F706" s="25">
        <v>0.62</v>
      </c>
      <c r="G706" s="25">
        <v>2.0000000000000001E-4</v>
      </c>
      <c r="H706" s="25">
        <v>1.1438999999999999</v>
      </c>
      <c r="I706" s="25">
        <v>0</v>
      </c>
      <c r="J706" s="25">
        <v>0</v>
      </c>
      <c r="K706" s="25">
        <v>-0.18840000000000001</v>
      </c>
      <c r="L706" s="25">
        <v>-0.40649999999999997</v>
      </c>
      <c r="M706" s="25">
        <v>-2.6499000000000001</v>
      </c>
      <c r="N706" s="25">
        <v>6.6093000000000002</v>
      </c>
      <c r="O706" s="25">
        <v>0.1895</v>
      </c>
      <c r="P706" s="25" t="s">
        <v>152</v>
      </c>
      <c r="Q706" s="25">
        <v>-0.42949999999999999</v>
      </c>
      <c r="R706" s="25">
        <v>-7.2976000000000001</v>
      </c>
      <c r="S706" s="25">
        <v>330.20299999999997</v>
      </c>
      <c r="T706" s="25">
        <v>329.83190000000002</v>
      </c>
      <c r="U706" s="25">
        <v>4.9214000000000002</v>
      </c>
      <c r="V706" s="25">
        <v>130.65629999999999</v>
      </c>
      <c r="W706" s="25">
        <v>0</v>
      </c>
      <c r="X706" s="25">
        <v>2.0999999999999999E-3</v>
      </c>
      <c r="Y706" s="28">
        <v>0.20730000000000001</v>
      </c>
      <c r="Z706" s="28">
        <v>-0.79069999999999996</v>
      </c>
      <c r="AA706" s="28">
        <v>38.061900000000001</v>
      </c>
      <c r="AB706">
        <f t="shared" si="61"/>
        <v>-1.8482508879263174E-2</v>
      </c>
      <c r="AC706" s="14">
        <f t="shared" si="62"/>
        <v>0.6152920997893746</v>
      </c>
    </row>
    <row r="707" spans="1:29" s="15" customFormat="1" x14ac:dyDescent="0.2">
      <c r="A707" s="25" t="s">
        <v>21</v>
      </c>
      <c r="B707" s="25" t="s">
        <v>133</v>
      </c>
      <c r="C707" s="25">
        <v>9.9124999999999996</v>
      </c>
      <c r="D707" s="25">
        <v>-0.33119999999999999</v>
      </c>
      <c r="E707" s="25">
        <v>8.6575000000000006</v>
      </c>
      <c r="F707" s="25">
        <v>0.62</v>
      </c>
      <c r="G707" s="25">
        <v>2.0000000000000001E-4</v>
      </c>
      <c r="H707" s="25">
        <v>0.80630000000000002</v>
      </c>
      <c r="I707" s="25">
        <v>0</v>
      </c>
      <c r="J707" s="25">
        <v>0</v>
      </c>
      <c r="K707" s="25">
        <v>-0.22889999999999999</v>
      </c>
      <c r="L707" s="25">
        <v>-0.191</v>
      </c>
      <c r="M707" s="25">
        <v>-2.0767000000000002</v>
      </c>
      <c r="N707" s="25">
        <v>6.5888999999999998</v>
      </c>
      <c r="O707" s="25">
        <v>2.3199999999999998E-2</v>
      </c>
      <c r="P707" s="25" t="s">
        <v>152</v>
      </c>
      <c r="Q707" s="25">
        <v>-0.45150000000000001</v>
      </c>
      <c r="R707" s="25">
        <v>-3.2921999999999998</v>
      </c>
      <c r="S707" s="25">
        <v>330.20299999999997</v>
      </c>
      <c r="T707" s="25">
        <v>329.8236</v>
      </c>
      <c r="U707" s="25">
        <v>5.0945999999999998</v>
      </c>
      <c r="V707" s="25">
        <v>133.4025</v>
      </c>
      <c r="W707" s="25">
        <v>0</v>
      </c>
      <c r="X707" s="25">
        <v>1.5E-3</v>
      </c>
      <c r="Y707" s="28">
        <v>0.20419999999999999</v>
      </c>
      <c r="Z707" s="28">
        <v>-0.73819999999999997</v>
      </c>
      <c r="AA707" s="28">
        <v>28.366499999999998</v>
      </c>
      <c r="AB707">
        <f t="shared" si="61"/>
        <v>-1.8482508879263174E-2</v>
      </c>
      <c r="AC707" s="14">
        <f t="shared" si="62"/>
        <v>0.61293560519353274</v>
      </c>
    </row>
    <row r="708" spans="1:29" s="15" customFormat="1" x14ac:dyDescent="0.2">
      <c r="A708" s="25" t="s">
        <v>21</v>
      </c>
      <c r="B708" s="25" t="s">
        <v>133</v>
      </c>
      <c r="C708" s="25">
        <v>10.8978</v>
      </c>
      <c r="D708" s="25">
        <v>-0.1714</v>
      </c>
      <c r="E708" s="25">
        <v>9.6585999999999999</v>
      </c>
      <c r="F708" s="25">
        <v>0.62</v>
      </c>
      <c r="G708" s="25">
        <v>2.0000000000000001E-4</v>
      </c>
      <c r="H708" s="25">
        <v>0.4158</v>
      </c>
      <c r="I708" s="25">
        <v>0</v>
      </c>
      <c r="J708" s="25">
        <v>0</v>
      </c>
      <c r="K708" s="25">
        <v>-0.254</v>
      </c>
      <c r="L708" s="25">
        <v>2.4E-2</v>
      </c>
      <c r="M708" s="25">
        <v>-1.2112000000000001</v>
      </c>
      <c r="N708" s="25">
        <v>6.5625999999999998</v>
      </c>
      <c r="O708" s="25">
        <v>-0.10009999999999999</v>
      </c>
      <c r="P708" s="25" t="s">
        <v>152</v>
      </c>
      <c r="Q708" s="25">
        <v>-0.47699999999999998</v>
      </c>
      <c r="R708" s="25">
        <v>0.41930000000000001</v>
      </c>
      <c r="S708" s="25">
        <v>330.20299999999997</v>
      </c>
      <c r="T708" s="25">
        <v>329.83359999999999</v>
      </c>
      <c r="U708" s="25">
        <v>5.2507999999999999</v>
      </c>
      <c r="V708" s="25">
        <v>135.70830000000001</v>
      </c>
      <c r="W708" s="25">
        <v>0</v>
      </c>
      <c r="X708" s="25">
        <v>1.4E-3</v>
      </c>
      <c r="Y708" s="28">
        <v>0.19900000000000001</v>
      </c>
      <c r="Z708" s="28">
        <v>-0.66759999999999997</v>
      </c>
      <c r="AA708" s="28">
        <v>15.3604</v>
      </c>
      <c r="AB708">
        <f t="shared" si="61"/>
        <v>-1.8482508879263174E-2</v>
      </c>
      <c r="AC708" s="14">
        <f t="shared" si="62"/>
        <v>0.61121147303538159</v>
      </c>
    </row>
    <row r="709" spans="1:29" s="15" customFormat="1" x14ac:dyDescent="0.2">
      <c r="A709" s="25" t="s">
        <v>21</v>
      </c>
      <c r="B709" s="25" t="s">
        <v>133</v>
      </c>
      <c r="C709" s="25">
        <v>11.8812</v>
      </c>
      <c r="D709" s="25">
        <v>0</v>
      </c>
      <c r="E709" s="25">
        <v>10</v>
      </c>
      <c r="F709" s="25">
        <v>0.62</v>
      </c>
      <c r="G709" s="25">
        <v>2.0000000000000001E-4</v>
      </c>
      <c r="H709" s="25">
        <v>-1.8E-3</v>
      </c>
      <c r="I709" s="25">
        <v>0</v>
      </c>
      <c r="J709" s="25">
        <v>0</v>
      </c>
      <c r="K709" s="25">
        <v>-0.26250000000000001</v>
      </c>
      <c r="L709" s="25">
        <v>0.15040000000000001</v>
      </c>
      <c r="M709" s="25">
        <v>-1.9300000000000001E-2</v>
      </c>
      <c r="N709" s="25">
        <v>6.5364000000000004</v>
      </c>
      <c r="O709" s="25">
        <v>-0.18140000000000001</v>
      </c>
      <c r="P709" s="25" t="s">
        <v>152</v>
      </c>
      <c r="Q709" s="25">
        <v>-0.497</v>
      </c>
      <c r="R709" s="25">
        <v>3.6964999999999999</v>
      </c>
      <c r="S709" s="25">
        <v>330.20299999999997</v>
      </c>
      <c r="T709" s="25">
        <v>329.85669999999999</v>
      </c>
      <c r="U709" s="25">
        <v>5.3201000000000001</v>
      </c>
      <c r="V709" s="25">
        <v>136.46109999999999</v>
      </c>
      <c r="W709" s="25">
        <v>0</v>
      </c>
      <c r="X709" s="25">
        <v>1.8E-3</v>
      </c>
      <c r="Y709" s="28">
        <v>0.19259999999999999</v>
      </c>
      <c r="Z709" s="28">
        <v>-0.58620000000000005</v>
      </c>
      <c r="AA709" s="28">
        <v>1.2603</v>
      </c>
      <c r="AB709">
        <f t="shared" si="61"/>
        <v>-1.8482508879263174E-2</v>
      </c>
      <c r="AC709" s="14">
        <f t="shared" si="62"/>
        <v>0.61058080686756899</v>
      </c>
    </row>
    <row r="710" spans="1:29" s="15" customFormat="1" x14ac:dyDescent="0.2">
      <c r="A710" s="25" t="s">
        <v>21</v>
      </c>
      <c r="B710" s="25" t="s">
        <v>133</v>
      </c>
      <c r="C710" s="25">
        <v>12.8645</v>
      </c>
      <c r="D710" s="25">
        <v>0.1714</v>
      </c>
      <c r="E710" s="25">
        <v>9.6585999999999999</v>
      </c>
      <c r="F710" s="25">
        <v>0.62</v>
      </c>
      <c r="G710" s="25">
        <v>1E-4</v>
      </c>
      <c r="H710" s="25">
        <v>-0.41959999999999997</v>
      </c>
      <c r="I710" s="25">
        <v>0</v>
      </c>
      <c r="J710" s="25">
        <v>-1E-4</v>
      </c>
      <c r="K710" s="25">
        <v>-0.25419999999999998</v>
      </c>
      <c r="L710" s="25">
        <v>0.13769999999999999</v>
      </c>
      <c r="M710" s="25">
        <v>1.3918999999999999</v>
      </c>
      <c r="N710" s="25">
        <v>6.5190999999999999</v>
      </c>
      <c r="O710" s="25">
        <v>-0.24790000000000001</v>
      </c>
      <c r="P710" s="25" t="s">
        <v>152</v>
      </c>
      <c r="Q710" s="25">
        <v>-0.50339999999999996</v>
      </c>
      <c r="R710" s="25">
        <v>6.6527000000000003</v>
      </c>
      <c r="S710" s="25">
        <v>330.20299999999997</v>
      </c>
      <c r="T710" s="25">
        <v>329.88310000000001</v>
      </c>
      <c r="U710" s="25">
        <v>5.2737999999999996</v>
      </c>
      <c r="V710" s="25">
        <v>135.2944</v>
      </c>
      <c r="W710" s="25">
        <v>0</v>
      </c>
      <c r="X710" s="25">
        <v>2.3999999999999998E-3</v>
      </c>
      <c r="Y710" s="28">
        <v>0.18690000000000001</v>
      </c>
      <c r="Z710" s="28">
        <v>-0.50580000000000003</v>
      </c>
      <c r="AA710" s="28">
        <v>-11.491300000000001</v>
      </c>
      <c r="AB710">
        <f t="shared" si="61"/>
        <v>-9.2412546800388195E-3</v>
      </c>
      <c r="AC710" s="14">
        <f t="shared" si="62"/>
        <v>0.61121147303538159</v>
      </c>
    </row>
    <row r="711" spans="1:29" s="15" customFormat="1" x14ac:dyDescent="0.2">
      <c r="A711" s="25" t="s">
        <v>21</v>
      </c>
      <c r="B711" s="25" t="s">
        <v>133</v>
      </c>
      <c r="C711" s="25">
        <v>13.8499</v>
      </c>
      <c r="D711" s="25">
        <v>0.33110000000000001</v>
      </c>
      <c r="E711" s="25">
        <v>8.6575000000000006</v>
      </c>
      <c r="F711" s="25">
        <v>0.62</v>
      </c>
      <c r="G711" s="25">
        <v>-1E-4</v>
      </c>
      <c r="H711" s="25">
        <v>-0.81040000000000001</v>
      </c>
      <c r="I711" s="25">
        <v>0</v>
      </c>
      <c r="J711" s="25">
        <v>-1E-4</v>
      </c>
      <c r="K711" s="25">
        <v>-0.2291</v>
      </c>
      <c r="L711" s="25">
        <v>-8.6999999999999994E-3</v>
      </c>
      <c r="M711" s="25">
        <v>2.7942</v>
      </c>
      <c r="N711" s="25">
        <v>6.5209999999999999</v>
      </c>
      <c r="O711" s="25">
        <v>-0.33289999999999997</v>
      </c>
      <c r="P711" s="25" t="s">
        <v>152</v>
      </c>
      <c r="Q711" s="25">
        <v>-0.4929</v>
      </c>
      <c r="R711" s="25">
        <v>9.4543999999999997</v>
      </c>
      <c r="S711" s="25">
        <v>330.20299999999997</v>
      </c>
      <c r="T711" s="25">
        <v>329.90370000000001</v>
      </c>
      <c r="U711" s="25">
        <v>5.1338999999999997</v>
      </c>
      <c r="V711" s="25">
        <v>132.69919999999999</v>
      </c>
      <c r="W711" s="25">
        <v>0</v>
      </c>
      <c r="X711" s="25">
        <v>3.0999999999999999E-3</v>
      </c>
      <c r="Y711" s="28">
        <v>0.18379999999999999</v>
      </c>
      <c r="Z711" s="28">
        <v>-0.43840000000000001</v>
      </c>
      <c r="AA711" s="28">
        <v>-21.0581</v>
      </c>
      <c r="AB711">
        <f t="shared" si="61"/>
        <v>9.2412546800388195E-3</v>
      </c>
      <c r="AC711" s="14">
        <f t="shared" si="62"/>
        <v>0.61293560519353274</v>
      </c>
    </row>
    <row r="712" spans="1:29" s="15" customFormat="1" x14ac:dyDescent="0.2">
      <c r="A712" s="25" t="s">
        <v>21</v>
      </c>
      <c r="B712" s="25" t="s">
        <v>133</v>
      </c>
      <c r="C712" s="25">
        <v>14.8324</v>
      </c>
      <c r="D712" s="25">
        <v>0.46750000000000003</v>
      </c>
      <c r="E712" s="25">
        <v>7.0768000000000004</v>
      </c>
      <c r="F712" s="25">
        <v>0.62</v>
      </c>
      <c r="G712" s="25">
        <v>-2.0000000000000001E-4</v>
      </c>
      <c r="H712" s="25">
        <v>-1.1479999999999999</v>
      </c>
      <c r="I712" s="25">
        <v>0</v>
      </c>
      <c r="J712" s="25">
        <v>-1E-4</v>
      </c>
      <c r="K712" s="25">
        <v>-0.1883</v>
      </c>
      <c r="L712" s="25">
        <v>-0.23549999999999999</v>
      </c>
      <c r="M712" s="25">
        <v>3.9249000000000001</v>
      </c>
      <c r="N712" s="25">
        <v>6.5488999999999997</v>
      </c>
      <c r="O712" s="25">
        <v>-0.45179999999999998</v>
      </c>
      <c r="P712" s="25" t="s">
        <v>152</v>
      </c>
      <c r="Q712" s="25">
        <v>-0.46870000000000001</v>
      </c>
      <c r="R712" s="25">
        <v>12.0913</v>
      </c>
      <c r="S712" s="25">
        <v>330.20299999999997</v>
      </c>
      <c r="T712" s="25">
        <v>329.91460000000001</v>
      </c>
      <c r="U712" s="25">
        <v>4.9566999999999997</v>
      </c>
      <c r="V712" s="25">
        <v>129.69040000000001</v>
      </c>
      <c r="W712" s="25">
        <v>0</v>
      </c>
      <c r="X712" s="25">
        <v>3.7000000000000002E-3</v>
      </c>
      <c r="Y712" s="28">
        <v>0.184</v>
      </c>
      <c r="Z712" s="28">
        <v>-0.39240000000000003</v>
      </c>
      <c r="AA712" s="28">
        <v>-26.748200000000001</v>
      </c>
      <c r="AB712">
        <f t="shared" si="61"/>
        <v>1.8482508879263174E-2</v>
      </c>
      <c r="AC712" s="14">
        <f t="shared" si="62"/>
        <v>0.61527678097440208</v>
      </c>
    </row>
    <row r="713" spans="1:29" s="15" customFormat="1" x14ac:dyDescent="0.2">
      <c r="A713" s="25" t="s">
        <v>21</v>
      </c>
      <c r="B713" s="25" t="s">
        <v>133</v>
      </c>
      <c r="C713" s="25">
        <v>15.8249</v>
      </c>
      <c r="D713" s="25">
        <v>0.57310000000000005</v>
      </c>
      <c r="E713" s="25">
        <v>5.0046999999999997</v>
      </c>
      <c r="F713" s="25">
        <v>0.62</v>
      </c>
      <c r="G713" s="25">
        <v>-4.0000000000000002E-4</v>
      </c>
      <c r="H713" s="25">
        <v>-1.4087000000000001</v>
      </c>
      <c r="I713" s="25">
        <v>0</v>
      </c>
      <c r="J713" s="25">
        <v>-1E-4</v>
      </c>
      <c r="K713" s="25">
        <v>-0.1338</v>
      </c>
      <c r="L713" s="25">
        <v>-0.46889999999999998</v>
      </c>
      <c r="M713" s="25">
        <v>4.5940000000000003</v>
      </c>
      <c r="N713" s="25">
        <v>6.6024000000000003</v>
      </c>
      <c r="O713" s="25">
        <v>-0.58889999999999998</v>
      </c>
      <c r="P713" s="25" t="s">
        <v>152</v>
      </c>
      <c r="Q713" s="25">
        <v>-0.43930000000000002</v>
      </c>
      <c r="R713" s="25">
        <v>14.26</v>
      </c>
      <c r="S713" s="25">
        <v>330.20299999999997</v>
      </c>
      <c r="T713" s="25">
        <v>329.91770000000002</v>
      </c>
      <c r="U713" s="25">
        <v>4.8017000000000003</v>
      </c>
      <c r="V713" s="25">
        <v>127.2432</v>
      </c>
      <c r="W713" s="25">
        <v>0</v>
      </c>
      <c r="X713" s="25">
        <v>4.1000000000000003E-3</v>
      </c>
      <c r="Y713" s="28">
        <v>0.18709999999999999</v>
      </c>
      <c r="Z713" s="28">
        <v>-0.36969999999999997</v>
      </c>
      <c r="AA713" s="28">
        <v>-29.021699999999999</v>
      </c>
      <c r="AB713">
        <f t="shared" si="61"/>
        <v>3.6965013912011513E-2</v>
      </c>
      <c r="AC713" s="14">
        <f t="shared" si="62"/>
        <v>0.61763627809411836</v>
      </c>
    </row>
    <row r="714" spans="1:29" s="15" customFormat="1" x14ac:dyDescent="0.2">
      <c r="A714" s="25" t="s">
        <v>21</v>
      </c>
      <c r="B714" s="25" t="s">
        <v>133</v>
      </c>
      <c r="C714" s="25">
        <v>16.820900000000002</v>
      </c>
      <c r="D714" s="25">
        <v>0.63939999999999997</v>
      </c>
      <c r="E714" s="25">
        <v>2.5908000000000002</v>
      </c>
      <c r="F714" s="25">
        <v>0.62</v>
      </c>
      <c r="G714" s="25">
        <v>-4.0000000000000002E-4</v>
      </c>
      <c r="H714" s="25">
        <v>-1.573</v>
      </c>
      <c r="I714" s="25">
        <v>0</v>
      </c>
      <c r="J714" s="25">
        <v>0</v>
      </c>
      <c r="K714" s="25">
        <v>-6.9199999999999998E-2</v>
      </c>
      <c r="L714" s="25">
        <v>-0.6472</v>
      </c>
      <c r="M714" s="25">
        <v>4.7553999999999998</v>
      </c>
      <c r="N714" s="25">
        <v>6.6702000000000004</v>
      </c>
      <c r="O714" s="25">
        <v>-0.70269999999999999</v>
      </c>
      <c r="P714" s="25" t="s">
        <v>152</v>
      </c>
      <c r="Q714" s="25">
        <v>-0.41460000000000002</v>
      </c>
      <c r="R714" s="25">
        <v>15.442500000000001</v>
      </c>
      <c r="S714" s="25">
        <v>330.20299999999997</v>
      </c>
      <c r="T714" s="25">
        <v>329.91829999999999</v>
      </c>
      <c r="U714" s="25">
        <v>4.7028999999999996</v>
      </c>
      <c r="V714" s="25">
        <v>125.8275</v>
      </c>
      <c r="W714" s="25">
        <v>0</v>
      </c>
      <c r="X714" s="25">
        <v>4.4999999999999997E-3</v>
      </c>
      <c r="Y714" s="28">
        <v>0.19139999999999999</v>
      </c>
      <c r="Z714" s="28">
        <v>-0.36659999999999998</v>
      </c>
      <c r="AA714" s="28">
        <v>-29.007300000000001</v>
      </c>
      <c r="AB714">
        <f t="shared" si="61"/>
        <v>3.6965013912011513E-2</v>
      </c>
      <c r="AC714" s="14">
        <f t="shared" si="62"/>
        <v>0.6193662613336699</v>
      </c>
    </row>
    <row r="715" spans="1:29" s="15" customFormat="1" x14ac:dyDescent="0.2">
      <c r="A715" s="25" t="s">
        <v>21</v>
      </c>
      <c r="B715" s="25" t="s">
        <v>133</v>
      </c>
      <c r="C715" s="25">
        <v>17.8187</v>
      </c>
      <c r="D715" s="25">
        <v>0.66200000000000003</v>
      </c>
      <c r="E715" s="25">
        <v>0</v>
      </c>
      <c r="F715" s="25">
        <v>0.62</v>
      </c>
      <c r="G715" s="25">
        <v>-4.0000000000000002E-4</v>
      </c>
      <c r="H715" s="25">
        <v>-1.6285000000000001</v>
      </c>
      <c r="I715" s="25">
        <v>0</v>
      </c>
      <c r="J715" s="25">
        <v>0</v>
      </c>
      <c r="K715" s="25">
        <v>6.9999999999999999E-4</v>
      </c>
      <c r="L715" s="25">
        <v>-0.7399</v>
      </c>
      <c r="M715" s="25">
        <v>4.5034000000000001</v>
      </c>
      <c r="N715" s="25">
        <v>6.7331000000000003</v>
      </c>
      <c r="O715" s="25">
        <v>-0.74729999999999996</v>
      </c>
      <c r="P715" s="25" t="s">
        <v>152</v>
      </c>
      <c r="Q715" s="25">
        <v>-0.40189999999999998</v>
      </c>
      <c r="R715" s="25">
        <v>15.142200000000001</v>
      </c>
      <c r="S715" s="25">
        <v>330.20299999999997</v>
      </c>
      <c r="T715" s="25">
        <v>329.92129999999997</v>
      </c>
      <c r="U715" s="25">
        <v>4.6597999999999997</v>
      </c>
      <c r="V715" s="25">
        <v>125.2936</v>
      </c>
      <c r="W715" s="25">
        <v>0</v>
      </c>
      <c r="X715" s="25">
        <v>4.8999999999999998E-3</v>
      </c>
      <c r="Y715" s="28">
        <v>0.19450000000000001</v>
      </c>
      <c r="Z715" s="28">
        <v>-0.37680000000000002</v>
      </c>
      <c r="AA715" s="28">
        <v>-27.813099999999999</v>
      </c>
      <c r="AB715">
        <f t="shared" si="61"/>
        <v>3.6965013912011513E-2</v>
      </c>
      <c r="AC715" s="14">
        <f t="shared" si="62"/>
        <v>0.62</v>
      </c>
    </row>
    <row r="716" spans="1:29" s="15" customFormat="1" x14ac:dyDescent="0.2">
      <c r="A716" s="25" t="s">
        <v>21</v>
      </c>
      <c r="B716" s="25" t="s">
        <v>133</v>
      </c>
      <c r="C716" s="25">
        <v>18.816600000000001</v>
      </c>
      <c r="D716" s="25">
        <v>0.63919999999999999</v>
      </c>
      <c r="E716" s="25">
        <v>-2.5908000000000002</v>
      </c>
      <c r="F716" s="25">
        <v>0.62</v>
      </c>
      <c r="G716" s="25">
        <v>-4.0000000000000002E-4</v>
      </c>
      <c r="H716" s="25">
        <v>-1.5709</v>
      </c>
      <c r="I716" s="25">
        <v>0</v>
      </c>
      <c r="J716" s="25">
        <v>0</v>
      </c>
      <c r="K716" s="25">
        <v>7.0499999999999993E-2</v>
      </c>
      <c r="L716" s="25">
        <v>-0.74929999999999997</v>
      </c>
      <c r="M716" s="25">
        <v>4.0030999999999999</v>
      </c>
      <c r="N716" s="25">
        <v>6.7695999999999996</v>
      </c>
      <c r="O716" s="25">
        <v>-0.69689999999999996</v>
      </c>
      <c r="P716" s="25" t="s">
        <v>152</v>
      </c>
      <c r="Q716" s="25">
        <v>-0.4027</v>
      </c>
      <c r="R716" s="25">
        <v>13.15</v>
      </c>
      <c r="S716" s="25">
        <v>330.20299999999997</v>
      </c>
      <c r="T716" s="25">
        <v>329.92750000000001</v>
      </c>
      <c r="U716" s="25">
        <v>4.649</v>
      </c>
      <c r="V716" s="25">
        <v>125.1375</v>
      </c>
      <c r="W716" s="25">
        <v>0</v>
      </c>
      <c r="X716" s="25">
        <v>5.3E-3</v>
      </c>
      <c r="Y716" s="28">
        <v>0.19489999999999999</v>
      </c>
      <c r="Z716" s="28">
        <v>-0.39529999999999998</v>
      </c>
      <c r="AA716" s="28">
        <v>-26.000499999999999</v>
      </c>
      <c r="AB716">
        <f t="shared" si="61"/>
        <v>3.6965013912011513E-2</v>
      </c>
      <c r="AC716" s="14">
        <f t="shared" si="62"/>
        <v>0.6193662613336699</v>
      </c>
    </row>
    <row r="717" spans="1:29" s="15" customFormat="1" x14ac:dyDescent="0.2">
      <c r="A717" s="25" t="s">
        <v>21</v>
      </c>
      <c r="B717" s="25" t="s">
        <v>133</v>
      </c>
      <c r="C717" s="25">
        <v>19.8125</v>
      </c>
      <c r="D717" s="25">
        <v>0.57250000000000001</v>
      </c>
      <c r="E717" s="25">
        <v>-5.0046999999999997</v>
      </c>
      <c r="F717" s="25">
        <v>0.62</v>
      </c>
      <c r="G717" s="25">
        <v>-4.0000000000000002E-4</v>
      </c>
      <c r="H717" s="25">
        <v>-1.4048</v>
      </c>
      <c r="I717" s="25">
        <v>0</v>
      </c>
      <c r="J717" s="25">
        <v>0</v>
      </c>
      <c r="K717" s="25">
        <v>0.1346</v>
      </c>
      <c r="L717" s="25">
        <v>-0.69479999999999997</v>
      </c>
      <c r="M717" s="25">
        <v>3.3942000000000001</v>
      </c>
      <c r="N717" s="25">
        <v>6.7647000000000004</v>
      </c>
      <c r="O717" s="25">
        <v>-0.5605</v>
      </c>
      <c r="P717" s="25" t="s">
        <v>152</v>
      </c>
      <c r="Q717" s="25">
        <v>-0.41339999999999999</v>
      </c>
      <c r="R717" s="25">
        <v>9.6880000000000006</v>
      </c>
      <c r="S717" s="25">
        <v>330.20299999999997</v>
      </c>
      <c r="T717" s="25">
        <v>329.93349999999998</v>
      </c>
      <c r="U717" s="25">
        <v>4.6478999999999999</v>
      </c>
      <c r="V717" s="25">
        <v>124.95059999999999</v>
      </c>
      <c r="W717" s="25">
        <v>0</v>
      </c>
      <c r="X717" s="25">
        <v>5.4999999999999997E-3</v>
      </c>
      <c r="Y717" s="28">
        <v>0.19239999999999999</v>
      </c>
      <c r="Z717" s="28">
        <v>-0.42099999999999999</v>
      </c>
      <c r="AA717" s="28">
        <v>-23.467400000000001</v>
      </c>
      <c r="AB717">
        <f t="shared" si="61"/>
        <v>3.6965013912011513E-2</v>
      </c>
      <c r="AC717" s="14">
        <f t="shared" si="62"/>
        <v>0.61763627809411836</v>
      </c>
    </row>
    <row r="718" spans="1:29" s="15" customFormat="1" x14ac:dyDescent="0.2">
      <c r="A718" s="25" t="s">
        <v>21</v>
      </c>
      <c r="B718" s="25" t="s">
        <v>133</v>
      </c>
      <c r="C718" s="25">
        <v>20.7989</v>
      </c>
      <c r="D718" s="25">
        <v>0.46750000000000003</v>
      </c>
      <c r="E718" s="25">
        <v>-7.0652999999999997</v>
      </c>
      <c r="F718" s="25">
        <v>0.62</v>
      </c>
      <c r="G718" s="25">
        <v>-4.0000000000000002E-4</v>
      </c>
      <c r="H718" s="25">
        <v>-1.1433</v>
      </c>
      <c r="I718" s="25">
        <v>0</v>
      </c>
      <c r="J718" s="25">
        <v>0</v>
      </c>
      <c r="K718" s="25">
        <v>0.18859999999999999</v>
      </c>
      <c r="L718" s="25">
        <v>-0.59550000000000003</v>
      </c>
      <c r="M718" s="25">
        <v>2.7263000000000002</v>
      </c>
      <c r="N718" s="25">
        <v>6.7164999999999999</v>
      </c>
      <c r="O718" s="25">
        <v>-0.37709999999999999</v>
      </c>
      <c r="P718" s="25" t="s">
        <v>152</v>
      </c>
      <c r="Q718" s="25">
        <v>-0.42730000000000001</v>
      </c>
      <c r="R718" s="25">
        <v>5.3475999999999999</v>
      </c>
      <c r="S718" s="25">
        <v>330.20299999999997</v>
      </c>
      <c r="T718" s="25">
        <v>329.9341</v>
      </c>
      <c r="U718" s="25">
        <v>4.6536</v>
      </c>
      <c r="V718" s="25">
        <v>124.75190000000001</v>
      </c>
      <c r="W718" s="25">
        <v>0</v>
      </c>
      <c r="X718" s="25">
        <v>5.3E-3</v>
      </c>
      <c r="Y718" s="28">
        <v>0.1883</v>
      </c>
      <c r="Z718" s="28">
        <v>-0.45590000000000003</v>
      </c>
      <c r="AA718" s="28">
        <v>-19.7409</v>
      </c>
      <c r="AB718">
        <f t="shared" si="61"/>
        <v>3.6965013912011513E-2</v>
      </c>
      <c r="AC718" s="14">
        <f t="shared" si="62"/>
        <v>0.6152920997893746</v>
      </c>
    </row>
    <row r="719" spans="1:29" s="15" customFormat="1" x14ac:dyDescent="0.2">
      <c r="A719" s="25" t="s">
        <v>21</v>
      </c>
      <c r="B719" s="25" t="s">
        <v>133</v>
      </c>
      <c r="C719" s="25">
        <v>21.787500000000001</v>
      </c>
      <c r="D719" s="25">
        <v>0.33019999999999999</v>
      </c>
      <c r="E719" s="25">
        <v>-8.6575000000000006</v>
      </c>
      <c r="F719" s="25">
        <v>0.62</v>
      </c>
      <c r="G719" s="25">
        <v>-4.0000000000000002E-4</v>
      </c>
      <c r="H719" s="25">
        <v>-0.80549999999999999</v>
      </c>
      <c r="I719" s="25">
        <v>0</v>
      </c>
      <c r="J719" s="25">
        <v>0</v>
      </c>
      <c r="K719" s="25">
        <v>0.22900000000000001</v>
      </c>
      <c r="L719" s="25">
        <v>-0.46100000000000002</v>
      </c>
      <c r="M719" s="25">
        <v>1.9589000000000001</v>
      </c>
      <c r="N719" s="25">
        <v>6.6379000000000001</v>
      </c>
      <c r="O719" s="25">
        <v>-0.19589999999999999</v>
      </c>
      <c r="P719" s="25" t="s">
        <v>152</v>
      </c>
      <c r="Q719" s="25">
        <v>-0.43859999999999999</v>
      </c>
      <c r="R719" s="25">
        <v>0.85150000000000003</v>
      </c>
      <c r="S719" s="25">
        <v>330.20299999999997</v>
      </c>
      <c r="T719" s="25">
        <v>329.92630000000003</v>
      </c>
      <c r="U719" s="25">
        <v>4.6852</v>
      </c>
      <c r="V719" s="25">
        <v>124.98690000000001</v>
      </c>
      <c r="W719" s="25">
        <v>0</v>
      </c>
      <c r="X719" s="25">
        <v>4.7000000000000002E-3</v>
      </c>
      <c r="Y719" s="28">
        <v>0.18440000000000001</v>
      </c>
      <c r="Z719" s="28">
        <v>-0.50280000000000002</v>
      </c>
      <c r="AA719" s="28">
        <v>-14.4505</v>
      </c>
      <c r="AB719">
        <f t="shared" si="61"/>
        <v>3.6965013912011513E-2</v>
      </c>
      <c r="AC719" s="14">
        <f t="shared" si="62"/>
        <v>0.61293560519353274</v>
      </c>
    </row>
    <row r="720" spans="1:29" s="15" customFormat="1" x14ac:dyDescent="0.2">
      <c r="A720" s="25" t="s">
        <v>21</v>
      </c>
      <c r="B720" s="25" t="s">
        <v>133</v>
      </c>
      <c r="C720" s="25">
        <v>22.7728</v>
      </c>
      <c r="D720" s="25">
        <v>0.17030000000000001</v>
      </c>
      <c r="E720" s="25">
        <v>-9.6585999999999999</v>
      </c>
      <c r="F720" s="25">
        <v>0.62</v>
      </c>
      <c r="G720" s="25">
        <v>-4.0000000000000002E-4</v>
      </c>
      <c r="H720" s="25">
        <v>-0.41499999999999998</v>
      </c>
      <c r="I720" s="25">
        <v>0</v>
      </c>
      <c r="J720" s="25">
        <v>0</v>
      </c>
      <c r="K720" s="25">
        <v>0.25390000000000001</v>
      </c>
      <c r="L720" s="25">
        <v>-0.29599999999999999</v>
      </c>
      <c r="M720" s="25">
        <v>1.0232000000000001</v>
      </c>
      <c r="N720" s="25">
        <v>6.5515999999999996</v>
      </c>
      <c r="O720" s="25">
        <v>-5.11E-2</v>
      </c>
      <c r="P720" s="25" t="s">
        <v>152</v>
      </c>
      <c r="Q720" s="25">
        <v>-0.44429999999999997</v>
      </c>
      <c r="R720" s="25">
        <v>-3.2305999999999999</v>
      </c>
      <c r="S720" s="25">
        <v>330.20299999999997</v>
      </c>
      <c r="T720" s="25">
        <v>329.91210000000001</v>
      </c>
      <c r="U720" s="25">
        <v>4.7671999999999999</v>
      </c>
      <c r="V720" s="25">
        <v>126.1918</v>
      </c>
      <c r="W720" s="25">
        <v>0</v>
      </c>
      <c r="X720" s="25">
        <v>3.7000000000000002E-3</v>
      </c>
      <c r="Y720" s="28">
        <v>0.18279999999999999</v>
      </c>
      <c r="Z720" s="28">
        <v>-0.56210000000000004</v>
      </c>
      <c r="AA720" s="28">
        <v>-7.6745000000000001</v>
      </c>
      <c r="AB720">
        <f t="shared" si="61"/>
        <v>3.6965013912011513E-2</v>
      </c>
      <c r="AC720" s="14">
        <f t="shared" si="62"/>
        <v>0.61121147303538159</v>
      </c>
    </row>
    <row r="721" spans="1:29" s="15" customFormat="1" x14ac:dyDescent="0.2">
      <c r="Y721" s="30"/>
      <c r="Z721" s="30"/>
      <c r="AA721" s="30"/>
    </row>
    <row r="722" spans="1:29" x14ac:dyDescent="0.2">
      <c r="A722" s="11" t="s">
        <v>22</v>
      </c>
      <c r="B722" s="11" t="s">
        <v>197</v>
      </c>
      <c r="D722" s="11">
        <f t="shared" ref="D722:D745" si="63">AVERAGE(D505,D529,D553,D577,D601,D625,D649,D673,D697)</f>
        <v>-1.1000000000000001E-3</v>
      </c>
      <c r="E722" s="11">
        <f t="shared" ref="E722:AC732" si="64">AVERAGE(E505,E529,E553,E577,E601,E625,E649,E673,E697)</f>
        <v>-10</v>
      </c>
      <c r="F722" s="11">
        <f t="shared" si="64"/>
        <v>0.62</v>
      </c>
      <c r="G722" s="11">
        <f t="shared" si="64"/>
        <v>-4.1111111111111117E-4</v>
      </c>
      <c r="H722" s="11">
        <f t="shared" si="64"/>
        <v>2.311111111111111E-3</v>
      </c>
      <c r="I722" s="11">
        <f t="shared" si="64"/>
        <v>0</v>
      </c>
      <c r="J722" s="11">
        <f t="shared" si="64"/>
        <v>0</v>
      </c>
      <c r="K722" s="11">
        <f t="shared" si="64"/>
        <v>0.26227777777777778</v>
      </c>
      <c r="L722" s="11">
        <f t="shared" si="64"/>
        <v>-0.52901111111111099</v>
      </c>
      <c r="M722" s="11">
        <f t="shared" si="64"/>
        <v>0.11617777777777777</v>
      </c>
      <c r="N722" s="11">
        <f t="shared" si="64"/>
        <v>6.3960444444444455</v>
      </c>
      <c r="O722" s="11">
        <f t="shared" si="64"/>
        <v>8.7311111111111117E-2</v>
      </c>
      <c r="P722" s="11" t="e">
        <f t="shared" si="64"/>
        <v>#DIV/0!</v>
      </c>
      <c r="Q722" s="11">
        <f t="shared" si="64"/>
        <v>-0.43498888888888887</v>
      </c>
      <c r="R722" s="11">
        <f t="shared" si="64"/>
        <v>-7.2062333333333335</v>
      </c>
      <c r="S722" s="11">
        <f t="shared" si="64"/>
        <v>330.20299999999997</v>
      </c>
      <c r="T722" s="11">
        <f t="shared" si="64"/>
        <v>330.58221111111112</v>
      </c>
      <c r="U722" s="11">
        <f t="shared" si="64"/>
        <v>5.0680333333333341</v>
      </c>
      <c r="V722" s="11">
        <f t="shared" si="64"/>
        <v>128.34647777777778</v>
      </c>
      <c r="W722" s="14">
        <f t="shared" si="64"/>
        <v>0</v>
      </c>
      <c r="X722" s="14">
        <f t="shared" si="64"/>
        <v>8.6666666666666641E-4</v>
      </c>
      <c r="Y722" s="29">
        <f t="shared" si="64"/>
        <v>-2.6699999999999998E-2</v>
      </c>
      <c r="Z722" s="29">
        <f t="shared" si="64"/>
        <v>2.317777777777778E-2</v>
      </c>
      <c r="AA722" s="29">
        <f t="shared" si="64"/>
        <v>-16.189077777777776</v>
      </c>
      <c r="AB722" s="11">
        <f t="shared" si="64"/>
        <v>3.7991819453333332E-2</v>
      </c>
      <c r="AC722" s="11">
        <f t="shared" si="64"/>
        <v>0.61058080686756899</v>
      </c>
    </row>
    <row r="723" spans="1:29" x14ac:dyDescent="0.2">
      <c r="A723" s="11" t="s">
        <v>22</v>
      </c>
      <c r="B723" s="11" t="s">
        <v>197</v>
      </c>
      <c r="D723" s="11">
        <f t="shared" si="63"/>
        <v>-0.1724</v>
      </c>
      <c r="E723" s="11">
        <f t="shared" ref="E723:S723" si="65">AVERAGE(E506,E530,E554,E578,E602,E626,E650,E674,E698)</f>
        <v>-9.6585999999999999</v>
      </c>
      <c r="F723" s="11">
        <f t="shared" si="65"/>
        <v>0.62</v>
      </c>
      <c r="G723" s="11">
        <f t="shared" si="65"/>
        <v>-3.1111111111111113E-4</v>
      </c>
      <c r="H723" s="11">
        <f t="shared" si="65"/>
        <v>0.41965555555555556</v>
      </c>
      <c r="I723" s="11">
        <f t="shared" si="65"/>
        <v>0</v>
      </c>
      <c r="J723" s="11">
        <f t="shared" si="65"/>
        <v>1.0000000000000002E-4</v>
      </c>
      <c r="K723" s="11">
        <f t="shared" si="65"/>
        <v>0.25388888888888889</v>
      </c>
      <c r="L723" s="11">
        <f t="shared" si="65"/>
        <v>-0.36044444444444451</v>
      </c>
      <c r="M723" s="11">
        <f t="shared" si="65"/>
        <v>-1.1158111111111113</v>
      </c>
      <c r="N723" s="11">
        <f t="shared" si="65"/>
        <v>6.3753333333333337</v>
      </c>
      <c r="O723" s="11">
        <f t="shared" si="65"/>
        <v>0.15818888888888888</v>
      </c>
      <c r="P723" s="11" t="e">
        <f t="shared" si="65"/>
        <v>#DIV/0!</v>
      </c>
      <c r="Q723" s="11">
        <f t="shared" si="65"/>
        <v>-0.43786666666666663</v>
      </c>
      <c r="R723" s="11">
        <f t="shared" si="65"/>
        <v>-9.9167444444444435</v>
      </c>
      <c r="S723" s="11">
        <f t="shared" si="65"/>
        <v>330.20299999999997</v>
      </c>
      <c r="T723" s="11">
        <f t="shared" si="64"/>
        <v>330.59624444444444</v>
      </c>
      <c r="U723" s="11">
        <f t="shared" si="64"/>
        <v>5.2061111111111114</v>
      </c>
      <c r="V723" s="11">
        <f t="shared" si="64"/>
        <v>130.9166888888889</v>
      </c>
      <c r="W723" s="14">
        <f t="shared" si="64"/>
        <v>0</v>
      </c>
      <c r="X723" s="14">
        <f t="shared" si="64"/>
        <v>8.1111111111111097E-4</v>
      </c>
      <c r="Y723" s="29">
        <f t="shared" si="64"/>
        <v>-5.680000000000001E-2</v>
      </c>
      <c r="Z723" s="29">
        <f t="shared" si="64"/>
        <v>6.5011111111111117E-2</v>
      </c>
      <c r="AA723" s="29">
        <f t="shared" si="64"/>
        <v>-11.459300000000001</v>
      </c>
      <c r="AB723" s="11">
        <f t="shared" si="64"/>
        <v>2.8750567871875712E-2</v>
      </c>
      <c r="AC723" s="11">
        <f t="shared" si="64"/>
        <v>0.61121147303538159</v>
      </c>
    </row>
    <row r="724" spans="1:29" x14ac:dyDescent="0.2">
      <c r="A724" s="11" t="s">
        <v>22</v>
      </c>
      <c r="B724" s="11" t="s">
        <v>197</v>
      </c>
      <c r="D724" s="11">
        <f t="shared" si="63"/>
        <v>-0.3322</v>
      </c>
      <c r="E724" s="11">
        <f t="shared" si="64"/>
        <v>-8.6575000000000006</v>
      </c>
      <c r="F724" s="11">
        <f t="shared" si="64"/>
        <v>0.62</v>
      </c>
      <c r="G724" s="11">
        <f t="shared" si="64"/>
        <v>-1.1111111111111112E-4</v>
      </c>
      <c r="H724" s="11">
        <f t="shared" si="64"/>
        <v>0.8100666666666666</v>
      </c>
      <c r="I724" s="11">
        <f t="shared" si="64"/>
        <v>0</v>
      </c>
      <c r="J724" s="11">
        <f t="shared" si="64"/>
        <v>1.0000000000000002E-4</v>
      </c>
      <c r="K724" s="11">
        <f t="shared" si="64"/>
        <v>0.22884444444444446</v>
      </c>
      <c r="L724" s="11">
        <f t="shared" si="64"/>
        <v>-0.26962222222222221</v>
      </c>
      <c r="M724" s="11">
        <f t="shared" si="64"/>
        <v>-2.3706222222222224</v>
      </c>
      <c r="N724" s="11">
        <f t="shared" si="64"/>
        <v>6.375633333333333</v>
      </c>
      <c r="O724" s="11">
        <f t="shared" si="64"/>
        <v>0.24453333333333335</v>
      </c>
      <c r="P724" s="11" t="e">
        <f t="shared" si="64"/>
        <v>#DIV/0!</v>
      </c>
      <c r="Q724" s="11">
        <f t="shared" si="64"/>
        <v>-0.43835555555555561</v>
      </c>
      <c r="R724" s="11">
        <f t="shared" si="64"/>
        <v>-12.42981111111111</v>
      </c>
      <c r="S724" s="11">
        <f t="shared" si="64"/>
        <v>330.20299999999997</v>
      </c>
      <c r="T724" s="11">
        <f t="shared" si="64"/>
        <v>330.62120000000004</v>
      </c>
      <c r="U724" s="11">
        <f t="shared" si="64"/>
        <v>5.2994888888888898</v>
      </c>
      <c r="V724" s="11">
        <f t="shared" si="64"/>
        <v>132.84473333333332</v>
      </c>
      <c r="W724" s="14">
        <f t="shared" si="64"/>
        <v>0</v>
      </c>
      <c r="X724" s="14">
        <f t="shared" si="64"/>
        <v>1.077777777777778E-3</v>
      </c>
      <c r="Y724" s="29">
        <f t="shared" si="64"/>
        <v>-8.2222222222222238E-2</v>
      </c>
      <c r="Z724" s="29">
        <f t="shared" si="64"/>
        <v>9.558888888888889E-2</v>
      </c>
      <c r="AA724" s="29">
        <f t="shared" si="64"/>
        <v>-6.3619111111111124</v>
      </c>
      <c r="AB724" s="11">
        <f t="shared" si="64"/>
        <v>1.0268060702174859E-2</v>
      </c>
      <c r="AC724" s="11">
        <f t="shared" si="64"/>
        <v>0.61293560519353274</v>
      </c>
    </row>
    <row r="725" spans="1:29" x14ac:dyDescent="0.2">
      <c r="A725" s="11" t="s">
        <v>22</v>
      </c>
      <c r="B725" s="11" t="s">
        <v>197</v>
      </c>
      <c r="D725" s="11">
        <f t="shared" si="63"/>
        <v>-0.46859999999999996</v>
      </c>
      <c r="E725" s="11">
        <f t="shared" si="64"/>
        <v>-7.0767999999999995</v>
      </c>
      <c r="F725" s="11">
        <f t="shared" si="64"/>
        <v>0.62</v>
      </c>
      <c r="G725" s="11">
        <f t="shared" si="64"/>
        <v>-1.1111111111111112E-5</v>
      </c>
      <c r="H725" s="11">
        <f t="shared" si="64"/>
        <v>1.1473777777777778</v>
      </c>
      <c r="I725" s="11">
        <f t="shared" si="64"/>
        <v>0</v>
      </c>
      <c r="J725" s="11">
        <f t="shared" si="64"/>
        <v>1.0000000000000002E-4</v>
      </c>
      <c r="K725" s="11">
        <f t="shared" si="64"/>
        <v>0.18814444444444442</v>
      </c>
      <c r="L725" s="11">
        <f t="shared" si="64"/>
        <v>-0.28597777777777783</v>
      </c>
      <c r="M725" s="11">
        <f t="shared" si="64"/>
        <v>-3.4502111111111109</v>
      </c>
      <c r="N725" s="11">
        <f t="shared" si="64"/>
        <v>6.3924222222222218</v>
      </c>
      <c r="O725" s="11">
        <f t="shared" si="64"/>
        <v>0.36694444444444441</v>
      </c>
      <c r="P725" s="11" t="e">
        <f t="shared" si="64"/>
        <v>#DIV/0!</v>
      </c>
      <c r="Q725" s="11">
        <f t="shared" si="64"/>
        <v>-0.43727777777777782</v>
      </c>
      <c r="R725" s="11">
        <f t="shared" si="64"/>
        <v>-14.854044444444444</v>
      </c>
      <c r="S725" s="11">
        <f t="shared" si="64"/>
        <v>330.20299999999997</v>
      </c>
      <c r="T725" s="11">
        <f t="shared" si="64"/>
        <v>330.64814444444443</v>
      </c>
      <c r="U725" s="11">
        <f t="shared" si="64"/>
        <v>5.3172222222222221</v>
      </c>
      <c r="V725" s="11">
        <f t="shared" si="64"/>
        <v>133.49183333333335</v>
      </c>
      <c r="W725" s="14">
        <f t="shared" si="64"/>
        <v>0</v>
      </c>
      <c r="X725" s="14">
        <f t="shared" si="64"/>
        <v>1.6555555555555555E-3</v>
      </c>
      <c r="Y725" s="29">
        <f t="shared" si="64"/>
        <v>-0.10154444444444444</v>
      </c>
      <c r="Z725" s="29">
        <f t="shared" si="64"/>
        <v>0.11694444444444442</v>
      </c>
      <c r="AA725" s="29">
        <f t="shared" si="64"/>
        <v>-1.0931666666666666</v>
      </c>
      <c r="AB725" s="11">
        <f t="shared" si="64"/>
        <v>1.0268060755598688E-3</v>
      </c>
      <c r="AC725" s="11">
        <f t="shared" si="64"/>
        <v>0.61527678097440208</v>
      </c>
    </row>
    <row r="726" spans="1:29" x14ac:dyDescent="0.2">
      <c r="A726" s="11" t="s">
        <v>22</v>
      </c>
      <c r="B726" s="11" t="s">
        <v>197</v>
      </c>
      <c r="D726" s="11">
        <f t="shared" si="63"/>
        <v>-0.57420000000000015</v>
      </c>
      <c r="E726" s="11">
        <f t="shared" si="64"/>
        <v>-5.0046999999999997</v>
      </c>
      <c r="F726" s="11">
        <f t="shared" si="64"/>
        <v>0.62</v>
      </c>
      <c r="G726" s="11">
        <f t="shared" si="64"/>
        <v>1.8888888888888894E-4</v>
      </c>
      <c r="H726" s="11">
        <f t="shared" si="64"/>
        <v>1.4079111111111109</v>
      </c>
      <c r="I726" s="11">
        <f t="shared" si="64"/>
        <v>0</v>
      </c>
      <c r="J726" s="11">
        <f t="shared" si="64"/>
        <v>1.0000000000000002E-4</v>
      </c>
      <c r="K726" s="11">
        <f t="shared" si="64"/>
        <v>0.1338111111111111</v>
      </c>
      <c r="L726" s="11">
        <f t="shared" si="64"/>
        <v>-0.41194444444444434</v>
      </c>
      <c r="M726" s="11">
        <f t="shared" si="64"/>
        <v>-4.1619333333333337</v>
      </c>
      <c r="N726" s="11">
        <f t="shared" si="64"/>
        <v>6.4173222222222215</v>
      </c>
      <c r="O726" s="11">
        <f t="shared" si="64"/>
        <v>0.51308888888888893</v>
      </c>
      <c r="P726" s="11" t="e">
        <f t="shared" si="64"/>
        <v>#DIV/0!</v>
      </c>
      <c r="Q726" s="11">
        <f t="shared" si="64"/>
        <v>-0.43408888888888891</v>
      </c>
      <c r="R726" s="11">
        <f t="shared" si="64"/>
        <v>-16.908633333333331</v>
      </c>
      <c r="S726" s="11">
        <f t="shared" si="64"/>
        <v>330.20299999999997</v>
      </c>
      <c r="T726" s="11">
        <f t="shared" si="64"/>
        <v>330.66654444444441</v>
      </c>
      <c r="U726" s="11">
        <f t="shared" si="64"/>
        <v>5.255688888888888</v>
      </c>
      <c r="V726" s="11">
        <f t="shared" si="64"/>
        <v>132.7198888888889</v>
      </c>
      <c r="W726" s="14">
        <f t="shared" si="64"/>
        <v>0</v>
      </c>
      <c r="X726" s="14">
        <f t="shared" si="64"/>
        <v>2.3222222222222225E-3</v>
      </c>
      <c r="Y726" s="29">
        <f t="shared" si="64"/>
        <v>-0.11561111111111111</v>
      </c>
      <c r="Z726" s="29">
        <f t="shared" si="64"/>
        <v>0.1332666666666667</v>
      </c>
      <c r="AA726" s="29">
        <f t="shared" si="64"/>
        <v>4.1341999999999999</v>
      </c>
      <c r="AB726" s="11">
        <f t="shared" si="64"/>
        <v>-1.7455702857127133E-2</v>
      </c>
      <c r="AC726" s="11">
        <f t="shared" si="64"/>
        <v>0.61763627809411836</v>
      </c>
    </row>
    <row r="727" spans="1:29" x14ac:dyDescent="0.2">
      <c r="A727" s="11" t="s">
        <v>22</v>
      </c>
      <c r="B727" s="11" t="s">
        <v>197</v>
      </c>
      <c r="D727" s="11">
        <f t="shared" si="63"/>
        <v>-0.64049999999999996</v>
      </c>
      <c r="E727" s="11">
        <f t="shared" si="64"/>
        <v>-2.5908000000000002</v>
      </c>
      <c r="F727" s="11">
        <f t="shared" si="64"/>
        <v>0.62</v>
      </c>
      <c r="G727" s="11">
        <f t="shared" si="64"/>
        <v>1.8888888888888894E-4</v>
      </c>
      <c r="H727" s="11">
        <f t="shared" si="64"/>
        <v>1.5723444444444443</v>
      </c>
      <c r="I727" s="11">
        <f t="shared" si="64"/>
        <v>0</v>
      </c>
      <c r="J727" s="11">
        <f t="shared" si="64"/>
        <v>0</v>
      </c>
      <c r="K727" s="11">
        <f t="shared" si="64"/>
        <v>6.9344444444444445E-2</v>
      </c>
      <c r="L727" s="11">
        <f t="shared" si="64"/>
        <v>-0.61386666666666667</v>
      </c>
      <c r="M727" s="11">
        <f t="shared" si="64"/>
        <v>-4.3955222222222226</v>
      </c>
      <c r="N727" s="11">
        <f t="shared" si="64"/>
        <v>6.4419111111111107</v>
      </c>
      <c r="O727" s="11">
        <f t="shared" si="64"/>
        <v>0.64003333333333334</v>
      </c>
      <c r="P727" s="11" t="e">
        <f t="shared" si="64"/>
        <v>#DIV/0!</v>
      </c>
      <c r="Q727" s="11">
        <f t="shared" si="64"/>
        <v>-0.4278555555555556</v>
      </c>
      <c r="R727" s="11">
        <f t="shared" si="64"/>
        <v>-18.003711111111112</v>
      </c>
      <c r="S727" s="11">
        <f t="shared" si="64"/>
        <v>330.20299999999997</v>
      </c>
      <c r="T727" s="11">
        <f t="shared" si="64"/>
        <v>330.66912222222226</v>
      </c>
      <c r="U727" s="11">
        <f t="shared" si="64"/>
        <v>5.1444444444444448</v>
      </c>
      <c r="V727" s="11">
        <f t="shared" si="64"/>
        <v>131.0203888888889</v>
      </c>
      <c r="W727" s="14">
        <f t="shared" si="64"/>
        <v>0</v>
      </c>
      <c r="X727" s="14">
        <f t="shared" si="64"/>
        <v>2.9333333333333334E-3</v>
      </c>
      <c r="Y727" s="29">
        <f t="shared" si="64"/>
        <v>-0.12630000000000002</v>
      </c>
      <c r="Z727" s="29">
        <f t="shared" si="64"/>
        <v>0.14750000000000002</v>
      </c>
      <c r="AA727" s="29">
        <f t="shared" si="64"/>
        <v>8.9652999999999992</v>
      </c>
      <c r="AB727" s="11">
        <f t="shared" si="64"/>
        <v>-1.7455702857127133E-2</v>
      </c>
      <c r="AC727" s="11">
        <f t="shared" si="64"/>
        <v>0.61936626133366979</v>
      </c>
    </row>
    <row r="728" spans="1:29" x14ac:dyDescent="0.2">
      <c r="A728" s="11" t="s">
        <v>22</v>
      </c>
      <c r="B728" s="11" t="s">
        <v>197</v>
      </c>
      <c r="D728" s="11">
        <f t="shared" si="63"/>
        <v>-0.66310000000000002</v>
      </c>
      <c r="E728" s="11">
        <f t="shared" si="64"/>
        <v>0</v>
      </c>
      <c r="F728" s="11">
        <f t="shared" si="64"/>
        <v>0.62</v>
      </c>
      <c r="G728" s="11">
        <f t="shared" si="64"/>
        <v>1.8888888888888894E-4</v>
      </c>
      <c r="H728" s="11">
        <f t="shared" si="64"/>
        <v>1.6280333333333334</v>
      </c>
      <c r="I728" s="11">
        <f t="shared" si="64"/>
        <v>0</v>
      </c>
      <c r="J728" s="11">
        <f t="shared" si="64"/>
        <v>0</v>
      </c>
      <c r="K728" s="11">
        <f t="shared" si="64"/>
        <v>-5.222222222222221E-4</v>
      </c>
      <c r="L728" s="11">
        <f t="shared" si="64"/>
        <v>-0.82797777777777759</v>
      </c>
      <c r="M728" s="11">
        <f t="shared" si="64"/>
        <v>-4.1624111111111111</v>
      </c>
      <c r="N728" s="11">
        <f t="shared" si="64"/>
        <v>6.4604222222222232</v>
      </c>
      <c r="O728" s="11">
        <f t="shared" si="64"/>
        <v>0.69556666666666667</v>
      </c>
      <c r="P728" s="11" t="e">
        <f t="shared" si="64"/>
        <v>#DIV/0!</v>
      </c>
      <c r="Q728" s="11">
        <f t="shared" si="64"/>
        <v>-0.41903333333333337</v>
      </c>
      <c r="R728" s="11">
        <f t="shared" si="64"/>
        <v>-17.541944444444443</v>
      </c>
      <c r="S728" s="11">
        <f t="shared" si="64"/>
        <v>330.20299999999997</v>
      </c>
      <c r="T728" s="11">
        <f t="shared" si="64"/>
        <v>330.65528888888889</v>
      </c>
      <c r="U728" s="11">
        <f t="shared" si="64"/>
        <v>5.0361222222222217</v>
      </c>
      <c r="V728" s="11">
        <f t="shared" si="64"/>
        <v>129.32138888888889</v>
      </c>
      <c r="W728" s="14">
        <f t="shared" si="64"/>
        <v>0</v>
      </c>
      <c r="X728" s="14">
        <f t="shared" si="64"/>
        <v>3.3E-3</v>
      </c>
      <c r="Y728" s="29">
        <f t="shared" si="64"/>
        <v>-0.13467777777777779</v>
      </c>
      <c r="Z728" s="29">
        <f t="shared" si="64"/>
        <v>0.15877777777777777</v>
      </c>
      <c r="AA728" s="29">
        <f t="shared" si="64"/>
        <v>12.809788888888889</v>
      </c>
      <c r="AB728" s="11">
        <f t="shared" si="64"/>
        <v>-1.7455702857127133E-2</v>
      </c>
      <c r="AC728" s="11">
        <f t="shared" si="64"/>
        <v>0.62</v>
      </c>
    </row>
    <row r="729" spans="1:29" x14ac:dyDescent="0.2">
      <c r="A729" s="11" t="s">
        <v>22</v>
      </c>
      <c r="B729" s="11" t="s">
        <v>197</v>
      </c>
      <c r="D729" s="11">
        <f t="shared" si="63"/>
        <v>-0.64019999999999999</v>
      </c>
      <c r="E729" s="11">
        <f t="shared" si="64"/>
        <v>2.5908000000000002</v>
      </c>
      <c r="F729" s="11">
        <f t="shared" si="64"/>
        <v>0.62</v>
      </c>
      <c r="G729" s="11">
        <f t="shared" si="64"/>
        <v>1.8888888888888894E-4</v>
      </c>
      <c r="H729" s="11">
        <f t="shared" si="64"/>
        <v>1.5707</v>
      </c>
      <c r="I729" s="11">
        <f t="shared" si="64"/>
        <v>0</v>
      </c>
      <c r="J729" s="11">
        <f t="shared" si="64"/>
        <v>0</v>
      </c>
      <c r="K729" s="11">
        <f t="shared" si="64"/>
        <v>-7.0266666666666672E-2</v>
      </c>
      <c r="L729" s="11">
        <f t="shared" si="64"/>
        <v>-0.9819</v>
      </c>
      <c r="M729" s="11">
        <f t="shared" si="64"/>
        <v>-3.5774222222222227</v>
      </c>
      <c r="N729" s="11">
        <f t="shared" si="64"/>
        <v>6.4705222222222218</v>
      </c>
      <c r="O729" s="11">
        <f t="shared" si="64"/>
        <v>0.64666666666666683</v>
      </c>
      <c r="P729" s="11" t="e">
        <f t="shared" si="64"/>
        <v>#DIV/0!</v>
      </c>
      <c r="Q729" s="11">
        <f t="shared" si="64"/>
        <v>-0.41043333333333326</v>
      </c>
      <c r="R729" s="11">
        <f t="shared" si="64"/>
        <v>-15.268344444444445</v>
      </c>
      <c r="S729" s="11">
        <f t="shared" si="64"/>
        <v>330.20299999999997</v>
      </c>
      <c r="T729" s="11">
        <f t="shared" si="64"/>
        <v>330.63096666666661</v>
      </c>
      <c r="U729" s="11">
        <f t="shared" si="64"/>
        <v>4.9835333333333338</v>
      </c>
      <c r="V729" s="11">
        <f t="shared" si="64"/>
        <v>128.55356666666665</v>
      </c>
      <c r="W729" s="14">
        <f t="shared" si="64"/>
        <v>0</v>
      </c>
      <c r="X729" s="14">
        <f t="shared" si="64"/>
        <v>3.2888888888888885E-3</v>
      </c>
      <c r="Y729" s="29">
        <f t="shared" si="64"/>
        <v>-0.13950000000000004</v>
      </c>
      <c r="Z729" s="29">
        <f t="shared" si="64"/>
        <v>0.1619666666666667</v>
      </c>
      <c r="AA729" s="29">
        <f t="shared" si="64"/>
        <v>14.888055555555557</v>
      </c>
      <c r="AB729" s="11">
        <f t="shared" si="64"/>
        <v>-1.7455702857127133E-2</v>
      </c>
      <c r="AC729" s="11">
        <f t="shared" si="64"/>
        <v>0.61936626133366979</v>
      </c>
    </row>
    <row r="730" spans="1:29" x14ac:dyDescent="0.2">
      <c r="A730" s="11" t="s">
        <v>22</v>
      </c>
      <c r="B730" s="11" t="s">
        <v>197</v>
      </c>
      <c r="D730" s="11">
        <f t="shared" si="63"/>
        <v>-0.5736</v>
      </c>
      <c r="E730" s="11">
        <f t="shared" si="64"/>
        <v>5.0046999999999997</v>
      </c>
      <c r="F730" s="11">
        <f t="shared" si="64"/>
        <v>0.62</v>
      </c>
      <c r="G730" s="11">
        <f t="shared" si="64"/>
        <v>1.8888888888888894E-4</v>
      </c>
      <c r="H730" s="11">
        <f t="shared" si="64"/>
        <v>1.4049888888888888</v>
      </c>
      <c r="I730" s="11">
        <f t="shared" si="64"/>
        <v>0</v>
      </c>
      <c r="J730" s="11">
        <f t="shared" si="64"/>
        <v>0</v>
      </c>
      <c r="K730" s="11">
        <f t="shared" si="64"/>
        <v>-0.13443333333333332</v>
      </c>
      <c r="L730" s="11">
        <f t="shared" si="64"/>
        <v>-1.0232888888888889</v>
      </c>
      <c r="M730" s="11">
        <f t="shared" si="64"/>
        <v>-2.7946555555555559</v>
      </c>
      <c r="N730" s="11">
        <f t="shared" si="64"/>
        <v>6.4724333333333322</v>
      </c>
      <c r="O730" s="11">
        <f t="shared" si="64"/>
        <v>0.4984777777777778</v>
      </c>
      <c r="P730" s="11" t="e">
        <f t="shared" si="64"/>
        <v>#DIV/0!</v>
      </c>
      <c r="Q730" s="11">
        <f t="shared" si="64"/>
        <v>-0.40679999999999999</v>
      </c>
      <c r="R730" s="11">
        <f t="shared" si="64"/>
        <v>-11.462633333333335</v>
      </c>
      <c r="S730" s="11">
        <f t="shared" si="64"/>
        <v>330.20299999999997</v>
      </c>
      <c r="T730" s="11">
        <f t="shared" si="64"/>
        <v>330.60553333333331</v>
      </c>
      <c r="U730" s="11">
        <f t="shared" si="64"/>
        <v>5.0151444444444442</v>
      </c>
      <c r="V730" s="11">
        <f t="shared" si="64"/>
        <v>129.1937777777778</v>
      </c>
      <c r="W730" s="14">
        <f t="shared" si="64"/>
        <v>0</v>
      </c>
      <c r="X730" s="14">
        <f t="shared" si="64"/>
        <v>2.8999999999999998E-3</v>
      </c>
      <c r="Y730" s="29">
        <f t="shared" si="64"/>
        <v>-0.13763333333333339</v>
      </c>
      <c r="Z730" s="29">
        <f t="shared" si="64"/>
        <v>0.15024444444444443</v>
      </c>
      <c r="AA730" s="29">
        <f t="shared" si="64"/>
        <v>14.4489</v>
      </c>
      <c r="AB730" s="11">
        <f t="shared" si="64"/>
        <v>-1.7455702857127133E-2</v>
      </c>
      <c r="AC730" s="11">
        <f t="shared" si="64"/>
        <v>0.61763627809411836</v>
      </c>
    </row>
    <row r="731" spans="1:29" x14ac:dyDescent="0.2">
      <c r="A731" s="11" t="s">
        <v>22</v>
      </c>
      <c r="B731" s="11" t="s">
        <v>197</v>
      </c>
      <c r="D731" s="11">
        <f t="shared" si="63"/>
        <v>-0.46859999999999996</v>
      </c>
      <c r="E731" s="11">
        <f t="shared" si="64"/>
        <v>7.0652999999999997</v>
      </c>
      <c r="F731" s="11">
        <f t="shared" si="64"/>
        <v>0.62</v>
      </c>
      <c r="G731" s="11">
        <f t="shared" si="64"/>
        <v>1.8888888888888894E-4</v>
      </c>
      <c r="H731" s="11">
        <f t="shared" si="64"/>
        <v>1.1437444444444445</v>
      </c>
      <c r="I731" s="11">
        <f t="shared" si="64"/>
        <v>0</v>
      </c>
      <c r="J731" s="11">
        <f t="shared" si="64"/>
        <v>0</v>
      </c>
      <c r="K731" s="11">
        <f t="shared" si="64"/>
        <v>-0.18843333333333337</v>
      </c>
      <c r="L731" s="11">
        <f t="shared" si="64"/>
        <v>-0.94245555555555549</v>
      </c>
      <c r="M731" s="11">
        <f t="shared" si="64"/>
        <v>-1.9346111111111111</v>
      </c>
      <c r="N731" s="11">
        <f t="shared" si="64"/>
        <v>6.4673777777777772</v>
      </c>
      <c r="O731" s="11">
        <f t="shared" si="64"/>
        <v>0.29304444444444439</v>
      </c>
      <c r="P731" s="11" t="e">
        <f t="shared" si="64"/>
        <v>#DIV/0!</v>
      </c>
      <c r="Q731" s="11">
        <f t="shared" si="64"/>
        <v>-0.41231111111111107</v>
      </c>
      <c r="R731" s="11">
        <f t="shared" si="64"/>
        <v>-6.8567111111111121</v>
      </c>
      <c r="S731" s="11">
        <f t="shared" si="64"/>
        <v>330.20299999999997</v>
      </c>
      <c r="T731" s="11">
        <f t="shared" si="64"/>
        <v>330.58711111111114</v>
      </c>
      <c r="U731" s="11">
        <f t="shared" si="64"/>
        <v>5.1212222222222223</v>
      </c>
      <c r="V731" s="11">
        <f t="shared" si="64"/>
        <v>131.02462222222226</v>
      </c>
      <c r="W731" s="14">
        <f t="shared" si="64"/>
        <v>0</v>
      </c>
      <c r="X731" s="14">
        <f t="shared" si="64"/>
        <v>2.2666666666666673E-3</v>
      </c>
      <c r="Y731" s="29">
        <f t="shared" si="64"/>
        <v>-0.12557777777777776</v>
      </c>
      <c r="Z731" s="29">
        <f t="shared" si="64"/>
        <v>0.11880000000000002</v>
      </c>
      <c r="AA731" s="29">
        <f t="shared" si="64"/>
        <v>11.085366666666667</v>
      </c>
      <c r="AB731" s="11">
        <f t="shared" si="64"/>
        <v>-1.7455702857127133E-2</v>
      </c>
      <c r="AC731" s="11">
        <f t="shared" si="64"/>
        <v>0.6152920997893746</v>
      </c>
    </row>
    <row r="732" spans="1:29" x14ac:dyDescent="0.2">
      <c r="A732" s="11" t="s">
        <v>22</v>
      </c>
      <c r="B732" s="11" t="s">
        <v>197</v>
      </c>
      <c r="D732" s="11">
        <f t="shared" si="63"/>
        <v>-0.33119999999999999</v>
      </c>
      <c r="E732" s="11">
        <f t="shared" si="64"/>
        <v>8.6575000000000006</v>
      </c>
      <c r="F732" s="11">
        <f t="shared" si="64"/>
        <v>0.62</v>
      </c>
      <c r="G732" s="11">
        <f t="shared" si="64"/>
        <v>1.8888888888888894E-4</v>
      </c>
      <c r="H732" s="11">
        <f t="shared" si="64"/>
        <v>0.80612222222222218</v>
      </c>
      <c r="I732" s="11">
        <f t="shared" si="64"/>
        <v>0</v>
      </c>
      <c r="J732" s="11">
        <f t="shared" si="64"/>
        <v>0</v>
      </c>
      <c r="K732" s="11">
        <f t="shared" si="64"/>
        <v>-0.22891111111111107</v>
      </c>
      <c r="L732" s="11">
        <f t="shared" si="64"/>
        <v>-0.77791111111111122</v>
      </c>
      <c r="M732" s="11">
        <f t="shared" si="64"/>
        <v>-1.0426555555555557</v>
      </c>
      <c r="N732" s="11">
        <f t="shared" si="64"/>
        <v>6.4569999999999999</v>
      </c>
      <c r="O732" s="11">
        <f t="shared" si="64"/>
        <v>8.81888888888889E-2</v>
      </c>
      <c r="P732" s="11" t="e">
        <f t="shared" si="64"/>
        <v>#DIV/0!</v>
      </c>
      <c r="Q732" s="11">
        <f t="shared" si="64"/>
        <v>-0.42801111111111112</v>
      </c>
      <c r="R732" s="11">
        <f t="shared" si="64"/>
        <v>-2.3169</v>
      </c>
      <c r="S732" s="11">
        <f t="shared" si="64"/>
        <v>330.20299999999997</v>
      </c>
      <c r="T732" s="11">
        <f t="shared" si="64"/>
        <v>330.57926666666668</v>
      </c>
      <c r="U732" s="11">
        <f t="shared" si="64"/>
        <v>5.2579333333333338</v>
      </c>
      <c r="V732" s="11">
        <f t="shared" si="64"/>
        <v>133.23766666666663</v>
      </c>
      <c r="W732" s="14">
        <f t="shared" si="64"/>
        <v>0</v>
      </c>
      <c r="X732" s="14">
        <f t="shared" si="64"/>
        <v>1.5777777777777778E-3</v>
      </c>
      <c r="Y732" s="29">
        <f t="shared" ref="E732:AC742" si="66">AVERAGE(Y515,Y539,Y563,Y587,Y611,Y635,Y659,Y683,Y707)</f>
        <v>-0.10163333333333334</v>
      </c>
      <c r="Z732" s="29">
        <f t="shared" si="66"/>
        <v>6.7988888888888904E-2</v>
      </c>
      <c r="AA732" s="29">
        <f t="shared" si="66"/>
        <v>4.9962888888888886</v>
      </c>
      <c r="AB732" s="11">
        <f t="shared" si="66"/>
        <v>-1.7455702857127133E-2</v>
      </c>
      <c r="AC732" s="11">
        <f t="shared" si="66"/>
        <v>0.61293560519353274</v>
      </c>
    </row>
    <row r="733" spans="1:29" x14ac:dyDescent="0.2">
      <c r="A733" s="11" t="s">
        <v>22</v>
      </c>
      <c r="B733" s="11" t="s">
        <v>197</v>
      </c>
      <c r="D733" s="11">
        <f t="shared" si="63"/>
        <v>-0.1714</v>
      </c>
      <c r="E733" s="11">
        <f t="shared" si="66"/>
        <v>9.6585999999999999</v>
      </c>
      <c r="F733" s="11">
        <f t="shared" si="66"/>
        <v>0.62</v>
      </c>
      <c r="G733" s="11">
        <f t="shared" si="66"/>
        <v>1.8888888888888894E-4</v>
      </c>
      <c r="H733" s="11">
        <f t="shared" si="66"/>
        <v>0.41564444444444448</v>
      </c>
      <c r="I733" s="11">
        <f t="shared" si="66"/>
        <v>0</v>
      </c>
      <c r="J733" s="11">
        <f t="shared" si="66"/>
        <v>0</v>
      </c>
      <c r="K733" s="11">
        <f t="shared" si="66"/>
        <v>-0.2539777777777778</v>
      </c>
      <c r="L733" s="11">
        <f t="shared" si="66"/>
        <v>-0.60124444444444447</v>
      </c>
      <c r="M733" s="11">
        <f t="shared" si="66"/>
        <v>-9.9655555555555567E-2</v>
      </c>
      <c r="N733" s="11">
        <f t="shared" si="66"/>
        <v>6.4433666666666669</v>
      </c>
      <c r="O733" s="11">
        <f t="shared" si="66"/>
        <v>-7.1188888888888885E-2</v>
      </c>
      <c r="P733" s="11" t="e">
        <f t="shared" si="66"/>
        <v>#DIV/0!</v>
      </c>
      <c r="Q733" s="11">
        <f t="shared" si="66"/>
        <v>-0.45035555555555551</v>
      </c>
      <c r="R733" s="11">
        <f t="shared" si="66"/>
        <v>1.5318222222222222</v>
      </c>
      <c r="S733" s="11">
        <f t="shared" si="66"/>
        <v>330.20299999999997</v>
      </c>
      <c r="T733" s="11">
        <f t="shared" si="66"/>
        <v>330.58011111111114</v>
      </c>
      <c r="U733" s="11">
        <f t="shared" si="66"/>
        <v>5.3675333333333324</v>
      </c>
      <c r="V733" s="11">
        <f t="shared" si="66"/>
        <v>134.8247111111111</v>
      </c>
      <c r="W733" s="14">
        <f t="shared" si="66"/>
        <v>0</v>
      </c>
      <c r="X733" s="14">
        <f t="shared" si="66"/>
        <v>1.088888888888889E-3</v>
      </c>
      <c r="Y733" s="29">
        <f t="shared" si="66"/>
        <v>-6.7666666666666667E-2</v>
      </c>
      <c r="Z733" s="29">
        <f t="shared" si="66"/>
        <v>4.2444444444444457E-3</v>
      </c>
      <c r="AA733" s="29">
        <f t="shared" si="66"/>
        <v>-2.9548111111111117</v>
      </c>
      <c r="AB733" s="11">
        <f t="shared" si="66"/>
        <v>-1.7455702857127133E-2</v>
      </c>
      <c r="AC733" s="11">
        <f t="shared" si="66"/>
        <v>0.61121147303538159</v>
      </c>
    </row>
    <row r="734" spans="1:29" x14ac:dyDescent="0.2">
      <c r="A734" s="11" t="s">
        <v>22</v>
      </c>
      <c r="B734" s="11" t="s">
        <v>197</v>
      </c>
      <c r="D734" s="11">
        <f t="shared" si="63"/>
        <v>0</v>
      </c>
      <c r="E734" s="11">
        <f t="shared" si="66"/>
        <v>10</v>
      </c>
      <c r="F734" s="11">
        <f t="shared" si="66"/>
        <v>0.62</v>
      </c>
      <c r="G734" s="11">
        <f t="shared" si="66"/>
        <v>1.8888888888888894E-4</v>
      </c>
      <c r="H734" s="11">
        <f t="shared" si="66"/>
        <v>-1.888888888888889E-3</v>
      </c>
      <c r="I734" s="11">
        <f t="shared" si="66"/>
        <v>0</v>
      </c>
      <c r="J734" s="11">
        <f t="shared" si="66"/>
        <v>0</v>
      </c>
      <c r="K734" s="11">
        <f t="shared" si="66"/>
        <v>-0.26247777777777781</v>
      </c>
      <c r="L734" s="11">
        <f t="shared" si="66"/>
        <v>-0.48772222222222233</v>
      </c>
      <c r="M734" s="11">
        <f t="shared" si="66"/>
        <v>0.92544444444444451</v>
      </c>
      <c r="N734" s="11">
        <f t="shared" si="66"/>
        <v>6.4299888888888894</v>
      </c>
      <c r="O734" s="11">
        <f t="shared" si="66"/>
        <v>-0.1736</v>
      </c>
      <c r="P734" s="11" t="e">
        <f t="shared" si="66"/>
        <v>#DIV/0!</v>
      </c>
      <c r="Q734" s="11">
        <f t="shared" si="66"/>
        <v>-0.47176666666666667</v>
      </c>
      <c r="R734" s="11">
        <f t="shared" si="66"/>
        <v>4.5314444444444444</v>
      </c>
      <c r="S734" s="11">
        <f t="shared" si="66"/>
        <v>330.20299999999997</v>
      </c>
      <c r="T734" s="11">
        <f t="shared" si="66"/>
        <v>330.58481111111109</v>
      </c>
      <c r="U734" s="11">
        <f t="shared" si="66"/>
        <v>5.4037888888888892</v>
      </c>
      <c r="V734" s="11">
        <f t="shared" si="66"/>
        <v>135.05105555555554</v>
      </c>
      <c r="W734" s="14">
        <f t="shared" si="66"/>
        <v>0</v>
      </c>
      <c r="X734" s="14">
        <f t="shared" si="66"/>
        <v>1.0222222222222221E-3</v>
      </c>
      <c r="Y734" s="29">
        <f t="shared" si="66"/>
        <v>-2.8722222222222222E-2</v>
      </c>
      <c r="Z734" s="29">
        <f t="shared" si="66"/>
        <v>-6.2244444444444463E-2</v>
      </c>
      <c r="AA734" s="29">
        <f t="shared" si="66"/>
        <v>-11.444855555555556</v>
      </c>
      <c r="AB734" s="11">
        <f t="shared" si="66"/>
        <v>-1.7455702857127133E-2</v>
      </c>
      <c r="AC734" s="11">
        <f t="shared" si="66"/>
        <v>0.61058080686756899</v>
      </c>
    </row>
    <row r="735" spans="1:29" x14ac:dyDescent="0.2">
      <c r="A735" s="11" t="s">
        <v>22</v>
      </c>
      <c r="B735" s="11" t="s">
        <v>197</v>
      </c>
      <c r="D735" s="11">
        <f t="shared" si="63"/>
        <v>0.1714</v>
      </c>
      <c r="E735" s="11">
        <f t="shared" si="66"/>
        <v>9.6585999999999999</v>
      </c>
      <c r="F735" s="11">
        <f t="shared" si="66"/>
        <v>0.62</v>
      </c>
      <c r="G735" s="11">
        <f t="shared" si="66"/>
        <v>8.8888888888888907E-5</v>
      </c>
      <c r="H735" s="11">
        <f t="shared" si="66"/>
        <v>-0.41957777777777783</v>
      </c>
      <c r="I735" s="11">
        <f t="shared" si="66"/>
        <v>0</v>
      </c>
      <c r="J735" s="11">
        <f t="shared" si="66"/>
        <v>-1.0000000000000002E-4</v>
      </c>
      <c r="K735" s="11">
        <f t="shared" si="66"/>
        <v>-0.25411111111111112</v>
      </c>
      <c r="L735" s="11">
        <f t="shared" si="66"/>
        <v>-0.4864</v>
      </c>
      <c r="M735" s="11">
        <f t="shared" si="66"/>
        <v>2.0162999999999998</v>
      </c>
      <c r="N735" s="11">
        <f t="shared" si="66"/>
        <v>6.4219444444444438</v>
      </c>
      <c r="O735" s="11">
        <f t="shared" si="66"/>
        <v>-0.24123333333333333</v>
      </c>
      <c r="P735" s="11" t="e">
        <f t="shared" si="66"/>
        <v>#DIV/0!</v>
      </c>
      <c r="Q735" s="11">
        <f t="shared" si="66"/>
        <v>-0.48364444444444438</v>
      </c>
      <c r="R735" s="11">
        <f t="shared" si="66"/>
        <v>6.9434000000000005</v>
      </c>
      <c r="S735" s="11">
        <f t="shared" si="66"/>
        <v>330.20299999999997</v>
      </c>
      <c r="T735" s="11">
        <f t="shared" si="66"/>
        <v>330.5888333333333</v>
      </c>
      <c r="U735" s="11">
        <f t="shared" si="66"/>
        <v>5.3509111111111114</v>
      </c>
      <c r="V735" s="11">
        <f t="shared" si="66"/>
        <v>133.76748888888889</v>
      </c>
      <c r="W735" s="14">
        <f t="shared" si="66"/>
        <v>0</v>
      </c>
      <c r="X735" s="14">
        <f t="shared" si="66"/>
        <v>1.4444444444444446E-3</v>
      </c>
      <c r="Y735" s="29">
        <f t="shared" si="66"/>
        <v>8.5444444444444413E-3</v>
      </c>
      <c r="Z735" s="29">
        <f t="shared" si="66"/>
        <v>-0.12115555555555553</v>
      </c>
      <c r="AA735" s="29">
        <f t="shared" si="66"/>
        <v>-19.091777777777779</v>
      </c>
      <c r="AB735" s="11">
        <f t="shared" si="66"/>
        <v>-8.2144486044789505E-3</v>
      </c>
      <c r="AC735" s="11">
        <f t="shared" si="66"/>
        <v>0.61121147303538159</v>
      </c>
    </row>
    <row r="736" spans="1:29" x14ac:dyDescent="0.2">
      <c r="A736" s="11" t="s">
        <v>22</v>
      </c>
      <c r="B736" s="11" t="s">
        <v>197</v>
      </c>
      <c r="D736" s="11">
        <f t="shared" si="63"/>
        <v>0.33110000000000001</v>
      </c>
      <c r="E736" s="11">
        <f t="shared" si="66"/>
        <v>8.6575000000000006</v>
      </c>
      <c r="F736" s="11">
        <f t="shared" si="66"/>
        <v>0.62</v>
      </c>
      <c r="G736" s="11">
        <f t="shared" si="66"/>
        <v>-1.1111111111111112E-4</v>
      </c>
      <c r="H736" s="11">
        <f t="shared" si="66"/>
        <v>-0.81030000000000002</v>
      </c>
      <c r="I736" s="11">
        <f t="shared" si="66"/>
        <v>0</v>
      </c>
      <c r="J736" s="11">
        <f t="shared" si="66"/>
        <v>-1.0000000000000002E-4</v>
      </c>
      <c r="K736" s="11">
        <f t="shared" si="66"/>
        <v>-0.22904444444444449</v>
      </c>
      <c r="L736" s="11">
        <f t="shared" si="66"/>
        <v>-0.60272222222222227</v>
      </c>
      <c r="M736" s="11">
        <f t="shared" si="66"/>
        <v>3.0805222222222226</v>
      </c>
      <c r="N736" s="11">
        <f t="shared" si="66"/>
        <v>6.4249333333333327</v>
      </c>
      <c r="O736" s="11">
        <f t="shared" si="66"/>
        <v>-0.31121111111111111</v>
      </c>
      <c r="P736" s="11" t="e">
        <f t="shared" si="66"/>
        <v>#DIV/0!</v>
      </c>
      <c r="Q736" s="11">
        <f t="shared" si="66"/>
        <v>-0.48027777777777775</v>
      </c>
      <c r="R736" s="11">
        <f t="shared" si="66"/>
        <v>9.1651333333333334</v>
      </c>
      <c r="S736" s="11">
        <f t="shared" si="66"/>
        <v>330.20299999999997</v>
      </c>
      <c r="T736" s="11">
        <f t="shared" si="66"/>
        <v>330.59064444444448</v>
      </c>
      <c r="U736" s="11">
        <f t="shared" si="66"/>
        <v>5.2266666666666666</v>
      </c>
      <c r="V736" s="11">
        <f t="shared" si="66"/>
        <v>131.41461111111113</v>
      </c>
      <c r="W736" s="14">
        <f t="shared" si="66"/>
        <v>0</v>
      </c>
      <c r="X736" s="14">
        <f t="shared" si="66"/>
        <v>2.2777777777777779E-3</v>
      </c>
      <c r="Y736" s="29">
        <f t="shared" si="66"/>
        <v>3.8499999999999993E-2</v>
      </c>
      <c r="Z736" s="29">
        <f t="shared" si="66"/>
        <v>-0.16574444444444442</v>
      </c>
      <c r="AA736" s="29">
        <f t="shared" si="66"/>
        <v>-24.880911111111111</v>
      </c>
      <c r="AB736" s="11">
        <f t="shared" si="66"/>
        <v>1.0268060702174859E-2</v>
      </c>
      <c r="AC736" s="11">
        <f t="shared" si="66"/>
        <v>0.61293560519353274</v>
      </c>
    </row>
    <row r="737" spans="1:29" x14ac:dyDescent="0.2">
      <c r="A737" s="11" t="s">
        <v>22</v>
      </c>
      <c r="B737" s="11" t="s">
        <v>197</v>
      </c>
      <c r="D737" s="11">
        <f t="shared" si="63"/>
        <v>0.46750000000000014</v>
      </c>
      <c r="E737" s="11">
        <f t="shared" si="66"/>
        <v>7.0767999999999995</v>
      </c>
      <c r="F737" s="11">
        <f t="shared" si="66"/>
        <v>0.62</v>
      </c>
      <c r="G737" s="11">
        <f t="shared" si="66"/>
        <v>-2.1111111111111113E-4</v>
      </c>
      <c r="H737" s="11">
        <f t="shared" si="66"/>
        <v>-1.1479111111111111</v>
      </c>
      <c r="I737" s="11">
        <f t="shared" si="66"/>
        <v>0</v>
      </c>
      <c r="J737" s="11">
        <f t="shared" si="66"/>
        <v>-1.0000000000000002E-4</v>
      </c>
      <c r="K737" s="11">
        <f t="shared" si="66"/>
        <v>-0.18827777777777774</v>
      </c>
      <c r="L737" s="11">
        <f t="shared" si="66"/>
        <v>-0.80035555555555549</v>
      </c>
      <c r="M737" s="11">
        <f t="shared" si="66"/>
        <v>3.9711222222222227</v>
      </c>
      <c r="N737" s="11">
        <f t="shared" si="66"/>
        <v>6.4425777777777773</v>
      </c>
      <c r="O737" s="11">
        <f t="shared" si="66"/>
        <v>-0.40856666666666669</v>
      </c>
      <c r="P737" s="11" t="e">
        <f t="shared" si="66"/>
        <v>#DIV/0!</v>
      </c>
      <c r="Q737" s="11">
        <f t="shared" si="66"/>
        <v>-0.46158888888888883</v>
      </c>
      <c r="R737" s="11">
        <f t="shared" si="66"/>
        <v>11.383366666666667</v>
      </c>
      <c r="S737" s="11">
        <f t="shared" si="66"/>
        <v>330.20299999999997</v>
      </c>
      <c r="T737" s="11">
        <f t="shared" si="66"/>
        <v>330.59205555555559</v>
      </c>
      <c r="U737" s="11">
        <f t="shared" si="66"/>
        <v>5.0702222222222222</v>
      </c>
      <c r="V737" s="11">
        <f t="shared" si="66"/>
        <v>128.74498888888891</v>
      </c>
      <c r="W737" s="14">
        <f t="shared" si="66"/>
        <v>0</v>
      </c>
      <c r="X737" s="14">
        <f t="shared" si="66"/>
        <v>3.2555555555555554E-3</v>
      </c>
      <c r="Y737" s="29">
        <f t="shared" si="66"/>
        <v>5.8499999999999983E-2</v>
      </c>
      <c r="Z737" s="29">
        <f t="shared" si="66"/>
        <v>-0.1943</v>
      </c>
      <c r="AA737" s="29">
        <f t="shared" si="66"/>
        <v>-28.430700000000002</v>
      </c>
      <c r="AB737" s="11">
        <f t="shared" si="66"/>
        <v>1.950931479455157E-2</v>
      </c>
      <c r="AC737" s="11">
        <f t="shared" si="66"/>
        <v>0.61527678097440208</v>
      </c>
    </row>
    <row r="738" spans="1:29" x14ac:dyDescent="0.2">
      <c r="A738" s="11" t="s">
        <v>22</v>
      </c>
      <c r="B738" s="11" t="s">
        <v>197</v>
      </c>
      <c r="D738" s="11">
        <f t="shared" si="63"/>
        <v>0.57310000000000005</v>
      </c>
      <c r="E738" s="11">
        <f t="shared" si="66"/>
        <v>5.0046999999999997</v>
      </c>
      <c r="F738" s="11">
        <f t="shared" si="66"/>
        <v>0.62</v>
      </c>
      <c r="G738" s="11">
        <f t="shared" si="66"/>
        <v>-4.1111111111111117E-4</v>
      </c>
      <c r="H738" s="11">
        <f t="shared" si="66"/>
        <v>-1.4085666666666665</v>
      </c>
      <c r="I738" s="11">
        <f t="shared" si="66"/>
        <v>0</v>
      </c>
      <c r="J738" s="11">
        <f t="shared" si="66"/>
        <v>-1.0000000000000002E-4</v>
      </c>
      <c r="K738" s="11">
        <f t="shared" si="66"/>
        <v>-0.13383333333333333</v>
      </c>
      <c r="L738" s="11">
        <f t="shared" si="66"/>
        <v>-1.0195333333333332</v>
      </c>
      <c r="M738" s="11">
        <f t="shared" si="66"/>
        <v>4.5461111111111121</v>
      </c>
      <c r="N738" s="11">
        <f t="shared" si="66"/>
        <v>6.4740888888888888</v>
      </c>
      <c r="O738" s="11">
        <f t="shared" si="66"/>
        <v>-0.52762222222222233</v>
      </c>
      <c r="P738" s="11" t="e">
        <f t="shared" si="66"/>
        <v>#DIV/0!</v>
      </c>
      <c r="Q738" s="11">
        <f t="shared" si="66"/>
        <v>-0.43344444444444452</v>
      </c>
      <c r="R738" s="11">
        <f t="shared" si="66"/>
        <v>13.372433333333335</v>
      </c>
      <c r="S738" s="11">
        <f t="shared" si="66"/>
        <v>330.20299999999997</v>
      </c>
      <c r="T738" s="11">
        <f t="shared" si="66"/>
        <v>330.59595555555558</v>
      </c>
      <c r="U738" s="11">
        <f t="shared" si="66"/>
        <v>4.922422222222222</v>
      </c>
      <c r="V738" s="11">
        <f t="shared" si="66"/>
        <v>126.43867777777778</v>
      </c>
      <c r="W738" s="14">
        <f t="shared" si="66"/>
        <v>0</v>
      </c>
      <c r="X738" s="14">
        <f t="shared" si="66"/>
        <v>4.1999999999999997E-3</v>
      </c>
      <c r="Y738" s="29">
        <f t="shared" si="66"/>
        <v>6.9166666666666668E-2</v>
      </c>
      <c r="Z738" s="29">
        <f t="shared" si="66"/>
        <v>-0.20908888888888885</v>
      </c>
      <c r="AA738" s="29">
        <f t="shared" si="66"/>
        <v>-29.988988888888887</v>
      </c>
      <c r="AB738" s="11">
        <f t="shared" si="66"/>
        <v>3.7991819453333332E-2</v>
      </c>
      <c r="AC738" s="11">
        <f t="shared" si="66"/>
        <v>0.61763627809411836</v>
      </c>
    </row>
    <row r="739" spans="1:29" x14ac:dyDescent="0.2">
      <c r="A739" s="11" t="s">
        <v>22</v>
      </c>
      <c r="B739" s="11" t="s">
        <v>197</v>
      </c>
      <c r="D739" s="11">
        <f t="shared" si="63"/>
        <v>0.63940000000000008</v>
      </c>
      <c r="E739" s="11">
        <f t="shared" si="66"/>
        <v>2.5908000000000002</v>
      </c>
      <c r="F739" s="11">
        <f t="shared" si="66"/>
        <v>0.62</v>
      </c>
      <c r="G739" s="11">
        <f t="shared" si="66"/>
        <v>-4.1111111111111117E-4</v>
      </c>
      <c r="H739" s="11">
        <f t="shared" si="66"/>
        <v>-1.5729666666666668</v>
      </c>
      <c r="I739" s="11">
        <f t="shared" si="66"/>
        <v>0</v>
      </c>
      <c r="J739" s="11">
        <f t="shared" si="66"/>
        <v>0</v>
      </c>
      <c r="K739" s="11">
        <f t="shared" si="66"/>
        <v>-6.9233333333333327E-2</v>
      </c>
      <c r="L739" s="11">
        <f t="shared" si="66"/>
        <v>-1.2014888888888888</v>
      </c>
      <c r="M739" s="11">
        <f t="shared" si="66"/>
        <v>4.7318666666666669</v>
      </c>
      <c r="N739" s="11">
        <f t="shared" si="66"/>
        <v>6.5127111111111118</v>
      </c>
      <c r="O739" s="11">
        <f t="shared" si="66"/>
        <v>-0.63275555555555563</v>
      </c>
      <c r="P739" s="11" t="e">
        <f t="shared" si="66"/>
        <v>#DIV/0!</v>
      </c>
      <c r="Q739" s="11">
        <f t="shared" si="66"/>
        <v>-0.40513333333333335</v>
      </c>
      <c r="R739" s="11">
        <f t="shared" si="66"/>
        <v>14.56007777777778</v>
      </c>
      <c r="S739" s="11">
        <f t="shared" si="66"/>
        <v>330.20299999999997</v>
      </c>
      <c r="T739" s="11">
        <f t="shared" si="66"/>
        <v>330.60361111111109</v>
      </c>
      <c r="U739" s="11">
        <f t="shared" si="66"/>
        <v>4.8097666666666665</v>
      </c>
      <c r="V739" s="11">
        <f t="shared" si="66"/>
        <v>124.82901111111111</v>
      </c>
      <c r="W739" s="14">
        <f t="shared" si="66"/>
        <v>0</v>
      </c>
      <c r="X739" s="14">
        <f t="shared" si="66"/>
        <v>4.7999999999999996E-3</v>
      </c>
      <c r="Y739" s="29">
        <f t="shared" si="66"/>
        <v>7.3366666666666663E-2</v>
      </c>
      <c r="Z739" s="29">
        <f t="shared" si="66"/>
        <v>-0.21347777777777779</v>
      </c>
      <c r="AA739" s="29">
        <f t="shared" si="66"/>
        <v>-30.183988888888887</v>
      </c>
      <c r="AB739" s="11">
        <f t="shared" si="66"/>
        <v>3.7991819453333332E-2</v>
      </c>
      <c r="AC739" s="11">
        <f t="shared" si="66"/>
        <v>0.61936626133366979</v>
      </c>
    </row>
    <row r="740" spans="1:29" x14ac:dyDescent="0.2">
      <c r="A740" s="11" t="s">
        <v>22</v>
      </c>
      <c r="B740" s="11" t="s">
        <v>197</v>
      </c>
      <c r="D740" s="11">
        <f t="shared" si="63"/>
        <v>0.66200000000000003</v>
      </c>
      <c r="E740" s="11">
        <f t="shared" si="66"/>
        <v>0</v>
      </c>
      <c r="F740" s="11">
        <f t="shared" si="66"/>
        <v>0.62</v>
      </c>
      <c r="G740" s="11">
        <f t="shared" si="66"/>
        <v>-4.1111111111111117E-4</v>
      </c>
      <c r="H740" s="11">
        <f t="shared" si="66"/>
        <v>-1.6284555555555558</v>
      </c>
      <c r="I740" s="11">
        <f t="shared" si="66"/>
        <v>0</v>
      </c>
      <c r="J740" s="11">
        <f t="shared" si="66"/>
        <v>0</v>
      </c>
      <c r="K740" s="11">
        <f t="shared" si="66"/>
        <v>7.222222222222223E-4</v>
      </c>
      <c r="L740" s="11">
        <f t="shared" si="66"/>
        <v>-1.3070666666666666</v>
      </c>
      <c r="M740" s="11">
        <f t="shared" si="66"/>
        <v>4.5526111111111112</v>
      </c>
      <c r="N740" s="11">
        <f t="shared" si="66"/>
        <v>6.5473111111111111</v>
      </c>
      <c r="O740" s="11">
        <f t="shared" si="66"/>
        <v>-0.6775888888888888</v>
      </c>
      <c r="P740" s="11" t="e">
        <f t="shared" si="66"/>
        <v>#DIV/0!</v>
      </c>
      <c r="Q740" s="11">
        <f t="shared" si="66"/>
        <v>-0.38552222222222221</v>
      </c>
      <c r="R740" s="11">
        <f t="shared" si="66"/>
        <v>14.3241</v>
      </c>
      <c r="S740" s="11">
        <f t="shared" si="66"/>
        <v>330.20299999999997</v>
      </c>
      <c r="T740" s="11">
        <f t="shared" si="66"/>
        <v>330.61293333333327</v>
      </c>
      <c r="U740" s="11">
        <f t="shared" si="66"/>
        <v>4.7396111111111106</v>
      </c>
      <c r="V740" s="11">
        <f t="shared" si="66"/>
        <v>123.87463333333335</v>
      </c>
      <c r="W740" s="14">
        <f t="shared" si="66"/>
        <v>0</v>
      </c>
      <c r="X740" s="14">
        <f t="shared" si="66"/>
        <v>4.944444444444444E-3</v>
      </c>
      <c r="Y740" s="29">
        <f t="shared" si="66"/>
        <v>7.3788888888888876E-2</v>
      </c>
      <c r="Z740" s="29">
        <f t="shared" si="66"/>
        <v>-0.20917777777777771</v>
      </c>
      <c r="AA740" s="29">
        <f t="shared" si="66"/>
        <v>-29.667677777777783</v>
      </c>
      <c r="AB740" s="11">
        <f t="shared" si="66"/>
        <v>3.7991819453333332E-2</v>
      </c>
      <c r="AC740" s="11">
        <f t="shared" si="66"/>
        <v>0.62</v>
      </c>
    </row>
    <row r="741" spans="1:29" x14ac:dyDescent="0.2">
      <c r="A741" s="11" t="s">
        <v>22</v>
      </c>
      <c r="B741" s="11" t="s">
        <v>197</v>
      </c>
      <c r="D741" s="11">
        <f t="shared" si="63"/>
        <v>0.63919999999999988</v>
      </c>
      <c r="E741" s="11">
        <f t="shared" si="66"/>
        <v>-2.5908000000000002</v>
      </c>
      <c r="F741" s="11">
        <f t="shared" si="66"/>
        <v>0.62</v>
      </c>
      <c r="G741" s="11">
        <f t="shared" si="66"/>
        <v>-4.1111111111111117E-4</v>
      </c>
      <c r="H741" s="11">
        <f t="shared" si="66"/>
        <v>-1.5708111111111114</v>
      </c>
      <c r="I741" s="11">
        <f t="shared" si="66"/>
        <v>0</v>
      </c>
      <c r="J741" s="11">
        <f t="shared" si="66"/>
        <v>0</v>
      </c>
      <c r="K741" s="11">
        <f t="shared" si="66"/>
        <v>7.0477777777777778E-2</v>
      </c>
      <c r="L741" s="11">
        <f t="shared" si="66"/>
        <v>-1.3230111111111111</v>
      </c>
      <c r="M741" s="11">
        <f t="shared" si="66"/>
        <v>4.1087444444444445</v>
      </c>
      <c r="N741" s="11">
        <f t="shared" si="66"/>
        <v>6.5659999999999989</v>
      </c>
      <c r="O741" s="11">
        <f t="shared" si="66"/>
        <v>-0.63193333333333335</v>
      </c>
      <c r="P741" s="11" t="e">
        <f t="shared" si="66"/>
        <v>#DIV/0!</v>
      </c>
      <c r="Q741" s="11">
        <f t="shared" si="66"/>
        <v>-0.37934444444444443</v>
      </c>
      <c r="R741" s="11">
        <f t="shared" si="66"/>
        <v>12.349044444444445</v>
      </c>
      <c r="S741" s="11">
        <f t="shared" si="66"/>
        <v>330.20299999999997</v>
      </c>
      <c r="T741" s="11">
        <f t="shared" si="66"/>
        <v>330.61917777777774</v>
      </c>
      <c r="U741" s="11">
        <f t="shared" si="66"/>
        <v>4.7069777777777775</v>
      </c>
      <c r="V741" s="11">
        <f t="shared" si="66"/>
        <v>123.35581111111111</v>
      </c>
      <c r="W741" s="14">
        <f t="shared" si="66"/>
        <v>0</v>
      </c>
      <c r="X741" s="14">
        <f t="shared" si="66"/>
        <v>4.5999999999999999E-3</v>
      </c>
      <c r="Y741" s="29">
        <f t="shared" si="66"/>
        <v>7.1433333333333335E-2</v>
      </c>
      <c r="Z741" s="29">
        <f t="shared" si="66"/>
        <v>-0.19528888888888887</v>
      </c>
      <c r="AA741" s="29">
        <f t="shared" si="66"/>
        <v>-28.828822222222218</v>
      </c>
      <c r="AB741" s="11">
        <f t="shared" si="66"/>
        <v>3.7991819453333332E-2</v>
      </c>
      <c r="AC741" s="11">
        <f t="shared" si="66"/>
        <v>0.61936626133366979</v>
      </c>
    </row>
    <row r="742" spans="1:29" x14ac:dyDescent="0.2">
      <c r="A742" s="11" t="s">
        <v>22</v>
      </c>
      <c r="B742" s="11" t="s">
        <v>197</v>
      </c>
      <c r="D742" s="11">
        <f t="shared" si="63"/>
        <v>0.5724999999999999</v>
      </c>
      <c r="E742" s="11">
        <f t="shared" si="66"/>
        <v>-5.0046999999999997</v>
      </c>
      <c r="F742" s="11">
        <f t="shared" si="66"/>
        <v>0.62</v>
      </c>
      <c r="G742" s="11">
        <f t="shared" si="66"/>
        <v>-4.1111111111111117E-4</v>
      </c>
      <c r="H742" s="11">
        <f t="shared" si="66"/>
        <v>-1.4047555555555555</v>
      </c>
      <c r="I742" s="11">
        <f t="shared" si="66"/>
        <v>0</v>
      </c>
      <c r="J742" s="11">
        <f t="shared" si="66"/>
        <v>0</v>
      </c>
      <c r="K742" s="11">
        <f t="shared" si="66"/>
        <v>0.13465555555555558</v>
      </c>
      <c r="L742" s="11">
        <f t="shared" si="66"/>
        <v>-1.2561666666666667</v>
      </c>
      <c r="M742" s="11">
        <f t="shared" si="66"/>
        <v>3.5165888888888888</v>
      </c>
      <c r="N742" s="11">
        <f t="shared" si="66"/>
        <v>6.5608444444444443</v>
      </c>
      <c r="O742" s="11">
        <f t="shared" si="66"/>
        <v>-0.50012222222222225</v>
      </c>
      <c r="P742" s="11" t="e">
        <f t="shared" si="66"/>
        <v>#DIV/0!</v>
      </c>
      <c r="Q742" s="11">
        <f t="shared" si="66"/>
        <v>-0.38591111111111115</v>
      </c>
      <c r="R742" s="11">
        <f t="shared" si="66"/>
        <v>8.8346888888888895</v>
      </c>
      <c r="S742" s="11">
        <f t="shared" si="66"/>
        <v>330.20299999999997</v>
      </c>
      <c r="T742" s="11">
        <f t="shared" si="66"/>
        <v>330.61781111111111</v>
      </c>
      <c r="U742" s="11">
        <f t="shared" si="66"/>
        <v>4.706255555555555</v>
      </c>
      <c r="V742" s="11">
        <f t="shared" si="66"/>
        <v>123.14045555555555</v>
      </c>
      <c r="W742" s="14">
        <f t="shared" si="66"/>
        <v>0</v>
      </c>
      <c r="X742" s="14">
        <f t="shared" si="66"/>
        <v>3.8888888888888892E-3</v>
      </c>
      <c r="Y742" s="29">
        <f t="shared" si="66"/>
        <v>6.5033333333333332E-2</v>
      </c>
      <c r="Z742" s="29">
        <f t="shared" si="66"/>
        <v>-0.16955555555555557</v>
      </c>
      <c r="AA742" s="29">
        <f t="shared" si="66"/>
        <v>-27.697911111111111</v>
      </c>
      <c r="AB742" s="11">
        <f t="shared" si="66"/>
        <v>3.7991819453333332E-2</v>
      </c>
      <c r="AC742" s="11">
        <f t="shared" si="66"/>
        <v>0.61763627809411836</v>
      </c>
    </row>
    <row r="743" spans="1:29" x14ac:dyDescent="0.2">
      <c r="A743" s="11" t="s">
        <v>22</v>
      </c>
      <c r="B743" s="11" t="s">
        <v>197</v>
      </c>
      <c r="D743" s="11">
        <f t="shared" si="63"/>
        <v>0.46750000000000014</v>
      </c>
      <c r="E743" s="11">
        <f t="shared" ref="E743:AC745" si="67">AVERAGE(E526,E550,E574,E598,E622,E646,E670,E694,E718)</f>
        <v>-7.0652999999999997</v>
      </c>
      <c r="F743" s="11">
        <f t="shared" si="67"/>
        <v>0.62</v>
      </c>
      <c r="G743" s="11">
        <f t="shared" si="67"/>
        <v>-4.1111111111111117E-4</v>
      </c>
      <c r="H743" s="11">
        <f t="shared" si="67"/>
        <v>-1.1432111111111112</v>
      </c>
      <c r="I743" s="11">
        <f t="shared" si="67"/>
        <v>0</v>
      </c>
      <c r="J743" s="11">
        <f t="shared" si="67"/>
        <v>0</v>
      </c>
      <c r="K743" s="11">
        <f t="shared" si="67"/>
        <v>0.18855555555555556</v>
      </c>
      <c r="L743" s="11">
        <f t="shared" si="67"/>
        <v>-1.1229888888888888</v>
      </c>
      <c r="M743" s="11">
        <f t="shared" si="67"/>
        <v>2.8455222222222218</v>
      </c>
      <c r="N743" s="11">
        <f t="shared" si="67"/>
        <v>6.5314111111111117</v>
      </c>
      <c r="O743" s="11">
        <f t="shared" si="67"/>
        <v>-0.31973333333333331</v>
      </c>
      <c r="P743" s="11" t="e">
        <f t="shared" si="67"/>
        <v>#DIV/0!</v>
      </c>
      <c r="Q743" s="11">
        <f t="shared" si="67"/>
        <v>-0.40015555555555554</v>
      </c>
      <c r="R743" s="11">
        <f t="shared" si="67"/>
        <v>4.4347444444444442</v>
      </c>
      <c r="S743" s="11">
        <f t="shared" si="67"/>
        <v>330.20299999999997</v>
      </c>
      <c r="T743" s="11">
        <f t="shared" si="67"/>
        <v>330.60793333333334</v>
      </c>
      <c r="U743" s="11">
        <f t="shared" si="67"/>
        <v>4.7388888888888889</v>
      </c>
      <c r="V743" s="11">
        <f t="shared" si="67"/>
        <v>123.33211111111112</v>
      </c>
      <c r="W743" s="14">
        <f t="shared" si="67"/>
        <v>0</v>
      </c>
      <c r="X743" s="14">
        <f t="shared" si="67"/>
        <v>2.9555555555555555E-3</v>
      </c>
      <c r="Y743" s="29">
        <f t="shared" si="67"/>
        <v>5.2311111111111114E-2</v>
      </c>
      <c r="Z743" s="29">
        <f t="shared" si="67"/>
        <v>-0.13091111111111112</v>
      </c>
      <c r="AA743" s="29">
        <f t="shared" si="67"/>
        <v>-26.053322222222228</v>
      </c>
      <c r="AB743" s="11">
        <f t="shared" si="67"/>
        <v>3.7991819453333332E-2</v>
      </c>
      <c r="AC743" s="11">
        <f t="shared" si="67"/>
        <v>0.6152920997893746</v>
      </c>
    </row>
    <row r="744" spans="1:29" x14ac:dyDescent="0.2">
      <c r="A744" s="11" t="s">
        <v>22</v>
      </c>
      <c r="B744" s="11" t="s">
        <v>197</v>
      </c>
      <c r="D744" s="11">
        <f t="shared" si="63"/>
        <v>0.33019999999999999</v>
      </c>
      <c r="E744" s="11">
        <f t="shared" si="67"/>
        <v>-8.6575000000000006</v>
      </c>
      <c r="F744" s="11">
        <f t="shared" si="67"/>
        <v>0.62</v>
      </c>
      <c r="G744" s="11">
        <f t="shared" si="67"/>
        <v>-4.1111111111111117E-4</v>
      </c>
      <c r="H744" s="11">
        <f t="shared" si="67"/>
        <v>-0.80546666666666666</v>
      </c>
      <c r="I744" s="11">
        <f t="shared" si="67"/>
        <v>0</v>
      </c>
      <c r="J744" s="11">
        <f t="shared" si="67"/>
        <v>0</v>
      </c>
      <c r="K744" s="11">
        <f t="shared" si="67"/>
        <v>0.22898888888888891</v>
      </c>
      <c r="L744" s="11">
        <f t="shared" si="67"/>
        <v>-0.94236666666666657</v>
      </c>
      <c r="M744" s="11">
        <f t="shared" si="67"/>
        <v>2.0902888888888889</v>
      </c>
      <c r="N744" s="11">
        <f t="shared" si="67"/>
        <v>6.4854000000000003</v>
      </c>
      <c r="O744" s="11">
        <f t="shared" si="67"/>
        <v>-0.14195555555555553</v>
      </c>
      <c r="P744" s="11" t="e">
        <f t="shared" si="67"/>
        <v>#DIV/0!</v>
      </c>
      <c r="Q744" s="11">
        <f t="shared" si="67"/>
        <v>-0.41578888888888882</v>
      </c>
      <c r="R744" s="11">
        <f t="shared" si="67"/>
        <v>-3.9544444444444465E-2</v>
      </c>
      <c r="S744" s="11">
        <f t="shared" si="67"/>
        <v>330.20299999999997</v>
      </c>
      <c r="T744" s="11">
        <f t="shared" si="67"/>
        <v>330.59353333333337</v>
      </c>
      <c r="U744" s="11">
        <f t="shared" si="67"/>
        <v>4.8115111111111117</v>
      </c>
      <c r="V744" s="11">
        <f t="shared" si="67"/>
        <v>124.19729999999998</v>
      </c>
      <c r="W744" s="14">
        <f t="shared" si="67"/>
        <v>0</v>
      </c>
      <c r="X744" s="14">
        <f t="shared" si="67"/>
        <v>2.0222222222222221E-3</v>
      </c>
      <c r="Y744" s="29">
        <f t="shared" si="67"/>
        <v>3.1777777777777773E-2</v>
      </c>
      <c r="Z744" s="29">
        <f t="shared" si="67"/>
        <v>-8.1633333333333322E-2</v>
      </c>
      <c r="AA744" s="29">
        <f t="shared" si="67"/>
        <v>-23.633311111111109</v>
      </c>
      <c r="AB744" s="11">
        <f t="shared" si="67"/>
        <v>3.7991819453333332E-2</v>
      </c>
      <c r="AC744" s="11">
        <f t="shared" si="67"/>
        <v>0.61293560519353274</v>
      </c>
    </row>
    <row r="745" spans="1:29" x14ac:dyDescent="0.2">
      <c r="A745" s="11" t="s">
        <v>22</v>
      </c>
      <c r="B745" s="11" t="s">
        <v>197</v>
      </c>
      <c r="D745" s="11">
        <f t="shared" si="63"/>
        <v>0.17030000000000001</v>
      </c>
      <c r="E745" s="11">
        <f t="shared" si="67"/>
        <v>-9.6585999999999999</v>
      </c>
      <c r="F745" s="11">
        <f t="shared" si="67"/>
        <v>0.62</v>
      </c>
      <c r="G745" s="11">
        <f t="shared" si="67"/>
        <v>-4.1111111111111117E-4</v>
      </c>
      <c r="H745" s="11">
        <f t="shared" si="67"/>
        <v>-0.41503333333333337</v>
      </c>
      <c r="I745" s="11">
        <f t="shared" si="67"/>
        <v>0</v>
      </c>
      <c r="J745" s="11">
        <f t="shared" si="67"/>
        <v>0</v>
      </c>
      <c r="K745" s="11">
        <f t="shared" si="67"/>
        <v>0.25387777777777781</v>
      </c>
      <c r="L745" s="11">
        <f t="shared" si="67"/>
        <v>-0.73517777777777793</v>
      </c>
      <c r="M745" s="11">
        <f t="shared" si="67"/>
        <v>1.1951444444444443</v>
      </c>
      <c r="N745" s="11">
        <f t="shared" si="67"/>
        <v>6.4357999999999995</v>
      </c>
      <c r="O745" s="11">
        <f t="shared" si="67"/>
        <v>-4.377777777777779E-3</v>
      </c>
      <c r="P745" s="11" t="e">
        <f t="shared" si="67"/>
        <v>#DIV/0!</v>
      </c>
      <c r="Q745" s="11">
        <f t="shared" si="67"/>
        <v>-0.42796666666666666</v>
      </c>
      <c r="R745" s="11">
        <f t="shared" si="67"/>
        <v>-3.9808333333333334</v>
      </c>
      <c r="S745" s="11">
        <f t="shared" si="67"/>
        <v>330.20299999999997</v>
      </c>
      <c r="T745" s="11">
        <f t="shared" si="67"/>
        <v>330.58240000000001</v>
      </c>
      <c r="U745" s="11">
        <f t="shared" si="67"/>
        <v>4.9258222222222221</v>
      </c>
      <c r="V745" s="11">
        <f t="shared" si="67"/>
        <v>125.91943333333334</v>
      </c>
      <c r="W745" s="14">
        <f t="shared" si="67"/>
        <v>0</v>
      </c>
      <c r="X745" s="14">
        <f t="shared" si="67"/>
        <v>1.311111111111111E-3</v>
      </c>
      <c r="Y745" s="29">
        <f t="shared" si="67"/>
        <v>4.3111111111111145E-3</v>
      </c>
      <c r="Z745" s="29">
        <f t="shared" si="67"/>
        <v>-2.7744444444444429E-2</v>
      </c>
      <c r="AA745" s="29">
        <f t="shared" si="67"/>
        <v>-20.318277777777777</v>
      </c>
      <c r="AB745" s="11">
        <f t="shared" si="67"/>
        <v>3.7991819453333332E-2</v>
      </c>
      <c r="AC745" s="11">
        <f t="shared" si="67"/>
        <v>0.61121147303538159</v>
      </c>
    </row>
    <row r="746" spans="1:29" x14ac:dyDescent="0.2">
      <c r="A746" s="11"/>
      <c r="B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AB746" s="11"/>
    </row>
    <row r="747" spans="1:29" x14ac:dyDescent="0.2">
      <c r="A747" s="11" t="s">
        <v>22</v>
      </c>
      <c r="B747" s="11" t="s">
        <v>198</v>
      </c>
      <c r="D747" s="11">
        <f t="shared" ref="D747:D770" si="68">STDEV(D505,D529,D553,D577,D601,D625,D649,D673,D697)</f>
        <v>0</v>
      </c>
      <c r="E747" s="11">
        <f t="shared" ref="E747:AC757" si="69">STDEV(E505,E529,E553,E577,E601,E625,E649,E673,E697)</f>
        <v>0</v>
      </c>
      <c r="F747" s="11">
        <f t="shared" si="69"/>
        <v>0</v>
      </c>
      <c r="G747" s="11">
        <f t="shared" si="69"/>
        <v>3.3333333333333328E-5</v>
      </c>
      <c r="H747" s="11">
        <f t="shared" si="69"/>
        <v>7.817359599705703E-5</v>
      </c>
      <c r="I747" s="11">
        <f t="shared" si="69"/>
        <v>0</v>
      </c>
      <c r="J747" s="11">
        <f t="shared" si="69"/>
        <v>0</v>
      </c>
      <c r="K747" s="11">
        <f t="shared" si="69"/>
        <v>6.666666666667205E-5</v>
      </c>
      <c r="L747" s="11">
        <f t="shared" si="69"/>
        <v>0.45234971936667673</v>
      </c>
      <c r="M747" s="11">
        <f t="shared" si="69"/>
        <v>0.42156197580479726</v>
      </c>
      <c r="N747" s="11">
        <f t="shared" si="69"/>
        <v>8.1756071809852601E-2</v>
      </c>
      <c r="O747" s="11">
        <f t="shared" si="69"/>
        <v>4.9683106898734807E-2</v>
      </c>
      <c r="P747" s="11" t="e">
        <f t="shared" si="69"/>
        <v>#DIV/0!</v>
      </c>
      <c r="Q747" s="11">
        <f t="shared" si="69"/>
        <v>1.7676569551559239E-2</v>
      </c>
      <c r="R747" s="11">
        <f t="shared" si="69"/>
        <v>0.51327394245178659</v>
      </c>
      <c r="S747" s="11">
        <f t="shared" si="69"/>
        <v>0</v>
      </c>
      <c r="T747" s="11">
        <f t="shared" si="69"/>
        <v>0.70234882438223423</v>
      </c>
      <c r="U747" s="11">
        <f t="shared" si="69"/>
        <v>0.22705418406186667</v>
      </c>
      <c r="V747" s="11">
        <f t="shared" si="69"/>
        <v>2.5498213823608187</v>
      </c>
      <c r="W747" s="14">
        <f t="shared" si="69"/>
        <v>0</v>
      </c>
      <c r="X747" s="14">
        <f t="shared" si="69"/>
        <v>5.3958317245814853E-3</v>
      </c>
      <c r="Y747" s="29">
        <f t="shared" si="69"/>
        <v>0.10609608852356434</v>
      </c>
      <c r="Z747" s="29">
        <f t="shared" si="69"/>
        <v>0.32932779937995582</v>
      </c>
      <c r="AA747" s="29">
        <f t="shared" si="69"/>
        <v>8.5510514651383378</v>
      </c>
      <c r="AB747" s="11">
        <f t="shared" si="69"/>
        <v>3.0804166239654695E-3</v>
      </c>
      <c r="AC747" s="11">
        <f t="shared" si="69"/>
        <v>0</v>
      </c>
    </row>
    <row r="748" spans="1:29" x14ac:dyDescent="0.2">
      <c r="A748" s="11" t="s">
        <v>22</v>
      </c>
      <c r="B748" s="11" t="s">
        <v>198</v>
      </c>
      <c r="D748" s="11">
        <f t="shared" si="68"/>
        <v>0</v>
      </c>
      <c r="E748" s="11">
        <f t="shared" ref="E748:S748" si="70">STDEV(E506,E530,E554,E578,E602,E626,E650,E674,E698)</f>
        <v>0</v>
      </c>
      <c r="F748" s="11">
        <f t="shared" si="70"/>
        <v>0</v>
      </c>
      <c r="G748" s="11">
        <f t="shared" si="70"/>
        <v>3.3333333333333348E-5</v>
      </c>
      <c r="H748" s="11">
        <f t="shared" si="70"/>
        <v>1.1303883305210127E-4</v>
      </c>
      <c r="I748" s="11">
        <f t="shared" si="70"/>
        <v>0</v>
      </c>
      <c r="J748" s="11">
        <f t="shared" si="70"/>
        <v>1.4374625781406631E-20</v>
      </c>
      <c r="K748" s="11">
        <f t="shared" si="70"/>
        <v>6.0092521257726537E-5</v>
      </c>
      <c r="L748" s="11">
        <f t="shared" si="70"/>
        <v>0.42851209175212046</v>
      </c>
      <c r="M748" s="11">
        <f t="shared" si="70"/>
        <v>0.4381544289529784</v>
      </c>
      <c r="N748" s="11">
        <f t="shared" si="70"/>
        <v>6.7782132601445846E-2</v>
      </c>
      <c r="O748" s="11">
        <f t="shared" si="70"/>
        <v>4.4202048720744923E-2</v>
      </c>
      <c r="P748" s="11" t="e">
        <f t="shared" si="70"/>
        <v>#DIV/0!</v>
      </c>
      <c r="Q748" s="11">
        <f t="shared" si="70"/>
        <v>1.4813001046378151E-2</v>
      </c>
      <c r="R748" s="11">
        <f t="shared" si="70"/>
        <v>0.38444112069051339</v>
      </c>
      <c r="S748" s="11">
        <f t="shared" si="70"/>
        <v>0</v>
      </c>
      <c r="T748" s="11">
        <f t="shared" si="69"/>
        <v>0.71340674602767107</v>
      </c>
      <c r="U748" s="11">
        <f t="shared" si="69"/>
        <v>0.21693411698280907</v>
      </c>
      <c r="V748" s="11">
        <f t="shared" si="69"/>
        <v>2.3582809021851308</v>
      </c>
      <c r="W748" s="14">
        <f t="shared" si="69"/>
        <v>0</v>
      </c>
      <c r="X748" s="14">
        <f t="shared" si="69"/>
        <v>5.5593264979771706E-3</v>
      </c>
      <c r="Y748" s="29">
        <f t="shared" si="69"/>
        <v>0.10895191599967391</v>
      </c>
      <c r="Z748" s="29">
        <f t="shared" si="69"/>
        <v>0.34628822332142789</v>
      </c>
      <c r="AA748" s="29">
        <f t="shared" si="69"/>
        <v>8.8066575846060875</v>
      </c>
      <c r="AB748" s="11">
        <f t="shared" si="69"/>
        <v>3.0804172650509241E-3</v>
      </c>
      <c r="AC748" s="11">
        <f t="shared" si="69"/>
        <v>0</v>
      </c>
    </row>
    <row r="749" spans="1:29" x14ac:dyDescent="0.2">
      <c r="A749" s="11" t="s">
        <v>22</v>
      </c>
      <c r="B749" s="11" t="s">
        <v>198</v>
      </c>
      <c r="D749" s="11">
        <f t="shared" si="68"/>
        <v>0</v>
      </c>
      <c r="E749" s="11">
        <f t="shared" si="69"/>
        <v>0</v>
      </c>
      <c r="F749" s="11">
        <f t="shared" si="69"/>
        <v>0</v>
      </c>
      <c r="G749" s="11">
        <f t="shared" si="69"/>
        <v>3.3333333333333335E-5</v>
      </c>
      <c r="H749" s="11">
        <f t="shared" si="69"/>
        <v>1.5000000000002975E-4</v>
      </c>
      <c r="I749" s="11">
        <f t="shared" si="69"/>
        <v>0</v>
      </c>
      <c r="J749" s="11">
        <f t="shared" si="69"/>
        <v>1.4374625781406631E-20</v>
      </c>
      <c r="K749" s="11">
        <f t="shared" si="69"/>
        <v>5.2704627669467185E-5</v>
      </c>
      <c r="L749" s="11">
        <f t="shared" si="69"/>
        <v>0.43214061593935416</v>
      </c>
      <c r="M749" s="11">
        <f t="shared" si="69"/>
        <v>0.42891307912494642</v>
      </c>
      <c r="N749" s="11">
        <f t="shared" si="69"/>
        <v>6.8491021309365865E-2</v>
      </c>
      <c r="O749" s="11">
        <f t="shared" si="69"/>
        <v>4.0603540486021696E-2</v>
      </c>
      <c r="P749" s="11" t="e">
        <f t="shared" si="69"/>
        <v>#DIV/0!</v>
      </c>
      <c r="Q749" s="11">
        <f t="shared" si="69"/>
        <v>1.4119411382128414E-2</v>
      </c>
      <c r="R749" s="11">
        <f t="shared" si="69"/>
        <v>0.47883128146677217</v>
      </c>
      <c r="S749" s="11">
        <f t="shared" si="69"/>
        <v>0</v>
      </c>
      <c r="T749" s="11">
        <f t="shared" si="69"/>
        <v>0.72114855092414498</v>
      </c>
      <c r="U749" s="11">
        <f t="shared" si="69"/>
        <v>0.20246916088903782</v>
      </c>
      <c r="V749" s="11">
        <f t="shared" si="69"/>
        <v>2.1717242516028605</v>
      </c>
      <c r="W749" s="14">
        <f t="shared" si="69"/>
        <v>0</v>
      </c>
      <c r="X749" s="14">
        <f t="shared" si="69"/>
        <v>5.1840567555192186E-3</v>
      </c>
      <c r="Y749" s="29">
        <f t="shared" si="69"/>
        <v>0.11764773454871302</v>
      </c>
      <c r="Z749" s="29">
        <f t="shared" si="69"/>
        <v>0.37835584918316134</v>
      </c>
      <c r="AA749" s="29">
        <f t="shared" si="69"/>
        <v>9.6937239830011173</v>
      </c>
      <c r="AB749" s="11">
        <f t="shared" si="69"/>
        <v>3.0804180664081183E-3</v>
      </c>
      <c r="AC749" s="11">
        <f t="shared" si="69"/>
        <v>0</v>
      </c>
    </row>
    <row r="750" spans="1:29" x14ac:dyDescent="0.2">
      <c r="A750" s="11" t="s">
        <v>22</v>
      </c>
      <c r="B750" s="11" t="s">
        <v>198</v>
      </c>
      <c r="D750" s="11">
        <f t="shared" si="68"/>
        <v>5.887846720064156E-17</v>
      </c>
      <c r="E750" s="11">
        <f t="shared" si="69"/>
        <v>9.4205547521026495E-16</v>
      </c>
      <c r="F750" s="11">
        <f t="shared" si="69"/>
        <v>0</v>
      </c>
      <c r="G750" s="11">
        <f t="shared" si="69"/>
        <v>3.3333333333333335E-5</v>
      </c>
      <c r="H750" s="11">
        <f t="shared" si="69"/>
        <v>1.5634719199409712E-4</v>
      </c>
      <c r="I750" s="11">
        <f t="shared" si="69"/>
        <v>0</v>
      </c>
      <c r="J750" s="11">
        <f t="shared" si="69"/>
        <v>1.4374625781406631E-20</v>
      </c>
      <c r="K750" s="11">
        <f t="shared" si="69"/>
        <v>5.2704627669481815E-5</v>
      </c>
      <c r="L750" s="11">
        <f t="shared" si="69"/>
        <v>0.46385300682915104</v>
      </c>
      <c r="M750" s="11">
        <f t="shared" si="69"/>
        <v>0.35802632739941226</v>
      </c>
      <c r="N750" s="11">
        <f t="shared" si="69"/>
        <v>8.4001321087495168E-2</v>
      </c>
      <c r="O750" s="11">
        <f t="shared" si="69"/>
        <v>4.1946874469712334E-2</v>
      </c>
      <c r="P750" s="11" t="e">
        <f t="shared" si="69"/>
        <v>#DIV/0!</v>
      </c>
      <c r="Q750" s="11">
        <f t="shared" si="69"/>
        <v>1.5491592701993045E-2</v>
      </c>
      <c r="R750" s="11">
        <f t="shared" si="69"/>
        <v>0.59388445448401639</v>
      </c>
      <c r="S750" s="11">
        <f t="shared" si="69"/>
        <v>0</v>
      </c>
      <c r="T750" s="11">
        <f t="shared" si="69"/>
        <v>0.72619551105592539</v>
      </c>
      <c r="U750" s="11">
        <f t="shared" si="69"/>
        <v>0.19276126930595897</v>
      </c>
      <c r="V750" s="11">
        <f t="shared" si="69"/>
        <v>2.1344180061553133</v>
      </c>
      <c r="W750" s="14">
        <f t="shared" si="69"/>
        <v>0</v>
      </c>
      <c r="X750" s="14">
        <f t="shared" si="69"/>
        <v>4.500586381548273E-3</v>
      </c>
      <c r="Y750" s="29">
        <f t="shared" si="69"/>
        <v>0.12904416987131878</v>
      </c>
      <c r="Z750" s="29">
        <f t="shared" si="69"/>
        <v>0.40959476959279856</v>
      </c>
      <c r="AA750" s="29">
        <f t="shared" si="69"/>
        <v>10.619684242127917</v>
      </c>
      <c r="AB750" s="11">
        <f t="shared" si="69"/>
        <v>3.0804182266796062E-3</v>
      </c>
      <c r="AC750" s="11">
        <f t="shared" si="69"/>
        <v>0</v>
      </c>
    </row>
    <row r="751" spans="1:29" x14ac:dyDescent="0.2">
      <c r="A751" s="11" t="s">
        <v>22</v>
      </c>
      <c r="B751" s="11" t="s">
        <v>198</v>
      </c>
      <c r="D751" s="11">
        <f t="shared" si="68"/>
        <v>1.1775693440128312E-16</v>
      </c>
      <c r="E751" s="11">
        <f t="shared" si="69"/>
        <v>0</v>
      </c>
      <c r="F751" s="11">
        <f t="shared" si="69"/>
        <v>0</v>
      </c>
      <c r="G751" s="11">
        <f t="shared" si="69"/>
        <v>3.3333333333333335E-5</v>
      </c>
      <c r="H751" s="11">
        <f t="shared" si="69"/>
        <v>1.5365907428819785E-4</v>
      </c>
      <c r="I751" s="11">
        <f t="shared" si="69"/>
        <v>0</v>
      </c>
      <c r="J751" s="11">
        <f t="shared" si="69"/>
        <v>1.4374625781406631E-20</v>
      </c>
      <c r="K751" s="11">
        <f t="shared" si="69"/>
        <v>3.3333333333329662E-5</v>
      </c>
      <c r="L751" s="11">
        <f t="shared" si="69"/>
        <v>0.5117056676232713</v>
      </c>
      <c r="M751" s="11">
        <f t="shared" si="69"/>
        <v>0.40402016348197284</v>
      </c>
      <c r="N751" s="11">
        <f t="shared" si="69"/>
        <v>0.11180520759090092</v>
      </c>
      <c r="O751" s="11">
        <f t="shared" si="69"/>
        <v>4.6892708506878891E-2</v>
      </c>
      <c r="P751" s="11" t="e">
        <f t="shared" si="69"/>
        <v>#DIV/0!</v>
      </c>
      <c r="Q751" s="11">
        <f t="shared" si="69"/>
        <v>1.7728186909865062E-2</v>
      </c>
      <c r="R751" s="11">
        <f t="shared" si="69"/>
        <v>0.73951761642303016</v>
      </c>
      <c r="S751" s="11">
        <f t="shared" si="69"/>
        <v>0</v>
      </c>
      <c r="T751" s="11">
        <f t="shared" si="69"/>
        <v>0.73041186516770606</v>
      </c>
      <c r="U751" s="11">
        <f t="shared" si="69"/>
        <v>0.19032980878231115</v>
      </c>
      <c r="V751" s="11">
        <f t="shared" si="69"/>
        <v>2.1383558172369472</v>
      </c>
      <c r="W751" s="14">
        <f t="shared" si="69"/>
        <v>0</v>
      </c>
      <c r="X751" s="14">
        <f t="shared" si="69"/>
        <v>3.8378958355385893E-3</v>
      </c>
      <c r="Y751" s="29">
        <f t="shared" si="69"/>
        <v>0.14125130481206577</v>
      </c>
      <c r="Z751" s="29">
        <f t="shared" si="69"/>
        <v>0.43386647139413759</v>
      </c>
      <c r="AA751" s="29">
        <f t="shared" si="69"/>
        <v>11.434895205903725</v>
      </c>
      <c r="AB751" s="11">
        <f t="shared" si="69"/>
        <v>3.0804180664081183E-3</v>
      </c>
      <c r="AC751" s="11">
        <f t="shared" si="69"/>
        <v>0</v>
      </c>
    </row>
    <row r="752" spans="1:29" x14ac:dyDescent="0.2">
      <c r="A752" s="11" t="s">
        <v>22</v>
      </c>
      <c r="B752" s="11" t="s">
        <v>198</v>
      </c>
      <c r="D752" s="11">
        <f t="shared" si="68"/>
        <v>0</v>
      </c>
      <c r="E752" s="11">
        <f t="shared" si="69"/>
        <v>0</v>
      </c>
      <c r="F752" s="11">
        <f t="shared" si="69"/>
        <v>0</v>
      </c>
      <c r="G752" s="11">
        <f t="shared" si="69"/>
        <v>3.3333333333333335E-5</v>
      </c>
      <c r="H752" s="11">
        <f t="shared" si="69"/>
        <v>1.8104634151998365E-4</v>
      </c>
      <c r="I752" s="11">
        <f t="shared" si="69"/>
        <v>0</v>
      </c>
      <c r="J752" s="11">
        <f t="shared" si="69"/>
        <v>0</v>
      </c>
      <c r="K752" s="11">
        <f t="shared" si="69"/>
        <v>8.8191710368822206E-5</v>
      </c>
      <c r="L752" s="11">
        <f t="shared" si="69"/>
        <v>0.5582418449919353</v>
      </c>
      <c r="M752" s="11">
        <f t="shared" si="69"/>
        <v>0.57632955584842693</v>
      </c>
      <c r="N752" s="11">
        <f t="shared" si="69"/>
        <v>0.14537516504242093</v>
      </c>
      <c r="O752" s="11">
        <f t="shared" si="69"/>
        <v>5.6607883726562315E-2</v>
      </c>
      <c r="P752" s="11" t="e">
        <f t="shared" si="69"/>
        <v>#DIV/0!</v>
      </c>
      <c r="Q752" s="11">
        <f t="shared" si="69"/>
        <v>1.9354980696910485E-2</v>
      </c>
      <c r="R752" s="11">
        <f t="shared" si="69"/>
        <v>0.93121939875150284</v>
      </c>
      <c r="S752" s="11">
        <f t="shared" si="69"/>
        <v>0</v>
      </c>
      <c r="T752" s="11">
        <f t="shared" si="69"/>
        <v>0.73523234215074096</v>
      </c>
      <c r="U752" s="11">
        <f t="shared" si="69"/>
        <v>0.19482378006233667</v>
      </c>
      <c r="V752" s="11">
        <f t="shared" si="69"/>
        <v>2.0835258850350575</v>
      </c>
      <c r="W752" s="14">
        <f t="shared" si="69"/>
        <v>0</v>
      </c>
      <c r="X752" s="14">
        <f t="shared" si="69"/>
        <v>3.5777087639996641E-3</v>
      </c>
      <c r="Y752" s="29">
        <f t="shared" si="69"/>
        <v>0.15302982552430744</v>
      </c>
      <c r="Z752" s="29">
        <f t="shared" si="69"/>
        <v>0.4507526344903599</v>
      </c>
      <c r="AA752" s="29">
        <f t="shared" si="69"/>
        <v>12.208360190254872</v>
      </c>
      <c r="AB752" s="11">
        <f t="shared" si="69"/>
        <v>3.0804180664081183E-3</v>
      </c>
      <c r="AC752" s="11">
        <f t="shared" si="69"/>
        <v>1.1775693440128312E-16</v>
      </c>
    </row>
    <row r="753" spans="1:29" x14ac:dyDescent="0.2">
      <c r="A753" s="11" t="s">
        <v>22</v>
      </c>
      <c r="B753" s="11" t="s">
        <v>198</v>
      </c>
      <c r="D753" s="11">
        <f t="shared" si="68"/>
        <v>0</v>
      </c>
      <c r="E753" s="11">
        <f t="shared" si="69"/>
        <v>0</v>
      </c>
      <c r="F753" s="11">
        <f t="shared" si="69"/>
        <v>0</v>
      </c>
      <c r="G753" s="11">
        <f t="shared" si="69"/>
        <v>3.3333333333333335E-5</v>
      </c>
      <c r="H753" s="11">
        <f t="shared" si="69"/>
        <v>2.0615528128094561E-4</v>
      </c>
      <c r="I753" s="11">
        <f t="shared" si="69"/>
        <v>0</v>
      </c>
      <c r="J753" s="11">
        <f t="shared" si="69"/>
        <v>0</v>
      </c>
      <c r="K753" s="11">
        <f t="shared" si="69"/>
        <v>4.4095855184409816E-5</v>
      </c>
      <c r="L753" s="11">
        <f t="shared" si="69"/>
        <v>0.58929368479939159</v>
      </c>
      <c r="M753" s="11">
        <f t="shared" si="69"/>
        <v>0.75691285899442262</v>
      </c>
      <c r="N753" s="11">
        <f t="shared" si="69"/>
        <v>0.17597396666678955</v>
      </c>
      <c r="O753" s="11">
        <f t="shared" si="69"/>
        <v>7.1507377241792333E-2</v>
      </c>
      <c r="P753" s="11" t="e">
        <f t="shared" si="69"/>
        <v>#DIV/0!</v>
      </c>
      <c r="Q753" s="11">
        <f t="shared" si="69"/>
        <v>1.9509356729528526E-2</v>
      </c>
      <c r="R753" s="11">
        <f t="shared" si="69"/>
        <v>1.1216185593943149</v>
      </c>
      <c r="S753" s="11">
        <f t="shared" si="69"/>
        <v>0</v>
      </c>
      <c r="T753" s="11">
        <f t="shared" si="69"/>
        <v>0.74080400823099446</v>
      </c>
      <c r="U753" s="11">
        <f t="shared" si="69"/>
        <v>0.20726245305034027</v>
      </c>
      <c r="V753" s="11">
        <f t="shared" si="69"/>
        <v>2.0720500129367299</v>
      </c>
      <c r="W753" s="14">
        <f t="shared" si="69"/>
        <v>0</v>
      </c>
      <c r="X753" s="14">
        <f t="shared" si="69"/>
        <v>3.7010133747394105E-3</v>
      </c>
      <c r="Y753" s="29">
        <f t="shared" si="69"/>
        <v>0.16268442440640846</v>
      </c>
      <c r="Z753" s="29">
        <f t="shared" si="69"/>
        <v>0.45883000331761697</v>
      </c>
      <c r="AA753" s="29">
        <f t="shared" si="69"/>
        <v>12.918688601154958</v>
      </c>
      <c r="AB753" s="11">
        <f t="shared" si="69"/>
        <v>3.0804180664081183E-3</v>
      </c>
      <c r="AC753" s="11">
        <f t="shared" si="69"/>
        <v>0</v>
      </c>
    </row>
    <row r="754" spans="1:29" x14ac:dyDescent="0.2">
      <c r="A754" s="11" t="s">
        <v>22</v>
      </c>
      <c r="B754" s="11" t="s">
        <v>198</v>
      </c>
      <c r="D754" s="11">
        <f t="shared" si="68"/>
        <v>0</v>
      </c>
      <c r="E754" s="11">
        <f t="shared" si="69"/>
        <v>0</v>
      </c>
      <c r="F754" s="11">
        <f t="shared" si="69"/>
        <v>0</v>
      </c>
      <c r="G754" s="11">
        <f t="shared" si="69"/>
        <v>3.3333333333333335E-5</v>
      </c>
      <c r="H754" s="11">
        <f t="shared" si="69"/>
        <v>1.9999999999997797E-4</v>
      </c>
      <c r="I754" s="11">
        <f t="shared" si="69"/>
        <v>0</v>
      </c>
      <c r="J754" s="11">
        <f t="shared" si="69"/>
        <v>0</v>
      </c>
      <c r="K754" s="11">
        <f t="shared" si="69"/>
        <v>7.0710678118656773E-5</v>
      </c>
      <c r="L754" s="11">
        <f t="shared" si="69"/>
        <v>0.59948357567159416</v>
      </c>
      <c r="M754" s="11">
        <f t="shared" si="69"/>
        <v>0.87223439478413123</v>
      </c>
      <c r="N754" s="11">
        <f t="shared" si="69"/>
        <v>0.19588649633000335</v>
      </c>
      <c r="O754" s="11">
        <f t="shared" si="69"/>
        <v>8.5887964814634024E-2</v>
      </c>
      <c r="P754" s="11" t="e">
        <f t="shared" si="69"/>
        <v>#DIV/0!</v>
      </c>
      <c r="Q754" s="11">
        <f t="shared" si="69"/>
        <v>1.8659983922822653E-2</v>
      </c>
      <c r="R754" s="11">
        <f t="shared" si="69"/>
        <v>1.2332706749849269</v>
      </c>
      <c r="S754" s="11">
        <f t="shared" si="69"/>
        <v>0</v>
      </c>
      <c r="T754" s="11">
        <f t="shared" si="69"/>
        <v>0.74529542129279036</v>
      </c>
      <c r="U754" s="11">
        <f t="shared" si="69"/>
        <v>0.22368411320431317</v>
      </c>
      <c r="V754" s="11">
        <f t="shared" si="69"/>
        <v>2.1795658547059298</v>
      </c>
      <c r="W754" s="14">
        <f t="shared" si="69"/>
        <v>0</v>
      </c>
      <c r="X754" s="14">
        <f t="shared" si="69"/>
        <v>4.1323251458605138E-3</v>
      </c>
      <c r="Y754" s="29">
        <f t="shared" si="69"/>
        <v>0.16744799192585139</v>
      </c>
      <c r="Z754" s="29">
        <f t="shared" si="69"/>
        <v>0.45300146798879137</v>
      </c>
      <c r="AA754" s="29">
        <f t="shared" si="69"/>
        <v>13.334135683285881</v>
      </c>
      <c r="AB754" s="11">
        <f t="shared" si="69"/>
        <v>3.0804180664081183E-3</v>
      </c>
      <c r="AC754" s="11">
        <f t="shared" si="69"/>
        <v>1.1775693440128312E-16</v>
      </c>
    </row>
    <row r="755" spans="1:29" x14ac:dyDescent="0.2">
      <c r="A755" s="11" t="s">
        <v>22</v>
      </c>
      <c r="B755" s="11" t="s">
        <v>198</v>
      </c>
      <c r="D755" s="11">
        <f t="shared" si="68"/>
        <v>0</v>
      </c>
      <c r="E755" s="11">
        <f t="shared" si="69"/>
        <v>0</v>
      </c>
      <c r="F755" s="11">
        <f t="shared" si="69"/>
        <v>0</v>
      </c>
      <c r="G755" s="11">
        <f t="shared" si="69"/>
        <v>3.3333333333333335E-5</v>
      </c>
      <c r="H755" s="11">
        <f t="shared" si="69"/>
        <v>1.8333333333331314E-4</v>
      </c>
      <c r="I755" s="11">
        <f t="shared" si="69"/>
        <v>0</v>
      </c>
      <c r="J755" s="11">
        <f t="shared" si="69"/>
        <v>0</v>
      </c>
      <c r="K755" s="11">
        <f t="shared" si="69"/>
        <v>7.0710678118658413E-5</v>
      </c>
      <c r="L755" s="11">
        <f t="shared" si="69"/>
        <v>0.59233024244175758</v>
      </c>
      <c r="M755" s="11">
        <f t="shared" si="69"/>
        <v>0.84181195660181685</v>
      </c>
      <c r="N755" s="11">
        <f t="shared" si="69"/>
        <v>0.20086050507752887</v>
      </c>
      <c r="O755" s="11">
        <f t="shared" si="69"/>
        <v>9.2913814604957568E-2</v>
      </c>
      <c r="P755" s="11" t="e">
        <f t="shared" si="69"/>
        <v>#DIV/0!</v>
      </c>
      <c r="Q755" s="11">
        <f t="shared" si="69"/>
        <v>1.7971783439603328E-2</v>
      </c>
      <c r="R755" s="11">
        <f t="shared" si="69"/>
        <v>1.1699142992116984</v>
      </c>
      <c r="S755" s="11">
        <f t="shared" si="69"/>
        <v>0</v>
      </c>
      <c r="T755" s="11">
        <f t="shared" si="69"/>
        <v>0.74532093087474949</v>
      </c>
      <c r="U755" s="11">
        <f t="shared" si="69"/>
        <v>0.23388674134669929</v>
      </c>
      <c r="V755" s="11">
        <f t="shared" si="69"/>
        <v>2.2708018296285699</v>
      </c>
      <c r="W755" s="14">
        <f t="shared" si="69"/>
        <v>0</v>
      </c>
      <c r="X755" s="14">
        <f t="shared" si="69"/>
        <v>4.6652974181717504E-3</v>
      </c>
      <c r="Y755" s="29">
        <f t="shared" si="69"/>
        <v>0.16442688344671619</v>
      </c>
      <c r="Z755" s="29">
        <f t="shared" si="69"/>
        <v>0.42804773130782714</v>
      </c>
      <c r="AA755" s="29">
        <f t="shared" si="69"/>
        <v>13.103137314589969</v>
      </c>
      <c r="AB755" s="11">
        <f t="shared" si="69"/>
        <v>3.0804180664081183E-3</v>
      </c>
      <c r="AC755" s="11">
        <f t="shared" si="69"/>
        <v>0</v>
      </c>
    </row>
    <row r="756" spans="1:29" x14ac:dyDescent="0.2">
      <c r="A756" s="11" t="s">
        <v>22</v>
      </c>
      <c r="B756" s="11" t="s">
        <v>198</v>
      </c>
      <c r="D756" s="11">
        <f t="shared" si="68"/>
        <v>5.887846720064156E-17</v>
      </c>
      <c r="E756" s="11">
        <f t="shared" si="69"/>
        <v>0</v>
      </c>
      <c r="F756" s="11">
        <f t="shared" si="69"/>
        <v>0</v>
      </c>
      <c r="G756" s="11">
        <f t="shared" si="69"/>
        <v>3.3333333333333335E-5</v>
      </c>
      <c r="H756" s="11">
        <f t="shared" si="69"/>
        <v>1.3333333333331865E-4</v>
      </c>
      <c r="I756" s="11">
        <f t="shared" si="69"/>
        <v>0</v>
      </c>
      <c r="J756" s="11">
        <f t="shared" si="69"/>
        <v>0</v>
      </c>
      <c r="K756" s="11">
        <f t="shared" si="69"/>
        <v>7.0710678118646975E-5</v>
      </c>
      <c r="L756" s="11">
        <f t="shared" si="69"/>
        <v>0.57757633718650347</v>
      </c>
      <c r="M756" s="11">
        <f t="shared" si="69"/>
        <v>0.65181156679757624</v>
      </c>
      <c r="N756" s="11">
        <f t="shared" si="69"/>
        <v>0.19120571891144994</v>
      </c>
      <c r="O756" s="11">
        <f t="shared" si="69"/>
        <v>9.0239460757352855E-2</v>
      </c>
      <c r="P756" s="11" t="e">
        <f t="shared" si="69"/>
        <v>#DIV/0!</v>
      </c>
      <c r="Q756" s="11">
        <f t="shared" si="69"/>
        <v>1.7915038685727445E-2</v>
      </c>
      <c r="R756" s="11">
        <f t="shared" si="69"/>
        <v>0.88009584626397674</v>
      </c>
      <c r="S756" s="11">
        <f t="shared" si="69"/>
        <v>0</v>
      </c>
      <c r="T756" s="11">
        <f t="shared" si="69"/>
        <v>0.73773960420402296</v>
      </c>
      <c r="U756" s="11">
        <f t="shared" si="69"/>
        <v>0.23140663764128386</v>
      </c>
      <c r="V756" s="11">
        <f t="shared" si="69"/>
        <v>2.2249990274030362</v>
      </c>
      <c r="W756" s="14">
        <f t="shared" si="69"/>
        <v>0</v>
      </c>
      <c r="X756" s="14">
        <f t="shared" si="69"/>
        <v>5.0162236792232464E-3</v>
      </c>
      <c r="Y756" s="29">
        <f t="shared" si="69"/>
        <v>0.15226601539557158</v>
      </c>
      <c r="Z756" s="29">
        <f t="shared" si="69"/>
        <v>0.38572047521488922</v>
      </c>
      <c r="AA756" s="29">
        <f t="shared" si="69"/>
        <v>11.98569605081407</v>
      </c>
      <c r="AB756" s="11">
        <f t="shared" si="69"/>
        <v>3.0804180664081183E-3</v>
      </c>
      <c r="AC756" s="11">
        <f t="shared" si="69"/>
        <v>0</v>
      </c>
    </row>
    <row r="757" spans="1:29" x14ac:dyDescent="0.2">
      <c r="A757" s="11" t="s">
        <v>22</v>
      </c>
      <c r="B757" s="11" t="s">
        <v>198</v>
      </c>
      <c r="D757" s="11">
        <f t="shared" si="68"/>
        <v>0</v>
      </c>
      <c r="E757" s="11">
        <f t="shared" si="69"/>
        <v>0</v>
      </c>
      <c r="F757" s="11">
        <f t="shared" si="69"/>
        <v>0</v>
      </c>
      <c r="G757" s="11">
        <f t="shared" si="69"/>
        <v>3.3333333333333335E-5</v>
      </c>
      <c r="H757" s="11">
        <f t="shared" si="69"/>
        <v>1.3944333775569597E-4</v>
      </c>
      <c r="I757" s="11">
        <f t="shared" si="69"/>
        <v>0</v>
      </c>
      <c r="J757" s="11">
        <f t="shared" si="69"/>
        <v>0</v>
      </c>
      <c r="K757" s="11">
        <f t="shared" si="69"/>
        <v>3.3333333333338919E-5</v>
      </c>
      <c r="L757" s="11">
        <f t="shared" si="69"/>
        <v>0.56548404585019996</v>
      </c>
      <c r="M757" s="11">
        <f t="shared" si="69"/>
        <v>0.55636465360209364</v>
      </c>
      <c r="N757" s="11">
        <f t="shared" si="69"/>
        <v>0.17159230751988855</v>
      </c>
      <c r="O757" s="11">
        <f t="shared" si="69"/>
        <v>8.0379264186176191E-2</v>
      </c>
      <c r="P757" s="11" t="e">
        <f t="shared" si="69"/>
        <v>#DIV/0!</v>
      </c>
      <c r="Q757" s="11">
        <f t="shared" si="69"/>
        <v>1.8194329092085557E-2</v>
      </c>
      <c r="R757" s="11">
        <f t="shared" si="69"/>
        <v>0.50592965420105551</v>
      </c>
      <c r="S757" s="11">
        <f t="shared" si="69"/>
        <v>0</v>
      </c>
      <c r="T757" s="11">
        <f t="shared" si="69"/>
        <v>0.72237809698246491</v>
      </c>
      <c r="U757" s="11">
        <f t="shared" si="69"/>
        <v>0.21916829720559486</v>
      </c>
      <c r="V757" s="11">
        <f t="shared" si="69"/>
        <v>2.1093574175563541</v>
      </c>
      <c r="W757" s="14">
        <f t="shared" si="69"/>
        <v>0</v>
      </c>
      <c r="X757" s="14">
        <f t="shared" si="69"/>
        <v>5.1094955176068458E-3</v>
      </c>
      <c r="Y757" s="29">
        <f t="shared" ref="E757:AC767" si="71">STDEV(Y515,Y539,Y563,Y587,Y611,Y635,Y659,Y683,Y707)</f>
        <v>0.13322049391891622</v>
      </c>
      <c r="Z757" s="29">
        <f t="shared" si="71"/>
        <v>0.34146555991946109</v>
      </c>
      <c r="AA757" s="29">
        <f t="shared" si="71"/>
        <v>10.189853540832228</v>
      </c>
      <c r="AB757" s="11">
        <f t="shared" si="71"/>
        <v>3.0804180664081183E-3</v>
      </c>
      <c r="AC757" s="11">
        <f t="shared" si="71"/>
        <v>0</v>
      </c>
    </row>
    <row r="758" spans="1:29" x14ac:dyDescent="0.2">
      <c r="A758" s="11" t="s">
        <v>22</v>
      </c>
      <c r="B758" s="11" t="s">
        <v>198</v>
      </c>
      <c r="D758" s="11">
        <f t="shared" si="68"/>
        <v>0</v>
      </c>
      <c r="E758" s="11">
        <f t="shared" si="71"/>
        <v>0</v>
      </c>
      <c r="F758" s="11">
        <f t="shared" si="71"/>
        <v>0</v>
      </c>
      <c r="G758" s="11">
        <f t="shared" si="71"/>
        <v>3.3333333333333335E-5</v>
      </c>
      <c r="H758" s="11">
        <f t="shared" si="71"/>
        <v>1.333333333333389E-4</v>
      </c>
      <c r="I758" s="11">
        <f t="shared" si="71"/>
        <v>0</v>
      </c>
      <c r="J758" s="11">
        <f t="shared" si="71"/>
        <v>0</v>
      </c>
      <c r="K758" s="11">
        <f t="shared" si="71"/>
        <v>4.4095855184404984E-5</v>
      </c>
      <c r="L758" s="11">
        <f t="shared" si="71"/>
        <v>0.56150290985691043</v>
      </c>
      <c r="M758" s="11">
        <f t="shared" si="71"/>
        <v>0.80739776304977329</v>
      </c>
      <c r="N758" s="11">
        <f t="shared" si="71"/>
        <v>0.14906381183909129</v>
      </c>
      <c r="O758" s="11">
        <f t="shared" si="71"/>
        <v>6.8360413333384051E-2</v>
      </c>
      <c r="P758" s="11" t="e">
        <f t="shared" si="71"/>
        <v>#DIV/0!</v>
      </c>
      <c r="Q758" s="11">
        <f t="shared" si="71"/>
        <v>1.8725190994427213E-2</v>
      </c>
      <c r="R758" s="11">
        <f t="shared" si="71"/>
        <v>0.59426472799960472</v>
      </c>
      <c r="S758" s="11">
        <f t="shared" si="71"/>
        <v>0</v>
      </c>
      <c r="T758" s="11">
        <f t="shared" si="71"/>
        <v>0.70271908584520548</v>
      </c>
      <c r="U758" s="11">
        <f t="shared" si="71"/>
        <v>0.20625883617435631</v>
      </c>
      <c r="V758" s="11">
        <f t="shared" si="71"/>
        <v>2.0729685413944714</v>
      </c>
      <c r="W758" s="14">
        <f t="shared" si="71"/>
        <v>0</v>
      </c>
      <c r="X758" s="14">
        <f t="shared" si="71"/>
        <v>4.8937318184705536E-3</v>
      </c>
      <c r="Y758" s="29">
        <f t="shared" si="71"/>
        <v>0.11454426000459388</v>
      </c>
      <c r="Z758" s="29">
        <f t="shared" si="71"/>
        <v>0.324158310517836</v>
      </c>
      <c r="AA758" s="29">
        <f t="shared" si="71"/>
        <v>8.7726898959846444</v>
      </c>
      <c r="AB758" s="11">
        <f t="shared" si="71"/>
        <v>3.0804180664081183E-3</v>
      </c>
      <c r="AC758" s="11">
        <f t="shared" si="71"/>
        <v>0</v>
      </c>
    </row>
    <row r="759" spans="1:29" x14ac:dyDescent="0.2">
      <c r="A759" s="11" t="s">
        <v>22</v>
      </c>
      <c r="B759" s="11" t="s">
        <v>198</v>
      </c>
      <c r="D759" s="11">
        <f t="shared" si="68"/>
        <v>0</v>
      </c>
      <c r="E759" s="11">
        <f t="shared" si="71"/>
        <v>0</v>
      </c>
      <c r="F759" s="11">
        <f t="shared" si="71"/>
        <v>0</v>
      </c>
      <c r="G759" s="11">
        <f t="shared" si="71"/>
        <v>3.3333333333333335E-5</v>
      </c>
      <c r="H759" s="11">
        <f t="shared" si="71"/>
        <v>7.8173595997057193E-5</v>
      </c>
      <c r="I759" s="11">
        <f t="shared" si="71"/>
        <v>0</v>
      </c>
      <c r="J759" s="11">
        <f t="shared" si="71"/>
        <v>0</v>
      </c>
      <c r="K759" s="11">
        <f t="shared" si="71"/>
        <v>4.4095855184404984E-5</v>
      </c>
      <c r="L759" s="11">
        <f t="shared" si="71"/>
        <v>0.56398532954718261</v>
      </c>
      <c r="M759" s="11">
        <f t="shared" si="71"/>
        <v>1.0188525054087945</v>
      </c>
      <c r="N759" s="11">
        <f t="shared" si="71"/>
        <v>0.13088699748680582</v>
      </c>
      <c r="O759" s="11">
        <f t="shared" si="71"/>
        <v>5.9469824280890593E-2</v>
      </c>
      <c r="P759" s="11" t="e">
        <f t="shared" si="71"/>
        <v>#DIV/0!</v>
      </c>
      <c r="Q759" s="11">
        <f t="shared" si="71"/>
        <v>1.9428265491288711E-2</v>
      </c>
      <c r="R759" s="11">
        <f t="shared" si="71"/>
        <v>0.89849932959227918</v>
      </c>
      <c r="S759" s="11">
        <f t="shared" si="71"/>
        <v>0</v>
      </c>
      <c r="T759" s="11">
        <f t="shared" si="71"/>
        <v>0.6841755959628365</v>
      </c>
      <c r="U759" s="11">
        <f t="shared" si="71"/>
        <v>0.2008089978340391</v>
      </c>
      <c r="V759" s="11">
        <f t="shared" si="71"/>
        <v>2.1629324111672505</v>
      </c>
      <c r="W759" s="14">
        <f t="shared" si="71"/>
        <v>0</v>
      </c>
      <c r="X759" s="14">
        <f t="shared" si="71"/>
        <v>4.5825150784743135E-3</v>
      </c>
      <c r="Y759" s="29">
        <f t="shared" si="71"/>
        <v>0.10626904273796976</v>
      </c>
      <c r="Z759" s="29">
        <f t="shared" si="71"/>
        <v>0.3536781202983551</v>
      </c>
      <c r="AA759" s="29">
        <f t="shared" si="71"/>
        <v>9.2874328933122197</v>
      </c>
      <c r="AB759" s="11">
        <f t="shared" si="71"/>
        <v>3.0804180664081183E-3</v>
      </c>
      <c r="AC759" s="11">
        <f t="shared" si="71"/>
        <v>0</v>
      </c>
    </row>
    <row r="760" spans="1:29" x14ac:dyDescent="0.2">
      <c r="A760" s="11" t="s">
        <v>22</v>
      </c>
      <c r="B760" s="11" t="s">
        <v>198</v>
      </c>
      <c r="D760" s="11">
        <f t="shared" si="68"/>
        <v>0</v>
      </c>
      <c r="E760" s="11">
        <f t="shared" si="71"/>
        <v>0</v>
      </c>
      <c r="F760" s="11">
        <f t="shared" si="71"/>
        <v>0</v>
      </c>
      <c r="G760" s="11">
        <f t="shared" si="71"/>
        <v>3.3333333333333335E-5</v>
      </c>
      <c r="H760" s="11">
        <f t="shared" si="71"/>
        <v>6.666666666667205E-5</v>
      </c>
      <c r="I760" s="11">
        <f t="shared" si="71"/>
        <v>0</v>
      </c>
      <c r="J760" s="11">
        <f t="shared" si="71"/>
        <v>1.4374625781406631E-20</v>
      </c>
      <c r="K760" s="11">
        <f t="shared" si="71"/>
        <v>7.8173595997048546E-5</v>
      </c>
      <c r="L760" s="11">
        <f t="shared" si="71"/>
        <v>0.56743209285340923</v>
      </c>
      <c r="M760" s="11">
        <f t="shared" si="71"/>
        <v>0.92836908877881097</v>
      </c>
      <c r="N760" s="11">
        <f t="shared" si="71"/>
        <v>0.12227316867480702</v>
      </c>
      <c r="O760" s="11">
        <f t="shared" si="71"/>
        <v>5.7661252154284616E-2</v>
      </c>
      <c r="P760" s="11" t="e">
        <f t="shared" si="71"/>
        <v>#DIV/0!</v>
      </c>
      <c r="Q760" s="11">
        <f t="shared" si="71"/>
        <v>1.9336889040840514E-2</v>
      </c>
      <c r="R760" s="11">
        <f t="shared" si="71"/>
        <v>0.93780213531426881</v>
      </c>
      <c r="S760" s="11">
        <f t="shared" si="71"/>
        <v>0</v>
      </c>
      <c r="T760" s="11">
        <f t="shared" si="71"/>
        <v>0.67124920484123973</v>
      </c>
      <c r="U760" s="11">
        <f t="shared" si="71"/>
        <v>0.20650565636589988</v>
      </c>
      <c r="V760" s="11">
        <f t="shared" si="71"/>
        <v>2.3335538639832394</v>
      </c>
      <c r="W760" s="14">
        <f t="shared" si="71"/>
        <v>0</v>
      </c>
      <c r="X760" s="14">
        <f t="shared" si="71"/>
        <v>4.3442810426787279E-3</v>
      </c>
      <c r="Y760" s="29">
        <f t="shared" si="71"/>
        <v>0.11171994127181493</v>
      </c>
      <c r="Z760" s="29">
        <f t="shared" si="71"/>
        <v>0.41603261924731072</v>
      </c>
      <c r="AA760" s="29">
        <f t="shared" si="71"/>
        <v>11.592833060966784</v>
      </c>
      <c r="AB760" s="11">
        <f t="shared" si="71"/>
        <v>3.0804182266796075E-3</v>
      </c>
      <c r="AC760" s="11">
        <f t="shared" si="71"/>
        <v>0</v>
      </c>
    </row>
    <row r="761" spans="1:29" x14ac:dyDescent="0.2">
      <c r="A761" s="11" t="s">
        <v>22</v>
      </c>
      <c r="B761" s="11" t="s">
        <v>198</v>
      </c>
      <c r="D761" s="11">
        <f t="shared" si="68"/>
        <v>0</v>
      </c>
      <c r="E761" s="11">
        <f t="shared" si="71"/>
        <v>0</v>
      </c>
      <c r="F761" s="11">
        <f t="shared" si="71"/>
        <v>0</v>
      </c>
      <c r="G761" s="11">
        <f t="shared" si="71"/>
        <v>3.3333333333333335E-5</v>
      </c>
      <c r="H761" s="11">
        <f t="shared" si="71"/>
        <v>1.2247448713914542E-4</v>
      </c>
      <c r="I761" s="11">
        <f t="shared" si="71"/>
        <v>0</v>
      </c>
      <c r="J761" s="11">
        <f t="shared" si="71"/>
        <v>1.4374625781406631E-20</v>
      </c>
      <c r="K761" s="11">
        <f t="shared" si="71"/>
        <v>5.2704627669467178E-5</v>
      </c>
      <c r="L761" s="11">
        <f t="shared" si="71"/>
        <v>0.5672818496518679</v>
      </c>
      <c r="M761" s="11">
        <f t="shared" si="71"/>
        <v>0.58963829119591815</v>
      </c>
      <c r="N761" s="11">
        <f t="shared" si="71"/>
        <v>0.12561979342444402</v>
      </c>
      <c r="O761" s="11">
        <f t="shared" si="71"/>
        <v>6.1860679038554967E-2</v>
      </c>
      <c r="P761" s="11" t="e">
        <f t="shared" si="71"/>
        <v>#DIV/0!</v>
      </c>
      <c r="Q761" s="11">
        <f t="shared" si="71"/>
        <v>1.7790642046998879E-2</v>
      </c>
      <c r="R761" s="11">
        <f t="shared" si="71"/>
        <v>0.75410495125015575</v>
      </c>
      <c r="S761" s="11">
        <f t="shared" si="71"/>
        <v>0</v>
      </c>
      <c r="T761" s="11">
        <f t="shared" si="71"/>
        <v>0.66604107251563716</v>
      </c>
      <c r="U761" s="11">
        <f t="shared" si="71"/>
        <v>0.22063340635542938</v>
      </c>
      <c r="V761" s="11">
        <f t="shared" si="71"/>
        <v>2.5172794821217397</v>
      </c>
      <c r="W761" s="14">
        <f t="shared" si="71"/>
        <v>0</v>
      </c>
      <c r="X761" s="14">
        <f t="shared" si="71"/>
        <v>4.2478752858863978E-3</v>
      </c>
      <c r="Y761" s="29">
        <f t="shared" si="71"/>
        <v>0.12342640519759134</v>
      </c>
      <c r="Z761" s="29">
        <f t="shared" si="71"/>
        <v>0.48343513812897149</v>
      </c>
      <c r="AA761" s="29">
        <f t="shared" si="71"/>
        <v>14.180817314196359</v>
      </c>
      <c r="AB761" s="11">
        <f t="shared" si="71"/>
        <v>3.0804180664081183E-3</v>
      </c>
      <c r="AC761" s="11">
        <f t="shared" si="71"/>
        <v>0</v>
      </c>
    </row>
    <row r="762" spans="1:29" x14ac:dyDescent="0.2">
      <c r="A762" s="11" t="s">
        <v>22</v>
      </c>
      <c r="B762" s="11" t="s">
        <v>198</v>
      </c>
      <c r="D762" s="11">
        <f t="shared" si="68"/>
        <v>1.1775693440128312E-16</v>
      </c>
      <c r="E762" s="11">
        <f t="shared" si="71"/>
        <v>9.4205547521026495E-16</v>
      </c>
      <c r="F762" s="11">
        <f t="shared" si="71"/>
        <v>0</v>
      </c>
      <c r="G762" s="11">
        <f t="shared" si="71"/>
        <v>3.3333333333333321E-5</v>
      </c>
      <c r="H762" s="11">
        <f t="shared" si="71"/>
        <v>1.45296631451395E-4</v>
      </c>
      <c r="I762" s="11">
        <f t="shared" si="71"/>
        <v>0</v>
      </c>
      <c r="J762" s="11">
        <f t="shared" si="71"/>
        <v>1.4374625781406631E-20</v>
      </c>
      <c r="K762" s="11">
        <f t="shared" si="71"/>
        <v>4.4095855184404984E-5</v>
      </c>
      <c r="L762" s="11">
        <f t="shared" si="71"/>
        <v>0.5628309384511283</v>
      </c>
      <c r="M762" s="11">
        <f t="shared" si="71"/>
        <v>0.55476177269566895</v>
      </c>
      <c r="N762" s="11">
        <f t="shared" si="71"/>
        <v>0.14010560104594105</v>
      </c>
      <c r="O762" s="11">
        <f t="shared" si="71"/>
        <v>6.6528208302944689E-2</v>
      </c>
      <c r="P762" s="11" t="e">
        <f t="shared" si="71"/>
        <v>#DIV/0!</v>
      </c>
      <c r="Q762" s="11">
        <f t="shared" si="71"/>
        <v>1.6771064698197044E-2</v>
      </c>
      <c r="R762" s="11">
        <f t="shared" si="71"/>
        <v>0.83766520758594254</v>
      </c>
      <c r="S762" s="11">
        <f t="shared" si="71"/>
        <v>0</v>
      </c>
      <c r="T762" s="11">
        <f t="shared" si="71"/>
        <v>0.66761227540974521</v>
      </c>
      <c r="U762" s="11">
        <f t="shared" si="71"/>
        <v>0.23426500366987052</v>
      </c>
      <c r="V762" s="11">
        <f t="shared" si="71"/>
        <v>2.6009432589180301</v>
      </c>
      <c r="W762" s="14">
        <f t="shared" si="71"/>
        <v>0</v>
      </c>
      <c r="X762" s="14">
        <f t="shared" si="71"/>
        <v>4.3058422843594464E-3</v>
      </c>
      <c r="Y762" s="29">
        <f t="shared" si="71"/>
        <v>0.13354879258158792</v>
      </c>
      <c r="Z762" s="29">
        <f t="shared" si="71"/>
        <v>0.53781491007594795</v>
      </c>
      <c r="AA762" s="29">
        <f t="shared" si="71"/>
        <v>16.112946050846812</v>
      </c>
      <c r="AB762" s="11">
        <f t="shared" si="71"/>
        <v>3.0804177458651888E-3</v>
      </c>
      <c r="AC762" s="11">
        <f t="shared" si="71"/>
        <v>0</v>
      </c>
    </row>
    <row r="763" spans="1:29" x14ac:dyDescent="0.2">
      <c r="A763" s="11" t="s">
        <v>22</v>
      </c>
      <c r="B763" s="11" t="s">
        <v>198</v>
      </c>
      <c r="D763" s="11">
        <f t="shared" si="68"/>
        <v>0</v>
      </c>
      <c r="E763" s="11">
        <f t="shared" si="71"/>
        <v>0</v>
      </c>
      <c r="F763" s="11">
        <f t="shared" si="71"/>
        <v>0</v>
      </c>
      <c r="G763" s="11">
        <f t="shared" si="71"/>
        <v>3.3333333333333328E-5</v>
      </c>
      <c r="H763" s="11">
        <f t="shared" si="71"/>
        <v>1.6583123951775173E-4</v>
      </c>
      <c r="I763" s="11">
        <f t="shared" si="71"/>
        <v>0</v>
      </c>
      <c r="J763" s="11">
        <f t="shared" si="71"/>
        <v>1.4374625781406631E-20</v>
      </c>
      <c r="K763" s="11">
        <f t="shared" si="71"/>
        <v>7.0710678118655133E-5</v>
      </c>
      <c r="L763" s="11">
        <f t="shared" si="71"/>
        <v>0.55740914057808588</v>
      </c>
      <c r="M763" s="11">
        <f t="shared" si="71"/>
        <v>0.91823315318665211</v>
      </c>
      <c r="N763" s="11">
        <f t="shared" si="71"/>
        <v>0.16153971217973354</v>
      </c>
      <c r="O763" s="11">
        <f t="shared" si="71"/>
        <v>6.8917374039094009E-2</v>
      </c>
      <c r="P763" s="11" t="e">
        <f t="shared" si="71"/>
        <v>#DIV/0!</v>
      </c>
      <c r="Q763" s="11">
        <f t="shared" si="71"/>
        <v>2.0059294049835797E-2</v>
      </c>
      <c r="R763" s="11">
        <f t="shared" si="71"/>
        <v>1.2366992884286785</v>
      </c>
      <c r="S763" s="11">
        <f t="shared" si="71"/>
        <v>0</v>
      </c>
      <c r="T763" s="11">
        <f t="shared" si="71"/>
        <v>0.67238511864687678</v>
      </c>
      <c r="U763" s="11">
        <f t="shared" si="71"/>
        <v>0.23808573444128162</v>
      </c>
      <c r="V763" s="11">
        <f t="shared" si="71"/>
        <v>2.4842424558493588</v>
      </c>
      <c r="W763" s="14">
        <f t="shared" si="71"/>
        <v>0</v>
      </c>
      <c r="X763" s="14">
        <f t="shared" si="71"/>
        <v>4.3588989435406735E-3</v>
      </c>
      <c r="Y763" s="29">
        <f t="shared" si="71"/>
        <v>0.13960165650879647</v>
      </c>
      <c r="Z763" s="29">
        <f t="shared" si="71"/>
        <v>0.57265761464518328</v>
      </c>
      <c r="AA763" s="29">
        <f t="shared" si="71"/>
        <v>17.156899744668657</v>
      </c>
      <c r="AB763" s="11">
        <f t="shared" si="71"/>
        <v>3.0804166239654695E-3</v>
      </c>
      <c r="AC763" s="11">
        <f t="shared" si="71"/>
        <v>0</v>
      </c>
    </row>
    <row r="764" spans="1:29" x14ac:dyDescent="0.2">
      <c r="A764" s="11" t="s">
        <v>22</v>
      </c>
      <c r="B764" s="11" t="s">
        <v>198</v>
      </c>
      <c r="D764" s="11">
        <f t="shared" si="68"/>
        <v>1.1775693440128312E-16</v>
      </c>
      <c r="E764" s="11">
        <f t="shared" si="71"/>
        <v>0</v>
      </c>
      <c r="F764" s="11">
        <f t="shared" si="71"/>
        <v>0</v>
      </c>
      <c r="G764" s="11">
        <f t="shared" si="71"/>
        <v>3.3333333333333328E-5</v>
      </c>
      <c r="H764" s="11">
        <f t="shared" si="71"/>
        <v>1.7320508075686865E-4</v>
      </c>
      <c r="I764" s="11">
        <f t="shared" si="71"/>
        <v>0</v>
      </c>
      <c r="J764" s="11">
        <f t="shared" si="71"/>
        <v>0</v>
      </c>
      <c r="K764" s="11">
        <f t="shared" si="71"/>
        <v>8.6602540378446344E-5</v>
      </c>
      <c r="L764" s="11">
        <f t="shared" si="71"/>
        <v>0.55615306671015619</v>
      </c>
      <c r="M764" s="11">
        <f t="shared" si="71"/>
        <v>1.0675706381780978</v>
      </c>
      <c r="N764" s="11">
        <f t="shared" si="71"/>
        <v>0.18351116753786717</v>
      </c>
      <c r="O764" s="11">
        <f t="shared" si="71"/>
        <v>7.1583397361243681E-2</v>
      </c>
      <c r="P764" s="11" t="e">
        <f t="shared" si="71"/>
        <v>#DIV/0!</v>
      </c>
      <c r="Q764" s="11">
        <f t="shared" si="71"/>
        <v>2.6564120538801955E-2</v>
      </c>
      <c r="R764" s="11">
        <f t="shared" si="71"/>
        <v>1.4567925124891483</v>
      </c>
      <c r="S764" s="11">
        <f t="shared" si="71"/>
        <v>0</v>
      </c>
      <c r="T764" s="11">
        <f t="shared" si="71"/>
        <v>0.67607552914678692</v>
      </c>
      <c r="U764" s="11">
        <f t="shared" si="71"/>
        <v>0.23058839953475546</v>
      </c>
      <c r="V764" s="11">
        <f t="shared" si="71"/>
        <v>2.2140846344733776</v>
      </c>
      <c r="W764" s="14">
        <f t="shared" si="71"/>
        <v>0</v>
      </c>
      <c r="X764" s="14">
        <f t="shared" si="71"/>
        <v>4.266438795998367E-3</v>
      </c>
      <c r="Y764" s="29">
        <f t="shared" si="71"/>
        <v>0.14225116871224644</v>
      </c>
      <c r="Z764" s="29">
        <f t="shared" si="71"/>
        <v>0.58763280792042616</v>
      </c>
      <c r="AA764" s="29">
        <f t="shared" si="71"/>
        <v>17.440278836033873</v>
      </c>
      <c r="AB764" s="11">
        <f t="shared" si="71"/>
        <v>3.0804166239654695E-3</v>
      </c>
      <c r="AC764" s="11">
        <f t="shared" si="71"/>
        <v>1.1775693440128312E-16</v>
      </c>
    </row>
    <row r="765" spans="1:29" x14ac:dyDescent="0.2">
      <c r="A765" s="11" t="s">
        <v>22</v>
      </c>
      <c r="B765" s="11" t="s">
        <v>198</v>
      </c>
      <c r="D765" s="11">
        <f t="shared" si="68"/>
        <v>0</v>
      </c>
      <c r="E765" s="11">
        <f t="shared" si="71"/>
        <v>0</v>
      </c>
      <c r="F765" s="11">
        <f t="shared" si="71"/>
        <v>0</v>
      </c>
      <c r="G765" s="11">
        <f t="shared" si="71"/>
        <v>3.3333333333333328E-5</v>
      </c>
      <c r="H765" s="11">
        <f t="shared" si="71"/>
        <v>2.0069324297984951E-4</v>
      </c>
      <c r="I765" s="11">
        <f t="shared" si="71"/>
        <v>0</v>
      </c>
      <c r="J765" s="11">
        <f t="shared" si="71"/>
        <v>0</v>
      </c>
      <c r="K765" s="11">
        <f t="shared" si="71"/>
        <v>4.4095855184409863E-5</v>
      </c>
      <c r="L765" s="11">
        <f t="shared" si="71"/>
        <v>0.56211112557927545</v>
      </c>
      <c r="M765" s="11">
        <f t="shared" si="71"/>
        <v>0.8749415758272745</v>
      </c>
      <c r="N765" s="11">
        <f t="shared" si="71"/>
        <v>0.19927300647882845</v>
      </c>
      <c r="O765" s="11">
        <f t="shared" si="71"/>
        <v>7.6662253496171645E-2</v>
      </c>
      <c r="P765" s="11" t="e">
        <f t="shared" si="71"/>
        <v>#DIV/0!</v>
      </c>
      <c r="Q765" s="11">
        <f t="shared" si="71"/>
        <v>3.2247394382251167E-2</v>
      </c>
      <c r="R765" s="11">
        <f t="shared" si="71"/>
        <v>1.3090143696690268</v>
      </c>
      <c r="S765" s="11">
        <f t="shared" si="71"/>
        <v>0</v>
      </c>
      <c r="T765" s="11">
        <f t="shared" si="71"/>
        <v>0.67640032340323819</v>
      </c>
      <c r="U765" s="11">
        <f t="shared" si="71"/>
        <v>0.21865399861678955</v>
      </c>
      <c r="V765" s="11">
        <f t="shared" si="71"/>
        <v>2.0012385489990936</v>
      </c>
      <c r="W765" s="14">
        <f t="shared" si="71"/>
        <v>0</v>
      </c>
      <c r="X765" s="14">
        <f t="shared" si="71"/>
        <v>4.0087750969314525E-3</v>
      </c>
      <c r="Y765" s="29">
        <f t="shared" si="71"/>
        <v>0.14262040040299676</v>
      </c>
      <c r="Z765" s="29">
        <f t="shared" si="71"/>
        <v>0.58346024024302157</v>
      </c>
      <c r="AA765" s="29">
        <f t="shared" si="71"/>
        <v>17.157249631626399</v>
      </c>
      <c r="AB765" s="11">
        <f t="shared" si="71"/>
        <v>3.0804166239654695E-3</v>
      </c>
      <c r="AC765" s="11">
        <f t="shared" si="71"/>
        <v>0</v>
      </c>
    </row>
    <row r="766" spans="1:29" x14ac:dyDescent="0.2">
      <c r="A766" s="11" t="s">
        <v>22</v>
      </c>
      <c r="B766" s="11" t="s">
        <v>198</v>
      </c>
      <c r="D766" s="11">
        <f t="shared" si="68"/>
        <v>1.1775693440128312E-16</v>
      </c>
      <c r="E766" s="11">
        <f t="shared" si="71"/>
        <v>0</v>
      </c>
      <c r="F766" s="11">
        <f t="shared" si="71"/>
        <v>0</v>
      </c>
      <c r="G766" s="11">
        <f t="shared" si="71"/>
        <v>3.3333333333333328E-5</v>
      </c>
      <c r="H766" s="11">
        <f t="shared" si="71"/>
        <v>2.3154073315747123E-4</v>
      </c>
      <c r="I766" s="11">
        <f t="shared" si="71"/>
        <v>0</v>
      </c>
      <c r="J766" s="11">
        <f t="shared" si="71"/>
        <v>0</v>
      </c>
      <c r="K766" s="11">
        <f t="shared" si="71"/>
        <v>6.6666666666662509E-5</v>
      </c>
      <c r="L766" s="11">
        <f t="shared" si="71"/>
        <v>0.57175380725545777</v>
      </c>
      <c r="M766" s="11">
        <f t="shared" si="71"/>
        <v>0.56147556293909451</v>
      </c>
      <c r="N766" s="11">
        <f t="shared" si="71"/>
        <v>0.20364679594827889</v>
      </c>
      <c r="O766" s="11">
        <f t="shared" si="71"/>
        <v>8.006448963179591E-2</v>
      </c>
      <c r="P766" s="11" t="e">
        <f t="shared" si="71"/>
        <v>#DIV/0!</v>
      </c>
      <c r="Q766" s="11">
        <f t="shared" si="71"/>
        <v>3.4803811253622474E-2</v>
      </c>
      <c r="R766" s="11">
        <f t="shared" si="71"/>
        <v>0.93266206515424299</v>
      </c>
      <c r="S766" s="11">
        <f t="shared" si="71"/>
        <v>0</v>
      </c>
      <c r="T766" s="11">
        <f t="shared" si="71"/>
        <v>0.67412670132879748</v>
      </c>
      <c r="U766" s="11">
        <f t="shared" si="71"/>
        <v>0.20980881641257218</v>
      </c>
      <c r="V766" s="11">
        <f t="shared" si="71"/>
        <v>1.9875277661233106</v>
      </c>
      <c r="W766" s="14">
        <f t="shared" si="71"/>
        <v>0</v>
      </c>
      <c r="X766" s="14">
        <f t="shared" si="71"/>
        <v>3.7006756139926662E-3</v>
      </c>
      <c r="Y766" s="29">
        <f t="shared" si="71"/>
        <v>0.14097041356256282</v>
      </c>
      <c r="Z766" s="29">
        <f t="shared" si="71"/>
        <v>0.55968657846254544</v>
      </c>
      <c r="AA766" s="29">
        <f t="shared" si="71"/>
        <v>16.403660277570513</v>
      </c>
      <c r="AB766" s="11">
        <f t="shared" si="71"/>
        <v>3.0804166239654695E-3</v>
      </c>
      <c r="AC766" s="11">
        <f t="shared" si="71"/>
        <v>1.1775693440128312E-16</v>
      </c>
    </row>
    <row r="767" spans="1:29" x14ac:dyDescent="0.2">
      <c r="A767" s="11" t="s">
        <v>22</v>
      </c>
      <c r="B767" s="11" t="s">
        <v>198</v>
      </c>
      <c r="D767" s="11">
        <f t="shared" si="68"/>
        <v>1.1775693440128312E-16</v>
      </c>
      <c r="E767" s="11">
        <f t="shared" si="71"/>
        <v>0</v>
      </c>
      <c r="F767" s="11">
        <f t="shared" si="71"/>
        <v>0</v>
      </c>
      <c r="G767" s="11">
        <f t="shared" si="71"/>
        <v>3.3333333333333328E-5</v>
      </c>
      <c r="H767" s="11">
        <f t="shared" si="71"/>
        <v>2.1278575558003832E-4</v>
      </c>
      <c r="I767" s="11">
        <f t="shared" si="71"/>
        <v>0</v>
      </c>
      <c r="J767" s="11">
        <f t="shared" si="71"/>
        <v>0</v>
      </c>
      <c r="K767" s="11">
        <f t="shared" si="71"/>
        <v>7.264831572567679E-5</v>
      </c>
      <c r="L767" s="11">
        <f t="shared" si="71"/>
        <v>0.57548801464496213</v>
      </c>
      <c r="M767" s="11">
        <f t="shared" si="71"/>
        <v>0.62207308341633749</v>
      </c>
      <c r="N767" s="11">
        <f t="shared" si="71"/>
        <v>0.19409950483650845</v>
      </c>
      <c r="O767" s="11">
        <f t="shared" si="71"/>
        <v>7.6645495265178026E-2</v>
      </c>
      <c r="P767" s="11" t="e">
        <f t="shared" si="71"/>
        <v>#DIV/0!</v>
      </c>
      <c r="Q767" s="11">
        <f t="shared" si="71"/>
        <v>3.4106577241217129E-2</v>
      </c>
      <c r="R767" s="11">
        <f t="shared" si="71"/>
        <v>0.77568494642548735</v>
      </c>
      <c r="S767" s="11">
        <f t="shared" si="71"/>
        <v>0</v>
      </c>
      <c r="T767" s="11">
        <f t="shared" si="71"/>
        <v>0.67203739375954019</v>
      </c>
      <c r="U767" s="11">
        <f t="shared" si="71"/>
        <v>0.20621838612931151</v>
      </c>
      <c r="V767" s="11">
        <f t="shared" si="71"/>
        <v>2.0804959175104809</v>
      </c>
      <c r="W767" s="14">
        <f t="shared" si="71"/>
        <v>0</v>
      </c>
      <c r="X767" s="14">
        <f t="shared" si="71"/>
        <v>3.4862029647040218E-3</v>
      </c>
      <c r="Y767" s="29">
        <f t="shared" si="71"/>
        <v>0.1368583300351133</v>
      </c>
      <c r="Z767" s="29">
        <f t="shared" si="71"/>
        <v>0.51617161175114779</v>
      </c>
      <c r="AA767" s="29">
        <f t="shared" si="71"/>
        <v>15.166137209293312</v>
      </c>
      <c r="AB767" s="11">
        <f t="shared" si="71"/>
        <v>3.0804166239654695E-3</v>
      </c>
      <c r="AC767" s="11">
        <f t="shared" si="71"/>
        <v>0</v>
      </c>
    </row>
    <row r="768" spans="1:29" x14ac:dyDescent="0.2">
      <c r="A768" s="11" t="s">
        <v>22</v>
      </c>
      <c r="B768" s="11" t="s">
        <v>198</v>
      </c>
      <c r="D768" s="11">
        <f t="shared" si="68"/>
        <v>1.1775693440128312E-16</v>
      </c>
      <c r="E768" s="11">
        <f t="shared" ref="E768:AC770" si="72">STDEV(E526,E550,E574,E598,E622,E646,E670,E694,E718)</f>
        <v>0</v>
      </c>
      <c r="F768" s="11">
        <f t="shared" si="72"/>
        <v>0</v>
      </c>
      <c r="G768" s="11">
        <f t="shared" si="72"/>
        <v>3.3333333333333328E-5</v>
      </c>
      <c r="H768" s="11">
        <f t="shared" si="72"/>
        <v>1.9002923751650208E-4</v>
      </c>
      <c r="I768" s="11">
        <f t="shared" si="72"/>
        <v>0</v>
      </c>
      <c r="J768" s="11">
        <f t="shared" si="72"/>
        <v>0</v>
      </c>
      <c r="K768" s="11">
        <f t="shared" si="72"/>
        <v>7.264831572567679E-5</v>
      </c>
      <c r="L768" s="11">
        <f t="shared" si="72"/>
        <v>0.56376527794030662</v>
      </c>
      <c r="M768" s="11">
        <f t="shared" si="72"/>
        <v>0.82951479308355158</v>
      </c>
      <c r="N768" s="11">
        <f t="shared" si="72"/>
        <v>0.17161025934107535</v>
      </c>
      <c r="O768" s="11">
        <f t="shared" si="72"/>
        <v>6.713801084333676E-2</v>
      </c>
      <c r="P768" s="11" t="e">
        <f t="shared" si="72"/>
        <v>#DIV/0!</v>
      </c>
      <c r="Q768" s="11">
        <f t="shared" si="72"/>
        <v>3.1029184291208455E-2</v>
      </c>
      <c r="R768" s="11">
        <f t="shared" si="72"/>
        <v>0.95603599319156118</v>
      </c>
      <c r="S768" s="11">
        <f t="shared" si="72"/>
        <v>0</v>
      </c>
      <c r="T768" s="11">
        <f t="shared" si="72"/>
        <v>0.67309970472434311</v>
      </c>
      <c r="U768" s="11">
        <f t="shared" si="72"/>
        <v>0.20827687968449857</v>
      </c>
      <c r="V768" s="11">
        <f t="shared" si="72"/>
        <v>2.2063047893731964</v>
      </c>
      <c r="W768" s="14">
        <f t="shared" si="72"/>
        <v>0</v>
      </c>
      <c r="X768" s="14">
        <f t="shared" si="72"/>
        <v>3.588910388652492E-3</v>
      </c>
      <c r="Y768" s="29">
        <f t="shared" si="72"/>
        <v>0.12968683861946481</v>
      </c>
      <c r="Z768" s="29">
        <f t="shared" si="72"/>
        <v>0.45691329167699984</v>
      </c>
      <c r="AA768" s="29">
        <f t="shared" si="72"/>
        <v>13.43334069533503</v>
      </c>
      <c r="AB768" s="11">
        <f t="shared" si="72"/>
        <v>3.0804166239654695E-3</v>
      </c>
      <c r="AC768" s="11">
        <f t="shared" si="72"/>
        <v>0</v>
      </c>
    </row>
    <row r="769" spans="1:29" x14ac:dyDescent="0.2">
      <c r="A769" s="11" t="s">
        <v>22</v>
      </c>
      <c r="B769" s="11" t="s">
        <v>198</v>
      </c>
      <c r="D769" s="11">
        <f t="shared" si="68"/>
        <v>0</v>
      </c>
      <c r="E769" s="11">
        <f t="shared" si="72"/>
        <v>0</v>
      </c>
      <c r="F769" s="11">
        <f t="shared" si="72"/>
        <v>0</v>
      </c>
      <c r="G769" s="11">
        <f t="shared" si="72"/>
        <v>3.3333333333333328E-5</v>
      </c>
      <c r="H769" s="11">
        <f t="shared" si="72"/>
        <v>1.5811388300840154E-4</v>
      </c>
      <c r="I769" s="11">
        <f t="shared" si="72"/>
        <v>0</v>
      </c>
      <c r="J769" s="11">
        <f t="shared" si="72"/>
        <v>0</v>
      </c>
      <c r="K769" s="11">
        <f t="shared" si="72"/>
        <v>6.0092521257736796E-5</v>
      </c>
      <c r="L769" s="11">
        <f t="shared" si="72"/>
        <v>0.53395094109852481</v>
      </c>
      <c r="M769" s="11">
        <f t="shared" si="72"/>
        <v>0.81071956687322599</v>
      </c>
      <c r="N769" s="11">
        <f t="shared" si="72"/>
        <v>0.14063124652793221</v>
      </c>
      <c r="O769" s="11">
        <f t="shared" si="72"/>
        <v>5.800959211869864E-2</v>
      </c>
      <c r="P769" s="11" t="e">
        <f t="shared" si="72"/>
        <v>#DIV/0!</v>
      </c>
      <c r="Q769" s="11">
        <f t="shared" si="72"/>
        <v>2.6690093876026576E-2</v>
      </c>
      <c r="R769" s="11">
        <f t="shared" si="72"/>
        <v>1.0172889364766422</v>
      </c>
      <c r="S769" s="11">
        <f t="shared" si="72"/>
        <v>0</v>
      </c>
      <c r="T769" s="11">
        <f t="shared" si="72"/>
        <v>0.67911397607471768</v>
      </c>
      <c r="U769" s="11">
        <f t="shared" si="72"/>
        <v>0.21661844591611101</v>
      </c>
      <c r="V769" s="11">
        <f t="shared" si="72"/>
        <v>2.390839483842444</v>
      </c>
      <c r="W769" s="14">
        <f t="shared" si="72"/>
        <v>0</v>
      </c>
      <c r="X769" s="14">
        <f t="shared" si="72"/>
        <v>4.0852716487945386E-3</v>
      </c>
      <c r="Y769" s="29">
        <f t="shared" si="72"/>
        <v>0.11999709139993539</v>
      </c>
      <c r="Z769" s="29">
        <f t="shared" si="72"/>
        <v>0.39349538116730165</v>
      </c>
      <c r="AA769" s="29">
        <f t="shared" si="72"/>
        <v>11.374418536725788</v>
      </c>
      <c r="AB769" s="11">
        <f t="shared" si="72"/>
        <v>3.0804166239654695E-3</v>
      </c>
      <c r="AC769" s="11">
        <f t="shared" si="72"/>
        <v>0</v>
      </c>
    </row>
    <row r="770" spans="1:29" x14ac:dyDescent="0.2">
      <c r="A770" s="11" t="s">
        <v>22</v>
      </c>
      <c r="B770" s="11" t="s">
        <v>198</v>
      </c>
      <c r="D770" s="11">
        <f t="shared" si="68"/>
        <v>0</v>
      </c>
      <c r="E770" s="11">
        <f t="shared" si="72"/>
        <v>0</v>
      </c>
      <c r="F770" s="11">
        <f t="shared" si="72"/>
        <v>0</v>
      </c>
      <c r="G770" s="11">
        <f t="shared" si="72"/>
        <v>3.3333333333333328E-5</v>
      </c>
      <c r="H770" s="11">
        <f t="shared" si="72"/>
        <v>1.2247448713916808E-4</v>
      </c>
      <c r="I770" s="11">
        <f t="shared" si="72"/>
        <v>0</v>
      </c>
      <c r="J770" s="11">
        <f t="shared" si="72"/>
        <v>0</v>
      </c>
      <c r="K770" s="11">
        <f t="shared" si="72"/>
        <v>4.4095855184404984E-5</v>
      </c>
      <c r="L770" s="11">
        <f t="shared" si="72"/>
        <v>0.49249951212609755</v>
      </c>
      <c r="M770" s="11">
        <f t="shared" si="72"/>
        <v>0.59338510916417331</v>
      </c>
      <c r="N770" s="11">
        <f t="shared" si="72"/>
        <v>0.10808187868463422</v>
      </c>
      <c r="O770" s="11">
        <f t="shared" si="72"/>
        <v>5.3370867001056338E-2</v>
      </c>
      <c r="P770" s="11" t="e">
        <f t="shared" si="72"/>
        <v>#DIV/0!</v>
      </c>
      <c r="Q770" s="11">
        <f t="shared" si="72"/>
        <v>2.1948917968774677E-2</v>
      </c>
      <c r="R770" s="11">
        <f t="shared" si="72"/>
        <v>0.82120497897905842</v>
      </c>
      <c r="S770" s="11">
        <f t="shared" si="72"/>
        <v>0</v>
      </c>
      <c r="T770" s="11">
        <f t="shared" si="72"/>
        <v>0.68976979130721072</v>
      </c>
      <c r="U770" s="11">
        <f t="shared" si="72"/>
        <v>0.22592516890431741</v>
      </c>
      <c r="V770" s="11">
        <f t="shared" si="72"/>
        <v>2.5570534820374764</v>
      </c>
      <c r="W770" s="14">
        <f t="shared" si="72"/>
        <v>0</v>
      </c>
      <c r="X770" s="14">
        <f t="shared" si="72"/>
        <v>4.7813294292603512E-3</v>
      </c>
      <c r="Y770" s="29">
        <f t="shared" si="72"/>
        <v>0.11065835310138637</v>
      </c>
      <c r="Z770" s="29">
        <f t="shared" si="72"/>
        <v>0.34500244966924193</v>
      </c>
      <c r="AA770" s="29">
        <f t="shared" si="72"/>
        <v>9.4985087520065186</v>
      </c>
      <c r="AB770" s="11">
        <f t="shared" si="72"/>
        <v>3.0804166239654695E-3</v>
      </c>
      <c r="AC770" s="11">
        <f t="shared" si="72"/>
        <v>0</v>
      </c>
    </row>
    <row r="771" spans="1:29" s="17" customFormat="1" x14ac:dyDescent="0.2">
      <c r="A771" s="17" t="s">
        <v>116</v>
      </c>
      <c r="B771" s="17" t="s">
        <v>113</v>
      </c>
      <c r="D771" s="17">
        <f>AVERAGE(D747:D770)</f>
        <v>3.4345772533707573E-17</v>
      </c>
      <c r="E771" s="17">
        <f t="shared" ref="E771:AC771" si="73">AVERAGE(E747:E770)</f>
        <v>7.8504622934188746E-17</v>
      </c>
      <c r="F771" s="17">
        <f t="shared" si="73"/>
        <v>0</v>
      </c>
      <c r="G771" s="17">
        <f t="shared" si="73"/>
        <v>3.3333333333333342E-5</v>
      </c>
      <c r="H771" s="17">
        <f t="shared" si="73"/>
        <v>1.5396452903326571E-4</v>
      </c>
      <c r="I771" s="17">
        <f t="shared" si="73"/>
        <v>0</v>
      </c>
      <c r="J771" s="17">
        <f t="shared" si="73"/>
        <v>4.7915419271355436E-21</v>
      </c>
      <c r="K771" s="17">
        <f t="shared" si="73"/>
        <v>5.933255197085875E-5</v>
      </c>
      <c r="L771" s="17">
        <f t="shared" si="73"/>
        <v>0.54196395161438826</v>
      </c>
      <c r="M771" s="17">
        <f t="shared" si="73"/>
        <v>0.68679474438291443</v>
      </c>
      <c r="N771" s="17">
        <f t="shared" si="73"/>
        <v>0.14687803574804542</v>
      </c>
      <c r="O771" s="17">
        <f t="shared" si="73"/>
        <v>6.5297329220008429E-2</v>
      </c>
      <c r="P771" s="17" t="e">
        <f t="shared" si="73"/>
        <v>#DIV/0!</v>
      </c>
      <c r="Q771" s="17">
        <f t="shared" si="73"/>
        <v>2.1288986668003853E-2</v>
      </c>
      <c r="R771" s="17">
        <f t="shared" si="73"/>
        <v>0.87832151211998732</v>
      </c>
      <c r="S771" s="17">
        <f t="shared" si="73"/>
        <v>0</v>
      </c>
      <c r="T771" s="17">
        <f t="shared" si="73"/>
        <v>0.70104531976081752</v>
      </c>
      <c r="U771" s="17">
        <f t="shared" si="73"/>
        <v>0.21510117885715765</v>
      </c>
      <c r="V771" s="17">
        <f t="shared" si="73"/>
        <v>2.2459318759416758</v>
      </c>
      <c r="W771" s="14">
        <f t="shared" si="73"/>
        <v>0</v>
      </c>
      <c r="X771" s="14">
        <f t="shared" si="73"/>
        <v>4.3887712286045898E-3</v>
      </c>
      <c r="Y771" s="29">
        <f t="shared" si="73"/>
        <v>0.13284248093788195</v>
      </c>
      <c r="Z771" s="29">
        <f t="shared" si="73"/>
        <v>0.43939125245477967</v>
      </c>
      <c r="AA771" s="29">
        <f t="shared" si="73"/>
        <v>12.517629031678169</v>
      </c>
      <c r="AB771" s="17">
        <f t="shared" si="73"/>
        <v>3.0804174921022433E-3</v>
      </c>
      <c r="AC771" s="17">
        <f t="shared" si="73"/>
        <v>1.9626155733547187E-17</v>
      </c>
    </row>
    <row r="772" spans="1:29" x14ac:dyDescent="0.2">
      <c r="D772" s="11"/>
    </row>
    <row r="773" spans="1:29" x14ac:dyDescent="0.2">
      <c r="A773" s="11" t="s">
        <v>22</v>
      </c>
      <c r="B773" s="11" t="s">
        <v>200</v>
      </c>
      <c r="D773" s="12">
        <f>IF(D722=0,0,ABS(D747/D722))</f>
        <v>0</v>
      </c>
      <c r="E773" s="12">
        <f t="shared" ref="E773:AB773" si="74">IF(E722=0,0,ABS(E747/E722))</f>
        <v>0</v>
      </c>
      <c r="F773" s="12">
        <f t="shared" si="74"/>
        <v>0</v>
      </c>
      <c r="G773" s="12">
        <f t="shared" si="74"/>
        <v>8.1081081081081058E-2</v>
      </c>
      <c r="H773" s="12">
        <f t="shared" si="74"/>
        <v>3.3825113652572757E-2</v>
      </c>
      <c r="I773" s="12">
        <f t="shared" si="74"/>
        <v>0</v>
      </c>
      <c r="J773" s="12">
        <f t="shared" si="74"/>
        <v>0</v>
      </c>
      <c r="K773" s="12">
        <f t="shared" si="74"/>
        <v>2.5418343571279327E-4</v>
      </c>
      <c r="L773" s="12">
        <f t="shared" si="74"/>
        <v>0.85508547904897847</v>
      </c>
      <c r="M773" s="12">
        <f t="shared" si="74"/>
        <v>3.6285939003855927</v>
      </c>
      <c r="N773" s="12">
        <f t="shared" si="74"/>
        <v>1.2782286383401431E-2</v>
      </c>
      <c r="O773" s="12">
        <f t="shared" si="74"/>
        <v>0.56903532971317539</v>
      </c>
      <c r="P773" s="12" t="e">
        <f t="shared" si="74"/>
        <v>#DIV/0!</v>
      </c>
      <c r="Q773" s="12">
        <f t="shared" si="74"/>
        <v>4.0636830050329038E-2</v>
      </c>
      <c r="R773" s="12">
        <f t="shared" si="74"/>
        <v>7.1226383980320732E-2</v>
      </c>
      <c r="S773" s="12">
        <f t="shared" si="74"/>
        <v>0</v>
      </c>
      <c r="T773" s="12">
        <f t="shared" si="74"/>
        <v>2.1245814226409465E-3</v>
      </c>
      <c r="U773" s="12">
        <f t="shared" si="74"/>
        <v>4.4801241256345326E-2</v>
      </c>
      <c r="V773" s="12">
        <f t="shared" si="74"/>
        <v>1.9866703212344024E-2</v>
      </c>
      <c r="W773" s="34">
        <f t="shared" si="74"/>
        <v>0</v>
      </c>
      <c r="X773" s="34">
        <f t="shared" si="74"/>
        <v>6.2259596822094077</v>
      </c>
      <c r="Y773" s="32">
        <f t="shared" si="74"/>
        <v>3.9736362742907994</v>
      </c>
      <c r="Z773" s="32">
        <f t="shared" si="74"/>
        <v>14.208773702874412</v>
      </c>
      <c r="AA773" s="32">
        <f t="shared" si="74"/>
        <v>0.52819880060593016</v>
      </c>
      <c r="AB773" s="12">
        <f t="shared" si="74"/>
        <v>8.1081050296873833E-2</v>
      </c>
      <c r="AC773" s="12">
        <f t="shared" ref="AC773" si="75">IF(AC722=0,0,ABS(AC747/AC722))</f>
        <v>0</v>
      </c>
    </row>
    <row r="774" spans="1:29" x14ac:dyDescent="0.2">
      <c r="A774" s="11" t="s">
        <v>22</v>
      </c>
      <c r="B774" s="11" t="s">
        <v>200</v>
      </c>
      <c r="D774" s="12">
        <f t="shared" ref="D774:AB774" si="76">IF(D723=0,0,ABS(D748/D723))</f>
        <v>0</v>
      </c>
      <c r="E774" s="12">
        <f t="shared" si="76"/>
        <v>0</v>
      </c>
      <c r="F774" s="12">
        <f t="shared" si="76"/>
        <v>0</v>
      </c>
      <c r="G774" s="12">
        <f t="shared" si="76"/>
        <v>0.10714285714285719</v>
      </c>
      <c r="H774" s="12">
        <f t="shared" si="76"/>
        <v>2.6936098320551549E-4</v>
      </c>
      <c r="I774" s="12">
        <f t="shared" si="76"/>
        <v>0</v>
      </c>
      <c r="J774" s="12">
        <f t="shared" si="76"/>
        <v>1.4374625781406629E-16</v>
      </c>
      <c r="K774" s="12">
        <f t="shared" si="76"/>
        <v>2.3668826753590322E-4</v>
      </c>
      <c r="L774" s="12">
        <f t="shared" si="76"/>
        <v>1.188843657758657</v>
      </c>
      <c r="M774" s="12">
        <f t="shared" si="76"/>
        <v>0.39267795829409646</v>
      </c>
      <c r="N774" s="12">
        <f t="shared" si="76"/>
        <v>1.0631935470267568E-2</v>
      </c>
      <c r="O774" s="12">
        <f t="shared" si="76"/>
        <v>0.27942574874390974</v>
      </c>
      <c r="P774" s="12" t="e">
        <f t="shared" si="76"/>
        <v>#DIV/0!</v>
      </c>
      <c r="Q774" s="12">
        <f t="shared" si="76"/>
        <v>3.3829935398244866E-2</v>
      </c>
      <c r="R774" s="12">
        <f t="shared" si="76"/>
        <v>3.8766867780472544E-2</v>
      </c>
      <c r="S774" s="12">
        <f t="shared" si="76"/>
        <v>0</v>
      </c>
      <c r="T774" s="12">
        <f t="shared" si="76"/>
        <v>2.1579396560494099E-3</v>
      </c>
      <c r="U774" s="12">
        <f t="shared" si="76"/>
        <v>4.1669129289196062E-2</v>
      </c>
      <c r="V774" s="12">
        <f t="shared" si="76"/>
        <v>1.8013600268997346E-2</v>
      </c>
      <c r="W774" s="34">
        <f t="shared" si="76"/>
        <v>0</v>
      </c>
      <c r="X774" s="34">
        <f t="shared" si="76"/>
        <v>6.8539641755882936</v>
      </c>
      <c r="Y774" s="32">
        <f t="shared" si="76"/>
        <v>1.9181675352055263</v>
      </c>
      <c r="Z774" s="32">
        <f t="shared" si="76"/>
        <v>5.3266005980052142</v>
      </c>
      <c r="AA774" s="32">
        <f t="shared" si="76"/>
        <v>0.76851619074516653</v>
      </c>
      <c r="AB774" s="12">
        <f t="shared" si="76"/>
        <v>0.10714283205738834</v>
      </c>
      <c r="AC774" s="12">
        <f t="shared" ref="AC774" si="77">IF(AC723=0,0,ABS(AC748/AC723))</f>
        <v>0</v>
      </c>
    </row>
    <row r="775" spans="1:29" x14ac:dyDescent="0.2">
      <c r="A775" s="11" t="s">
        <v>22</v>
      </c>
      <c r="B775" s="11" t="s">
        <v>200</v>
      </c>
      <c r="D775" s="12">
        <f t="shared" ref="D775:AB775" si="78">IF(D724=0,0,ABS(D749/D724))</f>
        <v>0</v>
      </c>
      <c r="E775" s="12">
        <f t="shared" si="78"/>
        <v>0</v>
      </c>
      <c r="F775" s="12">
        <f t="shared" si="78"/>
        <v>0</v>
      </c>
      <c r="G775" s="12">
        <f t="shared" si="78"/>
        <v>0.3</v>
      </c>
      <c r="H775" s="12">
        <f t="shared" si="78"/>
        <v>1.8516994486054205E-4</v>
      </c>
      <c r="I775" s="12">
        <f t="shared" si="78"/>
        <v>0</v>
      </c>
      <c r="J775" s="12">
        <f t="shared" si="78"/>
        <v>1.4374625781406629E-16</v>
      </c>
      <c r="K775" s="12">
        <f t="shared" si="78"/>
        <v>2.3030765635327473E-4</v>
      </c>
      <c r="L775" s="12">
        <f t="shared" si="78"/>
        <v>1.602763349317641</v>
      </c>
      <c r="M775" s="12">
        <f t="shared" si="78"/>
        <v>0.18092848160466626</v>
      </c>
      <c r="N775" s="12">
        <f t="shared" si="78"/>
        <v>1.0742622376239621E-2</v>
      </c>
      <c r="O775" s="12">
        <f t="shared" si="78"/>
        <v>0.16604501289267323</v>
      </c>
      <c r="P775" s="12" t="e">
        <f t="shared" si="78"/>
        <v>#DIV/0!</v>
      </c>
      <c r="Q775" s="12">
        <f t="shared" si="78"/>
        <v>3.2209951951524818E-2</v>
      </c>
      <c r="R775" s="12">
        <f t="shared" si="78"/>
        <v>3.8522812389219729E-2</v>
      </c>
      <c r="S775" s="12">
        <f t="shared" si="78"/>
        <v>0</v>
      </c>
      <c r="T775" s="12">
        <f t="shared" si="78"/>
        <v>2.181192709131008E-3</v>
      </c>
      <c r="U775" s="12">
        <f t="shared" si="78"/>
        <v>3.8205412849065951E-2</v>
      </c>
      <c r="V775" s="12">
        <f t="shared" si="78"/>
        <v>1.6347838541356255E-2</v>
      </c>
      <c r="W775" s="34">
        <f t="shared" si="78"/>
        <v>0</v>
      </c>
      <c r="X775" s="34">
        <f t="shared" si="78"/>
        <v>4.8099495669765933</v>
      </c>
      <c r="Y775" s="32">
        <f t="shared" si="78"/>
        <v>1.4308508255924555</v>
      </c>
      <c r="Z775" s="32">
        <f t="shared" si="78"/>
        <v>3.9581572040549249</v>
      </c>
      <c r="AA775" s="32">
        <f t="shared" si="78"/>
        <v>1.5237125784531909</v>
      </c>
      <c r="AB775" s="12">
        <f t="shared" si="78"/>
        <v>0.29999998595213412</v>
      </c>
      <c r="AC775" s="12">
        <f t="shared" ref="AC775" si="79">IF(AC724=0,0,ABS(AC749/AC724))</f>
        <v>0</v>
      </c>
    </row>
    <row r="776" spans="1:29" x14ac:dyDescent="0.2">
      <c r="A776" s="11" t="s">
        <v>22</v>
      </c>
      <c r="B776" s="11" t="s">
        <v>200</v>
      </c>
      <c r="D776" s="12">
        <f t="shared" ref="D776:AB776" si="80">IF(D725=0,0,ABS(D750/D725))</f>
        <v>1.2564760392795895E-16</v>
      </c>
      <c r="E776" s="12">
        <f t="shared" si="80"/>
        <v>1.3311884965100963E-16</v>
      </c>
      <c r="F776" s="12">
        <f t="shared" si="80"/>
        <v>0</v>
      </c>
      <c r="G776" s="12">
        <f t="shared" si="80"/>
        <v>3</v>
      </c>
      <c r="H776" s="12">
        <f t="shared" si="80"/>
        <v>1.3626479004753584E-4</v>
      </c>
      <c r="I776" s="12">
        <f t="shared" si="80"/>
        <v>0</v>
      </c>
      <c r="J776" s="12">
        <f t="shared" si="80"/>
        <v>1.4374625781406629E-16</v>
      </c>
      <c r="K776" s="12">
        <f t="shared" si="80"/>
        <v>2.8012853541920299E-4</v>
      </c>
      <c r="L776" s="12">
        <f t="shared" si="80"/>
        <v>1.6219896889666481</v>
      </c>
      <c r="M776" s="12">
        <f t="shared" si="80"/>
        <v>0.10376939725410396</v>
      </c>
      <c r="N776" s="12">
        <f t="shared" si="80"/>
        <v>1.3140765451236647E-2</v>
      </c>
      <c r="O776" s="12">
        <f t="shared" si="80"/>
        <v>0.1143139652467558</v>
      </c>
      <c r="P776" s="12" t="e">
        <f t="shared" si="80"/>
        <v>#DIV/0!</v>
      </c>
      <c r="Q776" s="12">
        <f t="shared" si="80"/>
        <v>3.5427349591649698E-2</v>
      </c>
      <c r="R776" s="12">
        <f t="shared" si="80"/>
        <v>3.9981330115525196E-2</v>
      </c>
      <c r="S776" s="12">
        <f t="shared" si="80"/>
        <v>0</v>
      </c>
      <c r="T776" s="12">
        <f t="shared" si="80"/>
        <v>2.1962788034878594E-3</v>
      </c>
      <c r="U776" s="12">
        <f t="shared" si="80"/>
        <v>3.625225000007587E-2</v>
      </c>
      <c r="V776" s="12">
        <f t="shared" si="80"/>
        <v>1.5989127970290166E-2</v>
      </c>
      <c r="W776" s="34">
        <f t="shared" si="80"/>
        <v>0</v>
      </c>
      <c r="X776" s="34">
        <f t="shared" si="80"/>
        <v>2.718474995566071</v>
      </c>
      <c r="Y776" s="32">
        <f t="shared" si="80"/>
        <v>1.2708146721105911</v>
      </c>
      <c r="Z776" s="32">
        <f t="shared" si="80"/>
        <v>3.5024730891545728</v>
      </c>
      <c r="AA776" s="32">
        <f t="shared" si="80"/>
        <v>9.7146067163847398</v>
      </c>
      <c r="AB776" s="12">
        <f t="shared" si="80"/>
        <v>3</v>
      </c>
      <c r="AC776" s="12">
        <f t="shared" ref="AC776" si="81">IF(AC725=0,0,ABS(AC750/AC725))</f>
        <v>0</v>
      </c>
    </row>
    <row r="777" spans="1:29" x14ac:dyDescent="0.2">
      <c r="A777" s="11" t="s">
        <v>22</v>
      </c>
      <c r="B777" s="11" t="s">
        <v>200</v>
      </c>
      <c r="D777" s="12">
        <f t="shared" ref="D777:AB777" si="82">IF(D726=0,0,ABS(D751/D726))</f>
        <v>2.0507999721574903E-16</v>
      </c>
      <c r="E777" s="12">
        <f t="shared" si="82"/>
        <v>0</v>
      </c>
      <c r="F777" s="12">
        <f t="shared" si="82"/>
        <v>0</v>
      </c>
      <c r="G777" s="12">
        <f t="shared" si="82"/>
        <v>0.17647058823529407</v>
      </c>
      <c r="H777" s="12">
        <f t="shared" si="82"/>
        <v>1.0913975539757725E-4</v>
      </c>
      <c r="I777" s="12">
        <f t="shared" si="82"/>
        <v>0</v>
      </c>
      <c r="J777" s="12">
        <f t="shared" si="82"/>
        <v>1.4374625781406629E-16</v>
      </c>
      <c r="K777" s="12">
        <f t="shared" si="82"/>
        <v>2.4910736527440587E-4</v>
      </c>
      <c r="L777" s="12">
        <f t="shared" si="82"/>
        <v>1.2421715464893979</v>
      </c>
      <c r="M777" s="12">
        <f t="shared" si="82"/>
        <v>9.7075116568094824E-2</v>
      </c>
      <c r="N777" s="12">
        <f t="shared" si="82"/>
        <v>1.7422408244319773E-2</v>
      </c>
      <c r="O777" s="12">
        <f t="shared" si="82"/>
        <v>9.1392952609881326E-2</v>
      </c>
      <c r="P777" s="12" t="e">
        <f t="shared" si="82"/>
        <v>#DIV/0!</v>
      </c>
      <c r="Q777" s="12">
        <f t="shared" si="82"/>
        <v>4.0839992369403486E-2</v>
      </c>
      <c r="R777" s="12">
        <f t="shared" si="82"/>
        <v>4.3736096338736048E-2</v>
      </c>
      <c r="S777" s="12">
        <f t="shared" si="82"/>
        <v>0</v>
      </c>
      <c r="T777" s="12">
        <f t="shared" si="82"/>
        <v>2.2089076667700901E-3</v>
      </c>
      <c r="U777" s="12">
        <f t="shared" si="82"/>
        <v>3.6214055437088291E-2</v>
      </c>
      <c r="V777" s="12">
        <f t="shared" si="82"/>
        <v>1.6111796318840702E-2</v>
      </c>
      <c r="W777" s="34">
        <f t="shared" si="82"/>
        <v>0</v>
      </c>
      <c r="X777" s="34">
        <f t="shared" si="82"/>
        <v>1.6526824172175743</v>
      </c>
      <c r="Y777" s="32">
        <f t="shared" si="82"/>
        <v>1.2217796668030678</v>
      </c>
      <c r="Z777" s="32">
        <f t="shared" si="82"/>
        <v>3.2556263486303463</v>
      </c>
      <c r="AA777" s="32">
        <f t="shared" si="82"/>
        <v>2.7659269522286598</v>
      </c>
      <c r="AB777" s="12">
        <f t="shared" si="82"/>
        <v>0.1764705833744408</v>
      </c>
      <c r="AC777" s="12">
        <f t="shared" ref="AC777" si="83">IF(AC726=0,0,ABS(AC751/AC726))</f>
        <v>0</v>
      </c>
    </row>
    <row r="778" spans="1:29" x14ac:dyDescent="0.2">
      <c r="A778" s="11" t="s">
        <v>22</v>
      </c>
      <c r="B778" s="11" t="s">
        <v>200</v>
      </c>
      <c r="D778" s="12">
        <f t="shared" ref="D778:AB778" si="84">IF(D727=0,0,ABS(D752/D727))</f>
        <v>0</v>
      </c>
      <c r="E778" s="12">
        <f t="shared" si="84"/>
        <v>0</v>
      </c>
      <c r="F778" s="12">
        <f t="shared" si="84"/>
        <v>0</v>
      </c>
      <c r="G778" s="12">
        <f t="shared" si="84"/>
        <v>0.17647058823529407</v>
      </c>
      <c r="H778" s="12">
        <f t="shared" si="84"/>
        <v>1.151441989442413E-4</v>
      </c>
      <c r="I778" s="12">
        <f t="shared" si="84"/>
        <v>0</v>
      </c>
      <c r="J778" s="12">
        <f t="shared" si="84"/>
        <v>0</v>
      </c>
      <c r="K778" s="12">
        <f t="shared" si="84"/>
        <v>1.2717920098051592E-3</v>
      </c>
      <c r="L778" s="12">
        <f t="shared" si="84"/>
        <v>0.90938615061674954</v>
      </c>
      <c r="M778" s="12">
        <f t="shared" si="84"/>
        <v>0.13111742512293678</v>
      </c>
      <c r="N778" s="12">
        <f t="shared" si="84"/>
        <v>2.2567086464710066E-2</v>
      </c>
      <c r="O778" s="12">
        <f t="shared" si="84"/>
        <v>8.8445211801305629E-2</v>
      </c>
      <c r="P778" s="12" t="e">
        <f t="shared" si="84"/>
        <v>#DIV/0!</v>
      </c>
      <c r="Q778" s="12">
        <f t="shared" si="84"/>
        <v>4.5237184478716684E-2</v>
      </c>
      <c r="R778" s="12">
        <f t="shared" si="84"/>
        <v>5.1723747009959214E-2</v>
      </c>
      <c r="S778" s="12">
        <f t="shared" si="84"/>
        <v>0</v>
      </c>
      <c r="T778" s="12">
        <f t="shared" si="84"/>
        <v>2.2234683940541532E-3</v>
      </c>
      <c r="U778" s="12">
        <f t="shared" si="84"/>
        <v>3.7870713187063282E-2</v>
      </c>
      <c r="V778" s="12">
        <f t="shared" si="84"/>
        <v>1.5902302708031037E-2</v>
      </c>
      <c r="W778" s="34">
        <f t="shared" si="84"/>
        <v>0</v>
      </c>
      <c r="X778" s="34">
        <f t="shared" si="84"/>
        <v>1.2196734422726128</v>
      </c>
      <c r="Y778" s="32">
        <f t="shared" si="84"/>
        <v>1.2116375734307792</v>
      </c>
      <c r="Z778" s="32">
        <f t="shared" si="84"/>
        <v>3.0559500643414226</v>
      </c>
      <c r="AA778" s="32">
        <f t="shared" si="84"/>
        <v>1.3617347094079253</v>
      </c>
      <c r="AB778" s="12">
        <f t="shared" si="84"/>
        <v>0.1764705833744408</v>
      </c>
      <c r="AC778" s="12">
        <f t="shared" ref="AC778" si="85">IF(AC727=0,0,ABS(AC752/AC727))</f>
        <v>1.9012487723777416E-16</v>
      </c>
    </row>
    <row r="779" spans="1:29" x14ac:dyDescent="0.2">
      <c r="A779" s="11" t="s">
        <v>22</v>
      </c>
      <c r="B779" s="11" t="s">
        <v>200</v>
      </c>
      <c r="D779" s="12">
        <f t="shared" ref="D779:AB779" si="86">IF(D728=0,0,ABS(D753/D728))</f>
        <v>0</v>
      </c>
      <c r="E779" s="12">
        <f t="shared" si="86"/>
        <v>0</v>
      </c>
      <c r="F779" s="12">
        <f t="shared" si="86"/>
        <v>0</v>
      </c>
      <c r="G779" s="12">
        <f t="shared" si="86"/>
        <v>0.17647058823529407</v>
      </c>
      <c r="H779" s="12">
        <f t="shared" si="86"/>
        <v>1.2662841543843018E-4</v>
      </c>
      <c r="I779" s="12">
        <f t="shared" si="86"/>
        <v>0</v>
      </c>
      <c r="J779" s="12">
        <f t="shared" si="86"/>
        <v>0</v>
      </c>
      <c r="K779" s="12">
        <f t="shared" si="86"/>
        <v>8.4438871629720941E-2</v>
      </c>
      <c r="L779" s="12">
        <f t="shared" si="86"/>
        <v>0.71172645041393023</v>
      </c>
      <c r="M779" s="12">
        <f t="shared" si="86"/>
        <v>0.18184481032493996</v>
      </c>
      <c r="N779" s="12">
        <f t="shared" si="86"/>
        <v>2.7238771803719499E-2</v>
      </c>
      <c r="O779" s="12">
        <f t="shared" si="86"/>
        <v>0.10280449117044951</v>
      </c>
      <c r="P779" s="12" t="e">
        <f t="shared" si="86"/>
        <v>#DIV/0!</v>
      </c>
      <c r="Q779" s="12">
        <f t="shared" si="86"/>
        <v>4.6558006672966015E-2</v>
      </c>
      <c r="R779" s="12">
        <f t="shared" si="86"/>
        <v>6.3939237918948774E-2</v>
      </c>
      <c r="S779" s="12">
        <f t="shared" si="86"/>
        <v>0</v>
      </c>
      <c r="T779" s="12">
        <f t="shared" si="86"/>
        <v>2.240411791749471E-3</v>
      </c>
      <c r="U779" s="12">
        <f t="shared" si="86"/>
        <v>4.1155167389659651E-2</v>
      </c>
      <c r="V779" s="12">
        <f t="shared" si="86"/>
        <v>1.6022484994473774E-2</v>
      </c>
      <c r="W779" s="34">
        <f t="shared" si="86"/>
        <v>0</v>
      </c>
      <c r="X779" s="34">
        <f t="shared" si="86"/>
        <v>1.1215192044664881</v>
      </c>
      <c r="Y779" s="32">
        <f t="shared" si="86"/>
        <v>1.2079529903949147</v>
      </c>
      <c r="Z779" s="32">
        <f t="shared" si="86"/>
        <v>2.8897620922733052</v>
      </c>
      <c r="AA779" s="32">
        <f t="shared" si="86"/>
        <v>1.0085012886012921</v>
      </c>
      <c r="AB779" s="12">
        <f t="shared" si="86"/>
        <v>0.1764705833744408</v>
      </c>
      <c r="AC779" s="12">
        <f t="shared" ref="AC779" si="87">IF(AC728=0,0,ABS(AC753/AC728))</f>
        <v>0</v>
      </c>
    </row>
    <row r="780" spans="1:29" x14ac:dyDescent="0.2">
      <c r="A780" s="11" t="s">
        <v>22</v>
      </c>
      <c r="B780" s="11" t="s">
        <v>200</v>
      </c>
      <c r="D780" s="12">
        <f t="shared" ref="D780:AB780" si="88">IF(D729=0,0,ABS(D754/D729))</f>
        <v>0</v>
      </c>
      <c r="E780" s="12">
        <f t="shared" si="88"/>
        <v>0</v>
      </c>
      <c r="F780" s="12">
        <f t="shared" si="88"/>
        <v>0</v>
      </c>
      <c r="G780" s="12">
        <f t="shared" si="88"/>
        <v>0.17647058823529407</v>
      </c>
      <c r="H780" s="12">
        <f t="shared" si="88"/>
        <v>1.2733176290824345E-4</v>
      </c>
      <c r="I780" s="12">
        <f t="shared" si="88"/>
        <v>0</v>
      </c>
      <c r="J780" s="12">
        <f t="shared" si="88"/>
        <v>0</v>
      </c>
      <c r="K780" s="12">
        <f t="shared" si="88"/>
        <v>1.0063189485577338E-3</v>
      </c>
      <c r="L780" s="12">
        <f t="shared" si="88"/>
        <v>0.61053424551542335</v>
      </c>
      <c r="M780" s="12">
        <f t="shared" si="88"/>
        <v>0.24381645235107774</v>
      </c>
      <c r="N780" s="12">
        <f t="shared" si="88"/>
        <v>3.0273676467295792E-2</v>
      </c>
      <c r="O780" s="12">
        <f t="shared" si="88"/>
        <v>0.13281644043500104</v>
      </c>
      <c r="P780" s="12" t="e">
        <f t="shared" si="88"/>
        <v>#DIV/0!</v>
      </c>
      <c r="Q780" s="12">
        <f t="shared" si="88"/>
        <v>4.5464104416850455E-2</v>
      </c>
      <c r="R780" s="12">
        <f t="shared" si="88"/>
        <v>8.0773045137429167E-2</v>
      </c>
      <c r="S780" s="12">
        <f t="shared" si="88"/>
        <v>0</v>
      </c>
      <c r="T780" s="12">
        <f t="shared" si="88"/>
        <v>2.2541609722968796E-3</v>
      </c>
      <c r="U780" s="12">
        <f t="shared" si="88"/>
        <v>4.4884642730923137E-2</v>
      </c>
      <c r="V780" s="12">
        <f t="shared" si="88"/>
        <v>1.6954534294310489E-2</v>
      </c>
      <c r="W780" s="34">
        <f t="shared" si="88"/>
        <v>0</v>
      </c>
      <c r="X780" s="34">
        <f t="shared" si="88"/>
        <v>1.2564502132683997</v>
      </c>
      <c r="Y780" s="32">
        <f t="shared" si="88"/>
        <v>1.2003440281423035</v>
      </c>
      <c r="Z780" s="32">
        <f t="shared" si="88"/>
        <v>2.796880847841889</v>
      </c>
      <c r="AA780" s="32">
        <f t="shared" si="88"/>
        <v>0.89562640557921469</v>
      </c>
      <c r="AB780" s="12">
        <f t="shared" si="88"/>
        <v>0.1764705833744408</v>
      </c>
      <c r="AC780" s="12">
        <f t="shared" ref="AC780" si="89">IF(AC729=0,0,ABS(AC754/AC729))</f>
        <v>1.9012487723777416E-16</v>
      </c>
    </row>
    <row r="781" spans="1:29" x14ac:dyDescent="0.2">
      <c r="A781" s="11" t="s">
        <v>22</v>
      </c>
      <c r="B781" s="11" t="s">
        <v>200</v>
      </c>
      <c r="D781" s="12">
        <f t="shared" ref="D781:AB781" si="90">IF(D730=0,0,ABS(D755/D730))</f>
        <v>0</v>
      </c>
      <c r="E781" s="12">
        <f t="shared" si="90"/>
        <v>0</v>
      </c>
      <c r="F781" s="12">
        <f t="shared" si="90"/>
        <v>0</v>
      </c>
      <c r="G781" s="12">
        <f t="shared" si="90"/>
        <v>0.17647058823529407</v>
      </c>
      <c r="H781" s="12">
        <f t="shared" si="90"/>
        <v>1.3048739017309889E-4</v>
      </c>
      <c r="I781" s="12">
        <f t="shared" si="90"/>
        <v>0</v>
      </c>
      <c r="J781" s="12">
        <f t="shared" si="90"/>
        <v>0</v>
      </c>
      <c r="K781" s="12">
        <f t="shared" si="90"/>
        <v>5.2599066292084121E-4</v>
      </c>
      <c r="L781" s="12">
        <f t="shared" si="90"/>
        <v>0.5788494811909114</v>
      </c>
      <c r="M781" s="12">
        <f t="shared" si="90"/>
        <v>0.30122207902450115</v>
      </c>
      <c r="N781" s="12">
        <f t="shared" si="90"/>
        <v>3.1033228885199628E-2</v>
      </c>
      <c r="O781" s="12">
        <f t="shared" si="90"/>
        <v>0.18639509873272364</v>
      </c>
      <c r="P781" s="12" t="e">
        <f t="shared" si="90"/>
        <v>#DIV/0!</v>
      </c>
      <c r="Q781" s="12">
        <f t="shared" si="90"/>
        <v>4.4178425367756458E-2</v>
      </c>
      <c r="R781" s="12">
        <f t="shared" si="90"/>
        <v>0.10206330999087164</v>
      </c>
      <c r="S781" s="12">
        <f t="shared" si="90"/>
        <v>0</v>
      </c>
      <c r="T781" s="12">
        <f t="shared" si="90"/>
        <v>2.2544115440538588E-3</v>
      </c>
      <c r="U781" s="12">
        <f t="shared" si="90"/>
        <v>4.6636092726260098E-2</v>
      </c>
      <c r="V781" s="12">
        <f t="shared" si="90"/>
        <v>1.7576712042080739E-2</v>
      </c>
      <c r="W781" s="34">
        <f t="shared" si="90"/>
        <v>0</v>
      </c>
      <c r="X781" s="34">
        <f t="shared" si="90"/>
        <v>1.6087232476454312</v>
      </c>
      <c r="Y781" s="32">
        <f t="shared" si="90"/>
        <v>1.1946734084285502</v>
      </c>
      <c r="Z781" s="32">
        <f t="shared" si="90"/>
        <v>2.8490087130383408</v>
      </c>
      <c r="AA781" s="32">
        <f t="shared" si="90"/>
        <v>0.90686054402687877</v>
      </c>
      <c r="AB781" s="12">
        <f t="shared" si="90"/>
        <v>0.1764705833744408</v>
      </c>
      <c r="AC781" s="12">
        <f t="shared" ref="AC781" si="91">IF(AC730=0,0,ABS(AC755/AC730))</f>
        <v>0</v>
      </c>
    </row>
    <row r="782" spans="1:29" x14ac:dyDescent="0.2">
      <c r="A782" s="11" t="s">
        <v>22</v>
      </c>
      <c r="B782" s="11" t="s">
        <v>200</v>
      </c>
      <c r="D782" s="12">
        <f t="shared" ref="D782:AB782" si="92">IF(D731=0,0,ABS(D756/D731))</f>
        <v>1.2564760392795895E-16</v>
      </c>
      <c r="E782" s="12">
        <f t="shared" si="92"/>
        <v>0</v>
      </c>
      <c r="F782" s="12">
        <f t="shared" si="92"/>
        <v>0</v>
      </c>
      <c r="G782" s="12">
        <f t="shared" si="92"/>
        <v>0.17647058823529407</v>
      </c>
      <c r="H782" s="12">
        <f t="shared" si="92"/>
        <v>1.165761582326926E-4</v>
      </c>
      <c r="I782" s="12">
        <f t="shared" si="92"/>
        <v>0</v>
      </c>
      <c r="J782" s="12">
        <f t="shared" si="92"/>
        <v>0</v>
      </c>
      <c r="K782" s="12">
        <f t="shared" si="92"/>
        <v>3.7525567726152644E-4</v>
      </c>
      <c r="L782" s="12">
        <f t="shared" si="92"/>
        <v>0.61284198897425535</v>
      </c>
      <c r="M782" s="12">
        <f t="shared" si="92"/>
        <v>0.33692123603240309</v>
      </c>
      <c r="N782" s="12">
        <f t="shared" si="92"/>
        <v>2.9564643582201434E-2</v>
      </c>
      <c r="O782" s="12">
        <f t="shared" si="92"/>
        <v>0.30793779738233712</v>
      </c>
      <c r="P782" s="12" t="e">
        <f t="shared" si="92"/>
        <v>#DIV/0!</v>
      </c>
      <c r="Q782" s="12">
        <f t="shared" si="92"/>
        <v>4.3450293244461306E-2</v>
      </c>
      <c r="R782" s="12">
        <f t="shared" si="92"/>
        <v>0.12835539254932377</v>
      </c>
      <c r="S782" s="12">
        <f t="shared" si="92"/>
        <v>0</v>
      </c>
      <c r="T782" s="12">
        <f t="shared" si="92"/>
        <v>2.2316042562109048E-3</v>
      </c>
      <c r="U782" s="12">
        <f t="shared" si="92"/>
        <v>4.5185822368175019E-2</v>
      </c>
      <c r="V782" s="12">
        <f t="shared" si="92"/>
        <v>1.6981533620675979E-2</v>
      </c>
      <c r="W782" s="34">
        <f t="shared" si="92"/>
        <v>0</v>
      </c>
      <c r="X782" s="34">
        <f t="shared" si="92"/>
        <v>2.2130398584808435</v>
      </c>
      <c r="Y782" s="32">
        <f t="shared" si="92"/>
        <v>1.2125235697753889</v>
      </c>
      <c r="Z782" s="32">
        <f t="shared" si="92"/>
        <v>3.2468053469266764</v>
      </c>
      <c r="AA782" s="32">
        <f t="shared" si="92"/>
        <v>1.0812178262767496</v>
      </c>
      <c r="AB782" s="12">
        <f t="shared" si="92"/>
        <v>0.1764705833744408</v>
      </c>
      <c r="AC782" s="12">
        <f t="shared" ref="AC782" si="93">IF(AC731=0,0,ABS(AC756/AC731))</f>
        <v>0</v>
      </c>
    </row>
    <row r="783" spans="1:29" x14ac:dyDescent="0.2">
      <c r="A783" s="11" t="s">
        <v>22</v>
      </c>
      <c r="B783" s="11" t="s">
        <v>200</v>
      </c>
      <c r="D783" s="12">
        <f t="shared" ref="D783:AB783" si="94">IF(D732=0,0,ABS(D757/D732))</f>
        <v>0</v>
      </c>
      <c r="E783" s="12">
        <f t="shared" si="94"/>
        <v>0</v>
      </c>
      <c r="F783" s="12">
        <f t="shared" si="94"/>
        <v>0</v>
      </c>
      <c r="G783" s="12">
        <f t="shared" si="94"/>
        <v>0.17647058823529407</v>
      </c>
      <c r="H783" s="12">
        <f t="shared" si="94"/>
        <v>1.7298039169704948E-4</v>
      </c>
      <c r="I783" s="12">
        <f t="shared" si="94"/>
        <v>0</v>
      </c>
      <c r="J783" s="12">
        <f t="shared" si="94"/>
        <v>0</v>
      </c>
      <c r="K783" s="12">
        <f t="shared" si="94"/>
        <v>1.456169303951317E-4</v>
      </c>
      <c r="L783" s="12">
        <f t="shared" si="94"/>
        <v>0.7269263001559445</v>
      </c>
      <c r="M783" s="12">
        <f t="shared" si="94"/>
        <v>0.53360349986880107</v>
      </c>
      <c r="N783" s="12">
        <f t="shared" si="94"/>
        <v>2.65746178596699E-2</v>
      </c>
      <c r="O783" s="12">
        <f t="shared" si="94"/>
        <v>0.91144434632176596</v>
      </c>
      <c r="P783" s="12" t="e">
        <f t="shared" si="94"/>
        <v>#DIV/0!</v>
      </c>
      <c r="Q783" s="12">
        <f t="shared" si="94"/>
        <v>4.2509011144251187E-2</v>
      </c>
      <c r="R783" s="12">
        <f t="shared" si="94"/>
        <v>0.21836490750617443</v>
      </c>
      <c r="S783" s="12">
        <f t="shared" si="94"/>
        <v>0</v>
      </c>
      <c r="T783" s="12">
        <f t="shared" si="94"/>
        <v>2.185188757499608E-3</v>
      </c>
      <c r="U783" s="12">
        <f t="shared" si="94"/>
        <v>4.16833541452779E-2</v>
      </c>
      <c r="V783" s="12">
        <f t="shared" si="94"/>
        <v>1.5831539761451501E-2</v>
      </c>
      <c r="W783" s="34">
        <f t="shared" si="94"/>
        <v>0</v>
      </c>
      <c r="X783" s="34">
        <f t="shared" si="94"/>
        <v>3.2384126520043388</v>
      </c>
      <c r="Y783" s="32">
        <f t="shared" si="94"/>
        <v>1.3107952829017666</v>
      </c>
      <c r="Z783" s="32">
        <f t="shared" si="94"/>
        <v>5.0223730009399397</v>
      </c>
      <c r="AA783" s="32">
        <f t="shared" si="94"/>
        <v>2.0394844588536838</v>
      </c>
      <c r="AB783" s="12">
        <f t="shared" si="94"/>
        <v>0.1764705833744408</v>
      </c>
      <c r="AC783" s="12">
        <f t="shared" ref="AC783" si="95">IF(AC732=0,0,ABS(AC757/AC732))</f>
        <v>0</v>
      </c>
    </row>
    <row r="784" spans="1:29" x14ac:dyDescent="0.2">
      <c r="A784" s="11" t="s">
        <v>22</v>
      </c>
      <c r="B784" s="11" t="s">
        <v>200</v>
      </c>
      <c r="D784" s="12">
        <f t="shared" ref="D784:AB784" si="96">IF(D733=0,0,ABS(D758/D733))</f>
        <v>0</v>
      </c>
      <c r="E784" s="12">
        <f t="shared" si="96"/>
        <v>0</v>
      </c>
      <c r="F784" s="12">
        <f t="shared" si="96"/>
        <v>0</v>
      </c>
      <c r="G784" s="12">
        <f t="shared" si="96"/>
        <v>0.17647058823529407</v>
      </c>
      <c r="H784" s="12">
        <f t="shared" si="96"/>
        <v>3.2078699743371737E-4</v>
      </c>
      <c r="I784" s="12">
        <f t="shared" si="96"/>
        <v>0</v>
      </c>
      <c r="J784" s="12">
        <f t="shared" si="96"/>
        <v>0</v>
      </c>
      <c r="K784" s="12">
        <f t="shared" si="96"/>
        <v>1.7362091900413194E-4</v>
      </c>
      <c r="L784" s="12">
        <f t="shared" si="96"/>
        <v>0.93390120282233025</v>
      </c>
      <c r="M784" s="12">
        <f t="shared" si="96"/>
        <v>8.1018841202452432</v>
      </c>
      <c r="N784" s="12">
        <f t="shared" si="96"/>
        <v>2.3134460531361652E-2</v>
      </c>
      <c r="O784" s="12">
        <f t="shared" si="96"/>
        <v>0.9602680193545442</v>
      </c>
      <c r="P784" s="12" t="e">
        <f t="shared" si="96"/>
        <v>#DIV/0!</v>
      </c>
      <c r="Q784" s="12">
        <f t="shared" si="96"/>
        <v>4.1578683250233131E-2</v>
      </c>
      <c r="R784" s="12">
        <f t="shared" si="96"/>
        <v>0.38794627691032052</v>
      </c>
      <c r="S784" s="12">
        <f t="shared" si="96"/>
        <v>0</v>
      </c>
      <c r="T784" s="12">
        <f t="shared" si="96"/>
        <v>2.1257149544880358E-3</v>
      </c>
      <c r="U784" s="12">
        <f t="shared" si="96"/>
        <v>3.8427117889227147E-2</v>
      </c>
      <c r="V784" s="12">
        <f t="shared" si="96"/>
        <v>1.5375286357454951E-2</v>
      </c>
      <c r="W784" s="34">
        <f t="shared" si="96"/>
        <v>0</v>
      </c>
      <c r="X784" s="34">
        <f t="shared" si="96"/>
        <v>4.4942435067586715</v>
      </c>
      <c r="Y784" s="32">
        <f t="shared" si="96"/>
        <v>1.6927723153388257</v>
      </c>
      <c r="Z784" s="32">
        <f t="shared" si="96"/>
        <v>76.372376823573902</v>
      </c>
      <c r="AA784" s="32">
        <f t="shared" si="96"/>
        <v>2.9689511667924546</v>
      </c>
      <c r="AB784" s="12">
        <f t="shared" si="96"/>
        <v>0.1764705833744408</v>
      </c>
      <c r="AC784" s="12">
        <f t="shared" ref="AC784" si="97">IF(AC733=0,0,ABS(AC758/AC733))</f>
        <v>0</v>
      </c>
    </row>
    <row r="785" spans="1:29" x14ac:dyDescent="0.2">
      <c r="A785" s="11" t="s">
        <v>22</v>
      </c>
      <c r="B785" s="11" t="s">
        <v>200</v>
      </c>
      <c r="D785" s="12">
        <f t="shared" ref="D785:AB785" si="98">IF(D734=0,0,ABS(D759/D734))</f>
        <v>0</v>
      </c>
      <c r="E785" s="12">
        <f t="shared" si="98"/>
        <v>0</v>
      </c>
      <c r="F785" s="12">
        <f t="shared" si="98"/>
        <v>0</v>
      </c>
      <c r="G785" s="12">
        <f t="shared" si="98"/>
        <v>0.17647058823529407</v>
      </c>
      <c r="H785" s="12">
        <f t="shared" si="98"/>
        <v>4.1386021410206746E-2</v>
      </c>
      <c r="I785" s="12">
        <f t="shared" si="98"/>
        <v>0</v>
      </c>
      <c r="J785" s="12">
        <f t="shared" si="98"/>
        <v>0</v>
      </c>
      <c r="K785" s="12">
        <f t="shared" si="98"/>
        <v>1.6799843231581291E-4</v>
      </c>
      <c r="L785" s="12">
        <f t="shared" si="98"/>
        <v>1.1563658653433517</v>
      </c>
      <c r="M785" s="12">
        <f t="shared" si="98"/>
        <v>1.1009331911008704</v>
      </c>
      <c r="N785" s="12">
        <f t="shared" si="98"/>
        <v>2.0355711300369488E-2</v>
      </c>
      <c r="O785" s="12">
        <f t="shared" si="98"/>
        <v>0.3425681122171117</v>
      </c>
      <c r="P785" s="12" t="e">
        <f t="shared" si="98"/>
        <v>#DIV/0!</v>
      </c>
      <c r="Q785" s="12">
        <f t="shared" si="98"/>
        <v>4.1181937733248172E-2</v>
      </c>
      <c r="R785" s="12">
        <f t="shared" si="98"/>
        <v>0.198280998610463</v>
      </c>
      <c r="S785" s="12">
        <f t="shared" si="98"/>
        <v>0</v>
      </c>
      <c r="T785" s="12">
        <f t="shared" si="98"/>
        <v>2.0695917445913204E-3</v>
      </c>
      <c r="U785" s="12">
        <f t="shared" si="98"/>
        <v>3.7160777736328046E-2</v>
      </c>
      <c r="V785" s="12">
        <f t="shared" si="98"/>
        <v>1.6015664611206921E-2</v>
      </c>
      <c r="W785" s="34">
        <f t="shared" si="98"/>
        <v>0</v>
      </c>
      <c r="X785" s="34">
        <f t="shared" si="98"/>
        <v>4.4828951854640025</v>
      </c>
      <c r="Y785" s="32">
        <f t="shared" si="98"/>
        <v>3.6998893022890829</v>
      </c>
      <c r="Z785" s="32">
        <f t="shared" si="98"/>
        <v>5.6820833321763562</v>
      </c>
      <c r="AA785" s="32">
        <f t="shared" si="98"/>
        <v>0.8114941117630724</v>
      </c>
      <c r="AB785" s="12">
        <f t="shared" si="98"/>
        <v>0.1764705833744408</v>
      </c>
      <c r="AC785" s="12">
        <f t="shared" ref="AC785" si="99">IF(AC734=0,0,ABS(AC759/AC734))</f>
        <v>0</v>
      </c>
    </row>
    <row r="786" spans="1:29" x14ac:dyDescent="0.2">
      <c r="A786" s="11" t="s">
        <v>22</v>
      </c>
      <c r="B786" s="11" t="s">
        <v>200</v>
      </c>
      <c r="D786" s="12">
        <f t="shared" ref="D786:AB786" si="100">IF(D735=0,0,ABS(D760/D735))</f>
        <v>0</v>
      </c>
      <c r="E786" s="12">
        <f t="shared" si="100"/>
        <v>0</v>
      </c>
      <c r="F786" s="12">
        <f t="shared" si="100"/>
        <v>0</v>
      </c>
      <c r="G786" s="12">
        <f t="shared" si="100"/>
        <v>0.37499999999999994</v>
      </c>
      <c r="H786" s="12">
        <f t="shared" si="100"/>
        <v>1.5888988930672326E-4</v>
      </c>
      <c r="I786" s="12">
        <f t="shared" si="100"/>
        <v>0</v>
      </c>
      <c r="J786" s="12">
        <f t="shared" si="100"/>
        <v>1.4374625781406629E-16</v>
      </c>
      <c r="K786" s="12">
        <f t="shared" si="100"/>
        <v>3.0763548927566106E-4</v>
      </c>
      <c r="L786" s="12">
        <f t="shared" si="100"/>
        <v>1.166595585636121</v>
      </c>
      <c r="M786" s="12">
        <f t="shared" si="100"/>
        <v>0.46043202339870609</v>
      </c>
      <c r="N786" s="12">
        <f t="shared" si="100"/>
        <v>1.9039898232159926E-2</v>
      </c>
      <c r="O786" s="12">
        <f t="shared" si="100"/>
        <v>0.23902688470754987</v>
      </c>
      <c r="P786" s="12" t="e">
        <f t="shared" si="100"/>
        <v>#DIV/0!</v>
      </c>
      <c r="Q786" s="12">
        <f t="shared" si="100"/>
        <v>3.998162133972722E-2</v>
      </c>
      <c r="R786" s="12">
        <f t="shared" si="100"/>
        <v>0.13506382108394571</v>
      </c>
      <c r="S786" s="12">
        <f t="shared" si="100"/>
        <v>0</v>
      </c>
      <c r="T786" s="12">
        <f t="shared" si="100"/>
        <v>2.03046545182129E-3</v>
      </c>
      <c r="U786" s="12">
        <f t="shared" si="100"/>
        <v>3.8592615739232339E-2</v>
      </c>
      <c r="V786" s="12">
        <f t="shared" si="100"/>
        <v>1.7444850638719516E-2</v>
      </c>
      <c r="W786" s="34">
        <f t="shared" si="100"/>
        <v>0</v>
      </c>
      <c r="X786" s="34">
        <f t="shared" si="100"/>
        <v>3.007579183392965</v>
      </c>
      <c r="Y786" s="32">
        <f t="shared" si="100"/>
        <v>13.075155675505004</v>
      </c>
      <c r="Z786" s="32">
        <f t="shared" si="100"/>
        <v>3.4338715821953385</v>
      </c>
      <c r="AA786" s="32">
        <f t="shared" si="100"/>
        <v>0.60721600659214003</v>
      </c>
      <c r="AB786" s="12">
        <f t="shared" si="100"/>
        <v>0.37500000000000011</v>
      </c>
      <c r="AC786" s="12">
        <f t="shared" ref="AC786" si="101">IF(AC735=0,0,ABS(AC760/AC735))</f>
        <v>0</v>
      </c>
    </row>
    <row r="787" spans="1:29" x14ac:dyDescent="0.2">
      <c r="A787" s="11" t="s">
        <v>22</v>
      </c>
      <c r="B787" s="11" t="s">
        <v>200</v>
      </c>
      <c r="D787" s="12">
        <f t="shared" ref="D787:AB787" si="102">IF(D736=0,0,ABS(D761/D736))</f>
        <v>0</v>
      </c>
      <c r="E787" s="12">
        <f t="shared" si="102"/>
        <v>0</v>
      </c>
      <c r="F787" s="12">
        <f t="shared" si="102"/>
        <v>0</v>
      </c>
      <c r="G787" s="12">
        <f t="shared" si="102"/>
        <v>0.3</v>
      </c>
      <c r="H787" s="12">
        <f t="shared" si="102"/>
        <v>1.5114709013839989E-4</v>
      </c>
      <c r="I787" s="12">
        <f t="shared" si="102"/>
        <v>0</v>
      </c>
      <c r="J787" s="12">
        <f t="shared" si="102"/>
        <v>1.4374625781406629E-16</v>
      </c>
      <c r="K787" s="12">
        <f t="shared" si="102"/>
        <v>2.3010655332550913E-4</v>
      </c>
      <c r="L787" s="12">
        <f t="shared" si="102"/>
        <v>0.94119949246323364</v>
      </c>
      <c r="M787" s="12">
        <f t="shared" si="102"/>
        <v>0.1914085498044438</v>
      </c>
      <c r="N787" s="12">
        <f t="shared" si="102"/>
        <v>1.9551921694301994E-2</v>
      </c>
      <c r="O787" s="12">
        <f t="shared" si="102"/>
        <v>0.19877400526509148</v>
      </c>
      <c r="P787" s="12" t="e">
        <f t="shared" si="102"/>
        <v>#DIV/0!</v>
      </c>
      <c r="Q787" s="12">
        <f t="shared" si="102"/>
        <v>3.70424010232481E-2</v>
      </c>
      <c r="R787" s="12">
        <f t="shared" si="102"/>
        <v>8.2279757841328627E-2</v>
      </c>
      <c r="S787" s="12">
        <f t="shared" si="102"/>
        <v>0</v>
      </c>
      <c r="T787" s="12">
        <f t="shared" si="102"/>
        <v>2.0147003059778506E-3</v>
      </c>
      <c r="U787" s="12">
        <f t="shared" si="102"/>
        <v>4.2213024175145927E-2</v>
      </c>
      <c r="V787" s="12">
        <f t="shared" si="102"/>
        <v>1.9155248117679841E-2</v>
      </c>
      <c r="W787" s="34">
        <f t="shared" si="102"/>
        <v>0</v>
      </c>
      <c r="X787" s="34">
        <f t="shared" si="102"/>
        <v>1.8649208572184184</v>
      </c>
      <c r="Y787" s="32">
        <f t="shared" si="102"/>
        <v>3.2058806544828924</v>
      </c>
      <c r="Z787" s="32">
        <f t="shared" si="102"/>
        <v>2.9167501797685489</v>
      </c>
      <c r="AA787" s="32">
        <f t="shared" si="102"/>
        <v>0.56994766995745616</v>
      </c>
      <c r="AB787" s="12">
        <f t="shared" si="102"/>
        <v>0.29999998595213412</v>
      </c>
      <c r="AC787" s="12">
        <f t="shared" ref="AC787" si="103">IF(AC736=0,0,ABS(AC761/AC736))</f>
        <v>0</v>
      </c>
    </row>
    <row r="788" spans="1:29" x14ac:dyDescent="0.2">
      <c r="A788" s="11" t="s">
        <v>22</v>
      </c>
      <c r="B788" s="11" t="s">
        <v>200</v>
      </c>
      <c r="D788" s="12">
        <f t="shared" ref="D788:AB788" si="104">IF(D737=0,0,ABS(D762/D737))</f>
        <v>2.5188649069793175E-16</v>
      </c>
      <c r="E788" s="12">
        <f t="shared" si="104"/>
        <v>1.3311884965100963E-16</v>
      </c>
      <c r="F788" s="12">
        <f t="shared" si="104"/>
        <v>0</v>
      </c>
      <c r="G788" s="12">
        <f t="shared" si="104"/>
        <v>0.1578947368421052</v>
      </c>
      <c r="H788" s="12">
        <f t="shared" si="104"/>
        <v>1.2657481057985084E-4</v>
      </c>
      <c r="I788" s="12">
        <f t="shared" si="104"/>
        <v>0</v>
      </c>
      <c r="J788" s="12">
        <f t="shared" si="104"/>
        <v>1.4374625781406629E-16</v>
      </c>
      <c r="K788" s="12">
        <f t="shared" si="104"/>
        <v>2.3420637159023012E-4</v>
      </c>
      <c r="L788" s="12">
        <f t="shared" si="104"/>
        <v>0.70322612811808016</v>
      </c>
      <c r="M788" s="12">
        <f t="shared" si="104"/>
        <v>0.13969899228768301</v>
      </c>
      <c r="N788" s="12">
        <f t="shared" si="104"/>
        <v>2.174682338010785E-2</v>
      </c>
      <c r="O788" s="12">
        <f t="shared" si="104"/>
        <v>0.16283317688572574</v>
      </c>
      <c r="P788" s="12" t="e">
        <f t="shared" si="104"/>
        <v>#DIV/0!</v>
      </c>
      <c r="Q788" s="12">
        <f t="shared" si="104"/>
        <v>3.6333337092596445E-2</v>
      </c>
      <c r="R788" s="12">
        <f t="shared" si="104"/>
        <v>7.3586772008217477E-2</v>
      </c>
      <c r="S788" s="12">
        <f t="shared" si="104"/>
        <v>0</v>
      </c>
      <c r="T788" s="12">
        <f t="shared" si="104"/>
        <v>2.0194444004040918E-3</v>
      </c>
      <c r="U788" s="12">
        <f t="shared" si="104"/>
        <v>4.6204089959432738E-2</v>
      </c>
      <c r="V788" s="12">
        <f t="shared" si="104"/>
        <v>2.0202287338443349E-2</v>
      </c>
      <c r="W788" s="34">
        <f t="shared" si="104"/>
        <v>0</v>
      </c>
      <c r="X788" s="34">
        <f t="shared" si="104"/>
        <v>1.3226136709636525</v>
      </c>
      <c r="Y788" s="32">
        <f t="shared" si="104"/>
        <v>2.2828853432750078</v>
      </c>
      <c r="Z788" s="32">
        <f t="shared" si="104"/>
        <v>2.7679614517547502</v>
      </c>
      <c r="AA788" s="32">
        <f t="shared" si="104"/>
        <v>0.56674461236785623</v>
      </c>
      <c r="AB788" s="12">
        <f t="shared" si="104"/>
        <v>0.15789471738522909</v>
      </c>
      <c r="AC788" s="12">
        <f t="shared" ref="AC788" si="105">IF(AC737=0,0,ABS(AC762/AC737))</f>
        <v>0</v>
      </c>
    </row>
    <row r="789" spans="1:29" x14ac:dyDescent="0.2">
      <c r="A789" s="11" t="s">
        <v>22</v>
      </c>
      <c r="B789" s="11" t="s">
        <v>200</v>
      </c>
      <c r="D789" s="12">
        <f t="shared" ref="D789:AB789" si="106">IF(D738=0,0,ABS(D763/D738))</f>
        <v>0</v>
      </c>
      <c r="E789" s="12">
        <f t="shared" si="106"/>
        <v>0</v>
      </c>
      <c r="F789" s="12">
        <f t="shared" si="106"/>
        <v>0</v>
      </c>
      <c r="G789" s="12">
        <f t="shared" si="106"/>
        <v>8.1081081081081058E-2</v>
      </c>
      <c r="H789" s="12">
        <f t="shared" si="106"/>
        <v>1.1773048691418115E-4</v>
      </c>
      <c r="I789" s="12">
        <f t="shared" si="106"/>
        <v>0</v>
      </c>
      <c r="J789" s="12">
        <f t="shared" si="106"/>
        <v>1.4374625781406629E-16</v>
      </c>
      <c r="K789" s="12">
        <f t="shared" si="106"/>
        <v>5.2834877797251658E-4</v>
      </c>
      <c r="L789" s="12">
        <f t="shared" si="106"/>
        <v>0.54672968735181382</v>
      </c>
      <c r="M789" s="12">
        <f t="shared" si="106"/>
        <v>0.2019821185061681</v>
      </c>
      <c r="N789" s="12">
        <f t="shared" si="106"/>
        <v>2.4951729108473469E-2</v>
      </c>
      <c r="O789" s="12">
        <f t="shared" si="106"/>
        <v>0.13061878582147285</v>
      </c>
      <c r="P789" s="12" t="e">
        <f t="shared" si="106"/>
        <v>#DIV/0!</v>
      </c>
      <c r="Q789" s="12">
        <f t="shared" si="106"/>
        <v>4.6278812214437873E-2</v>
      </c>
      <c r="R789" s="12">
        <f t="shared" si="106"/>
        <v>9.2481245380073809E-2</v>
      </c>
      <c r="S789" s="12">
        <f t="shared" si="106"/>
        <v>0</v>
      </c>
      <c r="T789" s="12">
        <f t="shared" si="106"/>
        <v>2.0338576662771199E-3</v>
      </c>
      <c r="U789" s="12">
        <f t="shared" si="106"/>
        <v>4.836759702701774E-2</v>
      </c>
      <c r="V789" s="12">
        <f t="shared" si="106"/>
        <v>1.9647804766003148E-2</v>
      </c>
      <c r="W789" s="34">
        <f t="shared" si="106"/>
        <v>0</v>
      </c>
      <c r="X789" s="34">
        <f t="shared" si="106"/>
        <v>1.0378330817953985</v>
      </c>
      <c r="Y789" s="32">
        <f t="shared" si="106"/>
        <v>2.0183372025368165</v>
      </c>
      <c r="Z789" s="32">
        <f t="shared" si="106"/>
        <v>2.7388237494986982</v>
      </c>
      <c r="AA789" s="32">
        <f t="shared" si="106"/>
        <v>0.57210664248254794</v>
      </c>
      <c r="AB789" s="12">
        <f t="shared" si="106"/>
        <v>8.1081050296873833E-2</v>
      </c>
      <c r="AC789" s="12">
        <f t="shared" ref="AC789" si="107">IF(AC738=0,0,ABS(AC763/AC738))</f>
        <v>0</v>
      </c>
    </row>
    <row r="790" spans="1:29" x14ac:dyDescent="0.2">
      <c r="A790" s="11" t="s">
        <v>22</v>
      </c>
      <c r="B790" s="11" t="s">
        <v>200</v>
      </c>
      <c r="D790" s="12">
        <f t="shared" ref="D790:AB790" si="108">IF(D739=0,0,ABS(D764/D739))</f>
        <v>1.8416786737767142E-16</v>
      </c>
      <c r="E790" s="12">
        <f t="shared" si="108"/>
        <v>0</v>
      </c>
      <c r="F790" s="12">
        <f t="shared" si="108"/>
        <v>0</v>
      </c>
      <c r="G790" s="12">
        <f t="shared" si="108"/>
        <v>8.1081081081081058E-2</v>
      </c>
      <c r="H790" s="12">
        <f t="shared" si="108"/>
        <v>1.1011363713378243E-4</v>
      </c>
      <c r="I790" s="12">
        <f t="shared" si="108"/>
        <v>0</v>
      </c>
      <c r="J790" s="12">
        <f t="shared" si="108"/>
        <v>0</v>
      </c>
      <c r="K790" s="12">
        <f t="shared" si="108"/>
        <v>1.2508792543829516E-3</v>
      </c>
      <c r="L790" s="12">
        <f t="shared" si="108"/>
        <v>0.46288656670347955</v>
      </c>
      <c r="M790" s="12">
        <f t="shared" si="108"/>
        <v>0.22561300082661481</v>
      </c>
      <c r="N790" s="12">
        <f t="shared" si="108"/>
        <v>2.8177384871990577E-2</v>
      </c>
      <c r="O790" s="12">
        <f t="shared" si="108"/>
        <v>0.11312962285790423</v>
      </c>
      <c r="P790" s="12" t="e">
        <f t="shared" si="108"/>
        <v>#DIV/0!</v>
      </c>
      <c r="Q790" s="12">
        <f t="shared" si="108"/>
        <v>6.5568834635844869E-2</v>
      </c>
      <c r="R790" s="12">
        <f t="shared" si="108"/>
        <v>0.10005389632688419</v>
      </c>
      <c r="S790" s="12">
        <f t="shared" si="108"/>
        <v>0</v>
      </c>
      <c r="T790" s="12">
        <f t="shared" si="108"/>
        <v>2.0449732139180042E-3</v>
      </c>
      <c r="U790" s="12">
        <f t="shared" si="108"/>
        <v>4.7941701856934596E-2</v>
      </c>
      <c r="V790" s="12">
        <f t="shared" si="108"/>
        <v>1.7736939632587545E-2</v>
      </c>
      <c r="W790" s="34">
        <f t="shared" si="108"/>
        <v>0</v>
      </c>
      <c r="X790" s="34">
        <f t="shared" si="108"/>
        <v>0.88884141583299325</v>
      </c>
      <c r="Y790" s="32">
        <f t="shared" si="108"/>
        <v>1.9389073427384795</v>
      </c>
      <c r="Z790" s="32">
        <f t="shared" si="108"/>
        <v>2.7526650035308569</v>
      </c>
      <c r="AA790" s="32">
        <f t="shared" si="108"/>
        <v>0.57779900795198946</v>
      </c>
      <c r="AB790" s="12">
        <f t="shared" si="108"/>
        <v>8.1081050296873833E-2</v>
      </c>
      <c r="AC790" s="12">
        <f t="shared" ref="AC790" si="109">IF(AC739=0,0,ABS(AC764/AC739))</f>
        <v>1.9012487723777416E-16</v>
      </c>
    </row>
    <row r="791" spans="1:29" x14ac:dyDescent="0.2">
      <c r="A791" s="11" t="s">
        <v>22</v>
      </c>
      <c r="B791" s="11" t="s">
        <v>200</v>
      </c>
      <c r="D791" s="12">
        <f t="shared" ref="D791:AB791" si="110">IF(D740=0,0,ABS(D765/D740))</f>
        <v>0</v>
      </c>
      <c r="E791" s="12">
        <f t="shared" si="110"/>
        <v>0</v>
      </c>
      <c r="F791" s="12">
        <f t="shared" si="110"/>
        <v>0</v>
      </c>
      <c r="G791" s="12">
        <f t="shared" si="110"/>
        <v>8.1081081081081058E-2</v>
      </c>
      <c r="H791" s="12">
        <f t="shared" si="110"/>
        <v>1.232414616998141E-4</v>
      </c>
      <c r="I791" s="12">
        <f t="shared" si="110"/>
        <v>0</v>
      </c>
      <c r="J791" s="12">
        <f t="shared" si="110"/>
        <v>0</v>
      </c>
      <c r="K791" s="12">
        <f t="shared" si="110"/>
        <v>6.1055799486105955E-2</v>
      </c>
      <c r="L791" s="12">
        <f t="shared" si="110"/>
        <v>0.43005543627915599</v>
      </c>
      <c r="M791" s="12">
        <f t="shared" si="110"/>
        <v>0.1921845627648473</v>
      </c>
      <c r="N791" s="12">
        <f t="shared" si="110"/>
        <v>3.0435854215122342E-2</v>
      </c>
      <c r="O791" s="12">
        <f t="shared" si="110"/>
        <v>0.11313977361978665</v>
      </c>
      <c r="P791" s="12" t="e">
        <f t="shared" si="110"/>
        <v>#DIV/0!</v>
      </c>
      <c r="Q791" s="12">
        <f t="shared" si="110"/>
        <v>8.3646006698060493E-2</v>
      </c>
      <c r="R791" s="12">
        <f t="shared" si="110"/>
        <v>9.1385453164179731E-2</v>
      </c>
      <c r="S791" s="12">
        <f t="shared" si="110"/>
        <v>0</v>
      </c>
      <c r="T791" s="12">
        <f t="shared" si="110"/>
        <v>2.0458979525803133E-3</v>
      </c>
      <c r="U791" s="12">
        <f t="shared" si="110"/>
        <v>4.6133320538513621E-2</v>
      </c>
      <c r="V791" s="12">
        <f t="shared" si="110"/>
        <v>1.6155353966731633E-2</v>
      </c>
      <c r="W791" s="34">
        <f t="shared" si="110"/>
        <v>0</v>
      </c>
      <c r="X791" s="34">
        <f t="shared" si="110"/>
        <v>0.8107635027501815</v>
      </c>
      <c r="Y791" s="32">
        <f t="shared" si="110"/>
        <v>1.932816749927678</v>
      </c>
      <c r="Z791" s="32">
        <f t="shared" si="110"/>
        <v>2.7893031776198853</v>
      </c>
      <c r="AA791" s="32">
        <f t="shared" si="110"/>
        <v>0.57831454689985307</v>
      </c>
      <c r="AB791" s="12">
        <f t="shared" si="110"/>
        <v>8.1081050296873833E-2</v>
      </c>
      <c r="AC791" s="12">
        <f t="shared" ref="AC791" si="111">IF(AC740=0,0,ABS(AC765/AC740))</f>
        <v>0</v>
      </c>
    </row>
    <row r="792" spans="1:29" x14ac:dyDescent="0.2">
      <c r="A792" s="11" t="s">
        <v>22</v>
      </c>
      <c r="B792" s="11" t="s">
        <v>200</v>
      </c>
      <c r="D792" s="12">
        <f t="shared" ref="D792:AB792" si="112">IF(D741=0,0,ABS(D766/D741))</f>
        <v>1.8422549186683846E-16</v>
      </c>
      <c r="E792" s="12">
        <f t="shared" si="112"/>
        <v>0</v>
      </c>
      <c r="F792" s="12">
        <f t="shared" si="112"/>
        <v>0</v>
      </c>
      <c r="G792" s="12">
        <f t="shared" si="112"/>
        <v>8.1081081081081058E-2</v>
      </c>
      <c r="H792" s="12">
        <f t="shared" si="112"/>
        <v>1.4740202149047136E-4</v>
      </c>
      <c r="I792" s="12">
        <f t="shared" si="112"/>
        <v>0</v>
      </c>
      <c r="J792" s="12">
        <f t="shared" si="112"/>
        <v>0</v>
      </c>
      <c r="K792" s="12">
        <f t="shared" si="112"/>
        <v>9.4592464133684778E-4</v>
      </c>
      <c r="L792" s="12">
        <f t="shared" si="112"/>
        <v>0.43216100186435991</v>
      </c>
      <c r="M792" s="12">
        <f t="shared" si="112"/>
        <v>0.13665380520277484</v>
      </c>
      <c r="N792" s="12">
        <f t="shared" si="112"/>
        <v>3.1015351195290728E-2</v>
      </c>
      <c r="O792" s="12">
        <f t="shared" si="112"/>
        <v>0.12669768377222687</v>
      </c>
      <c r="P792" s="12" t="e">
        <f t="shared" si="112"/>
        <v>#DIV/0!</v>
      </c>
      <c r="Q792" s="12">
        <f t="shared" si="112"/>
        <v>9.1747254410416298E-2</v>
      </c>
      <c r="R792" s="12">
        <f t="shared" si="112"/>
        <v>7.5525039151820891E-2</v>
      </c>
      <c r="S792" s="12">
        <f t="shared" si="112"/>
        <v>0</v>
      </c>
      <c r="T792" s="12">
        <f t="shared" si="112"/>
        <v>2.0389824506245212E-3</v>
      </c>
      <c r="U792" s="12">
        <f t="shared" si="112"/>
        <v>4.4573997651551588E-2</v>
      </c>
      <c r="V792" s="12">
        <f t="shared" si="112"/>
        <v>1.6112153519326881E-2</v>
      </c>
      <c r="W792" s="34">
        <f t="shared" si="112"/>
        <v>0</v>
      </c>
      <c r="X792" s="34">
        <f t="shared" si="112"/>
        <v>0.80449469869405787</v>
      </c>
      <c r="Y792" s="32">
        <f t="shared" si="112"/>
        <v>1.9734542262607955</v>
      </c>
      <c r="Z792" s="32">
        <f t="shared" si="112"/>
        <v>2.8659417422410729</v>
      </c>
      <c r="AA792" s="32">
        <f t="shared" si="112"/>
        <v>0.56900209627454101</v>
      </c>
      <c r="AB792" s="12">
        <f t="shared" si="112"/>
        <v>8.1081050296873833E-2</v>
      </c>
      <c r="AC792" s="12">
        <f t="shared" ref="AC792" si="113">IF(AC741=0,0,ABS(AC766/AC741))</f>
        <v>1.9012487723777416E-16</v>
      </c>
    </row>
    <row r="793" spans="1:29" x14ac:dyDescent="0.2">
      <c r="A793" s="11" t="s">
        <v>22</v>
      </c>
      <c r="B793" s="11" t="s">
        <v>200</v>
      </c>
      <c r="D793" s="12">
        <f t="shared" ref="D793:AB793" si="114">IF(D742=0,0,ABS(D767/D742))</f>
        <v>2.0568896838652076E-16</v>
      </c>
      <c r="E793" s="12">
        <f t="shared" si="114"/>
        <v>0</v>
      </c>
      <c r="F793" s="12">
        <f t="shared" si="114"/>
        <v>0</v>
      </c>
      <c r="G793" s="12">
        <f t="shared" si="114"/>
        <v>8.1081081081081058E-2</v>
      </c>
      <c r="H793" s="12">
        <f t="shared" si="114"/>
        <v>1.5147529030122637E-4</v>
      </c>
      <c r="I793" s="12">
        <f t="shared" si="114"/>
        <v>0</v>
      </c>
      <c r="J793" s="12">
        <f t="shared" si="114"/>
        <v>0</v>
      </c>
      <c r="K793" s="12">
        <f t="shared" si="114"/>
        <v>5.3951220524060643E-4</v>
      </c>
      <c r="L793" s="12">
        <f t="shared" si="114"/>
        <v>0.45813030222499307</v>
      </c>
      <c r="M793" s="12">
        <f t="shared" si="114"/>
        <v>0.17689673233679853</v>
      </c>
      <c r="N793" s="12">
        <f t="shared" si="114"/>
        <v>2.9584530845090676E-2</v>
      </c>
      <c r="O793" s="12">
        <f t="shared" si="114"/>
        <v>0.15325352855670885</v>
      </c>
      <c r="P793" s="12" t="e">
        <f t="shared" si="114"/>
        <v>#DIV/0!</v>
      </c>
      <c r="Q793" s="12">
        <f t="shared" si="114"/>
        <v>8.8379360581295099E-2</v>
      </c>
      <c r="R793" s="12">
        <f t="shared" si="114"/>
        <v>8.7799916463503533E-2</v>
      </c>
      <c r="S793" s="12">
        <f t="shared" si="114"/>
        <v>0</v>
      </c>
      <c r="T793" s="12">
        <f t="shared" si="114"/>
        <v>2.0326714749608205E-3</v>
      </c>
      <c r="U793" s="12">
        <f t="shared" si="114"/>
        <v>4.3817932047034415E-2</v>
      </c>
      <c r="V793" s="12">
        <f t="shared" si="114"/>
        <v>1.6895307948344016E-2</v>
      </c>
      <c r="W793" s="34">
        <f t="shared" si="114"/>
        <v>0</v>
      </c>
      <c r="X793" s="34">
        <f t="shared" si="114"/>
        <v>0.89645219092389128</v>
      </c>
      <c r="Y793" s="32">
        <f t="shared" si="114"/>
        <v>2.1044335730668369</v>
      </c>
      <c r="Z793" s="32">
        <f t="shared" si="114"/>
        <v>3.0442624546266903</v>
      </c>
      <c r="AA793" s="32">
        <f t="shared" si="114"/>
        <v>0.54755527044815178</v>
      </c>
      <c r="AB793" s="12">
        <f t="shared" si="114"/>
        <v>8.1081050296873833E-2</v>
      </c>
      <c r="AC793" s="12">
        <f t="shared" ref="AC793" si="115">IF(AC742=0,0,ABS(AC767/AC742))</f>
        <v>0</v>
      </c>
    </row>
    <row r="794" spans="1:29" x14ac:dyDescent="0.2">
      <c r="A794" s="11" t="s">
        <v>22</v>
      </c>
      <c r="B794" s="11" t="s">
        <v>200</v>
      </c>
      <c r="D794" s="12">
        <f t="shared" ref="D794:AB794" si="116">IF(D743=0,0,ABS(D768/D743))</f>
        <v>2.5188649069793175E-16</v>
      </c>
      <c r="E794" s="12">
        <f t="shared" si="116"/>
        <v>0</v>
      </c>
      <c r="F794" s="12">
        <f t="shared" si="116"/>
        <v>0</v>
      </c>
      <c r="G794" s="12">
        <f t="shared" si="116"/>
        <v>8.1081081081081058E-2</v>
      </c>
      <c r="H794" s="12">
        <f t="shared" si="116"/>
        <v>1.6622409952944615E-4</v>
      </c>
      <c r="I794" s="12">
        <f t="shared" si="116"/>
        <v>0</v>
      </c>
      <c r="J794" s="12">
        <f t="shared" si="116"/>
        <v>0</v>
      </c>
      <c r="K794" s="12">
        <f t="shared" si="116"/>
        <v>3.8528865146204546E-4</v>
      </c>
      <c r="L794" s="12">
        <f t="shared" si="116"/>
        <v>0.50202213353874681</v>
      </c>
      <c r="M794" s="12">
        <f t="shared" si="116"/>
        <v>0.29151583727072028</v>
      </c>
      <c r="N794" s="12">
        <f t="shared" si="116"/>
        <v>2.6274606883822587E-2</v>
      </c>
      <c r="O794" s="12">
        <f t="shared" si="116"/>
        <v>0.20998126827565711</v>
      </c>
      <c r="P794" s="12" t="e">
        <f t="shared" si="116"/>
        <v>#DIV/0!</v>
      </c>
      <c r="Q794" s="12">
        <f t="shared" si="116"/>
        <v>7.7542805192668429E-2</v>
      </c>
      <c r="R794" s="12">
        <f t="shared" si="116"/>
        <v>0.21557859875989474</v>
      </c>
      <c r="S794" s="12">
        <f t="shared" si="116"/>
        <v>0</v>
      </c>
      <c r="T794" s="12">
        <f t="shared" si="116"/>
        <v>2.0359454110427974E-3</v>
      </c>
      <c r="U794" s="12">
        <f t="shared" si="116"/>
        <v>4.3950572500832057E-2</v>
      </c>
      <c r="V794" s="12">
        <f t="shared" si="116"/>
        <v>1.7889135031391092E-2</v>
      </c>
      <c r="W794" s="34">
        <f t="shared" si="116"/>
        <v>0</v>
      </c>
      <c r="X794" s="34">
        <f t="shared" si="116"/>
        <v>1.2142929886418206</v>
      </c>
      <c r="Y794" s="32">
        <f t="shared" si="116"/>
        <v>2.4791451732692931</v>
      </c>
      <c r="Z794" s="32">
        <f t="shared" si="116"/>
        <v>3.490256005001696</v>
      </c>
      <c r="AA794" s="32">
        <f t="shared" si="116"/>
        <v>0.51560950963393981</v>
      </c>
      <c r="AB794" s="12">
        <f t="shared" si="116"/>
        <v>8.1081050296873833E-2</v>
      </c>
      <c r="AC794" s="12">
        <f t="shared" ref="AC794" si="117">IF(AC743=0,0,ABS(AC768/AC743))</f>
        <v>0</v>
      </c>
    </row>
    <row r="795" spans="1:29" x14ac:dyDescent="0.2">
      <c r="A795" s="11" t="s">
        <v>22</v>
      </c>
      <c r="B795" s="11" t="s">
        <v>200</v>
      </c>
      <c r="D795" s="12">
        <f t="shared" ref="D795:AB795" si="118">IF(D744=0,0,ABS(D769/D744))</f>
        <v>0</v>
      </c>
      <c r="E795" s="12">
        <f t="shared" si="118"/>
        <v>0</v>
      </c>
      <c r="F795" s="12">
        <f t="shared" si="118"/>
        <v>0</v>
      </c>
      <c r="G795" s="12">
        <f t="shared" si="118"/>
        <v>8.1081081081081058E-2</v>
      </c>
      <c r="H795" s="12">
        <f t="shared" si="118"/>
        <v>1.963009638409223E-4</v>
      </c>
      <c r="I795" s="12">
        <f t="shared" si="118"/>
        <v>0</v>
      </c>
      <c r="J795" s="12">
        <f t="shared" si="118"/>
        <v>0</v>
      </c>
      <c r="K795" s="12">
        <f t="shared" si="118"/>
        <v>2.6242548950440641E-4</v>
      </c>
      <c r="L795" s="12">
        <f t="shared" si="118"/>
        <v>0.56660635396539727</v>
      </c>
      <c r="M795" s="12">
        <f t="shared" si="118"/>
        <v>0.38785048860120525</v>
      </c>
      <c r="N795" s="12">
        <f t="shared" si="118"/>
        <v>2.1684282623729022E-2</v>
      </c>
      <c r="O795" s="12">
        <f t="shared" si="118"/>
        <v>0.40864615612733862</v>
      </c>
      <c r="P795" s="12" t="e">
        <f t="shared" si="118"/>
        <v>#DIV/0!</v>
      </c>
      <c r="Q795" s="12">
        <f t="shared" si="118"/>
        <v>6.4191455301632561E-2</v>
      </c>
      <c r="R795" s="12">
        <f t="shared" si="118"/>
        <v>25.725204912306197</v>
      </c>
      <c r="S795" s="12">
        <f t="shared" si="118"/>
        <v>0</v>
      </c>
      <c r="T795" s="12">
        <f t="shared" si="118"/>
        <v>2.0542264370004342E-3</v>
      </c>
      <c r="U795" s="12">
        <f t="shared" si="118"/>
        <v>4.5020876168378583E-2</v>
      </c>
      <c r="V795" s="12">
        <f t="shared" si="118"/>
        <v>1.9250333814361861E-2</v>
      </c>
      <c r="W795" s="34">
        <f t="shared" si="118"/>
        <v>0</v>
      </c>
      <c r="X795" s="34">
        <f t="shared" si="118"/>
        <v>2.0201892768764202</v>
      </c>
      <c r="Y795" s="32">
        <f t="shared" si="118"/>
        <v>3.7761322468511143</v>
      </c>
      <c r="Z795" s="32">
        <f t="shared" si="118"/>
        <v>4.8202782503140265</v>
      </c>
      <c r="AA795" s="32">
        <f t="shared" si="118"/>
        <v>0.48128755565605658</v>
      </c>
      <c r="AB795" s="12">
        <f t="shared" si="118"/>
        <v>8.1081050296873833E-2</v>
      </c>
      <c r="AC795" s="12">
        <f t="shared" ref="AC795" si="119">IF(AC744=0,0,ABS(AC769/AC744))</f>
        <v>0</v>
      </c>
    </row>
    <row r="796" spans="1:29" x14ac:dyDescent="0.2">
      <c r="A796" s="11" t="s">
        <v>22</v>
      </c>
      <c r="B796" s="11" t="s">
        <v>200</v>
      </c>
      <c r="D796" s="12">
        <f t="shared" ref="D796:AB796" si="120">IF(D745=0,0,ABS(D770/D745))</f>
        <v>0</v>
      </c>
      <c r="E796" s="12">
        <f t="shared" si="120"/>
        <v>0</v>
      </c>
      <c r="F796" s="12">
        <f t="shared" si="120"/>
        <v>0</v>
      </c>
      <c r="G796" s="12">
        <f t="shared" si="120"/>
        <v>8.1081081081081058E-2</v>
      </c>
      <c r="H796" s="12">
        <f t="shared" si="120"/>
        <v>2.9509554366517082E-4</v>
      </c>
      <c r="I796" s="12">
        <f t="shared" si="120"/>
        <v>0</v>
      </c>
      <c r="J796" s="12">
        <f t="shared" si="120"/>
        <v>0</v>
      </c>
      <c r="K796" s="12">
        <f t="shared" si="120"/>
        <v>1.736893066040723E-4</v>
      </c>
      <c r="L796" s="12">
        <f t="shared" si="120"/>
        <v>0.66990533040154721</v>
      </c>
      <c r="M796" s="12">
        <f t="shared" si="120"/>
        <v>0.4964965631748427</v>
      </c>
      <c r="N796" s="12">
        <f t="shared" si="120"/>
        <v>1.6793852929648873E-2</v>
      </c>
      <c r="O796" s="12">
        <f t="shared" si="120"/>
        <v>12.191314797195608</v>
      </c>
      <c r="P796" s="12" t="e">
        <f t="shared" si="120"/>
        <v>#DIV/0!</v>
      </c>
      <c r="Q796" s="12">
        <f t="shared" si="120"/>
        <v>5.1286512895337664E-2</v>
      </c>
      <c r="R796" s="12">
        <f t="shared" si="120"/>
        <v>0.20628971630204523</v>
      </c>
      <c r="S796" s="12">
        <f t="shared" si="120"/>
        <v>0</v>
      </c>
      <c r="T796" s="12">
        <f t="shared" si="120"/>
        <v>2.0865290811223182E-3</v>
      </c>
      <c r="U796" s="12">
        <f t="shared" si="120"/>
        <v>4.5865473561974013E-2</v>
      </c>
      <c r="V796" s="12">
        <f t="shared" si="120"/>
        <v>2.0307059953712278E-2</v>
      </c>
      <c r="W796" s="34">
        <f t="shared" si="120"/>
        <v>0</v>
      </c>
      <c r="X796" s="34">
        <f t="shared" si="120"/>
        <v>3.6467766833341666</v>
      </c>
      <c r="Y796" s="32">
        <f t="shared" si="120"/>
        <v>25.668174688465889</v>
      </c>
      <c r="Z796" s="32">
        <f t="shared" si="120"/>
        <v>12.435010200333116</v>
      </c>
      <c r="AA796" s="32">
        <f t="shared" si="120"/>
        <v>0.4674859186340633</v>
      </c>
      <c r="AB796" s="12">
        <f t="shared" si="120"/>
        <v>8.1081050296873833E-2</v>
      </c>
      <c r="AC796" s="12">
        <f t="shared" ref="AC796" si="121">IF(AC745=0,0,ABS(AC770/AC745))</f>
        <v>0</v>
      </c>
    </row>
    <row r="797" spans="1:29" x14ac:dyDescent="0.2">
      <c r="D797" s="11"/>
    </row>
    <row r="798" spans="1:29" x14ac:dyDescent="0.2">
      <c r="A798" s="11" t="s">
        <v>22</v>
      </c>
      <c r="B798" s="11" t="s">
        <v>204</v>
      </c>
      <c r="D798" s="11">
        <f t="shared" ref="D798:D821" si="122">ABS(MAX(D505,D529,D553,D577,D601,D625,D649,D673,D697)-MIN(D505,D529,D553,D577,D601,D625,D649,D673,D697))</f>
        <v>0</v>
      </c>
      <c r="E798" s="11">
        <f t="shared" ref="E798:AC808" si="123">ABS(MAX(E505,E529,E553,E577,E601,E625,E649,E673,E697)-MIN(E505,E529,E553,E577,E601,E625,E649,E673,E697))</f>
        <v>0</v>
      </c>
      <c r="F798" s="11">
        <f t="shared" si="123"/>
        <v>0</v>
      </c>
      <c r="G798" s="11">
        <f t="shared" si="123"/>
        <v>9.9999999999999991E-5</v>
      </c>
      <c r="H798" s="11">
        <f t="shared" si="123"/>
        <v>1.9999999999999966E-4</v>
      </c>
      <c r="I798" s="11">
        <f t="shared" si="123"/>
        <v>0</v>
      </c>
      <c r="J798" s="11">
        <f t="shared" si="123"/>
        <v>0</v>
      </c>
      <c r="K798" s="11">
        <f t="shared" si="123"/>
        <v>2.0000000000003348E-4</v>
      </c>
      <c r="L798" s="11">
        <f t="shared" si="123"/>
        <v>1.0054000000000001</v>
      </c>
      <c r="M798" s="11">
        <f t="shared" si="123"/>
        <v>1.1887000000000001</v>
      </c>
      <c r="N798" s="11">
        <f t="shared" si="123"/>
        <v>0.22100000000000009</v>
      </c>
      <c r="O798" s="11">
        <f t="shared" si="123"/>
        <v>0.15279999999999999</v>
      </c>
      <c r="P798" s="11">
        <f t="shared" si="123"/>
        <v>0</v>
      </c>
      <c r="Q798" s="11">
        <f t="shared" si="123"/>
        <v>4.7899999999999998E-2</v>
      </c>
      <c r="R798" s="11">
        <f t="shared" si="123"/>
        <v>1.5922999999999998</v>
      </c>
      <c r="S798" s="11">
        <f t="shared" si="123"/>
        <v>0</v>
      </c>
      <c r="T798" s="11">
        <f t="shared" si="123"/>
        <v>1.4488999999999805</v>
      </c>
      <c r="U798" s="11">
        <f t="shared" si="123"/>
        <v>0.60250000000000004</v>
      </c>
      <c r="V798" s="11">
        <f t="shared" si="123"/>
        <v>9.3231999999999999</v>
      </c>
      <c r="W798" s="14">
        <f t="shared" si="123"/>
        <v>0</v>
      </c>
      <c r="X798" s="14">
        <f t="shared" si="123"/>
        <v>1.7399999999999999E-2</v>
      </c>
      <c r="Y798" s="29">
        <f t="shared" si="123"/>
        <v>0.41500000000000004</v>
      </c>
      <c r="Z798" s="29">
        <f t="shared" si="123"/>
        <v>1.2928999999999999</v>
      </c>
      <c r="AA798" s="29">
        <f t="shared" si="123"/>
        <v>33.964999999999996</v>
      </c>
      <c r="AB798" s="11">
        <f t="shared" si="123"/>
        <v>9.2412498718964092E-3</v>
      </c>
      <c r="AC798" s="11">
        <f t="shared" si="123"/>
        <v>0</v>
      </c>
    </row>
    <row r="799" spans="1:29" x14ac:dyDescent="0.2">
      <c r="A799" s="11" t="s">
        <v>22</v>
      </c>
      <c r="B799" s="11" t="s">
        <v>204</v>
      </c>
      <c r="D799" s="11">
        <f t="shared" si="122"/>
        <v>0</v>
      </c>
      <c r="E799" s="11">
        <f t="shared" ref="E799:S799" si="124">ABS(MAX(E506,E530,E554,E578,E602,E626,E650,E674,E698)-MIN(E506,E530,E554,E578,E602,E626,E650,E674,E698))</f>
        <v>0</v>
      </c>
      <c r="F799" s="11">
        <f t="shared" si="124"/>
        <v>0</v>
      </c>
      <c r="G799" s="11">
        <f t="shared" si="124"/>
        <v>1.0000000000000005E-4</v>
      </c>
      <c r="H799" s="11">
        <f t="shared" si="124"/>
        <v>3.0000000000002247E-4</v>
      </c>
      <c r="I799" s="11">
        <f t="shared" si="124"/>
        <v>0</v>
      </c>
      <c r="J799" s="11">
        <f t="shared" si="124"/>
        <v>0</v>
      </c>
      <c r="K799" s="11">
        <f t="shared" si="124"/>
        <v>1.9999999999997797E-4</v>
      </c>
      <c r="L799" s="11">
        <f t="shared" si="124"/>
        <v>0.93020000000000003</v>
      </c>
      <c r="M799" s="11">
        <f t="shared" si="124"/>
        <v>1.51</v>
      </c>
      <c r="N799" s="11">
        <f t="shared" si="124"/>
        <v>0.1910999999999996</v>
      </c>
      <c r="O799" s="11">
        <f t="shared" si="124"/>
        <v>0.1205</v>
      </c>
      <c r="P799" s="11">
        <f t="shared" si="124"/>
        <v>0</v>
      </c>
      <c r="Q799" s="11">
        <f t="shared" si="124"/>
        <v>4.0800000000000003E-2</v>
      </c>
      <c r="R799" s="11">
        <f t="shared" si="124"/>
        <v>0.95930000000000071</v>
      </c>
      <c r="S799" s="11">
        <f t="shared" si="124"/>
        <v>0</v>
      </c>
      <c r="T799" s="11">
        <f t="shared" si="123"/>
        <v>1.4698000000000206</v>
      </c>
      <c r="U799" s="11">
        <f t="shared" si="123"/>
        <v>0.55969999999999942</v>
      </c>
      <c r="V799" s="11">
        <f t="shared" si="123"/>
        <v>8.1371000000000038</v>
      </c>
      <c r="W799" s="14">
        <f t="shared" si="123"/>
        <v>0</v>
      </c>
      <c r="X799" s="14">
        <f t="shared" si="123"/>
        <v>1.8200000000000001E-2</v>
      </c>
      <c r="Y799" s="29">
        <f t="shared" si="123"/>
        <v>0.4239</v>
      </c>
      <c r="Z799" s="29">
        <f t="shared" si="123"/>
        <v>1.3174000000000001</v>
      </c>
      <c r="AA799" s="29">
        <f t="shared" si="123"/>
        <v>33.874400000000001</v>
      </c>
      <c r="AB799" s="11">
        <f t="shared" si="123"/>
        <v>9.2412517951527724E-3</v>
      </c>
      <c r="AC799" s="11">
        <f t="shared" si="123"/>
        <v>0</v>
      </c>
    </row>
    <row r="800" spans="1:29" x14ac:dyDescent="0.2">
      <c r="A800" s="11" t="s">
        <v>22</v>
      </c>
      <c r="B800" s="11" t="s">
        <v>204</v>
      </c>
      <c r="D800" s="11">
        <f t="shared" si="122"/>
        <v>0</v>
      </c>
      <c r="E800" s="11">
        <f t="shared" si="123"/>
        <v>0</v>
      </c>
      <c r="F800" s="11">
        <f t="shared" si="123"/>
        <v>0</v>
      </c>
      <c r="G800" s="11">
        <f t="shared" si="123"/>
        <v>1E-4</v>
      </c>
      <c r="H800" s="11">
        <f t="shared" si="123"/>
        <v>4.0000000000006697E-4</v>
      </c>
      <c r="I800" s="11">
        <f t="shared" si="123"/>
        <v>0</v>
      </c>
      <c r="J800" s="11">
        <f t="shared" si="123"/>
        <v>0</v>
      </c>
      <c r="K800" s="11">
        <f t="shared" si="123"/>
        <v>9.9999999999988987E-5</v>
      </c>
      <c r="L800" s="11">
        <f t="shared" si="123"/>
        <v>0.93180000000000007</v>
      </c>
      <c r="M800" s="11">
        <f t="shared" si="123"/>
        <v>1.4846000000000001</v>
      </c>
      <c r="N800" s="11">
        <f t="shared" si="123"/>
        <v>0.19770000000000021</v>
      </c>
      <c r="O800" s="11">
        <f t="shared" si="123"/>
        <v>0.12540000000000001</v>
      </c>
      <c r="P800" s="11">
        <f t="shared" si="123"/>
        <v>0</v>
      </c>
      <c r="Q800" s="11">
        <f t="shared" si="123"/>
        <v>4.5299999999999951E-2</v>
      </c>
      <c r="R800" s="11">
        <f t="shared" si="123"/>
        <v>1.3831000000000007</v>
      </c>
      <c r="S800" s="11">
        <f t="shared" si="123"/>
        <v>0</v>
      </c>
      <c r="T800" s="11">
        <f t="shared" si="123"/>
        <v>1.4769000000000005</v>
      </c>
      <c r="U800" s="11">
        <f t="shared" si="123"/>
        <v>0.55119999999999969</v>
      </c>
      <c r="V800" s="11">
        <f t="shared" si="123"/>
        <v>7.7382000000000062</v>
      </c>
      <c r="W800" s="14">
        <f t="shared" si="123"/>
        <v>0</v>
      </c>
      <c r="X800" s="14">
        <f t="shared" si="123"/>
        <v>1.6899999999999998E-2</v>
      </c>
      <c r="Y800" s="29">
        <f t="shared" si="123"/>
        <v>0.42370000000000002</v>
      </c>
      <c r="Z800" s="29">
        <f t="shared" si="123"/>
        <v>1.3229000000000002</v>
      </c>
      <c r="AA800" s="29">
        <f t="shared" si="123"/>
        <v>32.961799999999997</v>
      </c>
      <c r="AB800" s="11">
        <f t="shared" si="123"/>
        <v>9.2412541992243549E-3</v>
      </c>
      <c r="AC800" s="11">
        <f t="shared" si="123"/>
        <v>0</v>
      </c>
    </row>
    <row r="801" spans="1:29" x14ac:dyDescent="0.2">
      <c r="A801" s="11" t="s">
        <v>22</v>
      </c>
      <c r="B801" s="11" t="s">
        <v>204</v>
      </c>
      <c r="D801" s="11">
        <f t="shared" si="122"/>
        <v>0</v>
      </c>
      <c r="E801" s="11">
        <f t="shared" si="123"/>
        <v>0</v>
      </c>
      <c r="F801" s="11">
        <f t="shared" si="123"/>
        <v>0</v>
      </c>
      <c r="G801" s="11">
        <f t="shared" si="123"/>
        <v>1E-4</v>
      </c>
      <c r="H801" s="11">
        <f t="shared" si="123"/>
        <v>4.9999999999994493E-4</v>
      </c>
      <c r="I801" s="11">
        <f t="shared" si="123"/>
        <v>0</v>
      </c>
      <c r="J801" s="11">
        <f t="shared" si="123"/>
        <v>0</v>
      </c>
      <c r="K801" s="11">
        <f t="shared" si="123"/>
        <v>1.0000000000001674E-4</v>
      </c>
      <c r="L801" s="11">
        <f t="shared" si="123"/>
        <v>1.0727</v>
      </c>
      <c r="M801" s="11">
        <f t="shared" si="123"/>
        <v>1.0943000000000001</v>
      </c>
      <c r="N801" s="11">
        <f t="shared" si="123"/>
        <v>0.23840000000000039</v>
      </c>
      <c r="O801" s="11">
        <f t="shared" si="123"/>
        <v>0.13589999999999997</v>
      </c>
      <c r="P801" s="11">
        <f t="shared" si="123"/>
        <v>0</v>
      </c>
      <c r="Q801" s="11">
        <f t="shared" si="123"/>
        <v>5.4099999999999981E-2</v>
      </c>
      <c r="R801" s="11">
        <f t="shared" si="123"/>
        <v>1.7325999999999997</v>
      </c>
      <c r="S801" s="11">
        <f t="shared" si="123"/>
        <v>0</v>
      </c>
      <c r="T801" s="11">
        <f t="shared" si="123"/>
        <v>1.4775999999999954</v>
      </c>
      <c r="U801" s="11">
        <f t="shared" si="123"/>
        <v>0.55259999999999998</v>
      </c>
      <c r="V801" s="11">
        <f t="shared" si="123"/>
        <v>7.4083000000000254</v>
      </c>
      <c r="W801" s="14">
        <f t="shared" si="123"/>
        <v>0</v>
      </c>
      <c r="X801" s="14">
        <f t="shared" si="123"/>
        <v>1.43E-2</v>
      </c>
      <c r="Y801" s="29">
        <f t="shared" si="123"/>
        <v>0.4103</v>
      </c>
      <c r="Z801" s="29">
        <f t="shared" si="123"/>
        <v>1.2948999999999999</v>
      </c>
      <c r="AA801" s="29">
        <f t="shared" si="123"/>
        <v>31.308599999999998</v>
      </c>
      <c r="AB801" s="11">
        <f t="shared" si="123"/>
        <v>9.2412546800388195E-3</v>
      </c>
      <c r="AC801" s="11">
        <f t="shared" si="123"/>
        <v>0</v>
      </c>
    </row>
    <row r="802" spans="1:29" x14ac:dyDescent="0.2">
      <c r="A802" s="11" t="s">
        <v>22</v>
      </c>
      <c r="B802" s="11" t="s">
        <v>204</v>
      </c>
      <c r="D802" s="11">
        <f t="shared" si="122"/>
        <v>0</v>
      </c>
      <c r="E802" s="11">
        <f t="shared" si="123"/>
        <v>0</v>
      </c>
      <c r="F802" s="11">
        <f t="shared" si="123"/>
        <v>0</v>
      </c>
      <c r="G802" s="11">
        <f t="shared" si="123"/>
        <v>1E-4</v>
      </c>
      <c r="H802" s="11">
        <f t="shared" si="123"/>
        <v>3.9999999999995595E-4</v>
      </c>
      <c r="I802" s="11">
        <f t="shared" si="123"/>
        <v>0</v>
      </c>
      <c r="J802" s="11">
        <f t="shared" si="123"/>
        <v>0</v>
      </c>
      <c r="K802" s="11">
        <f t="shared" si="123"/>
        <v>9.9999999999988987E-5</v>
      </c>
      <c r="L802" s="11">
        <f t="shared" si="123"/>
        <v>1.2181999999999999</v>
      </c>
      <c r="M802" s="11">
        <f t="shared" si="123"/>
        <v>1.0085999999999999</v>
      </c>
      <c r="N802" s="11">
        <f t="shared" si="123"/>
        <v>0.30049999999999955</v>
      </c>
      <c r="O802" s="11">
        <f t="shared" si="123"/>
        <v>0.14379999999999998</v>
      </c>
      <c r="P802" s="11">
        <f t="shared" si="123"/>
        <v>0</v>
      </c>
      <c r="Q802" s="11">
        <f t="shared" si="123"/>
        <v>5.9399999999999953E-2</v>
      </c>
      <c r="R802" s="11">
        <f t="shared" si="123"/>
        <v>2.1411000000000016</v>
      </c>
      <c r="S802" s="11">
        <f t="shared" si="123"/>
        <v>0</v>
      </c>
      <c r="T802" s="11">
        <f t="shared" si="123"/>
        <v>1.4809999999999945</v>
      </c>
      <c r="U802" s="11">
        <f t="shared" si="123"/>
        <v>0.5589000000000004</v>
      </c>
      <c r="V802" s="11">
        <f t="shared" si="123"/>
        <v>6.9899999999999807</v>
      </c>
      <c r="W802" s="14">
        <f t="shared" si="123"/>
        <v>0</v>
      </c>
      <c r="X802" s="14">
        <f t="shared" si="123"/>
        <v>1.12E-2</v>
      </c>
      <c r="Y802" s="29">
        <f t="shared" si="123"/>
        <v>0.42320000000000002</v>
      </c>
      <c r="Z802" s="29">
        <f t="shared" si="123"/>
        <v>1.2837000000000001</v>
      </c>
      <c r="AA802" s="29">
        <f t="shared" si="123"/>
        <v>34.222000000000001</v>
      </c>
      <c r="AB802" s="11">
        <f t="shared" si="123"/>
        <v>9.2412541992243549E-3</v>
      </c>
      <c r="AC802" s="11">
        <f t="shared" si="123"/>
        <v>0</v>
      </c>
    </row>
    <row r="803" spans="1:29" x14ac:dyDescent="0.2">
      <c r="A803" s="11" t="s">
        <v>22</v>
      </c>
      <c r="B803" s="11" t="s">
        <v>204</v>
      </c>
      <c r="D803" s="11">
        <f t="shared" si="122"/>
        <v>0</v>
      </c>
      <c r="E803" s="11">
        <f t="shared" si="123"/>
        <v>0</v>
      </c>
      <c r="F803" s="11">
        <f t="shared" si="123"/>
        <v>0</v>
      </c>
      <c r="G803" s="11">
        <f t="shared" si="123"/>
        <v>1E-4</v>
      </c>
      <c r="H803" s="11">
        <f t="shared" si="123"/>
        <v>4.9999999999994493E-4</v>
      </c>
      <c r="I803" s="11">
        <f t="shared" si="123"/>
        <v>0</v>
      </c>
      <c r="J803" s="11">
        <f t="shared" si="123"/>
        <v>0</v>
      </c>
      <c r="K803" s="11">
        <f t="shared" si="123"/>
        <v>3.0000000000000859E-4</v>
      </c>
      <c r="L803" s="11">
        <f t="shared" si="123"/>
        <v>1.3019999999999998</v>
      </c>
      <c r="M803" s="11">
        <f t="shared" si="123"/>
        <v>1.8709000000000002</v>
      </c>
      <c r="N803" s="11">
        <f t="shared" si="123"/>
        <v>0.3703000000000003</v>
      </c>
      <c r="O803" s="11">
        <f t="shared" si="123"/>
        <v>0.16239999999999999</v>
      </c>
      <c r="P803" s="11">
        <f t="shared" si="123"/>
        <v>0</v>
      </c>
      <c r="Q803" s="11">
        <f t="shared" si="123"/>
        <v>5.5800000000000016E-2</v>
      </c>
      <c r="R803" s="11">
        <f t="shared" si="123"/>
        <v>3.0176999999999978</v>
      </c>
      <c r="S803" s="11">
        <f t="shared" si="123"/>
        <v>0</v>
      </c>
      <c r="T803" s="11">
        <f t="shared" si="123"/>
        <v>1.4909000000000106</v>
      </c>
      <c r="U803" s="11">
        <f t="shared" si="123"/>
        <v>0.56890000000000018</v>
      </c>
      <c r="V803" s="11">
        <f t="shared" si="123"/>
        <v>6.5623000000000076</v>
      </c>
      <c r="W803" s="14">
        <f t="shared" si="123"/>
        <v>0</v>
      </c>
      <c r="X803" s="14">
        <f t="shared" si="123"/>
        <v>9.2999999999999992E-3</v>
      </c>
      <c r="Y803" s="29">
        <f t="shared" si="123"/>
        <v>0.45699999999999996</v>
      </c>
      <c r="Z803" s="29">
        <f t="shared" si="123"/>
        <v>1.3401000000000001</v>
      </c>
      <c r="AA803" s="29">
        <f t="shared" si="123"/>
        <v>36.448699999999995</v>
      </c>
      <c r="AB803" s="11">
        <f t="shared" si="123"/>
        <v>9.2412541992243549E-3</v>
      </c>
      <c r="AC803" s="11">
        <f t="shared" si="123"/>
        <v>0</v>
      </c>
    </row>
    <row r="804" spans="1:29" x14ac:dyDescent="0.2">
      <c r="A804" s="11" t="s">
        <v>22</v>
      </c>
      <c r="B804" s="11" t="s">
        <v>204</v>
      </c>
      <c r="D804" s="11">
        <f t="shared" si="122"/>
        <v>0</v>
      </c>
      <c r="E804" s="11">
        <f t="shared" si="123"/>
        <v>0</v>
      </c>
      <c r="F804" s="11">
        <f t="shared" si="123"/>
        <v>0</v>
      </c>
      <c r="G804" s="11">
        <f t="shared" si="123"/>
        <v>1E-4</v>
      </c>
      <c r="H804" s="11">
        <f t="shared" si="123"/>
        <v>7.0000000000014495E-4</v>
      </c>
      <c r="I804" s="11">
        <f t="shared" si="123"/>
        <v>0</v>
      </c>
      <c r="J804" s="11">
        <f t="shared" si="123"/>
        <v>0</v>
      </c>
      <c r="K804" s="11">
        <f t="shared" si="123"/>
        <v>9.9999999999999937E-5</v>
      </c>
      <c r="L804" s="11">
        <f t="shared" si="123"/>
        <v>1.2918000000000001</v>
      </c>
      <c r="M804" s="11">
        <f t="shared" si="123"/>
        <v>2.7000999999999995</v>
      </c>
      <c r="N804" s="11">
        <f t="shared" si="123"/>
        <v>0.43239999999999945</v>
      </c>
      <c r="O804" s="11">
        <f t="shared" si="123"/>
        <v>0.21719999999999995</v>
      </c>
      <c r="P804" s="11">
        <f t="shared" si="123"/>
        <v>0</v>
      </c>
      <c r="Q804" s="11">
        <f t="shared" si="123"/>
        <v>4.9099999999999977E-2</v>
      </c>
      <c r="R804" s="11">
        <f t="shared" si="123"/>
        <v>3.7684999999999995</v>
      </c>
      <c r="S804" s="11">
        <f t="shared" si="123"/>
        <v>0</v>
      </c>
      <c r="T804" s="11">
        <f t="shared" si="123"/>
        <v>1.5030999999999608</v>
      </c>
      <c r="U804" s="11">
        <f t="shared" si="123"/>
        <v>0.58040000000000003</v>
      </c>
      <c r="V804" s="11">
        <f t="shared" si="123"/>
        <v>6.7001999999999953</v>
      </c>
      <c r="W804" s="14">
        <f t="shared" si="123"/>
        <v>0</v>
      </c>
      <c r="X804" s="14">
        <f t="shared" si="123"/>
        <v>0.01</v>
      </c>
      <c r="Y804" s="29">
        <f t="shared" si="123"/>
        <v>0.47409999999999997</v>
      </c>
      <c r="Z804" s="29">
        <f t="shared" si="123"/>
        <v>1.3728</v>
      </c>
      <c r="AA804" s="29">
        <f t="shared" si="123"/>
        <v>38.094000000000001</v>
      </c>
      <c r="AB804" s="11">
        <f t="shared" si="123"/>
        <v>9.2412541992243549E-3</v>
      </c>
      <c r="AC804" s="11">
        <f t="shared" si="123"/>
        <v>0</v>
      </c>
    </row>
    <row r="805" spans="1:29" x14ac:dyDescent="0.2">
      <c r="A805" s="11" t="s">
        <v>22</v>
      </c>
      <c r="B805" s="11" t="s">
        <v>204</v>
      </c>
      <c r="D805" s="11">
        <f t="shared" si="122"/>
        <v>0</v>
      </c>
      <c r="E805" s="11">
        <f t="shared" si="123"/>
        <v>0</v>
      </c>
      <c r="F805" s="11">
        <f t="shared" si="123"/>
        <v>0</v>
      </c>
      <c r="G805" s="11">
        <f t="shared" si="123"/>
        <v>1E-4</v>
      </c>
      <c r="H805" s="11">
        <f t="shared" si="123"/>
        <v>6.9999999999992291E-4</v>
      </c>
      <c r="I805" s="11">
        <f t="shared" si="123"/>
        <v>0</v>
      </c>
      <c r="J805" s="11">
        <f t="shared" si="123"/>
        <v>0</v>
      </c>
      <c r="K805" s="11">
        <f t="shared" si="123"/>
        <v>2.0000000000000573E-4</v>
      </c>
      <c r="L805" s="11">
        <f t="shared" si="123"/>
        <v>1.3264</v>
      </c>
      <c r="M805" s="11">
        <f t="shared" si="123"/>
        <v>2.9983999999999997</v>
      </c>
      <c r="N805" s="11">
        <f t="shared" si="123"/>
        <v>0.47370000000000001</v>
      </c>
      <c r="O805" s="11">
        <f t="shared" si="123"/>
        <v>0.25539999999999996</v>
      </c>
      <c r="P805" s="11">
        <f t="shared" si="123"/>
        <v>0</v>
      </c>
      <c r="Q805" s="11">
        <f t="shared" si="123"/>
        <v>4.9099999999999977E-2</v>
      </c>
      <c r="R805" s="11">
        <f t="shared" si="123"/>
        <v>4.1302999999999983</v>
      </c>
      <c r="S805" s="11">
        <f t="shared" si="123"/>
        <v>0</v>
      </c>
      <c r="T805" s="11">
        <f t="shared" si="123"/>
        <v>1.5148000000000366</v>
      </c>
      <c r="U805" s="11">
        <f t="shared" si="123"/>
        <v>0.59620000000000051</v>
      </c>
      <c r="V805" s="11">
        <f t="shared" si="123"/>
        <v>7.9667999999999921</v>
      </c>
      <c r="W805" s="14">
        <f t="shared" si="123"/>
        <v>0</v>
      </c>
      <c r="X805" s="14">
        <f t="shared" si="123"/>
        <v>1.11E-2</v>
      </c>
      <c r="Y805" s="29">
        <f t="shared" si="123"/>
        <v>0.4849</v>
      </c>
      <c r="Z805" s="29">
        <f t="shared" si="123"/>
        <v>1.3500999999999999</v>
      </c>
      <c r="AA805" s="29">
        <f t="shared" si="123"/>
        <v>38.784200000000006</v>
      </c>
      <c r="AB805" s="11">
        <f t="shared" si="123"/>
        <v>9.2412541992243549E-3</v>
      </c>
      <c r="AC805" s="11">
        <f t="shared" si="123"/>
        <v>0</v>
      </c>
    </row>
    <row r="806" spans="1:29" x14ac:dyDescent="0.2">
      <c r="A806" s="11" t="s">
        <v>22</v>
      </c>
      <c r="B806" s="11" t="s">
        <v>204</v>
      </c>
      <c r="D806" s="11">
        <f t="shared" si="122"/>
        <v>0</v>
      </c>
      <c r="E806" s="11">
        <f t="shared" si="123"/>
        <v>0</v>
      </c>
      <c r="F806" s="11">
        <f t="shared" si="123"/>
        <v>0</v>
      </c>
      <c r="G806" s="11">
        <f t="shared" si="123"/>
        <v>1E-4</v>
      </c>
      <c r="H806" s="11">
        <f t="shared" si="123"/>
        <v>5.9999999999993392E-4</v>
      </c>
      <c r="I806" s="11">
        <f t="shared" si="123"/>
        <v>0</v>
      </c>
      <c r="J806" s="11">
        <f t="shared" si="123"/>
        <v>0</v>
      </c>
      <c r="K806" s="11">
        <f t="shared" si="123"/>
        <v>2.0000000000000573E-4</v>
      </c>
      <c r="L806" s="11">
        <f t="shared" si="123"/>
        <v>1.3896999999999999</v>
      </c>
      <c r="M806" s="11">
        <f t="shared" si="123"/>
        <v>2.9133000000000004</v>
      </c>
      <c r="N806" s="11">
        <f t="shared" si="123"/>
        <v>0.48650000000000038</v>
      </c>
      <c r="O806" s="11">
        <f t="shared" si="123"/>
        <v>0.26630000000000004</v>
      </c>
      <c r="P806" s="11">
        <f t="shared" si="123"/>
        <v>0</v>
      </c>
      <c r="Q806" s="11">
        <f t="shared" si="123"/>
        <v>5.2200000000000024E-2</v>
      </c>
      <c r="R806" s="11">
        <f t="shared" si="123"/>
        <v>3.8510999999999989</v>
      </c>
      <c r="S806" s="11">
        <f t="shared" si="123"/>
        <v>0</v>
      </c>
      <c r="T806" s="11">
        <f t="shared" si="123"/>
        <v>1.529200000000003</v>
      </c>
      <c r="U806" s="11">
        <f t="shared" si="123"/>
        <v>0.6186000000000007</v>
      </c>
      <c r="V806" s="11">
        <f t="shared" si="123"/>
        <v>8.4733000000000089</v>
      </c>
      <c r="W806" s="14">
        <f t="shared" si="123"/>
        <v>0</v>
      </c>
      <c r="X806" s="14">
        <f t="shared" si="123"/>
        <v>1.35E-2</v>
      </c>
      <c r="Y806" s="29">
        <f t="shared" si="123"/>
        <v>0.47850000000000004</v>
      </c>
      <c r="Z806" s="29">
        <f t="shared" si="123"/>
        <v>1.2892999999999999</v>
      </c>
      <c r="AA806" s="29">
        <f t="shared" si="123"/>
        <v>38.012600000000006</v>
      </c>
      <c r="AB806" s="11">
        <f t="shared" si="123"/>
        <v>9.2412541992243549E-3</v>
      </c>
      <c r="AC806" s="11">
        <f t="shared" si="123"/>
        <v>0</v>
      </c>
    </row>
    <row r="807" spans="1:29" x14ac:dyDescent="0.2">
      <c r="A807" s="11" t="s">
        <v>22</v>
      </c>
      <c r="B807" s="11" t="s">
        <v>204</v>
      </c>
      <c r="D807" s="11">
        <f t="shared" si="122"/>
        <v>0</v>
      </c>
      <c r="E807" s="11">
        <f t="shared" si="123"/>
        <v>0</v>
      </c>
      <c r="F807" s="11">
        <f t="shared" si="123"/>
        <v>0</v>
      </c>
      <c r="G807" s="11">
        <f t="shared" si="123"/>
        <v>1E-4</v>
      </c>
      <c r="H807" s="11">
        <f t="shared" si="123"/>
        <v>3.9999999999995595E-4</v>
      </c>
      <c r="I807" s="11">
        <f t="shared" si="123"/>
        <v>0</v>
      </c>
      <c r="J807" s="11">
        <f t="shared" si="123"/>
        <v>0</v>
      </c>
      <c r="K807" s="11">
        <f t="shared" si="123"/>
        <v>1.9999999999997797E-4</v>
      </c>
      <c r="L807" s="11">
        <f t="shared" si="123"/>
        <v>1.3981999999999999</v>
      </c>
      <c r="M807" s="11">
        <f t="shared" si="123"/>
        <v>1.9135999999999997</v>
      </c>
      <c r="N807" s="11">
        <f t="shared" si="123"/>
        <v>0.47049999999999947</v>
      </c>
      <c r="O807" s="11">
        <f t="shared" si="123"/>
        <v>0.24569999999999997</v>
      </c>
      <c r="P807" s="11">
        <f t="shared" si="123"/>
        <v>0</v>
      </c>
      <c r="Q807" s="11">
        <f t="shared" si="123"/>
        <v>5.0499999999999989E-2</v>
      </c>
      <c r="R807" s="11">
        <f t="shared" si="123"/>
        <v>2.7489000000000008</v>
      </c>
      <c r="S807" s="11">
        <f t="shared" si="123"/>
        <v>0</v>
      </c>
      <c r="T807" s="11">
        <f t="shared" si="123"/>
        <v>1.5217000000000098</v>
      </c>
      <c r="U807" s="11">
        <f t="shared" si="123"/>
        <v>0.60170000000000012</v>
      </c>
      <c r="V807" s="11">
        <f t="shared" si="123"/>
        <v>8.1144000000000034</v>
      </c>
      <c r="W807" s="14">
        <f t="shared" si="123"/>
        <v>0</v>
      </c>
      <c r="X807" s="14">
        <f t="shared" si="123"/>
        <v>1.5800000000000002E-2</v>
      </c>
      <c r="Y807" s="29">
        <f t="shared" si="123"/>
        <v>0.4491</v>
      </c>
      <c r="Z807" s="29">
        <f t="shared" si="123"/>
        <v>1.1832</v>
      </c>
      <c r="AA807" s="29">
        <f t="shared" si="123"/>
        <v>35.087200000000003</v>
      </c>
      <c r="AB807" s="11">
        <f t="shared" si="123"/>
        <v>9.2412541992243549E-3</v>
      </c>
      <c r="AC807" s="11">
        <f t="shared" si="123"/>
        <v>0</v>
      </c>
    </row>
    <row r="808" spans="1:29" x14ac:dyDescent="0.2">
      <c r="A808" s="11" t="s">
        <v>22</v>
      </c>
      <c r="B808" s="11" t="s">
        <v>204</v>
      </c>
      <c r="D808" s="11">
        <f t="shared" si="122"/>
        <v>0</v>
      </c>
      <c r="E808" s="11">
        <f t="shared" si="123"/>
        <v>0</v>
      </c>
      <c r="F808" s="11">
        <f t="shared" si="123"/>
        <v>0</v>
      </c>
      <c r="G808" s="11">
        <f t="shared" si="123"/>
        <v>1E-4</v>
      </c>
      <c r="H808" s="11">
        <f t="shared" si="123"/>
        <v>5.0000000000005596E-4</v>
      </c>
      <c r="I808" s="11">
        <f t="shared" si="123"/>
        <v>0</v>
      </c>
      <c r="J808" s="11">
        <f t="shared" si="123"/>
        <v>0</v>
      </c>
      <c r="K808" s="11">
        <f t="shared" si="123"/>
        <v>1.0000000000001674E-4</v>
      </c>
      <c r="L808" s="11">
        <f t="shared" si="123"/>
        <v>1.3588</v>
      </c>
      <c r="M808" s="11">
        <f t="shared" si="123"/>
        <v>1.6082000000000001</v>
      </c>
      <c r="N808" s="11">
        <f t="shared" si="123"/>
        <v>0.43340000000000067</v>
      </c>
      <c r="O808" s="11">
        <f t="shared" si="123"/>
        <v>0.23979999999999999</v>
      </c>
      <c r="P808" s="11">
        <f t="shared" si="123"/>
        <v>0</v>
      </c>
      <c r="Q808" s="11">
        <f t="shared" si="123"/>
        <v>4.6199999999999963E-2</v>
      </c>
      <c r="R808" s="11">
        <f t="shared" si="123"/>
        <v>1.4944999999999997</v>
      </c>
      <c r="S808" s="11">
        <f t="shared" si="123"/>
        <v>0</v>
      </c>
      <c r="T808" s="11">
        <f t="shared" si="123"/>
        <v>1.4882999999999811</v>
      </c>
      <c r="U808" s="11">
        <f t="shared" si="123"/>
        <v>0.58179999999999943</v>
      </c>
      <c r="V808" s="11">
        <f t="shared" si="123"/>
        <v>7.3358000000000061</v>
      </c>
      <c r="W808" s="14">
        <f t="shared" si="123"/>
        <v>0</v>
      </c>
      <c r="X808" s="14">
        <f t="shared" si="123"/>
        <v>1.7000000000000001E-2</v>
      </c>
      <c r="Y808" s="29">
        <f t="shared" ref="E808:AC818" si="125">ABS(MAX(Y515,Y539,Y563,Y587,Y611,Y635,Y659,Y683,Y707)-MIN(Y515,Y539,Y563,Y587,Y611,Y635,Y659,Y683,Y707))</f>
        <v>0.40900000000000003</v>
      </c>
      <c r="Z808" s="29">
        <f t="shared" si="125"/>
        <v>1.2438</v>
      </c>
      <c r="AA808" s="29">
        <f t="shared" si="125"/>
        <v>33.525300000000001</v>
      </c>
      <c r="AB808" s="11">
        <f t="shared" si="125"/>
        <v>9.2412541992243549E-3</v>
      </c>
      <c r="AC808" s="11">
        <f t="shared" si="125"/>
        <v>0</v>
      </c>
    </row>
    <row r="809" spans="1:29" x14ac:dyDescent="0.2">
      <c r="A809" s="11" t="s">
        <v>22</v>
      </c>
      <c r="B809" s="11" t="s">
        <v>204</v>
      </c>
      <c r="D809" s="11">
        <f t="shared" si="122"/>
        <v>0</v>
      </c>
      <c r="E809" s="11">
        <f t="shared" si="125"/>
        <v>0</v>
      </c>
      <c r="F809" s="11">
        <f t="shared" si="125"/>
        <v>0</v>
      </c>
      <c r="G809" s="11">
        <f t="shared" si="125"/>
        <v>1E-4</v>
      </c>
      <c r="H809" s="11">
        <f t="shared" si="125"/>
        <v>4.0000000000001146E-4</v>
      </c>
      <c r="I809" s="11">
        <f t="shared" si="125"/>
        <v>0</v>
      </c>
      <c r="J809" s="11">
        <f t="shared" si="125"/>
        <v>0</v>
      </c>
      <c r="K809" s="11">
        <f t="shared" si="125"/>
        <v>9.9999999999988987E-5</v>
      </c>
      <c r="L809" s="11">
        <f t="shared" si="125"/>
        <v>1.2956999999999999</v>
      </c>
      <c r="M809" s="11">
        <f t="shared" si="125"/>
        <v>2.8468999999999998</v>
      </c>
      <c r="N809" s="11">
        <f t="shared" si="125"/>
        <v>0.38800000000000079</v>
      </c>
      <c r="O809" s="11">
        <f t="shared" si="125"/>
        <v>0.21180000000000002</v>
      </c>
      <c r="P809" s="11">
        <f t="shared" si="125"/>
        <v>0</v>
      </c>
      <c r="Q809" s="11">
        <f t="shared" si="125"/>
        <v>4.8899999999999999E-2</v>
      </c>
      <c r="R809" s="11">
        <f t="shared" si="125"/>
        <v>2.1566000000000001</v>
      </c>
      <c r="S809" s="11">
        <f t="shared" si="125"/>
        <v>0</v>
      </c>
      <c r="T809" s="11">
        <f t="shared" si="125"/>
        <v>1.4372000000000185</v>
      </c>
      <c r="U809" s="11">
        <f t="shared" si="125"/>
        <v>0.55989999999999984</v>
      </c>
      <c r="V809" s="11">
        <f t="shared" si="125"/>
        <v>6.8315000000000055</v>
      </c>
      <c r="W809" s="14">
        <f t="shared" si="125"/>
        <v>0</v>
      </c>
      <c r="X809" s="14">
        <f t="shared" si="125"/>
        <v>1.67E-2</v>
      </c>
      <c r="Y809" s="29">
        <f t="shared" si="125"/>
        <v>0.4204</v>
      </c>
      <c r="Z809" s="29">
        <f t="shared" si="125"/>
        <v>1.2804</v>
      </c>
      <c r="AA809" s="29">
        <f t="shared" si="125"/>
        <v>33.7346</v>
      </c>
      <c r="AB809" s="11">
        <f t="shared" si="125"/>
        <v>9.2412541992243549E-3</v>
      </c>
      <c r="AC809" s="11">
        <f t="shared" si="125"/>
        <v>0</v>
      </c>
    </row>
    <row r="810" spans="1:29" x14ac:dyDescent="0.2">
      <c r="A810" s="11" t="s">
        <v>22</v>
      </c>
      <c r="B810" s="11" t="s">
        <v>204</v>
      </c>
      <c r="D810" s="11">
        <f t="shared" si="122"/>
        <v>0</v>
      </c>
      <c r="E810" s="11">
        <f t="shared" si="125"/>
        <v>0</v>
      </c>
      <c r="F810" s="11">
        <f t="shared" si="125"/>
        <v>0</v>
      </c>
      <c r="G810" s="11">
        <f t="shared" si="125"/>
        <v>1E-4</v>
      </c>
      <c r="H810" s="11">
        <f t="shared" si="125"/>
        <v>2.0000000000000009E-4</v>
      </c>
      <c r="I810" s="11">
        <f t="shared" si="125"/>
        <v>0</v>
      </c>
      <c r="J810" s="11">
        <f t="shared" si="125"/>
        <v>0</v>
      </c>
      <c r="K810" s="11">
        <f t="shared" si="125"/>
        <v>9.9999999999988987E-5</v>
      </c>
      <c r="L810" s="11">
        <f t="shared" si="125"/>
        <v>1.2935000000000001</v>
      </c>
      <c r="M810" s="11">
        <f t="shared" si="125"/>
        <v>3.5324</v>
      </c>
      <c r="N810" s="11">
        <f t="shared" si="125"/>
        <v>0.34959999999999969</v>
      </c>
      <c r="O810" s="11">
        <f t="shared" si="125"/>
        <v>0.18480000000000002</v>
      </c>
      <c r="P810" s="11">
        <f t="shared" si="125"/>
        <v>0</v>
      </c>
      <c r="Q810" s="11">
        <f t="shared" si="125"/>
        <v>5.0900000000000001E-2</v>
      </c>
      <c r="R810" s="11">
        <f t="shared" si="125"/>
        <v>3.0276999999999998</v>
      </c>
      <c r="S810" s="11">
        <f t="shared" si="125"/>
        <v>0</v>
      </c>
      <c r="T810" s="11">
        <f t="shared" si="125"/>
        <v>1.3849999999999909</v>
      </c>
      <c r="U810" s="11">
        <f t="shared" si="125"/>
        <v>0.53420000000000023</v>
      </c>
      <c r="V810" s="11">
        <f t="shared" si="125"/>
        <v>7.0968000000000018</v>
      </c>
      <c r="W810" s="14">
        <f t="shared" si="125"/>
        <v>0</v>
      </c>
      <c r="X810" s="14">
        <f t="shared" si="125"/>
        <v>1.5599999999999999E-2</v>
      </c>
      <c r="Y810" s="29">
        <f t="shared" si="125"/>
        <v>0.41839999999999999</v>
      </c>
      <c r="Z810" s="29">
        <f t="shared" si="125"/>
        <v>1.2821</v>
      </c>
      <c r="AA810" s="29">
        <f t="shared" si="125"/>
        <v>32.871400000000001</v>
      </c>
      <c r="AB810" s="11">
        <f t="shared" si="125"/>
        <v>9.2412541992243549E-3</v>
      </c>
      <c r="AC810" s="11">
        <f t="shared" si="125"/>
        <v>0</v>
      </c>
    </row>
    <row r="811" spans="1:29" x14ac:dyDescent="0.2">
      <c r="A811" s="11" t="s">
        <v>22</v>
      </c>
      <c r="B811" s="11" t="s">
        <v>204</v>
      </c>
      <c r="D811" s="11">
        <f t="shared" si="122"/>
        <v>0</v>
      </c>
      <c r="E811" s="11">
        <f t="shared" si="125"/>
        <v>0</v>
      </c>
      <c r="F811" s="11">
        <f t="shared" si="125"/>
        <v>0</v>
      </c>
      <c r="G811" s="11">
        <f t="shared" si="125"/>
        <v>1E-4</v>
      </c>
      <c r="H811" s="11">
        <f t="shared" si="125"/>
        <v>2.0000000000003348E-4</v>
      </c>
      <c r="I811" s="11">
        <f t="shared" si="125"/>
        <v>0</v>
      </c>
      <c r="J811" s="11">
        <f t="shared" si="125"/>
        <v>0</v>
      </c>
      <c r="K811" s="11">
        <f t="shared" si="125"/>
        <v>1.9999999999997797E-4</v>
      </c>
      <c r="L811" s="11">
        <f t="shared" si="125"/>
        <v>1.2733999999999999</v>
      </c>
      <c r="M811" s="11">
        <f t="shared" si="125"/>
        <v>3.0055000000000005</v>
      </c>
      <c r="N811" s="11">
        <f t="shared" si="125"/>
        <v>0.33030000000000026</v>
      </c>
      <c r="O811" s="11">
        <f t="shared" si="125"/>
        <v>0.18319999999999997</v>
      </c>
      <c r="P811" s="11">
        <f t="shared" si="125"/>
        <v>0</v>
      </c>
      <c r="Q811" s="11">
        <f t="shared" si="125"/>
        <v>4.4999999999999984E-2</v>
      </c>
      <c r="R811" s="11">
        <f t="shared" si="125"/>
        <v>3.1522000000000006</v>
      </c>
      <c r="S811" s="11">
        <f t="shared" si="125"/>
        <v>0</v>
      </c>
      <c r="T811" s="11">
        <f t="shared" si="125"/>
        <v>1.3600000000000136</v>
      </c>
      <c r="U811" s="11">
        <f t="shared" si="125"/>
        <v>0.56559999999999988</v>
      </c>
      <c r="V811" s="11">
        <f t="shared" si="125"/>
        <v>8.104299999999995</v>
      </c>
      <c r="W811" s="14">
        <f t="shared" si="125"/>
        <v>0</v>
      </c>
      <c r="X811" s="14">
        <f t="shared" si="125"/>
        <v>1.4499999999999999E-2</v>
      </c>
      <c r="Y811" s="29">
        <f t="shared" si="125"/>
        <v>0.40780000000000005</v>
      </c>
      <c r="Z811" s="29">
        <f t="shared" si="125"/>
        <v>1.2574000000000001</v>
      </c>
      <c r="AA811" s="29">
        <f t="shared" si="125"/>
        <v>31.542899999999996</v>
      </c>
      <c r="AB811" s="11">
        <f t="shared" si="125"/>
        <v>9.2412546800388195E-3</v>
      </c>
      <c r="AC811" s="11">
        <f t="shared" si="125"/>
        <v>0</v>
      </c>
    </row>
    <row r="812" spans="1:29" x14ac:dyDescent="0.2">
      <c r="A812" s="11" t="s">
        <v>22</v>
      </c>
      <c r="B812" s="11" t="s">
        <v>204</v>
      </c>
      <c r="D812" s="11">
        <f t="shared" si="122"/>
        <v>0</v>
      </c>
      <c r="E812" s="11">
        <f t="shared" si="125"/>
        <v>0</v>
      </c>
      <c r="F812" s="11">
        <f t="shared" si="125"/>
        <v>0</v>
      </c>
      <c r="G812" s="11">
        <f t="shared" si="125"/>
        <v>1E-4</v>
      </c>
      <c r="H812" s="11">
        <f t="shared" si="125"/>
        <v>3.9999999999995595E-4</v>
      </c>
      <c r="I812" s="11">
        <f t="shared" si="125"/>
        <v>0</v>
      </c>
      <c r="J812" s="11">
        <f t="shared" si="125"/>
        <v>0</v>
      </c>
      <c r="K812" s="11">
        <f t="shared" si="125"/>
        <v>9.9999999999988987E-5</v>
      </c>
      <c r="L812" s="11">
        <f t="shared" si="125"/>
        <v>1.2751000000000001</v>
      </c>
      <c r="M812" s="11">
        <f t="shared" si="125"/>
        <v>1.9514</v>
      </c>
      <c r="N812" s="11">
        <f t="shared" si="125"/>
        <v>0.3362999999999996</v>
      </c>
      <c r="O812" s="11">
        <f t="shared" si="125"/>
        <v>0.17670000000000002</v>
      </c>
      <c r="P812" s="11">
        <f t="shared" si="125"/>
        <v>0</v>
      </c>
      <c r="Q812" s="11">
        <f t="shared" si="125"/>
        <v>4.3300000000000005E-2</v>
      </c>
      <c r="R812" s="11">
        <f t="shared" si="125"/>
        <v>2.2776999999999994</v>
      </c>
      <c r="S812" s="11">
        <f t="shared" si="125"/>
        <v>0</v>
      </c>
      <c r="T812" s="11">
        <f t="shared" si="125"/>
        <v>1.3416000000000281</v>
      </c>
      <c r="U812" s="11">
        <f t="shared" si="125"/>
        <v>0.6227999999999998</v>
      </c>
      <c r="V812" s="11">
        <f t="shared" si="125"/>
        <v>9.3041999999999945</v>
      </c>
      <c r="W812" s="14">
        <f t="shared" si="125"/>
        <v>0</v>
      </c>
      <c r="X812" s="14">
        <f t="shared" si="125"/>
        <v>1.3900000000000001E-2</v>
      </c>
      <c r="Y812" s="29">
        <f t="shared" si="125"/>
        <v>0.39700000000000002</v>
      </c>
      <c r="Z812" s="29">
        <f t="shared" si="125"/>
        <v>1.3666</v>
      </c>
      <c r="AA812" s="29">
        <f t="shared" si="125"/>
        <v>37.635000000000005</v>
      </c>
      <c r="AB812" s="11">
        <f t="shared" si="125"/>
        <v>9.2412541992243549E-3</v>
      </c>
      <c r="AC812" s="11">
        <f t="shared" si="125"/>
        <v>0</v>
      </c>
    </row>
    <row r="813" spans="1:29" x14ac:dyDescent="0.2">
      <c r="A813" s="11" t="s">
        <v>22</v>
      </c>
      <c r="B813" s="11" t="s">
        <v>204</v>
      </c>
      <c r="D813" s="11">
        <f t="shared" si="122"/>
        <v>0</v>
      </c>
      <c r="E813" s="11">
        <f t="shared" si="125"/>
        <v>0</v>
      </c>
      <c r="F813" s="11">
        <f t="shared" si="125"/>
        <v>0</v>
      </c>
      <c r="G813" s="11">
        <f t="shared" si="125"/>
        <v>9.9999999999999964E-5</v>
      </c>
      <c r="H813" s="11">
        <f t="shared" si="125"/>
        <v>5.0000000000016698E-4</v>
      </c>
      <c r="I813" s="11">
        <f t="shared" si="125"/>
        <v>0</v>
      </c>
      <c r="J813" s="11">
        <f t="shared" si="125"/>
        <v>0</v>
      </c>
      <c r="K813" s="11">
        <f t="shared" si="125"/>
        <v>9.9999999999988987E-5</v>
      </c>
      <c r="L813" s="11">
        <f t="shared" si="125"/>
        <v>1.2584</v>
      </c>
      <c r="M813" s="11">
        <f t="shared" si="125"/>
        <v>1.7324999999999999</v>
      </c>
      <c r="N813" s="11">
        <f t="shared" si="125"/>
        <v>0.36539999999999928</v>
      </c>
      <c r="O813" s="11">
        <f t="shared" si="125"/>
        <v>0.18779999999999997</v>
      </c>
      <c r="P813" s="11">
        <f t="shared" si="125"/>
        <v>0</v>
      </c>
      <c r="Q813" s="11">
        <f t="shared" si="125"/>
        <v>4.9200000000000021E-2</v>
      </c>
      <c r="R813" s="11">
        <f t="shared" si="125"/>
        <v>2.3191000000000006</v>
      </c>
      <c r="S813" s="11">
        <f t="shared" si="125"/>
        <v>0</v>
      </c>
      <c r="T813" s="11">
        <f t="shared" si="125"/>
        <v>1.3312999999999988</v>
      </c>
      <c r="U813" s="11">
        <f t="shared" si="125"/>
        <v>0.67030000000000012</v>
      </c>
      <c r="V813" s="11">
        <f t="shared" si="125"/>
        <v>9.9488000000000198</v>
      </c>
      <c r="W813" s="14">
        <f t="shared" si="125"/>
        <v>0</v>
      </c>
      <c r="X813" s="14">
        <f t="shared" si="125"/>
        <v>1.3899999999999999E-2</v>
      </c>
      <c r="Y813" s="29">
        <f t="shared" si="125"/>
        <v>0.39269999999999999</v>
      </c>
      <c r="Z813" s="29">
        <f t="shared" si="125"/>
        <v>1.4786000000000001</v>
      </c>
      <c r="AA813" s="29">
        <f t="shared" si="125"/>
        <v>41.668300000000002</v>
      </c>
      <c r="AB813" s="11">
        <f t="shared" si="125"/>
        <v>9.2412532375955661E-3</v>
      </c>
      <c r="AC813" s="11">
        <f t="shared" si="125"/>
        <v>0</v>
      </c>
    </row>
    <row r="814" spans="1:29" x14ac:dyDescent="0.2">
      <c r="A814" s="11" t="s">
        <v>22</v>
      </c>
      <c r="B814" s="11" t="s">
        <v>204</v>
      </c>
      <c r="D814" s="11">
        <f t="shared" si="122"/>
        <v>0</v>
      </c>
      <c r="E814" s="11">
        <f t="shared" si="125"/>
        <v>0</v>
      </c>
      <c r="F814" s="11">
        <f t="shared" si="125"/>
        <v>0</v>
      </c>
      <c r="G814" s="11">
        <f t="shared" si="125"/>
        <v>9.9999999999999991E-5</v>
      </c>
      <c r="H814" s="11">
        <f t="shared" si="125"/>
        <v>4.9999999999994493E-4</v>
      </c>
      <c r="I814" s="11">
        <f t="shared" si="125"/>
        <v>0</v>
      </c>
      <c r="J814" s="11">
        <f t="shared" si="125"/>
        <v>0</v>
      </c>
      <c r="K814" s="11">
        <f t="shared" si="125"/>
        <v>2.0000000000000573E-4</v>
      </c>
      <c r="L814" s="11">
        <f t="shared" si="125"/>
        <v>1.2917000000000001</v>
      </c>
      <c r="M814" s="11">
        <f t="shared" si="125"/>
        <v>3.4353000000000002</v>
      </c>
      <c r="N814" s="11">
        <f t="shared" si="125"/>
        <v>0.40800000000000036</v>
      </c>
      <c r="O814" s="11">
        <f t="shared" si="125"/>
        <v>0.20049999999999996</v>
      </c>
      <c r="P814" s="11">
        <f t="shared" si="125"/>
        <v>0</v>
      </c>
      <c r="Q814" s="11">
        <f t="shared" si="125"/>
        <v>0.06</v>
      </c>
      <c r="R814" s="11">
        <f t="shared" si="125"/>
        <v>4.0848999999999993</v>
      </c>
      <c r="S814" s="11">
        <f t="shared" si="125"/>
        <v>0</v>
      </c>
      <c r="T814" s="11">
        <f t="shared" si="125"/>
        <v>1.3344999999999914</v>
      </c>
      <c r="U814" s="11">
        <f t="shared" si="125"/>
        <v>0.68240000000000034</v>
      </c>
      <c r="V814" s="11">
        <f t="shared" si="125"/>
        <v>9.5515000000000043</v>
      </c>
      <c r="W814" s="14">
        <f t="shared" si="125"/>
        <v>0</v>
      </c>
      <c r="X814" s="14">
        <f t="shared" si="125"/>
        <v>1.41E-2</v>
      </c>
      <c r="Y814" s="29">
        <f t="shared" si="125"/>
        <v>0.39700000000000002</v>
      </c>
      <c r="Z814" s="29">
        <f t="shared" si="125"/>
        <v>1.5498000000000001</v>
      </c>
      <c r="AA814" s="29">
        <f t="shared" si="125"/>
        <v>43.818100000000001</v>
      </c>
      <c r="AB814" s="11">
        <f t="shared" si="125"/>
        <v>9.2412498718964092E-3</v>
      </c>
      <c r="AC814" s="11">
        <f t="shared" si="125"/>
        <v>0</v>
      </c>
    </row>
    <row r="815" spans="1:29" x14ac:dyDescent="0.2">
      <c r="A815" s="11" t="s">
        <v>22</v>
      </c>
      <c r="B815" s="11" t="s">
        <v>204</v>
      </c>
      <c r="D815" s="11">
        <f t="shared" si="122"/>
        <v>0</v>
      </c>
      <c r="E815" s="11">
        <f t="shared" si="125"/>
        <v>0</v>
      </c>
      <c r="F815" s="11">
        <f t="shared" si="125"/>
        <v>0</v>
      </c>
      <c r="G815" s="11">
        <f t="shared" si="125"/>
        <v>9.9999999999999991E-5</v>
      </c>
      <c r="H815" s="11">
        <f t="shared" si="125"/>
        <v>5.9999999999993392E-4</v>
      </c>
      <c r="I815" s="11">
        <f t="shared" si="125"/>
        <v>0</v>
      </c>
      <c r="J815" s="11">
        <f t="shared" si="125"/>
        <v>0</v>
      </c>
      <c r="K815" s="11">
        <f t="shared" si="125"/>
        <v>3.0000000000000859E-4</v>
      </c>
      <c r="L815" s="11">
        <f t="shared" si="125"/>
        <v>1.3092999999999999</v>
      </c>
      <c r="M815" s="11">
        <f t="shared" si="125"/>
        <v>3.8881999999999994</v>
      </c>
      <c r="N815" s="11">
        <f t="shared" si="125"/>
        <v>0.44980000000000064</v>
      </c>
      <c r="O815" s="11">
        <f t="shared" si="125"/>
        <v>0.20810000000000006</v>
      </c>
      <c r="P815" s="11">
        <f t="shared" si="125"/>
        <v>0</v>
      </c>
      <c r="Q815" s="11">
        <f t="shared" si="125"/>
        <v>7.8299999999999981E-2</v>
      </c>
      <c r="R815" s="11">
        <f t="shared" si="125"/>
        <v>4.8529</v>
      </c>
      <c r="S815" s="11">
        <f t="shared" si="125"/>
        <v>0</v>
      </c>
      <c r="T815" s="11">
        <f t="shared" si="125"/>
        <v>1.3426000000000045</v>
      </c>
      <c r="U815" s="11">
        <f t="shared" si="125"/>
        <v>0.65289999999999981</v>
      </c>
      <c r="V815" s="11">
        <f t="shared" si="125"/>
        <v>8.2038000000000011</v>
      </c>
      <c r="W815" s="14">
        <f t="shared" si="125"/>
        <v>0</v>
      </c>
      <c r="X815" s="14">
        <f t="shared" si="125"/>
        <v>1.3699999999999999E-2</v>
      </c>
      <c r="Y815" s="29">
        <f t="shared" si="125"/>
        <v>0.40629999999999999</v>
      </c>
      <c r="Z815" s="29">
        <f t="shared" si="125"/>
        <v>1.6001000000000001</v>
      </c>
      <c r="AA815" s="29">
        <f t="shared" si="125"/>
        <v>44.575499999999998</v>
      </c>
      <c r="AB815" s="11">
        <f t="shared" si="125"/>
        <v>9.2412498718964092E-3</v>
      </c>
      <c r="AC815" s="11">
        <f t="shared" si="125"/>
        <v>0</v>
      </c>
    </row>
    <row r="816" spans="1:29" x14ac:dyDescent="0.2">
      <c r="A816" s="11" t="s">
        <v>22</v>
      </c>
      <c r="B816" s="11" t="s">
        <v>204</v>
      </c>
      <c r="D816" s="11">
        <f t="shared" si="122"/>
        <v>0</v>
      </c>
      <c r="E816" s="11">
        <f t="shared" si="125"/>
        <v>0</v>
      </c>
      <c r="F816" s="11">
        <f t="shared" si="125"/>
        <v>0</v>
      </c>
      <c r="G816" s="11">
        <f t="shared" si="125"/>
        <v>9.9999999999999991E-5</v>
      </c>
      <c r="H816" s="11">
        <f t="shared" si="125"/>
        <v>6.9999999999992291E-4</v>
      </c>
      <c r="I816" s="11">
        <f t="shared" si="125"/>
        <v>0</v>
      </c>
      <c r="J816" s="11">
        <f t="shared" si="125"/>
        <v>0</v>
      </c>
      <c r="K816" s="11">
        <f t="shared" si="125"/>
        <v>1.0000000000000005E-4</v>
      </c>
      <c r="L816" s="11">
        <f t="shared" si="125"/>
        <v>1.294</v>
      </c>
      <c r="M816" s="11">
        <f t="shared" si="125"/>
        <v>2.9267000000000003</v>
      </c>
      <c r="N816" s="11">
        <f t="shared" si="125"/>
        <v>0.47610000000000063</v>
      </c>
      <c r="O816" s="11">
        <f t="shared" si="125"/>
        <v>0.21100000000000008</v>
      </c>
      <c r="P816" s="11">
        <f t="shared" si="125"/>
        <v>0</v>
      </c>
      <c r="Q816" s="11">
        <f t="shared" si="125"/>
        <v>0.10020000000000001</v>
      </c>
      <c r="R816" s="11">
        <f t="shared" si="125"/>
        <v>4.5404999999999998</v>
      </c>
      <c r="S816" s="11">
        <f t="shared" si="125"/>
        <v>0</v>
      </c>
      <c r="T816" s="11">
        <f t="shared" si="125"/>
        <v>1.3275000000000432</v>
      </c>
      <c r="U816" s="11">
        <f t="shared" si="125"/>
        <v>0.59869999999999912</v>
      </c>
      <c r="V816" s="11">
        <f t="shared" si="125"/>
        <v>6.5570000000000022</v>
      </c>
      <c r="W816" s="14">
        <f t="shared" si="125"/>
        <v>0</v>
      </c>
      <c r="X816" s="14">
        <f t="shared" si="125"/>
        <v>1.26E-2</v>
      </c>
      <c r="Y816" s="29">
        <f t="shared" si="125"/>
        <v>0.41410000000000002</v>
      </c>
      <c r="Z816" s="29">
        <f t="shared" si="125"/>
        <v>1.6084000000000001</v>
      </c>
      <c r="AA816" s="29">
        <f t="shared" si="125"/>
        <v>44.272300000000001</v>
      </c>
      <c r="AB816" s="11">
        <f t="shared" si="125"/>
        <v>9.2412498718964092E-3</v>
      </c>
      <c r="AC816" s="11">
        <f t="shared" si="125"/>
        <v>0</v>
      </c>
    </row>
    <row r="817" spans="1:29" x14ac:dyDescent="0.2">
      <c r="A817" s="11" t="s">
        <v>22</v>
      </c>
      <c r="B817" s="11" t="s">
        <v>204</v>
      </c>
      <c r="D817" s="11">
        <f t="shared" si="122"/>
        <v>0</v>
      </c>
      <c r="E817" s="11">
        <f t="shared" si="125"/>
        <v>0</v>
      </c>
      <c r="F817" s="11">
        <f t="shared" si="125"/>
        <v>0</v>
      </c>
      <c r="G817" s="11">
        <f t="shared" si="125"/>
        <v>9.9999999999999991E-5</v>
      </c>
      <c r="H817" s="11">
        <f t="shared" si="125"/>
        <v>6.9999999999992291E-4</v>
      </c>
      <c r="I817" s="11">
        <f t="shared" si="125"/>
        <v>0</v>
      </c>
      <c r="J817" s="11">
        <f t="shared" si="125"/>
        <v>0</v>
      </c>
      <c r="K817" s="11">
        <f t="shared" si="125"/>
        <v>1.9999999999999185E-4</v>
      </c>
      <c r="L817" s="11">
        <f t="shared" si="125"/>
        <v>1.2458</v>
      </c>
      <c r="M817" s="11">
        <f t="shared" si="125"/>
        <v>1.8601000000000001</v>
      </c>
      <c r="N817" s="11">
        <f t="shared" si="125"/>
        <v>0.4764999999999997</v>
      </c>
      <c r="O817" s="11">
        <f t="shared" si="125"/>
        <v>0.24959999999999993</v>
      </c>
      <c r="P817" s="11">
        <f t="shared" si="125"/>
        <v>0</v>
      </c>
      <c r="Q817" s="11">
        <f t="shared" si="125"/>
        <v>0.10200000000000004</v>
      </c>
      <c r="R817" s="11">
        <f t="shared" si="125"/>
        <v>3.0389999999999997</v>
      </c>
      <c r="S817" s="11">
        <f t="shared" si="125"/>
        <v>0</v>
      </c>
      <c r="T817" s="11">
        <f t="shared" si="125"/>
        <v>1.3258000000000152</v>
      </c>
      <c r="U817" s="11">
        <f t="shared" si="125"/>
        <v>0.62129999999999974</v>
      </c>
      <c r="V817" s="11">
        <f t="shared" si="125"/>
        <v>6.5962999999999994</v>
      </c>
      <c r="W817" s="14">
        <f t="shared" si="125"/>
        <v>0</v>
      </c>
      <c r="X817" s="14">
        <f t="shared" si="125"/>
        <v>1.15E-2</v>
      </c>
      <c r="Y817" s="29">
        <f t="shared" si="125"/>
        <v>0.41549999999999998</v>
      </c>
      <c r="Z817" s="29">
        <f t="shared" si="125"/>
        <v>1.5644</v>
      </c>
      <c r="AA817" s="29">
        <f t="shared" si="125"/>
        <v>42.936599999999999</v>
      </c>
      <c r="AB817" s="11">
        <f t="shared" si="125"/>
        <v>9.2412498718964092E-3</v>
      </c>
      <c r="AC817" s="11">
        <f t="shared" si="125"/>
        <v>0</v>
      </c>
    </row>
    <row r="818" spans="1:29" x14ac:dyDescent="0.2">
      <c r="A818" s="11" t="s">
        <v>22</v>
      </c>
      <c r="B818" s="11" t="s">
        <v>204</v>
      </c>
      <c r="D818" s="11">
        <f t="shared" si="122"/>
        <v>0</v>
      </c>
      <c r="E818" s="11">
        <f t="shared" si="125"/>
        <v>0</v>
      </c>
      <c r="F818" s="11">
        <f t="shared" si="125"/>
        <v>0</v>
      </c>
      <c r="G818" s="11">
        <f t="shared" si="125"/>
        <v>9.9999999999999991E-5</v>
      </c>
      <c r="H818" s="11">
        <f t="shared" si="125"/>
        <v>6.9999999999992291E-4</v>
      </c>
      <c r="I818" s="11">
        <f t="shared" si="125"/>
        <v>0</v>
      </c>
      <c r="J818" s="11">
        <f t="shared" si="125"/>
        <v>0</v>
      </c>
      <c r="K818" s="11">
        <f t="shared" si="125"/>
        <v>2.0000000000000573E-4</v>
      </c>
      <c r="L818" s="11">
        <f t="shared" si="125"/>
        <v>1.2698</v>
      </c>
      <c r="M818" s="11">
        <f t="shared" si="125"/>
        <v>2.0024999999999999</v>
      </c>
      <c r="N818" s="11">
        <f t="shared" si="125"/>
        <v>0.44890000000000008</v>
      </c>
      <c r="O818" s="11">
        <f t="shared" si="125"/>
        <v>0.23459999999999998</v>
      </c>
      <c r="P818" s="11">
        <f t="shared" si="125"/>
        <v>0</v>
      </c>
      <c r="Q818" s="11">
        <f t="shared" si="125"/>
        <v>8.6999999999999966E-2</v>
      </c>
      <c r="R818" s="11">
        <f t="shared" si="125"/>
        <v>2.4241999999999999</v>
      </c>
      <c r="S818" s="11">
        <f t="shared" si="125"/>
        <v>0</v>
      </c>
      <c r="T818" s="11">
        <f t="shared" si="125"/>
        <v>1.3397999999999683</v>
      </c>
      <c r="U818" s="11">
        <f t="shared" si="125"/>
        <v>0.62950000000000017</v>
      </c>
      <c r="V818" s="11">
        <f t="shared" si="125"/>
        <v>7.0734000000000066</v>
      </c>
      <c r="W818" s="14">
        <f t="shared" si="125"/>
        <v>0</v>
      </c>
      <c r="X818" s="14">
        <f t="shared" si="125"/>
        <v>1.1000000000000001E-2</v>
      </c>
      <c r="Y818" s="29">
        <f t="shared" si="125"/>
        <v>0.41039999999999999</v>
      </c>
      <c r="Z818" s="29">
        <f t="shared" si="125"/>
        <v>1.4613</v>
      </c>
      <c r="AA818" s="29">
        <f t="shared" si="125"/>
        <v>40.388300000000001</v>
      </c>
      <c r="AB818" s="11">
        <f t="shared" si="125"/>
        <v>9.2412498718964092E-3</v>
      </c>
      <c r="AC818" s="11">
        <f t="shared" si="125"/>
        <v>0</v>
      </c>
    </row>
    <row r="819" spans="1:29" x14ac:dyDescent="0.2">
      <c r="A819" s="11" t="s">
        <v>22</v>
      </c>
      <c r="B819" s="11" t="s">
        <v>204</v>
      </c>
      <c r="D819" s="11">
        <f t="shared" si="122"/>
        <v>0</v>
      </c>
      <c r="E819" s="11">
        <f t="shared" ref="E819:AC821" si="126">ABS(MAX(E526,E550,E574,E598,E622,E646,E670,E694,E718)-MIN(E526,E550,E574,E598,E622,E646,E670,E694,E718))</f>
        <v>0</v>
      </c>
      <c r="F819" s="11">
        <f t="shared" si="126"/>
        <v>0</v>
      </c>
      <c r="G819" s="11">
        <f t="shared" si="126"/>
        <v>9.9999999999999991E-5</v>
      </c>
      <c r="H819" s="11">
        <f t="shared" si="126"/>
        <v>5.9999999999993392E-4</v>
      </c>
      <c r="I819" s="11">
        <f t="shared" si="126"/>
        <v>0</v>
      </c>
      <c r="J819" s="11">
        <f t="shared" si="126"/>
        <v>0</v>
      </c>
      <c r="K819" s="11">
        <f t="shared" si="126"/>
        <v>2.0000000000000573E-4</v>
      </c>
      <c r="L819" s="11">
        <f t="shared" si="126"/>
        <v>1.2634000000000001</v>
      </c>
      <c r="M819" s="11">
        <f t="shared" si="126"/>
        <v>2.6914000000000002</v>
      </c>
      <c r="N819" s="11">
        <f t="shared" si="126"/>
        <v>0.40899999999999981</v>
      </c>
      <c r="O819" s="11">
        <f t="shared" si="126"/>
        <v>0.19409999999999999</v>
      </c>
      <c r="P819" s="11">
        <f t="shared" si="126"/>
        <v>0</v>
      </c>
      <c r="Q819" s="11">
        <f t="shared" si="126"/>
        <v>8.989999999999998E-2</v>
      </c>
      <c r="R819" s="11">
        <f t="shared" si="126"/>
        <v>2.8489000000000004</v>
      </c>
      <c r="S819" s="11">
        <f t="shared" si="126"/>
        <v>0</v>
      </c>
      <c r="T819" s="11">
        <f t="shared" si="126"/>
        <v>1.3460999999999785</v>
      </c>
      <c r="U819" s="11">
        <f t="shared" si="126"/>
        <v>0.62289999999999957</v>
      </c>
      <c r="V819" s="11">
        <f t="shared" si="126"/>
        <v>7.4865999999999957</v>
      </c>
      <c r="W819" s="14">
        <f t="shared" si="126"/>
        <v>0</v>
      </c>
      <c r="X819" s="14">
        <f t="shared" si="126"/>
        <v>1.0800000000000001E-2</v>
      </c>
      <c r="Y819" s="29">
        <f t="shared" si="126"/>
        <v>0.40339999999999998</v>
      </c>
      <c r="Z819" s="29">
        <f t="shared" si="126"/>
        <v>1.3038000000000001</v>
      </c>
      <c r="AA819" s="29">
        <f t="shared" si="126"/>
        <v>36.484800000000007</v>
      </c>
      <c r="AB819" s="11">
        <f t="shared" si="126"/>
        <v>9.2412498718964092E-3</v>
      </c>
      <c r="AC819" s="11">
        <f t="shared" si="126"/>
        <v>0</v>
      </c>
    </row>
    <row r="820" spans="1:29" x14ac:dyDescent="0.2">
      <c r="A820" s="11" t="s">
        <v>22</v>
      </c>
      <c r="B820" s="11" t="s">
        <v>204</v>
      </c>
      <c r="D820" s="11">
        <f t="shared" si="122"/>
        <v>0</v>
      </c>
      <c r="E820" s="11">
        <f t="shared" si="126"/>
        <v>0</v>
      </c>
      <c r="F820" s="11">
        <f t="shared" si="126"/>
        <v>0</v>
      </c>
      <c r="G820" s="11">
        <f t="shared" si="126"/>
        <v>9.9999999999999991E-5</v>
      </c>
      <c r="H820" s="11">
        <f t="shared" si="126"/>
        <v>4.9999999999994493E-4</v>
      </c>
      <c r="I820" s="11">
        <f t="shared" si="126"/>
        <v>0</v>
      </c>
      <c r="J820" s="11">
        <f t="shared" si="126"/>
        <v>0</v>
      </c>
      <c r="K820" s="11">
        <f t="shared" si="126"/>
        <v>2.0000000000000573E-4</v>
      </c>
      <c r="L820" s="11">
        <f t="shared" si="126"/>
        <v>1.1680999999999999</v>
      </c>
      <c r="M820" s="11">
        <f t="shared" si="126"/>
        <v>2.5888999999999998</v>
      </c>
      <c r="N820" s="11">
        <f t="shared" si="126"/>
        <v>0.34620000000000051</v>
      </c>
      <c r="O820" s="11">
        <f t="shared" si="126"/>
        <v>0.17770000000000002</v>
      </c>
      <c r="P820" s="11">
        <f t="shared" si="126"/>
        <v>0</v>
      </c>
      <c r="Q820" s="11">
        <f t="shared" si="126"/>
        <v>8.1000000000000016E-2</v>
      </c>
      <c r="R820" s="11">
        <f t="shared" si="126"/>
        <v>2.8338000000000001</v>
      </c>
      <c r="S820" s="11">
        <f t="shared" si="126"/>
        <v>0</v>
      </c>
      <c r="T820" s="11">
        <f t="shared" si="126"/>
        <v>1.3729000000000156</v>
      </c>
      <c r="U820" s="11">
        <f t="shared" si="126"/>
        <v>0.60630000000000006</v>
      </c>
      <c r="V820" s="11">
        <f t="shared" si="126"/>
        <v>8.2359000000000009</v>
      </c>
      <c r="W820" s="14">
        <f t="shared" si="126"/>
        <v>0</v>
      </c>
      <c r="X820" s="14">
        <f t="shared" si="126"/>
        <v>1.26E-2</v>
      </c>
      <c r="Y820" s="29">
        <f t="shared" si="126"/>
        <v>0.40029999999999999</v>
      </c>
      <c r="Z820" s="29">
        <f t="shared" si="126"/>
        <v>1.2646999999999999</v>
      </c>
      <c r="AA820" s="29">
        <f t="shared" si="126"/>
        <v>33.282699999999998</v>
      </c>
      <c r="AB820" s="11">
        <f t="shared" si="126"/>
        <v>9.2412498718964092E-3</v>
      </c>
      <c r="AC820" s="11">
        <f t="shared" si="126"/>
        <v>0</v>
      </c>
    </row>
    <row r="821" spans="1:29" x14ac:dyDescent="0.2">
      <c r="A821" s="11" t="s">
        <v>22</v>
      </c>
      <c r="B821" s="11" t="s">
        <v>204</v>
      </c>
      <c r="D821" s="11">
        <f t="shared" si="122"/>
        <v>0</v>
      </c>
      <c r="E821" s="11">
        <f t="shared" si="126"/>
        <v>0</v>
      </c>
      <c r="F821" s="11">
        <f t="shared" si="126"/>
        <v>0</v>
      </c>
      <c r="G821" s="11">
        <f t="shared" si="126"/>
        <v>9.9999999999999991E-5</v>
      </c>
      <c r="H821" s="11">
        <f t="shared" si="126"/>
        <v>4.0000000000001146E-4</v>
      </c>
      <c r="I821" s="11">
        <f t="shared" si="126"/>
        <v>0</v>
      </c>
      <c r="J821" s="11">
        <f t="shared" si="126"/>
        <v>0</v>
      </c>
      <c r="K821" s="11">
        <f t="shared" si="126"/>
        <v>9.9999999999988987E-5</v>
      </c>
      <c r="L821" s="11">
        <f t="shared" si="126"/>
        <v>1.1019000000000001</v>
      </c>
      <c r="M821" s="11">
        <f t="shared" si="126"/>
        <v>2.1155999999999997</v>
      </c>
      <c r="N821" s="11">
        <f t="shared" si="126"/>
        <v>0.2773999999999992</v>
      </c>
      <c r="O821" s="11">
        <f t="shared" si="126"/>
        <v>0.17630000000000001</v>
      </c>
      <c r="P821" s="11">
        <f t="shared" si="126"/>
        <v>0</v>
      </c>
      <c r="Q821" s="11">
        <f t="shared" si="126"/>
        <v>5.8999999999999997E-2</v>
      </c>
      <c r="R821" s="11">
        <f t="shared" si="126"/>
        <v>2.4885000000000002</v>
      </c>
      <c r="S821" s="11">
        <f t="shared" si="126"/>
        <v>0</v>
      </c>
      <c r="T821" s="11">
        <f t="shared" si="126"/>
        <v>1.4139000000000124</v>
      </c>
      <c r="U821" s="11">
        <f t="shared" si="126"/>
        <v>0.60879999999999956</v>
      </c>
      <c r="V821" s="11">
        <f t="shared" si="126"/>
        <v>9.3432999999999851</v>
      </c>
      <c r="W821" s="14">
        <f t="shared" si="126"/>
        <v>0</v>
      </c>
      <c r="X821" s="14">
        <f t="shared" si="126"/>
        <v>1.5100000000000001E-2</v>
      </c>
      <c r="Y821" s="29">
        <f t="shared" si="126"/>
        <v>0.40489999999999998</v>
      </c>
      <c r="Z821" s="29">
        <f t="shared" si="126"/>
        <v>1.2704</v>
      </c>
      <c r="AA821" s="29">
        <f t="shared" si="126"/>
        <v>33.610900000000001</v>
      </c>
      <c r="AB821" s="11">
        <f t="shared" si="126"/>
        <v>9.2412498718964092E-3</v>
      </c>
      <c r="AC821" s="11">
        <f t="shared" si="126"/>
        <v>0</v>
      </c>
    </row>
    <row r="822" spans="1:29" x14ac:dyDescent="0.2">
      <c r="A822" s="17" t="s">
        <v>116</v>
      </c>
      <c r="B822" s="17" t="s">
        <v>208</v>
      </c>
      <c r="D822" s="17">
        <f t="shared" ref="D822:AC822" si="127">MAX(D798:D821)</f>
        <v>0</v>
      </c>
      <c r="E822" s="17">
        <f t="shared" si="127"/>
        <v>0</v>
      </c>
      <c r="F822" s="17">
        <f t="shared" si="127"/>
        <v>0</v>
      </c>
      <c r="G822" s="17">
        <f t="shared" si="127"/>
        <v>1.0000000000000005E-4</v>
      </c>
      <c r="H822" s="17">
        <f t="shared" si="127"/>
        <v>7.0000000000014495E-4</v>
      </c>
      <c r="I822" s="17">
        <f t="shared" si="127"/>
        <v>0</v>
      </c>
      <c r="J822" s="17">
        <f t="shared" si="127"/>
        <v>0</v>
      </c>
      <c r="K822" s="17">
        <f t="shared" si="127"/>
        <v>3.0000000000000859E-4</v>
      </c>
      <c r="L822" s="17">
        <f t="shared" si="127"/>
        <v>1.3981999999999999</v>
      </c>
      <c r="M822" s="17">
        <f t="shared" si="127"/>
        <v>3.8881999999999994</v>
      </c>
      <c r="N822" s="17">
        <f t="shared" si="127"/>
        <v>0.48650000000000038</v>
      </c>
      <c r="O822" s="17">
        <f t="shared" si="127"/>
        <v>0.26630000000000004</v>
      </c>
      <c r="P822" s="17">
        <f t="shared" si="127"/>
        <v>0</v>
      </c>
      <c r="Q822" s="17">
        <f t="shared" si="127"/>
        <v>0.10200000000000004</v>
      </c>
      <c r="R822" s="17">
        <f t="shared" si="127"/>
        <v>4.8529</v>
      </c>
      <c r="S822" s="17">
        <f t="shared" si="127"/>
        <v>0</v>
      </c>
      <c r="T822" s="17">
        <f t="shared" si="127"/>
        <v>1.529200000000003</v>
      </c>
      <c r="U822" s="17">
        <f t="shared" si="127"/>
        <v>0.68240000000000034</v>
      </c>
      <c r="V822" s="17">
        <f t="shared" si="127"/>
        <v>9.9488000000000198</v>
      </c>
      <c r="W822" s="14">
        <f t="shared" si="127"/>
        <v>0</v>
      </c>
      <c r="X822" s="14">
        <f t="shared" si="127"/>
        <v>1.8200000000000001E-2</v>
      </c>
      <c r="Y822" s="29">
        <f t="shared" si="127"/>
        <v>0.4849</v>
      </c>
      <c r="Z822" s="29">
        <f t="shared" si="127"/>
        <v>1.6084000000000001</v>
      </c>
      <c r="AA822" s="29">
        <f t="shared" si="127"/>
        <v>44.575499999999998</v>
      </c>
      <c r="AB822" s="17">
        <f t="shared" si="127"/>
        <v>9.2412546800388195E-3</v>
      </c>
      <c r="AC822" s="17">
        <f t="shared" si="127"/>
        <v>0</v>
      </c>
    </row>
    <row r="823" spans="1:29" ht="13.5" customHeight="1" x14ac:dyDescent="0.2">
      <c r="D823" s="11"/>
    </row>
    <row r="824" spans="1:29" x14ac:dyDescent="0.2">
      <c r="A824" s="25" t="s">
        <v>26</v>
      </c>
      <c r="B824" s="25" t="s">
        <v>138</v>
      </c>
      <c r="C824" s="25">
        <v>7.2290999999999999</v>
      </c>
      <c r="D824" s="25">
        <v>1E-4</v>
      </c>
      <c r="E824" s="25">
        <v>0</v>
      </c>
      <c r="F824" s="25">
        <v>0.248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-0.55920000000000003</v>
      </c>
      <c r="M824" s="25">
        <v>0.2712</v>
      </c>
      <c r="N824" s="25">
        <v>0.59399999999999997</v>
      </c>
      <c r="O824" s="25">
        <v>2.4E-2</v>
      </c>
      <c r="P824" s="25" t="s">
        <v>152</v>
      </c>
      <c r="Q824" s="25">
        <v>7.7100000000000002E-2</v>
      </c>
      <c r="R824" s="25">
        <v>-0.48270000000000002</v>
      </c>
      <c r="S824" s="25">
        <v>110.309</v>
      </c>
      <c r="T824" s="25">
        <v>110.3723</v>
      </c>
      <c r="U824" s="25">
        <v>0.2606</v>
      </c>
      <c r="V824" s="25">
        <v>18.955200000000001</v>
      </c>
      <c r="W824" s="25">
        <v>4.5373000000000001</v>
      </c>
      <c r="X824" s="25">
        <v>3.8319000000000001</v>
      </c>
      <c r="Y824" s="28">
        <v>-2.7400000000000001E-2</v>
      </c>
      <c r="Z824" s="28">
        <v>4.5900000000000003E-2</v>
      </c>
      <c r="AA824" s="28">
        <v>-1.3922000000000001</v>
      </c>
      <c r="AB824">
        <f t="shared" ref="AB824" si="128">DEGREES(ATAN2(F824,-G824))</f>
        <v>0</v>
      </c>
      <c r="AC824" s="14">
        <f t="shared" ref="AC824" si="129">IF(B824="PMMPSI2",F824*COS(RADIANS(E824)),F824)</f>
        <v>0.248</v>
      </c>
    </row>
    <row r="825" spans="1:29" x14ac:dyDescent="0.2">
      <c r="A825" s="25" t="s">
        <v>26</v>
      </c>
      <c r="B825" s="25" t="s">
        <v>138</v>
      </c>
      <c r="C825" s="25">
        <v>9.2935999999999996</v>
      </c>
      <c r="D825" s="25">
        <v>1E-4</v>
      </c>
      <c r="E825" s="25">
        <v>0</v>
      </c>
      <c r="F825" s="25">
        <v>0.248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-0.49640000000000001</v>
      </c>
      <c r="M825" s="25">
        <v>0.71640000000000004</v>
      </c>
      <c r="N825" s="25">
        <v>0.59550000000000003</v>
      </c>
      <c r="O825" s="25">
        <v>1.8200000000000001E-2</v>
      </c>
      <c r="P825" s="25" t="s">
        <v>152</v>
      </c>
      <c r="Q825" s="25">
        <v>8.1199999999999994E-2</v>
      </c>
      <c r="R825" s="25">
        <v>-0.624</v>
      </c>
      <c r="S825" s="25">
        <v>110.309</v>
      </c>
      <c r="T825" s="25">
        <v>110.4029</v>
      </c>
      <c r="U825" s="25">
        <v>0.31040000000000001</v>
      </c>
      <c r="V825" s="25">
        <v>19.765000000000001</v>
      </c>
      <c r="W825" s="25">
        <v>13.330500000000001</v>
      </c>
      <c r="X825" s="25">
        <v>12.764799999999999</v>
      </c>
      <c r="Y825" s="28">
        <v>-5.0099999999999999E-2</v>
      </c>
      <c r="Z825" s="28">
        <v>0.1729</v>
      </c>
      <c r="AA825" s="28">
        <v>-1.5423</v>
      </c>
      <c r="AB825">
        <f t="shared" ref="AB825:AB888" si="130">DEGREES(ATAN2(F825,-G825))</f>
        <v>0</v>
      </c>
      <c r="AC825" s="14">
        <f t="shared" ref="AC825:AC888" si="131">IF(B825="PMMPSI2",F825*COS(RADIANS(E825)),F825)</f>
        <v>0.248</v>
      </c>
    </row>
    <row r="826" spans="1:29" x14ac:dyDescent="0.2">
      <c r="A826" s="25" t="s">
        <v>26</v>
      </c>
      <c r="B826" s="25" t="s">
        <v>138</v>
      </c>
      <c r="C826" s="25">
        <v>11.3581</v>
      </c>
      <c r="D826" s="25">
        <v>1E-4</v>
      </c>
      <c r="E826" s="25">
        <v>0</v>
      </c>
      <c r="F826" s="25">
        <v>0.248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-0.53129999999999999</v>
      </c>
      <c r="M826" s="25">
        <v>0.69450000000000001</v>
      </c>
      <c r="N826" s="25">
        <v>0.60089999999999999</v>
      </c>
      <c r="O826" s="25">
        <v>-1.3299999999999999E-2</v>
      </c>
      <c r="P826" s="25" t="s">
        <v>152</v>
      </c>
      <c r="Q826" s="25">
        <v>9.1200000000000003E-2</v>
      </c>
      <c r="R826" s="25">
        <v>-1.18</v>
      </c>
      <c r="S826" s="25">
        <v>110.309</v>
      </c>
      <c r="T826" s="25">
        <v>110.4336</v>
      </c>
      <c r="U826" s="25">
        <v>0.32279999999999998</v>
      </c>
      <c r="V826" s="25">
        <v>19.900600000000001</v>
      </c>
      <c r="W826" s="25">
        <v>21.216999999999999</v>
      </c>
      <c r="X826" s="25">
        <v>20.847799999999999</v>
      </c>
      <c r="Y826" s="28">
        <v>-6.8699999999999997E-2</v>
      </c>
      <c r="Z826" s="28">
        <v>0.30859999999999999</v>
      </c>
      <c r="AA826" s="28">
        <v>-1.3852</v>
      </c>
      <c r="AB826">
        <f t="shared" si="130"/>
        <v>0</v>
      </c>
      <c r="AC826" s="14">
        <f t="shared" si="131"/>
        <v>0.248</v>
      </c>
    </row>
    <row r="827" spans="1:29" x14ac:dyDescent="0.2">
      <c r="A827" s="25" t="s">
        <v>26</v>
      </c>
      <c r="B827" s="25" t="s">
        <v>138</v>
      </c>
      <c r="C827" s="25">
        <v>13.422800000000001</v>
      </c>
      <c r="D827" s="25">
        <v>1E-4</v>
      </c>
      <c r="E827" s="25">
        <v>0</v>
      </c>
      <c r="F827" s="25">
        <v>0.248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-0.7722</v>
      </c>
      <c r="M827" s="25">
        <v>0.62339999999999995</v>
      </c>
      <c r="N827" s="25">
        <v>0.61599999999999999</v>
      </c>
      <c r="O827" s="25">
        <v>-1.5800000000000002E-2</v>
      </c>
      <c r="P827" s="25" t="s">
        <v>152</v>
      </c>
      <c r="Q827" s="25">
        <v>8.3799999999999999E-2</v>
      </c>
      <c r="R827" s="25">
        <v>-1.5960000000000001</v>
      </c>
      <c r="S827" s="25">
        <v>110.309</v>
      </c>
      <c r="T827" s="25">
        <v>110.4211</v>
      </c>
      <c r="U827" s="25">
        <v>0.32719999999999999</v>
      </c>
      <c r="V827" s="25">
        <v>19.9026</v>
      </c>
      <c r="W827" s="25">
        <v>27.660499999999999</v>
      </c>
      <c r="X827" s="25">
        <v>27.499199999999998</v>
      </c>
      <c r="Y827" s="28">
        <v>-7.9699999999999993E-2</v>
      </c>
      <c r="Z827" s="28">
        <v>0.41060000000000002</v>
      </c>
      <c r="AA827" s="28">
        <v>-2.2158000000000002</v>
      </c>
      <c r="AB827">
        <f t="shared" si="130"/>
        <v>0</v>
      </c>
      <c r="AC827" s="14">
        <f t="shared" si="131"/>
        <v>0.248</v>
      </c>
    </row>
    <row r="828" spans="1:29" x14ac:dyDescent="0.2">
      <c r="A828" s="25" t="s">
        <v>26</v>
      </c>
      <c r="B828" s="25" t="s">
        <v>138</v>
      </c>
      <c r="C828" s="25">
        <v>15.487399999999999</v>
      </c>
      <c r="D828" s="25">
        <v>1E-4</v>
      </c>
      <c r="E828" s="25">
        <v>0</v>
      </c>
      <c r="F828" s="25">
        <v>0.248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-0.82189999999999996</v>
      </c>
      <c r="M828" s="25">
        <v>0.78910000000000002</v>
      </c>
      <c r="N828" s="25">
        <v>0.66839999999999999</v>
      </c>
      <c r="O828" s="25">
        <v>6.1999999999999998E-3</v>
      </c>
      <c r="P828" s="25" t="s">
        <v>152</v>
      </c>
      <c r="Q828" s="25">
        <v>8.1600000000000006E-2</v>
      </c>
      <c r="R828" s="25">
        <v>-1.5463</v>
      </c>
      <c r="S828" s="25">
        <v>110.309</v>
      </c>
      <c r="T828" s="25">
        <v>110.4087</v>
      </c>
      <c r="U828" s="25">
        <v>0.34250000000000003</v>
      </c>
      <c r="V828" s="25">
        <v>20.321400000000001</v>
      </c>
      <c r="W828" s="25">
        <v>32.222700000000003</v>
      </c>
      <c r="X828" s="25">
        <v>32.305399999999999</v>
      </c>
      <c r="Y828" s="28">
        <v>-8.4199999999999997E-2</v>
      </c>
      <c r="Z828" s="28">
        <v>0.4199</v>
      </c>
      <c r="AA828" s="28">
        <v>-3.4931000000000001</v>
      </c>
      <c r="AB828">
        <f t="shared" si="130"/>
        <v>0</v>
      </c>
      <c r="AC828" s="14">
        <f t="shared" si="131"/>
        <v>0.248</v>
      </c>
    </row>
    <row r="829" spans="1:29" x14ac:dyDescent="0.2">
      <c r="A829" s="25" t="s">
        <v>26</v>
      </c>
      <c r="B829" s="25" t="s">
        <v>138</v>
      </c>
      <c r="C829" s="25">
        <v>17.552</v>
      </c>
      <c r="D829" s="25">
        <v>1E-4</v>
      </c>
      <c r="E829" s="25">
        <v>0</v>
      </c>
      <c r="F829" s="25">
        <v>0.248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-0.9153</v>
      </c>
      <c r="M829" s="25">
        <v>0.88100000000000001</v>
      </c>
      <c r="N829" s="25">
        <v>0.72460000000000002</v>
      </c>
      <c r="O829" s="25">
        <v>1.6899999999999998E-2</v>
      </c>
      <c r="P829" s="25" t="s">
        <v>152</v>
      </c>
      <c r="Q829" s="25">
        <v>6.6799999999999998E-2</v>
      </c>
      <c r="R829" s="25">
        <v>-1.5265</v>
      </c>
      <c r="S829" s="25">
        <v>110.309</v>
      </c>
      <c r="T829" s="25">
        <v>110.4269</v>
      </c>
      <c r="U829" s="25">
        <v>0.34810000000000002</v>
      </c>
      <c r="V829" s="25">
        <v>20.622499999999999</v>
      </c>
      <c r="W829" s="25">
        <v>34.593299999999999</v>
      </c>
      <c r="X829" s="25">
        <v>34.911900000000003</v>
      </c>
      <c r="Y829" s="28">
        <v>-9.1499999999999998E-2</v>
      </c>
      <c r="Z829" s="28">
        <v>0.43540000000000001</v>
      </c>
      <c r="AA829" s="28">
        <v>-3.7932000000000001</v>
      </c>
      <c r="AB829">
        <f t="shared" si="130"/>
        <v>0</v>
      </c>
      <c r="AC829" s="14">
        <f t="shared" si="131"/>
        <v>0.248</v>
      </c>
    </row>
    <row r="830" spans="1:29" x14ac:dyDescent="0.2">
      <c r="A830" s="25" t="s">
        <v>26</v>
      </c>
      <c r="B830" s="25" t="s">
        <v>138</v>
      </c>
      <c r="C830" s="25">
        <v>19.616599999999998</v>
      </c>
      <c r="D830" s="25">
        <v>1E-4</v>
      </c>
      <c r="E830" s="25">
        <v>0</v>
      </c>
      <c r="F830" s="25">
        <v>0.248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-0.87170000000000003</v>
      </c>
      <c r="M830" s="25">
        <v>0.79810000000000003</v>
      </c>
      <c r="N830" s="25">
        <v>0.75539999999999996</v>
      </c>
      <c r="O830" s="25">
        <v>7.1000000000000004E-3</v>
      </c>
      <c r="P830" s="25" t="s">
        <v>152</v>
      </c>
      <c r="Q830" s="25">
        <v>5.9499999999999997E-2</v>
      </c>
      <c r="R830" s="25">
        <v>-1.4750000000000001</v>
      </c>
      <c r="S830" s="25">
        <v>110.309</v>
      </c>
      <c r="T830" s="25">
        <v>110.4259</v>
      </c>
      <c r="U830" s="25">
        <v>0.3508</v>
      </c>
      <c r="V830" s="25">
        <v>20.475000000000001</v>
      </c>
      <c r="W830" s="25">
        <v>34.611199999999997</v>
      </c>
      <c r="X830" s="25">
        <v>35.363</v>
      </c>
      <c r="Y830" s="28">
        <v>-8.6599999999999996E-2</v>
      </c>
      <c r="Z830" s="28">
        <v>0.43380000000000002</v>
      </c>
      <c r="AA830" s="28">
        <v>-3.8231999999999999</v>
      </c>
      <c r="AB830">
        <f t="shared" si="130"/>
        <v>0</v>
      </c>
      <c r="AC830" s="14">
        <f t="shared" si="131"/>
        <v>0.248</v>
      </c>
    </row>
    <row r="831" spans="1:29" x14ac:dyDescent="0.2">
      <c r="A831" s="25" t="s">
        <v>26</v>
      </c>
      <c r="B831" s="25" t="s">
        <v>138</v>
      </c>
      <c r="C831" s="25">
        <v>21.6812</v>
      </c>
      <c r="D831" s="25">
        <v>1E-4</v>
      </c>
      <c r="E831" s="25">
        <v>0</v>
      </c>
      <c r="F831" s="25">
        <v>0.248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-0.86960000000000004</v>
      </c>
      <c r="M831" s="25">
        <v>0.89529999999999998</v>
      </c>
      <c r="N831" s="25">
        <v>0.75629999999999997</v>
      </c>
      <c r="O831" s="25">
        <v>9.4999999999999998E-3</v>
      </c>
      <c r="P831" s="25" t="s">
        <v>152</v>
      </c>
      <c r="Q831" s="25">
        <v>5.3199999999999997E-2</v>
      </c>
      <c r="R831" s="25">
        <v>-1.3763000000000001</v>
      </c>
      <c r="S831" s="25">
        <v>110.309</v>
      </c>
      <c r="T831" s="25">
        <v>110.41540000000001</v>
      </c>
      <c r="U831" s="25">
        <v>0.34410000000000002</v>
      </c>
      <c r="V831" s="25">
        <v>20.5487</v>
      </c>
      <c r="W831" s="25">
        <v>32.275100000000002</v>
      </c>
      <c r="X831" s="25">
        <v>33.618000000000002</v>
      </c>
      <c r="Y831" s="28">
        <v>-8.8099999999999998E-2</v>
      </c>
      <c r="Z831" s="28">
        <v>0.4259</v>
      </c>
      <c r="AA831" s="28">
        <v>-3.5813999999999999</v>
      </c>
      <c r="AB831">
        <f t="shared" si="130"/>
        <v>0</v>
      </c>
      <c r="AC831" s="14">
        <f t="shared" si="131"/>
        <v>0.248</v>
      </c>
    </row>
    <row r="832" spans="1:29" x14ac:dyDescent="0.2">
      <c r="A832" s="25" t="s">
        <v>26</v>
      </c>
      <c r="B832" s="25" t="s">
        <v>138</v>
      </c>
      <c r="C832" s="25">
        <v>23.745799999999999</v>
      </c>
      <c r="D832" s="25">
        <v>1E-4</v>
      </c>
      <c r="E832" s="25">
        <v>0</v>
      </c>
      <c r="F832" s="25">
        <v>0.248</v>
      </c>
      <c r="G832" s="25">
        <v>0</v>
      </c>
      <c r="H832" s="25">
        <v>0</v>
      </c>
      <c r="I832" s="25">
        <v>0</v>
      </c>
      <c r="J832" s="25">
        <v>0</v>
      </c>
      <c r="K832" s="25">
        <v>0</v>
      </c>
      <c r="L832" s="25">
        <v>-0.74929999999999997</v>
      </c>
      <c r="M832" s="25">
        <v>0.72609999999999997</v>
      </c>
      <c r="N832" s="25">
        <v>0.75719999999999998</v>
      </c>
      <c r="O832" s="25">
        <v>1.4800000000000001E-2</v>
      </c>
      <c r="P832" s="25" t="s">
        <v>152</v>
      </c>
      <c r="Q832" s="25">
        <v>4.7199999999999999E-2</v>
      </c>
      <c r="R832" s="25">
        <v>-1.4172</v>
      </c>
      <c r="S832" s="25">
        <v>110.309</v>
      </c>
      <c r="T832" s="25">
        <v>110.41249999999999</v>
      </c>
      <c r="U832" s="25">
        <v>0.32929999999999998</v>
      </c>
      <c r="V832" s="25">
        <v>20.313400000000001</v>
      </c>
      <c r="W832" s="25">
        <v>27.7438</v>
      </c>
      <c r="X832" s="25">
        <v>29.179300000000001</v>
      </c>
      <c r="Y832" s="28">
        <v>-8.6599999999999996E-2</v>
      </c>
      <c r="Z832" s="28">
        <v>0.38440000000000002</v>
      </c>
      <c r="AA832" s="28">
        <v>-2.7092000000000001</v>
      </c>
      <c r="AB832">
        <f t="shared" si="130"/>
        <v>0</v>
      </c>
      <c r="AC832" s="14">
        <f t="shared" si="131"/>
        <v>0.248</v>
      </c>
    </row>
    <row r="833" spans="1:29" x14ac:dyDescent="0.2">
      <c r="A833" s="25" t="s">
        <v>26</v>
      </c>
      <c r="B833" s="25" t="s">
        <v>138</v>
      </c>
      <c r="C833" s="25">
        <v>25.810400000000001</v>
      </c>
      <c r="D833" s="25">
        <v>1E-4</v>
      </c>
      <c r="E833" s="25">
        <v>0</v>
      </c>
      <c r="F833" s="25">
        <v>0.248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-0.72899999999999998</v>
      </c>
      <c r="M833" s="25">
        <v>0.61319999999999997</v>
      </c>
      <c r="N833" s="25">
        <v>0.76959999999999995</v>
      </c>
      <c r="O833" s="25">
        <v>1.24E-2</v>
      </c>
      <c r="P833" s="25" t="s">
        <v>152</v>
      </c>
      <c r="Q833" s="25">
        <v>4.3400000000000001E-2</v>
      </c>
      <c r="R833" s="25">
        <v>-1.2544</v>
      </c>
      <c r="S833" s="25">
        <v>110.309</v>
      </c>
      <c r="T833" s="25">
        <v>110.41249999999999</v>
      </c>
      <c r="U833" s="25">
        <v>0.32190000000000002</v>
      </c>
      <c r="V833" s="25">
        <v>20.11</v>
      </c>
      <c r="W833" s="25">
        <v>21.325600000000001</v>
      </c>
      <c r="X833" s="25">
        <v>22.833400000000001</v>
      </c>
      <c r="Y833" s="28">
        <v>-6.88E-2</v>
      </c>
      <c r="Z833" s="28">
        <v>0.31059999999999999</v>
      </c>
      <c r="AA833" s="28">
        <v>-0.82199999999999995</v>
      </c>
      <c r="AB833">
        <f t="shared" si="130"/>
        <v>0</v>
      </c>
      <c r="AC833" s="14">
        <f t="shared" si="131"/>
        <v>0.248</v>
      </c>
    </row>
    <row r="834" spans="1:29" x14ac:dyDescent="0.2">
      <c r="A834" s="25" t="s">
        <v>26</v>
      </c>
      <c r="B834" s="25" t="s">
        <v>138</v>
      </c>
      <c r="C834" s="25">
        <v>27.875</v>
      </c>
      <c r="D834" s="25">
        <v>1E-4</v>
      </c>
      <c r="E834" s="25">
        <v>0</v>
      </c>
      <c r="F834" s="25">
        <v>0.248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-0.72219999999999995</v>
      </c>
      <c r="M834" s="25">
        <v>0.69730000000000003</v>
      </c>
      <c r="N834" s="25">
        <v>0.77849999999999997</v>
      </c>
      <c r="O834" s="25">
        <v>3.2399999999999998E-2</v>
      </c>
      <c r="P834" s="25" t="s">
        <v>152</v>
      </c>
      <c r="Q834" s="25">
        <v>4.4400000000000002E-2</v>
      </c>
      <c r="R834" s="25">
        <v>-0.77429999999999999</v>
      </c>
      <c r="S834" s="25">
        <v>110.309</v>
      </c>
      <c r="T834" s="25">
        <v>110.39149999999999</v>
      </c>
      <c r="U834" s="25">
        <v>0.3246</v>
      </c>
      <c r="V834" s="25">
        <v>20.030200000000001</v>
      </c>
      <c r="W834" s="25">
        <v>13.457000000000001</v>
      </c>
      <c r="X834" s="25">
        <v>14.9946</v>
      </c>
      <c r="Y834" s="28">
        <v>-5.4800000000000001E-2</v>
      </c>
      <c r="Z834" s="28">
        <v>0.20680000000000001</v>
      </c>
      <c r="AA834" s="28">
        <v>-0.54220000000000002</v>
      </c>
      <c r="AB834">
        <f t="shared" si="130"/>
        <v>0</v>
      </c>
      <c r="AC834" s="14">
        <f t="shared" si="131"/>
        <v>0.248</v>
      </c>
    </row>
    <row r="835" spans="1:29" x14ac:dyDescent="0.2">
      <c r="A835" s="25" t="s">
        <v>26</v>
      </c>
      <c r="B835" s="25" t="s">
        <v>138</v>
      </c>
      <c r="C835" s="25">
        <v>29.939599999999999</v>
      </c>
      <c r="D835" s="25">
        <v>1E-4</v>
      </c>
      <c r="E835" s="25">
        <v>0</v>
      </c>
      <c r="F835" s="25">
        <v>0.248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-0.54810000000000003</v>
      </c>
      <c r="M835" s="25">
        <v>0.32019999999999998</v>
      </c>
      <c r="N835" s="25">
        <v>0.77259999999999995</v>
      </c>
      <c r="O835" s="25">
        <v>3.7199999999999997E-2</v>
      </c>
      <c r="P835" s="25" t="s">
        <v>152</v>
      </c>
      <c r="Q835" s="25">
        <v>4.2700000000000002E-2</v>
      </c>
      <c r="R835" s="25">
        <v>-0.47120000000000001</v>
      </c>
      <c r="S835" s="25">
        <v>110.309</v>
      </c>
      <c r="T835" s="25">
        <v>110.40389999999999</v>
      </c>
      <c r="U835" s="25">
        <v>0.33979999999999999</v>
      </c>
      <c r="V835" s="25">
        <v>20.111999999999998</v>
      </c>
      <c r="W835" s="25">
        <v>4.6730999999999998</v>
      </c>
      <c r="X835" s="25">
        <v>6.1456999999999997</v>
      </c>
      <c r="Y835" s="28">
        <v>-3.15E-2</v>
      </c>
      <c r="Z835" s="28">
        <v>7.3400000000000007E-2</v>
      </c>
      <c r="AA835" s="28">
        <v>-0.33829999999999999</v>
      </c>
      <c r="AB835">
        <f t="shared" si="130"/>
        <v>0</v>
      </c>
      <c r="AC835" s="14">
        <f t="shared" si="131"/>
        <v>0.248</v>
      </c>
    </row>
    <row r="836" spans="1:29" x14ac:dyDescent="0.2">
      <c r="A836" s="25" t="s">
        <v>26</v>
      </c>
      <c r="B836" s="25" t="s">
        <v>138</v>
      </c>
      <c r="C836" s="25">
        <v>32.004199999999997</v>
      </c>
      <c r="D836" s="25">
        <v>1E-4</v>
      </c>
      <c r="E836" s="25">
        <v>0</v>
      </c>
      <c r="F836" s="25">
        <v>0.248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-0.54949999999999999</v>
      </c>
      <c r="M836" s="25">
        <v>-0.16220000000000001</v>
      </c>
      <c r="N836" s="25">
        <v>0.77080000000000004</v>
      </c>
      <c r="O836" s="25">
        <v>3.6499999999999998E-2</v>
      </c>
      <c r="P836" s="25" t="s">
        <v>152</v>
      </c>
      <c r="Q836" s="25">
        <v>4.3400000000000001E-2</v>
      </c>
      <c r="R836" s="25">
        <v>-0.2475</v>
      </c>
      <c r="S836" s="25">
        <v>110.309</v>
      </c>
      <c r="T836" s="25">
        <v>110.4049</v>
      </c>
      <c r="U836" s="25">
        <v>0.32690000000000002</v>
      </c>
      <c r="V836" s="25">
        <v>19.860700000000001</v>
      </c>
      <c r="W836" s="25">
        <v>-4.4286000000000003</v>
      </c>
      <c r="X836" s="25">
        <v>-3.0392000000000001</v>
      </c>
      <c r="Y836" s="28">
        <v>1.2E-2</v>
      </c>
      <c r="Z836" s="28">
        <v>-6.0999999999999999E-2</v>
      </c>
      <c r="AA836" s="28">
        <v>-0.88639999999999997</v>
      </c>
      <c r="AB836">
        <f t="shared" si="130"/>
        <v>0</v>
      </c>
      <c r="AC836" s="14">
        <f t="shared" si="131"/>
        <v>0.248</v>
      </c>
    </row>
    <row r="837" spans="1:29" x14ac:dyDescent="0.2">
      <c r="A837" s="25" t="s">
        <v>26</v>
      </c>
      <c r="B837" s="25" t="s">
        <v>138</v>
      </c>
      <c r="C837" s="25">
        <v>34.068800000000003</v>
      </c>
      <c r="D837" s="25">
        <v>1E-4</v>
      </c>
      <c r="E837" s="25">
        <v>0</v>
      </c>
      <c r="F837" s="25">
        <v>0.248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-0.5827</v>
      </c>
      <c r="M837" s="25">
        <v>-0.20830000000000001</v>
      </c>
      <c r="N837" s="25">
        <v>0.77459999999999996</v>
      </c>
      <c r="O837" s="25">
        <v>5.2499999999999998E-2</v>
      </c>
      <c r="P837" s="25" t="s">
        <v>152</v>
      </c>
      <c r="Q837" s="25">
        <v>4.8399999999999999E-2</v>
      </c>
      <c r="R837" s="25">
        <v>0.4375</v>
      </c>
      <c r="S837" s="25">
        <v>110.309</v>
      </c>
      <c r="T837" s="25">
        <v>110.3847</v>
      </c>
      <c r="U837" s="25">
        <v>0.32729999999999998</v>
      </c>
      <c r="V837" s="25">
        <v>19.880600000000001</v>
      </c>
      <c r="W837" s="25">
        <v>-13.229100000000001</v>
      </c>
      <c r="X837" s="25">
        <v>-11.9739</v>
      </c>
      <c r="Y837" s="28">
        <v>8.1000000000000003E-2</v>
      </c>
      <c r="Z837" s="28">
        <v>-0.22939999999999999</v>
      </c>
      <c r="AA837" s="28">
        <v>-1.1186</v>
      </c>
      <c r="AB837">
        <f t="shared" si="130"/>
        <v>0</v>
      </c>
      <c r="AC837" s="14">
        <f t="shared" si="131"/>
        <v>0.248</v>
      </c>
    </row>
    <row r="838" spans="1:29" x14ac:dyDescent="0.2">
      <c r="A838" s="25" t="s">
        <v>26</v>
      </c>
      <c r="B838" s="25" t="s">
        <v>138</v>
      </c>
      <c r="C838" s="25">
        <v>36.133400000000002</v>
      </c>
      <c r="D838" s="25">
        <v>1E-4</v>
      </c>
      <c r="E838" s="25">
        <v>0</v>
      </c>
      <c r="F838" s="25">
        <v>0.248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-0.72899999999999998</v>
      </c>
      <c r="M838" s="25">
        <v>-0.3624</v>
      </c>
      <c r="N838" s="25">
        <v>0.77900000000000003</v>
      </c>
      <c r="O838" s="25">
        <v>7.22E-2</v>
      </c>
      <c r="P838" s="25" t="s">
        <v>152</v>
      </c>
      <c r="Q838" s="25">
        <v>4.7500000000000001E-2</v>
      </c>
      <c r="R838" s="25">
        <v>0.81159999999999999</v>
      </c>
      <c r="S838" s="25">
        <v>110.309</v>
      </c>
      <c r="T838" s="25">
        <v>110.3828</v>
      </c>
      <c r="U838" s="25">
        <v>0.31979999999999997</v>
      </c>
      <c r="V838" s="25">
        <v>19.956399999999999</v>
      </c>
      <c r="W838" s="25">
        <v>-21.129799999999999</v>
      </c>
      <c r="X838" s="25">
        <v>-20.052499999999998</v>
      </c>
      <c r="Y838" s="28">
        <v>0.111</v>
      </c>
      <c r="Z838" s="28">
        <v>-0.39040000000000002</v>
      </c>
      <c r="AA838" s="28">
        <v>0.45350000000000001</v>
      </c>
      <c r="AB838">
        <f t="shared" si="130"/>
        <v>0</v>
      </c>
      <c r="AC838" s="14">
        <f t="shared" si="131"/>
        <v>0.248</v>
      </c>
    </row>
    <row r="839" spans="1:29" x14ac:dyDescent="0.2">
      <c r="A839" s="25" t="s">
        <v>26</v>
      </c>
      <c r="B839" s="25" t="s">
        <v>138</v>
      </c>
      <c r="C839" s="25">
        <v>38.198</v>
      </c>
      <c r="D839" s="25">
        <v>1E-4</v>
      </c>
      <c r="E839" s="25">
        <v>0</v>
      </c>
      <c r="F839" s="25">
        <v>0.248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-0.79849999999999999</v>
      </c>
      <c r="M839" s="25">
        <v>-0.67810000000000004</v>
      </c>
      <c r="N839" s="25">
        <v>0.77759999999999996</v>
      </c>
      <c r="O839" s="25">
        <v>7.0599999999999996E-2</v>
      </c>
      <c r="P839" s="25" t="s">
        <v>152</v>
      </c>
      <c r="Q839" s="25">
        <v>4.9000000000000002E-2</v>
      </c>
      <c r="R839" s="25">
        <v>0.93</v>
      </c>
      <c r="S839" s="25">
        <v>110.309</v>
      </c>
      <c r="T839" s="25">
        <v>110.3771</v>
      </c>
      <c r="U839" s="25">
        <v>0.33660000000000001</v>
      </c>
      <c r="V839" s="25">
        <v>20.3294</v>
      </c>
      <c r="W839" s="25">
        <v>-27.593499999999999</v>
      </c>
      <c r="X839" s="25">
        <v>-26.7376</v>
      </c>
      <c r="Y839" s="28">
        <v>0.13800000000000001</v>
      </c>
      <c r="Z839" s="28">
        <v>-0.48220000000000002</v>
      </c>
      <c r="AA839" s="28">
        <v>1.5206999999999999</v>
      </c>
      <c r="AB839">
        <f t="shared" si="130"/>
        <v>0</v>
      </c>
      <c r="AC839" s="14">
        <f t="shared" si="131"/>
        <v>0.248</v>
      </c>
    </row>
    <row r="840" spans="1:29" x14ac:dyDescent="0.2">
      <c r="A840" s="25" t="s">
        <v>26</v>
      </c>
      <c r="B840" s="25" t="s">
        <v>138</v>
      </c>
      <c r="C840" s="25">
        <v>40.262700000000002</v>
      </c>
      <c r="D840" s="25">
        <v>1E-4</v>
      </c>
      <c r="E840" s="25">
        <v>0</v>
      </c>
      <c r="F840" s="25">
        <v>0.248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-0.81859999999999999</v>
      </c>
      <c r="M840" s="25">
        <v>-0.67449999999999999</v>
      </c>
      <c r="N840" s="25">
        <v>0.77180000000000004</v>
      </c>
      <c r="O840" s="25">
        <v>7.2999999999999995E-2</v>
      </c>
      <c r="P840" s="25" t="s">
        <v>152</v>
      </c>
      <c r="Q840" s="25">
        <v>4.3900000000000002E-2</v>
      </c>
      <c r="R840" s="25">
        <v>1.0202</v>
      </c>
      <c r="S840" s="25">
        <v>110.309</v>
      </c>
      <c r="T840" s="25">
        <v>110.379</v>
      </c>
      <c r="U840" s="25">
        <v>0.33950000000000002</v>
      </c>
      <c r="V840" s="25">
        <v>20.349299999999999</v>
      </c>
      <c r="W840" s="25">
        <v>-32.180399999999999</v>
      </c>
      <c r="X840" s="25">
        <v>-31.5593</v>
      </c>
      <c r="Y840" s="28">
        <v>0.14910000000000001</v>
      </c>
      <c r="Z840" s="28">
        <v>-0.5333</v>
      </c>
      <c r="AA840" s="28">
        <v>2.7591999999999999</v>
      </c>
      <c r="AB840">
        <f t="shared" si="130"/>
        <v>0</v>
      </c>
      <c r="AC840" s="14">
        <f t="shared" si="131"/>
        <v>0.248</v>
      </c>
    </row>
    <row r="841" spans="1:29" x14ac:dyDescent="0.2">
      <c r="A841" s="25" t="s">
        <v>26</v>
      </c>
      <c r="B841" s="25" t="s">
        <v>138</v>
      </c>
      <c r="C841" s="25">
        <v>42.327300000000001</v>
      </c>
      <c r="D841" s="25">
        <v>1E-4</v>
      </c>
      <c r="E841" s="25">
        <v>0</v>
      </c>
      <c r="F841" s="25">
        <v>0.248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-0.75700000000000001</v>
      </c>
      <c r="M841" s="25">
        <v>-0.62839999999999996</v>
      </c>
      <c r="N841" s="25">
        <v>0.76990000000000003</v>
      </c>
      <c r="O841" s="25">
        <v>6.8900000000000003E-2</v>
      </c>
      <c r="P841" s="25" t="s">
        <v>152</v>
      </c>
      <c r="Q841" s="25">
        <v>3.5299999999999998E-2</v>
      </c>
      <c r="R841" s="25">
        <v>1.1503000000000001</v>
      </c>
      <c r="S841" s="25">
        <v>110.309</v>
      </c>
      <c r="T841" s="25">
        <v>110.379</v>
      </c>
      <c r="U841" s="25">
        <v>0.35589999999999999</v>
      </c>
      <c r="V841" s="25">
        <v>20.351299999999998</v>
      </c>
      <c r="W841" s="25">
        <v>-34.578699999999998</v>
      </c>
      <c r="X841" s="25">
        <v>-34.147300000000001</v>
      </c>
      <c r="Y841" s="28">
        <v>0.15129999999999999</v>
      </c>
      <c r="Z841" s="28">
        <v>-0.56859999999999999</v>
      </c>
      <c r="AA841" s="28">
        <v>4.3003999999999998</v>
      </c>
      <c r="AB841">
        <f t="shared" si="130"/>
        <v>0</v>
      </c>
      <c r="AC841" s="14">
        <f t="shared" si="131"/>
        <v>0.248</v>
      </c>
    </row>
    <row r="842" spans="1:29" x14ac:dyDescent="0.2">
      <c r="A842" s="25" t="s">
        <v>26</v>
      </c>
      <c r="B842" s="25" t="s">
        <v>138</v>
      </c>
      <c r="C842" s="25">
        <v>44.392000000000003</v>
      </c>
      <c r="D842" s="25">
        <v>1E-4</v>
      </c>
      <c r="E842" s="25">
        <v>0</v>
      </c>
      <c r="F842" s="25">
        <v>0.248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-0.77569999999999995</v>
      </c>
      <c r="M842" s="25">
        <v>-0.74950000000000006</v>
      </c>
      <c r="N842" s="25">
        <v>0.76939999999999997</v>
      </c>
      <c r="O842" s="25">
        <v>6.6199999999999995E-2</v>
      </c>
      <c r="P842" s="25" t="s">
        <v>152</v>
      </c>
      <c r="Q842" s="25">
        <v>3.7199999999999997E-2</v>
      </c>
      <c r="R842" s="25">
        <v>1.0004999999999999</v>
      </c>
      <c r="S842" s="25">
        <v>110.309</v>
      </c>
      <c r="T842" s="25">
        <v>110.3771</v>
      </c>
      <c r="U842" s="25">
        <v>0.36969999999999997</v>
      </c>
      <c r="V842" s="25">
        <v>20.616599999999998</v>
      </c>
      <c r="W842" s="25">
        <v>-34.625100000000003</v>
      </c>
      <c r="X842" s="25">
        <v>-34.694000000000003</v>
      </c>
      <c r="Y842" s="28">
        <v>0.14299999999999999</v>
      </c>
      <c r="Z842" s="28">
        <v>-0.55349999999999999</v>
      </c>
      <c r="AA842" s="28">
        <v>4.5132000000000003</v>
      </c>
      <c r="AB842">
        <f t="shared" si="130"/>
        <v>0</v>
      </c>
      <c r="AC842" s="14">
        <f t="shared" si="131"/>
        <v>0.248</v>
      </c>
    </row>
    <row r="843" spans="1:29" x14ac:dyDescent="0.2">
      <c r="A843" s="25" t="s">
        <v>26</v>
      </c>
      <c r="B843" s="25" t="s">
        <v>138</v>
      </c>
      <c r="C843" s="25">
        <v>46.456699999999998</v>
      </c>
      <c r="D843" s="25">
        <v>1E-4</v>
      </c>
      <c r="E843" s="25">
        <v>0</v>
      </c>
      <c r="F843" s="25">
        <v>0.248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-0.78849999999999998</v>
      </c>
      <c r="M843" s="25">
        <v>-0.62719999999999998</v>
      </c>
      <c r="N843" s="25">
        <v>0.7712</v>
      </c>
      <c r="O843" s="25">
        <v>6.8500000000000005E-2</v>
      </c>
      <c r="P843" s="25" t="s">
        <v>152</v>
      </c>
      <c r="Q843" s="25">
        <v>4.1099999999999998E-2</v>
      </c>
      <c r="R843" s="25">
        <v>0.95809999999999995</v>
      </c>
      <c r="S843" s="25">
        <v>110.309</v>
      </c>
      <c r="T843" s="25">
        <v>110.35980000000001</v>
      </c>
      <c r="U843" s="25">
        <v>0.37590000000000001</v>
      </c>
      <c r="V843" s="25">
        <v>20.680399999999999</v>
      </c>
      <c r="W843" s="25">
        <v>-32.316600000000001</v>
      </c>
      <c r="X843" s="25">
        <v>-33.027999999999999</v>
      </c>
      <c r="Y843" s="28">
        <v>0.128</v>
      </c>
      <c r="Z843" s="28">
        <v>-0.51949999999999996</v>
      </c>
      <c r="AA843" s="28">
        <v>3.8096000000000001</v>
      </c>
      <c r="AB843">
        <f t="shared" si="130"/>
        <v>0</v>
      </c>
      <c r="AC843" s="14">
        <f t="shared" si="131"/>
        <v>0.248</v>
      </c>
    </row>
    <row r="844" spans="1:29" x14ac:dyDescent="0.2">
      <c r="A844" s="25" t="s">
        <v>26</v>
      </c>
      <c r="B844" s="25" t="s">
        <v>138</v>
      </c>
      <c r="C844" s="25">
        <v>48.5214</v>
      </c>
      <c r="D844" s="25">
        <v>1E-4</v>
      </c>
      <c r="E844" s="25">
        <v>0</v>
      </c>
      <c r="F844" s="25">
        <v>0.248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-0.82169999999999999</v>
      </c>
      <c r="M844" s="25">
        <v>-0.57120000000000004</v>
      </c>
      <c r="N844" s="25">
        <v>0.77449999999999997</v>
      </c>
      <c r="O844" s="25">
        <v>7.4700000000000003E-2</v>
      </c>
      <c r="P844" s="25" t="s">
        <v>152</v>
      </c>
      <c r="Q844" s="25">
        <v>4.1500000000000002E-2</v>
      </c>
      <c r="R844" s="25">
        <v>0.91579999999999995</v>
      </c>
      <c r="S844" s="25">
        <v>110.309</v>
      </c>
      <c r="T844" s="25">
        <v>110.3694</v>
      </c>
      <c r="U844" s="25">
        <v>0.35499999999999998</v>
      </c>
      <c r="V844" s="25">
        <v>20.247599999999998</v>
      </c>
      <c r="W844" s="25">
        <v>-27.810199999999998</v>
      </c>
      <c r="X844" s="25">
        <v>-28.621099999999998</v>
      </c>
      <c r="Y844" s="28">
        <v>0.1241</v>
      </c>
      <c r="Z844" s="28">
        <v>-0.49490000000000001</v>
      </c>
      <c r="AA844" s="28">
        <v>2.5878999999999999</v>
      </c>
      <c r="AB844">
        <f t="shared" si="130"/>
        <v>0</v>
      </c>
      <c r="AC844" s="14">
        <f t="shared" si="131"/>
        <v>0.248</v>
      </c>
    </row>
    <row r="845" spans="1:29" x14ac:dyDescent="0.2">
      <c r="A845" s="25" t="s">
        <v>26</v>
      </c>
      <c r="B845" s="25" t="s">
        <v>138</v>
      </c>
      <c r="C845" s="25">
        <v>50.585999999999999</v>
      </c>
      <c r="D845" s="25">
        <v>1E-4</v>
      </c>
      <c r="E845" s="25">
        <v>0</v>
      </c>
      <c r="F845" s="25">
        <v>0.248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-0.74329999999999996</v>
      </c>
      <c r="M845" s="25">
        <v>-0.48320000000000002</v>
      </c>
      <c r="N845" s="25">
        <v>0.77090000000000003</v>
      </c>
      <c r="O845" s="25">
        <v>6.7599999999999993E-2</v>
      </c>
      <c r="P845" s="25" t="s">
        <v>152</v>
      </c>
      <c r="Q845" s="25">
        <v>4.8599999999999997E-2</v>
      </c>
      <c r="R845" s="25">
        <v>0.80259999999999998</v>
      </c>
      <c r="S845" s="25">
        <v>110.309</v>
      </c>
      <c r="T845" s="25">
        <v>110.3656</v>
      </c>
      <c r="U845" s="25">
        <v>0.33960000000000001</v>
      </c>
      <c r="V845" s="25">
        <v>20.339300000000001</v>
      </c>
      <c r="W845" s="25">
        <v>-21.412299999999998</v>
      </c>
      <c r="X845" s="25">
        <v>-22.305700000000002</v>
      </c>
      <c r="Y845" s="28">
        <v>0.1075</v>
      </c>
      <c r="Z845" s="28">
        <v>-0.4234</v>
      </c>
      <c r="AA845" s="28">
        <v>0.5736</v>
      </c>
      <c r="AB845">
        <f t="shared" si="130"/>
        <v>0</v>
      </c>
      <c r="AC845" s="14">
        <f t="shared" si="131"/>
        <v>0.248</v>
      </c>
    </row>
    <row r="846" spans="1:29" x14ac:dyDescent="0.2">
      <c r="A846" s="25" t="s">
        <v>26</v>
      </c>
      <c r="B846" s="25" t="s">
        <v>138</v>
      </c>
      <c r="C846" s="25">
        <v>52.650599999999997</v>
      </c>
      <c r="D846" s="25">
        <v>1E-4</v>
      </c>
      <c r="E846" s="25">
        <v>0</v>
      </c>
      <c r="F846" s="25">
        <v>0.248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-0.71130000000000004</v>
      </c>
      <c r="M846" s="25">
        <v>-0.28720000000000001</v>
      </c>
      <c r="N846" s="25">
        <v>0.7732</v>
      </c>
      <c r="O846" s="25">
        <v>5.3499999999999999E-2</v>
      </c>
      <c r="P846" s="25" t="s">
        <v>152</v>
      </c>
      <c r="Q846" s="25">
        <v>5.8000000000000003E-2</v>
      </c>
      <c r="R846" s="25">
        <v>0.45</v>
      </c>
      <c r="S846" s="25">
        <v>110.309</v>
      </c>
      <c r="T846" s="25">
        <v>110.3905</v>
      </c>
      <c r="U846" s="25">
        <v>0.31630000000000003</v>
      </c>
      <c r="V846" s="25">
        <v>20.080100000000002</v>
      </c>
      <c r="W846" s="25">
        <v>-13.5581</v>
      </c>
      <c r="X846" s="25">
        <v>-14.441000000000001</v>
      </c>
      <c r="Y846" s="28">
        <v>8.09E-2</v>
      </c>
      <c r="Z846" s="28">
        <v>-0.2752</v>
      </c>
      <c r="AA846" s="28">
        <v>-1.7118</v>
      </c>
      <c r="AB846">
        <f t="shared" si="130"/>
        <v>0</v>
      </c>
      <c r="AC846" s="14">
        <f t="shared" si="131"/>
        <v>0.248</v>
      </c>
    </row>
    <row r="847" spans="1:29" x14ac:dyDescent="0.2">
      <c r="A847" s="25" t="s">
        <v>26</v>
      </c>
      <c r="B847" s="25" t="s">
        <v>138</v>
      </c>
      <c r="C847" s="25">
        <v>54.7151</v>
      </c>
      <c r="D847" s="25">
        <v>1E-4</v>
      </c>
      <c r="E847" s="25">
        <v>0</v>
      </c>
      <c r="F847" s="25">
        <v>0.248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-0.68540000000000001</v>
      </c>
      <c r="M847" s="25">
        <v>-2.98E-2</v>
      </c>
      <c r="N847" s="25">
        <v>0.77869999999999995</v>
      </c>
      <c r="O847" s="25">
        <v>3.78E-2</v>
      </c>
      <c r="P847" s="25" t="s">
        <v>152</v>
      </c>
      <c r="Q847" s="25">
        <v>5.8799999999999998E-2</v>
      </c>
      <c r="R847" s="25">
        <v>1.67E-2</v>
      </c>
      <c r="S847" s="25">
        <v>110.309</v>
      </c>
      <c r="T847" s="25">
        <v>110.3895</v>
      </c>
      <c r="U847" s="25">
        <v>0.30059999999999998</v>
      </c>
      <c r="V847" s="25">
        <v>20.0641</v>
      </c>
      <c r="W847" s="25">
        <v>-4.7817999999999996</v>
      </c>
      <c r="X847" s="25">
        <v>-5.6075999999999997</v>
      </c>
      <c r="Y847" s="28">
        <v>3.04E-2</v>
      </c>
      <c r="Z847" s="28">
        <v>-0.1157</v>
      </c>
      <c r="AA847" s="28">
        <v>-2.3323</v>
      </c>
      <c r="AB847">
        <f t="shared" si="130"/>
        <v>0</v>
      </c>
      <c r="AC847" s="14">
        <f t="shared" si="131"/>
        <v>0.248</v>
      </c>
    </row>
    <row r="848" spans="1:29" x14ac:dyDescent="0.2">
      <c r="A848" s="25" t="s">
        <v>24</v>
      </c>
      <c r="B848" s="25" t="s">
        <v>138</v>
      </c>
      <c r="C848" s="25">
        <v>7.2290999999999999</v>
      </c>
      <c r="D848" s="25">
        <v>1E-4</v>
      </c>
      <c r="E848" s="25">
        <v>11.97</v>
      </c>
      <c r="F848" s="25">
        <v>0.248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-0.74670000000000003</v>
      </c>
      <c r="M848" s="25">
        <v>17.475899999999999</v>
      </c>
      <c r="N848" s="25">
        <v>1.3622000000000001</v>
      </c>
      <c r="O848" s="25">
        <v>-0.219</v>
      </c>
      <c r="P848" s="25" t="s">
        <v>152</v>
      </c>
      <c r="Q848" s="25">
        <v>-0.1928</v>
      </c>
      <c r="R848" s="25">
        <v>13.7263</v>
      </c>
      <c r="S848" s="25">
        <v>110.309</v>
      </c>
      <c r="T848" s="25">
        <v>110.41</v>
      </c>
      <c r="U848" s="25">
        <v>0.15190000000000001</v>
      </c>
      <c r="V848" s="25">
        <v>18.2896</v>
      </c>
      <c r="W848" s="25">
        <v>4.5373000000000001</v>
      </c>
      <c r="X848" s="25">
        <v>3.8294000000000001</v>
      </c>
      <c r="Y848" s="28">
        <v>-8.8300000000000003E-2</v>
      </c>
      <c r="Z848" s="28">
        <v>0.18890000000000001</v>
      </c>
      <c r="AA848" s="28">
        <v>0.45029999999999998</v>
      </c>
      <c r="AB848">
        <f t="shared" si="130"/>
        <v>0</v>
      </c>
      <c r="AC848" s="14">
        <f t="shared" si="131"/>
        <v>0.248</v>
      </c>
    </row>
    <row r="849" spans="1:29" x14ac:dyDescent="0.2">
      <c r="A849" s="25" t="s">
        <v>24</v>
      </c>
      <c r="B849" s="25" t="s">
        <v>138</v>
      </c>
      <c r="C849" s="25">
        <v>9.2935999999999996</v>
      </c>
      <c r="D849" s="25">
        <v>1E-4</v>
      </c>
      <c r="E849" s="25">
        <v>11.97</v>
      </c>
      <c r="F849" s="25">
        <v>0.248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-0.69979999999999998</v>
      </c>
      <c r="M849" s="25">
        <v>18.267700000000001</v>
      </c>
      <c r="N849" s="25">
        <v>1.3826000000000001</v>
      </c>
      <c r="O849" s="25">
        <v>-0.23380000000000001</v>
      </c>
      <c r="P849" s="25" t="s">
        <v>152</v>
      </c>
      <c r="Q849" s="25">
        <v>-0.2084</v>
      </c>
      <c r="R849" s="25">
        <v>13.437900000000001</v>
      </c>
      <c r="S849" s="25">
        <v>110.309</v>
      </c>
      <c r="T849" s="25">
        <v>110.3995</v>
      </c>
      <c r="U849" s="25">
        <v>0.1696</v>
      </c>
      <c r="V849" s="25">
        <v>18.656500000000001</v>
      </c>
      <c r="W849" s="25">
        <v>13.330500000000001</v>
      </c>
      <c r="X849" s="25">
        <v>12.755000000000001</v>
      </c>
      <c r="Y849" s="28">
        <v>-0.11020000000000001</v>
      </c>
      <c r="Z849" s="28">
        <v>0.37780000000000002</v>
      </c>
      <c r="AA849" s="28">
        <v>0.6321</v>
      </c>
      <c r="AB849">
        <f t="shared" si="130"/>
        <v>0</v>
      </c>
      <c r="AC849" s="14">
        <f t="shared" si="131"/>
        <v>0.248</v>
      </c>
    </row>
    <row r="850" spans="1:29" x14ac:dyDescent="0.2">
      <c r="A850" s="25" t="s">
        <v>24</v>
      </c>
      <c r="B850" s="25" t="s">
        <v>138</v>
      </c>
      <c r="C850" s="25">
        <v>11.3582</v>
      </c>
      <c r="D850" s="25">
        <v>1E-4</v>
      </c>
      <c r="E850" s="25">
        <v>11.97</v>
      </c>
      <c r="F850" s="25">
        <v>0.248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-0.67220000000000002</v>
      </c>
      <c r="M850" s="25">
        <v>18.664899999999999</v>
      </c>
      <c r="N850" s="25">
        <v>1.3964000000000001</v>
      </c>
      <c r="O850" s="25">
        <v>-0.25390000000000001</v>
      </c>
      <c r="P850" s="25" t="s">
        <v>152</v>
      </c>
      <c r="Q850" s="25">
        <v>-0.20419999999999999</v>
      </c>
      <c r="R850" s="25">
        <v>13.144399999999999</v>
      </c>
      <c r="S850" s="25">
        <v>110.309</v>
      </c>
      <c r="T850" s="25">
        <v>110.4148</v>
      </c>
      <c r="U850" s="25">
        <v>0.20230000000000001</v>
      </c>
      <c r="V850" s="25">
        <v>19.3047</v>
      </c>
      <c r="W850" s="25">
        <v>21.216999999999999</v>
      </c>
      <c r="X850" s="25">
        <v>20.843800000000002</v>
      </c>
      <c r="Y850" s="28">
        <v>-0.1222</v>
      </c>
      <c r="Z850" s="28">
        <v>0.49690000000000001</v>
      </c>
      <c r="AA850" s="28">
        <v>-0.66639999999999999</v>
      </c>
      <c r="AB850">
        <f t="shared" si="130"/>
        <v>0</v>
      </c>
      <c r="AC850" s="14">
        <f t="shared" si="131"/>
        <v>0.248</v>
      </c>
    </row>
    <row r="851" spans="1:29" x14ac:dyDescent="0.2">
      <c r="A851" s="25" t="s">
        <v>24</v>
      </c>
      <c r="B851" s="25" t="s">
        <v>138</v>
      </c>
      <c r="C851" s="25">
        <v>13.422800000000001</v>
      </c>
      <c r="D851" s="25">
        <v>1E-4</v>
      </c>
      <c r="E851" s="25">
        <v>11.97</v>
      </c>
      <c r="F851" s="25">
        <v>0.248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-0.78879999999999995</v>
      </c>
      <c r="M851" s="25">
        <v>18.688600000000001</v>
      </c>
      <c r="N851" s="25">
        <v>1.4037999999999999</v>
      </c>
      <c r="O851" s="25">
        <v>-0.25340000000000001</v>
      </c>
      <c r="P851" s="25" t="s">
        <v>152</v>
      </c>
      <c r="Q851" s="25">
        <v>-0.2316</v>
      </c>
      <c r="R851" s="25">
        <v>13.0495</v>
      </c>
      <c r="S851" s="25">
        <v>110.309</v>
      </c>
      <c r="T851" s="25">
        <v>110.4196</v>
      </c>
      <c r="U851" s="25">
        <v>0.23830000000000001</v>
      </c>
      <c r="V851" s="25">
        <v>19.956800000000001</v>
      </c>
      <c r="W851" s="25">
        <v>27.660499999999999</v>
      </c>
      <c r="X851" s="25">
        <v>27.501899999999999</v>
      </c>
      <c r="Y851" s="28">
        <v>-0.12239999999999999</v>
      </c>
      <c r="Z851" s="28">
        <v>0.55220000000000002</v>
      </c>
      <c r="AA851" s="28">
        <v>-2.3426999999999998</v>
      </c>
      <c r="AB851">
        <f t="shared" si="130"/>
        <v>0</v>
      </c>
      <c r="AC851" s="14">
        <f t="shared" si="131"/>
        <v>0.248</v>
      </c>
    </row>
    <row r="852" spans="1:29" x14ac:dyDescent="0.2">
      <c r="A852" s="25" t="s">
        <v>24</v>
      </c>
      <c r="B852" s="25" t="s">
        <v>138</v>
      </c>
      <c r="C852" s="25">
        <v>15.487399999999999</v>
      </c>
      <c r="D852" s="25">
        <v>1E-4</v>
      </c>
      <c r="E852" s="25">
        <v>11.97</v>
      </c>
      <c r="F852" s="25">
        <v>0.248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-0.8357</v>
      </c>
      <c r="M852" s="25">
        <v>19.0932</v>
      </c>
      <c r="N852" s="25">
        <v>1.4370000000000001</v>
      </c>
      <c r="O852" s="25">
        <v>-0.2485</v>
      </c>
      <c r="P852" s="25" t="s">
        <v>152</v>
      </c>
      <c r="Q852" s="25">
        <v>-0.25169999999999998</v>
      </c>
      <c r="R852" s="25">
        <v>13.0883</v>
      </c>
      <c r="S852" s="25">
        <v>110.309</v>
      </c>
      <c r="T852" s="25">
        <v>110.4263</v>
      </c>
      <c r="U852" s="25">
        <v>0.27089999999999997</v>
      </c>
      <c r="V852" s="25">
        <v>20.337800000000001</v>
      </c>
      <c r="W852" s="25">
        <v>32.222700000000003</v>
      </c>
      <c r="X852" s="25">
        <v>32.309600000000003</v>
      </c>
      <c r="Y852" s="28">
        <v>-0.1244</v>
      </c>
      <c r="Z852" s="28">
        <v>0.61729999999999996</v>
      </c>
      <c r="AA852" s="28">
        <v>-3.3472</v>
      </c>
      <c r="AB852">
        <f t="shared" si="130"/>
        <v>0</v>
      </c>
      <c r="AC852" s="14">
        <f t="shared" si="131"/>
        <v>0.248</v>
      </c>
    </row>
    <row r="853" spans="1:29" x14ac:dyDescent="0.2">
      <c r="A853" s="25" t="s">
        <v>24</v>
      </c>
      <c r="B853" s="25" t="s">
        <v>138</v>
      </c>
      <c r="C853" s="25">
        <v>17.552</v>
      </c>
      <c r="D853" s="25">
        <v>1E-4</v>
      </c>
      <c r="E853" s="25">
        <v>11.97</v>
      </c>
      <c r="F853" s="25">
        <v>0.248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-0.86850000000000005</v>
      </c>
      <c r="M853" s="25">
        <v>19.523800000000001</v>
      </c>
      <c r="N853" s="25">
        <v>1.4604999999999999</v>
      </c>
      <c r="O853" s="25">
        <v>-0.25440000000000002</v>
      </c>
      <c r="P853" s="25" t="s">
        <v>152</v>
      </c>
      <c r="Q853" s="25">
        <v>-0.26919999999999999</v>
      </c>
      <c r="R853" s="25">
        <v>13.376799999999999</v>
      </c>
      <c r="S853" s="25">
        <v>110.309</v>
      </c>
      <c r="T853" s="25">
        <v>110.4254</v>
      </c>
      <c r="U853" s="25">
        <v>0.29199999999999998</v>
      </c>
      <c r="V853" s="25">
        <v>20.5671</v>
      </c>
      <c r="W853" s="25">
        <v>34.593299999999999</v>
      </c>
      <c r="X853" s="25">
        <v>34.917499999999997</v>
      </c>
      <c r="Y853" s="28">
        <v>-0.12920000000000001</v>
      </c>
      <c r="Z853" s="28">
        <v>0.63660000000000005</v>
      </c>
      <c r="AA853" s="28">
        <v>-4.0057</v>
      </c>
      <c r="AB853">
        <f t="shared" si="130"/>
        <v>0</v>
      </c>
      <c r="AC853" s="14">
        <f t="shared" si="131"/>
        <v>0.248</v>
      </c>
    </row>
    <row r="854" spans="1:29" x14ac:dyDescent="0.2">
      <c r="A854" s="25" t="s">
        <v>24</v>
      </c>
      <c r="B854" s="25" t="s">
        <v>138</v>
      </c>
      <c r="C854" s="25">
        <v>19.616700000000002</v>
      </c>
      <c r="D854" s="25">
        <v>1E-4</v>
      </c>
      <c r="E854" s="25">
        <v>11.97</v>
      </c>
      <c r="F854" s="25">
        <v>0.248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-0.87150000000000005</v>
      </c>
      <c r="M854" s="25">
        <v>19.662099999999999</v>
      </c>
      <c r="N854" s="25">
        <v>1.4678</v>
      </c>
      <c r="O854" s="25">
        <v>-0.2611</v>
      </c>
      <c r="P854" s="25" t="s">
        <v>152</v>
      </c>
      <c r="Q854" s="25">
        <v>-0.27829999999999999</v>
      </c>
      <c r="R854" s="25">
        <v>13.4979</v>
      </c>
      <c r="S854" s="25">
        <v>110.309</v>
      </c>
      <c r="T854" s="25">
        <v>110.42919999999999</v>
      </c>
      <c r="U854" s="25">
        <v>0.30080000000000001</v>
      </c>
      <c r="V854" s="25">
        <v>20.453399999999998</v>
      </c>
      <c r="W854" s="25">
        <v>34.611199999999997</v>
      </c>
      <c r="X854" s="25">
        <v>35.365000000000002</v>
      </c>
      <c r="Y854" s="28">
        <v>-0.12690000000000001</v>
      </c>
      <c r="Z854" s="28">
        <v>0.62970000000000004</v>
      </c>
      <c r="AA854" s="28">
        <v>-3.77</v>
      </c>
      <c r="AB854">
        <f t="shared" si="130"/>
        <v>0</v>
      </c>
      <c r="AC854" s="14">
        <f t="shared" si="131"/>
        <v>0.248</v>
      </c>
    </row>
    <row r="855" spans="1:29" x14ac:dyDescent="0.2">
      <c r="A855" s="25" t="s">
        <v>24</v>
      </c>
      <c r="B855" s="25" t="s">
        <v>138</v>
      </c>
      <c r="C855" s="25">
        <v>21.6812</v>
      </c>
      <c r="D855" s="25">
        <v>1E-4</v>
      </c>
      <c r="E855" s="25">
        <v>11.97</v>
      </c>
      <c r="F855" s="25">
        <v>0.248</v>
      </c>
      <c r="G855" s="25">
        <v>0</v>
      </c>
      <c r="H855" s="25">
        <v>0</v>
      </c>
      <c r="I855" s="25">
        <v>0</v>
      </c>
      <c r="J855" s="25">
        <v>0</v>
      </c>
      <c r="K855" s="25">
        <v>0</v>
      </c>
      <c r="L855" s="25">
        <v>-0.84140000000000004</v>
      </c>
      <c r="M855" s="25">
        <v>19.020600000000002</v>
      </c>
      <c r="N855" s="25">
        <v>1.4672000000000001</v>
      </c>
      <c r="O855" s="25">
        <v>-0.2482</v>
      </c>
      <c r="P855" s="25" t="s">
        <v>152</v>
      </c>
      <c r="Q855" s="25">
        <v>-0.27760000000000001</v>
      </c>
      <c r="R855" s="25">
        <v>12.9415</v>
      </c>
      <c r="S855" s="25">
        <v>110.309</v>
      </c>
      <c r="T855" s="25">
        <v>110.4235</v>
      </c>
      <c r="U855" s="25">
        <v>0.31159999999999999</v>
      </c>
      <c r="V855" s="25">
        <v>20.5671</v>
      </c>
      <c r="W855" s="25">
        <v>32.275100000000002</v>
      </c>
      <c r="X855" s="25">
        <v>33.621299999999998</v>
      </c>
      <c r="Y855" s="28">
        <v>-0.1246</v>
      </c>
      <c r="Z855" s="28">
        <v>0.60670000000000002</v>
      </c>
      <c r="AA855" s="28">
        <v>-3.5007999999999999</v>
      </c>
      <c r="AB855">
        <f t="shared" si="130"/>
        <v>0</v>
      </c>
      <c r="AC855" s="14">
        <f t="shared" si="131"/>
        <v>0.248</v>
      </c>
    </row>
    <row r="856" spans="1:29" x14ac:dyDescent="0.2">
      <c r="A856" s="25" t="s">
        <v>24</v>
      </c>
      <c r="B856" s="25" t="s">
        <v>138</v>
      </c>
      <c r="C856" s="25">
        <v>23.745799999999999</v>
      </c>
      <c r="D856" s="25">
        <v>1E-4</v>
      </c>
      <c r="E856" s="25">
        <v>11.97</v>
      </c>
      <c r="F856" s="25">
        <v>0.248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-0.72940000000000005</v>
      </c>
      <c r="M856" s="25">
        <v>19.051400000000001</v>
      </c>
      <c r="N856" s="25">
        <v>1.4661</v>
      </c>
      <c r="O856" s="25">
        <v>-0.2442</v>
      </c>
      <c r="P856" s="25" t="s">
        <v>152</v>
      </c>
      <c r="Q856" s="25">
        <v>-0.28389999999999999</v>
      </c>
      <c r="R856" s="25">
        <v>13.3094</v>
      </c>
      <c r="S856" s="25">
        <v>110.309</v>
      </c>
      <c r="T856" s="25">
        <v>110.4053</v>
      </c>
      <c r="U856" s="25">
        <v>0.3029</v>
      </c>
      <c r="V856" s="25">
        <v>20.537199999999999</v>
      </c>
      <c r="W856" s="25">
        <v>27.7438</v>
      </c>
      <c r="X856" s="25">
        <v>29.175599999999999</v>
      </c>
      <c r="Y856" s="28">
        <v>-0.12239999999999999</v>
      </c>
      <c r="Z856" s="28">
        <v>0.56579999999999997</v>
      </c>
      <c r="AA856" s="28">
        <v>-2.2473000000000001</v>
      </c>
      <c r="AB856">
        <f t="shared" si="130"/>
        <v>0</v>
      </c>
      <c r="AC856" s="14">
        <f t="shared" si="131"/>
        <v>0.248</v>
      </c>
    </row>
    <row r="857" spans="1:29" x14ac:dyDescent="0.2">
      <c r="A857" s="25" t="s">
        <v>24</v>
      </c>
      <c r="B857" s="25" t="s">
        <v>138</v>
      </c>
      <c r="C857" s="25">
        <v>25.810400000000001</v>
      </c>
      <c r="D857" s="25">
        <v>1E-4</v>
      </c>
      <c r="E857" s="25">
        <v>11.97</v>
      </c>
      <c r="F857" s="25">
        <v>0.248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-0.7137</v>
      </c>
      <c r="M857" s="25">
        <v>19.367899999999999</v>
      </c>
      <c r="N857" s="25">
        <v>1.4904999999999999</v>
      </c>
      <c r="O857" s="25">
        <v>-0.25609999999999999</v>
      </c>
      <c r="P857" s="25" t="s">
        <v>152</v>
      </c>
      <c r="Q857" s="25">
        <v>-0.28489999999999999</v>
      </c>
      <c r="R857" s="25">
        <v>13.975899999999999</v>
      </c>
      <c r="S857" s="25">
        <v>110.309</v>
      </c>
      <c r="T857" s="25">
        <v>110.41679999999999</v>
      </c>
      <c r="U857" s="25">
        <v>0.27450000000000002</v>
      </c>
      <c r="V857" s="25">
        <v>19.901</v>
      </c>
      <c r="W857" s="25">
        <v>21.325600000000001</v>
      </c>
      <c r="X857" s="25">
        <v>22.838000000000001</v>
      </c>
      <c r="Y857" s="28">
        <v>-0.1207</v>
      </c>
      <c r="Z857" s="28">
        <v>0.49170000000000003</v>
      </c>
      <c r="AA857" s="28">
        <v>-0.51370000000000005</v>
      </c>
      <c r="AB857">
        <f t="shared" si="130"/>
        <v>0</v>
      </c>
      <c r="AC857" s="14">
        <f t="shared" si="131"/>
        <v>0.248</v>
      </c>
    </row>
    <row r="858" spans="1:29" x14ac:dyDescent="0.2">
      <c r="A858" s="25" t="s">
        <v>24</v>
      </c>
      <c r="B858" s="25" t="s">
        <v>138</v>
      </c>
      <c r="C858" s="25">
        <v>27.875</v>
      </c>
      <c r="D858" s="25">
        <v>1E-4</v>
      </c>
      <c r="E858" s="25">
        <v>11.97</v>
      </c>
      <c r="F858" s="25">
        <v>0.248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-0.67349999999999999</v>
      </c>
      <c r="M858" s="25">
        <v>19.050799999999999</v>
      </c>
      <c r="N858" s="25">
        <v>1.5161</v>
      </c>
      <c r="O858" s="25">
        <v>-0.2586</v>
      </c>
      <c r="P858" s="25" t="s">
        <v>152</v>
      </c>
      <c r="Q858" s="25">
        <v>-0.27579999999999999</v>
      </c>
      <c r="R858" s="25">
        <v>14.182700000000001</v>
      </c>
      <c r="S858" s="25">
        <v>110.309</v>
      </c>
      <c r="T858" s="25">
        <v>110.4282</v>
      </c>
      <c r="U858" s="25">
        <v>0.24510000000000001</v>
      </c>
      <c r="V858" s="25">
        <v>19.6158</v>
      </c>
      <c r="W858" s="25">
        <v>13.457000000000001</v>
      </c>
      <c r="X858" s="25">
        <v>14.9872</v>
      </c>
      <c r="Y858" s="28">
        <v>-0.1113</v>
      </c>
      <c r="Z858" s="28">
        <v>0.38669999999999999</v>
      </c>
      <c r="AA858" s="28">
        <v>0.93930000000000002</v>
      </c>
      <c r="AB858">
        <f t="shared" si="130"/>
        <v>0</v>
      </c>
      <c r="AC858" s="14">
        <f t="shared" si="131"/>
        <v>0.248</v>
      </c>
    </row>
    <row r="859" spans="1:29" x14ac:dyDescent="0.2">
      <c r="A859" s="25" t="s">
        <v>24</v>
      </c>
      <c r="B859" s="25" t="s">
        <v>138</v>
      </c>
      <c r="C859" s="25">
        <v>29.939599999999999</v>
      </c>
      <c r="D859" s="25">
        <v>1E-4</v>
      </c>
      <c r="E859" s="25">
        <v>11.97</v>
      </c>
      <c r="F859" s="25">
        <v>0.248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-0.46150000000000002</v>
      </c>
      <c r="M859" s="25">
        <v>18.907</v>
      </c>
      <c r="N859" s="25">
        <v>1.5121</v>
      </c>
      <c r="O859" s="25">
        <v>-0.27010000000000001</v>
      </c>
      <c r="P859" s="25" t="s">
        <v>152</v>
      </c>
      <c r="Q859" s="25">
        <v>-0.29349999999999998</v>
      </c>
      <c r="R859" s="25">
        <v>15.136699999999999</v>
      </c>
      <c r="S859" s="25">
        <v>110.309</v>
      </c>
      <c r="T859" s="25">
        <v>110.3918</v>
      </c>
      <c r="U859" s="25">
        <v>0.22800000000000001</v>
      </c>
      <c r="V859" s="25">
        <v>19.564</v>
      </c>
      <c r="W859" s="25">
        <v>4.6730999999999998</v>
      </c>
      <c r="X859" s="25">
        <v>6.1417000000000002</v>
      </c>
      <c r="Y859" s="28">
        <v>-9.2299999999999993E-2</v>
      </c>
      <c r="Z859" s="28">
        <v>0.2271</v>
      </c>
      <c r="AA859" s="28">
        <v>1.4644999999999999</v>
      </c>
      <c r="AB859">
        <f t="shared" si="130"/>
        <v>0</v>
      </c>
      <c r="AC859" s="14">
        <f t="shared" si="131"/>
        <v>0.248</v>
      </c>
    </row>
    <row r="860" spans="1:29" x14ac:dyDescent="0.2">
      <c r="A860" s="25" t="s">
        <v>24</v>
      </c>
      <c r="B860" s="25" t="s">
        <v>138</v>
      </c>
      <c r="C860" s="25">
        <v>32.004199999999997</v>
      </c>
      <c r="D860" s="25">
        <v>1E-4</v>
      </c>
      <c r="E860" s="25">
        <v>11.97</v>
      </c>
      <c r="F860" s="25">
        <v>0.248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-0.48880000000000001</v>
      </c>
      <c r="M860" s="25">
        <v>18.7241</v>
      </c>
      <c r="N860" s="25">
        <v>1.5065</v>
      </c>
      <c r="O860" s="25">
        <v>-0.29020000000000001</v>
      </c>
      <c r="P860" s="25" t="s">
        <v>152</v>
      </c>
      <c r="Q860" s="25">
        <v>-0.3024</v>
      </c>
      <c r="R860" s="25">
        <v>16.348600000000001</v>
      </c>
      <c r="S860" s="25">
        <v>110.309</v>
      </c>
      <c r="T860" s="25">
        <v>110.4014</v>
      </c>
      <c r="U860" s="25">
        <v>0.2031</v>
      </c>
      <c r="V860" s="25">
        <v>19.201000000000001</v>
      </c>
      <c r="W860" s="25">
        <v>-4.4286000000000003</v>
      </c>
      <c r="X860" s="25">
        <v>-3.0424000000000002</v>
      </c>
      <c r="Y860" s="28">
        <v>-5.21E-2</v>
      </c>
      <c r="Z860" s="28">
        <v>5.0500000000000003E-2</v>
      </c>
      <c r="AA860" s="28">
        <v>0.82889999999999997</v>
      </c>
      <c r="AB860">
        <f t="shared" si="130"/>
        <v>0</v>
      </c>
      <c r="AC860" s="14">
        <f t="shared" si="131"/>
        <v>0.248</v>
      </c>
    </row>
    <row r="861" spans="1:29" x14ac:dyDescent="0.2">
      <c r="A861" s="25" t="s">
        <v>24</v>
      </c>
      <c r="B861" s="25" t="s">
        <v>138</v>
      </c>
      <c r="C861" s="25">
        <v>34.0687</v>
      </c>
      <c r="D861" s="25">
        <v>1E-4</v>
      </c>
      <c r="E861" s="25">
        <v>11.97</v>
      </c>
      <c r="F861" s="25">
        <v>0.248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-0.52749999999999997</v>
      </c>
      <c r="M861" s="25">
        <v>17.340299999999999</v>
      </c>
      <c r="N861" s="25">
        <v>1.5</v>
      </c>
      <c r="O861" s="25">
        <v>-0.30080000000000001</v>
      </c>
      <c r="P861" s="25" t="s">
        <v>152</v>
      </c>
      <c r="Q861" s="25">
        <v>-0.29199999999999998</v>
      </c>
      <c r="R861" s="25">
        <v>16.4361</v>
      </c>
      <c r="S861" s="25">
        <v>110.309</v>
      </c>
      <c r="T861" s="25">
        <v>110.389</v>
      </c>
      <c r="U861" s="25">
        <v>0.19570000000000001</v>
      </c>
      <c r="V861" s="25">
        <v>18.933700000000002</v>
      </c>
      <c r="W861" s="25">
        <v>-13.229100000000001</v>
      </c>
      <c r="X861" s="25">
        <v>-11.969200000000001</v>
      </c>
      <c r="Y861" s="28">
        <v>1.9800000000000002E-2</v>
      </c>
      <c r="Z861" s="28">
        <v>-0.1336</v>
      </c>
      <c r="AA861" s="28">
        <v>-0.35299999999999998</v>
      </c>
      <c r="AB861">
        <f t="shared" si="130"/>
        <v>0</v>
      </c>
      <c r="AC861" s="14">
        <f t="shared" si="131"/>
        <v>0.248</v>
      </c>
    </row>
    <row r="862" spans="1:29" x14ac:dyDescent="0.2">
      <c r="A862" s="25" t="s">
        <v>24</v>
      </c>
      <c r="B862" s="25" t="s">
        <v>138</v>
      </c>
      <c r="C862" s="25">
        <v>36.133299999999998</v>
      </c>
      <c r="D862" s="25">
        <v>1E-4</v>
      </c>
      <c r="E862" s="25">
        <v>11.97</v>
      </c>
      <c r="F862" s="25">
        <v>0.248</v>
      </c>
      <c r="G862" s="25">
        <v>0</v>
      </c>
      <c r="H862" s="25">
        <v>0</v>
      </c>
      <c r="I862" s="25">
        <v>0</v>
      </c>
      <c r="J862" s="25">
        <v>0</v>
      </c>
      <c r="K862" s="25">
        <v>0</v>
      </c>
      <c r="L862" s="25">
        <v>-0.61799999999999999</v>
      </c>
      <c r="M862" s="25">
        <v>16.4877</v>
      </c>
      <c r="N862" s="25">
        <v>1.5006999999999999</v>
      </c>
      <c r="O862" s="25">
        <v>-0.30620000000000003</v>
      </c>
      <c r="P862" s="25" t="s">
        <v>152</v>
      </c>
      <c r="Q862" s="25">
        <v>-0.30059999999999998</v>
      </c>
      <c r="R862" s="25">
        <v>17.0916</v>
      </c>
      <c r="S862" s="25">
        <v>110.309</v>
      </c>
      <c r="T862" s="25">
        <v>110.3899</v>
      </c>
      <c r="U862" s="25">
        <v>0.1966</v>
      </c>
      <c r="V862" s="25">
        <v>19.177</v>
      </c>
      <c r="W862" s="25">
        <v>-21.129799999999999</v>
      </c>
      <c r="X862" s="25">
        <v>-20.0459</v>
      </c>
      <c r="Y862" s="28">
        <v>8.5800000000000001E-2</v>
      </c>
      <c r="Z862" s="28">
        <v>-0.30080000000000001</v>
      </c>
      <c r="AA862" s="28">
        <v>-1.2975000000000001</v>
      </c>
      <c r="AB862">
        <f t="shared" si="130"/>
        <v>0</v>
      </c>
      <c r="AC862" s="14">
        <f t="shared" si="131"/>
        <v>0.248</v>
      </c>
    </row>
    <row r="863" spans="1:29" x14ac:dyDescent="0.2">
      <c r="A863" s="25" t="s">
        <v>24</v>
      </c>
      <c r="B863" s="25" t="s">
        <v>138</v>
      </c>
      <c r="C863" s="25">
        <v>38.198</v>
      </c>
      <c r="D863" s="25">
        <v>1E-4</v>
      </c>
      <c r="E863" s="25">
        <v>11.97</v>
      </c>
      <c r="F863" s="25">
        <v>0.248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-0.63</v>
      </c>
      <c r="M863" s="25">
        <v>16.321899999999999</v>
      </c>
      <c r="N863" s="25">
        <v>1.5009999999999999</v>
      </c>
      <c r="O863" s="25">
        <v>-0.3009</v>
      </c>
      <c r="P863" s="25" t="s">
        <v>152</v>
      </c>
      <c r="Q863" s="25">
        <v>-0.29809999999999998</v>
      </c>
      <c r="R863" s="25">
        <v>17.322900000000001</v>
      </c>
      <c r="S863" s="25">
        <v>110.309</v>
      </c>
      <c r="T863" s="25">
        <v>110.39279999999999</v>
      </c>
      <c r="U863" s="25">
        <v>0.20619999999999999</v>
      </c>
      <c r="V863" s="25">
        <v>19.165099999999999</v>
      </c>
      <c r="W863" s="25">
        <v>-27.593499999999999</v>
      </c>
      <c r="X863" s="25">
        <v>-26.735099999999999</v>
      </c>
      <c r="Y863" s="28">
        <v>0.1323</v>
      </c>
      <c r="Z863" s="28">
        <v>-0.40739999999999998</v>
      </c>
      <c r="AA863" s="28">
        <v>-1.7909999999999999</v>
      </c>
      <c r="AB863">
        <f t="shared" si="130"/>
        <v>0</v>
      </c>
      <c r="AC863" s="14">
        <f t="shared" si="131"/>
        <v>0.248</v>
      </c>
    </row>
    <row r="864" spans="1:29" x14ac:dyDescent="0.2">
      <c r="A864" s="25" t="s">
        <v>24</v>
      </c>
      <c r="B864" s="25" t="s">
        <v>138</v>
      </c>
      <c r="C864" s="25">
        <v>40.262700000000002</v>
      </c>
      <c r="D864" s="25">
        <v>1E-4</v>
      </c>
      <c r="E864" s="25">
        <v>11.97</v>
      </c>
      <c r="F864" s="25">
        <v>0.248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-0.74760000000000004</v>
      </c>
      <c r="M864" s="25">
        <v>15.842599999999999</v>
      </c>
      <c r="N864" s="25">
        <v>1.4981</v>
      </c>
      <c r="O864" s="25">
        <v>-0.29110000000000003</v>
      </c>
      <c r="P864" s="25" t="s">
        <v>152</v>
      </c>
      <c r="Q864" s="25">
        <v>-0.28799999999999998</v>
      </c>
      <c r="R864" s="25">
        <v>16.916799999999999</v>
      </c>
      <c r="S864" s="25">
        <v>110.309</v>
      </c>
      <c r="T864" s="25">
        <v>110.37269999999999</v>
      </c>
      <c r="U864" s="25">
        <v>0.19800000000000001</v>
      </c>
      <c r="V864" s="25">
        <v>18.985600000000002</v>
      </c>
      <c r="W864" s="25">
        <v>-32.180399999999999</v>
      </c>
      <c r="X864" s="25">
        <v>-31.555099999999999</v>
      </c>
      <c r="Y864" s="28">
        <v>0.14929999999999999</v>
      </c>
      <c r="Z864" s="28">
        <v>-0.45629999999999998</v>
      </c>
      <c r="AA864" s="28">
        <v>-1.9649000000000001</v>
      </c>
      <c r="AB864">
        <f t="shared" si="130"/>
        <v>0</v>
      </c>
      <c r="AC864" s="14">
        <f t="shared" si="131"/>
        <v>0.248</v>
      </c>
    </row>
    <row r="865" spans="1:29" x14ac:dyDescent="0.2">
      <c r="A865" s="25" t="s">
        <v>24</v>
      </c>
      <c r="B865" s="25" t="s">
        <v>138</v>
      </c>
      <c r="C865" s="25">
        <v>42.327300000000001</v>
      </c>
      <c r="D865" s="25">
        <v>1E-4</v>
      </c>
      <c r="E865" s="25">
        <v>11.97</v>
      </c>
      <c r="F865" s="25">
        <v>0.248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-0.65529999999999999</v>
      </c>
      <c r="M865" s="25">
        <v>15.110900000000001</v>
      </c>
      <c r="N865" s="25">
        <v>1.4897</v>
      </c>
      <c r="O865" s="25">
        <v>-0.2918</v>
      </c>
      <c r="P865" s="25" t="s">
        <v>152</v>
      </c>
      <c r="Q865" s="25">
        <v>-0.2878</v>
      </c>
      <c r="R865" s="25">
        <v>16.401499999999999</v>
      </c>
      <c r="S865" s="25">
        <v>110.309</v>
      </c>
      <c r="T865" s="25">
        <v>110.3631</v>
      </c>
      <c r="U865" s="25">
        <v>0.2142</v>
      </c>
      <c r="V865" s="25">
        <v>19.567900000000002</v>
      </c>
      <c r="W865" s="25">
        <v>-34.578699999999998</v>
      </c>
      <c r="X865" s="25">
        <v>-34.162700000000001</v>
      </c>
      <c r="Y865" s="28">
        <v>0.1167</v>
      </c>
      <c r="Z865" s="28">
        <v>-0.47339999999999999</v>
      </c>
      <c r="AA865" s="28">
        <v>-0.42980000000000002</v>
      </c>
      <c r="AB865">
        <f t="shared" si="130"/>
        <v>0</v>
      </c>
      <c r="AC865" s="14">
        <f t="shared" si="131"/>
        <v>0.248</v>
      </c>
    </row>
    <row r="866" spans="1:29" x14ac:dyDescent="0.2">
      <c r="A866" s="25" t="s">
        <v>24</v>
      </c>
      <c r="B866" s="25" t="s">
        <v>138</v>
      </c>
      <c r="C866" s="25">
        <v>44.3919</v>
      </c>
      <c r="D866" s="25">
        <v>1E-4</v>
      </c>
      <c r="E866" s="25">
        <v>11.97</v>
      </c>
      <c r="F866" s="25">
        <v>0.248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-0.63939999999999997</v>
      </c>
      <c r="M866" s="25">
        <v>14.7311</v>
      </c>
      <c r="N866" s="25">
        <v>1.4758</v>
      </c>
      <c r="O866" s="25">
        <v>-0.2868</v>
      </c>
      <c r="P866" s="25" t="s">
        <v>152</v>
      </c>
      <c r="Q866" s="25">
        <v>-0.29049999999999998</v>
      </c>
      <c r="R866" s="25">
        <v>16.177399999999999</v>
      </c>
      <c r="S866" s="25">
        <v>110.309</v>
      </c>
      <c r="T866" s="25">
        <v>110.38800000000001</v>
      </c>
      <c r="U866" s="25">
        <v>0.21590000000000001</v>
      </c>
      <c r="V866" s="25">
        <v>19.196999999999999</v>
      </c>
      <c r="W866" s="25">
        <v>-34.625100000000003</v>
      </c>
      <c r="X866" s="25">
        <v>-34.6999</v>
      </c>
      <c r="Y866" s="28">
        <v>0.1173</v>
      </c>
      <c r="Z866" s="28">
        <v>-0.48570000000000002</v>
      </c>
      <c r="AA866" s="28">
        <v>-0.46160000000000001</v>
      </c>
      <c r="AB866">
        <f t="shared" si="130"/>
        <v>0</v>
      </c>
      <c r="AC866" s="14">
        <f t="shared" si="131"/>
        <v>0.248</v>
      </c>
    </row>
    <row r="867" spans="1:29" x14ac:dyDescent="0.2">
      <c r="A867" s="25" t="s">
        <v>24</v>
      </c>
      <c r="B867" s="25" t="s">
        <v>138</v>
      </c>
      <c r="C867" s="25">
        <v>46.456499999999998</v>
      </c>
      <c r="D867" s="25">
        <v>1E-4</v>
      </c>
      <c r="E867" s="25">
        <v>11.97</v>
      </c>
      <c r="F867" s="25">
        <v>0.248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-0.66269999999999996</v>
      </c>
      <c r="M867" s="25">
        <v>15.7813</v>
      </c>
      <c r="N867" s="25">
        <v>1.4793000000000001</v>
      </c>
      <c r="O867" s="25">
        <v>-0.30890000000000001</v>
      </c>
      <c r="P867" s="25" t="s">
        <v>152</v>
      </c>
      <c r="Q867" s="25">
        <v>-0.30309999999999998</v>
      </c>
      <c r="R867" s="25">
        <v>17.200399999999998</v>
      </c>
      <c r="S867" s="25">
        <v>110.309</v>
      </c>
      <c r="T867" s="25">
        <v>110.37560000000001</v>
      </c>
      <c r="U867" s="25">
        <v>0.2014</v>
      </c>
      <c r="V867" s="25">
        <v>19.1511</v>
      </c>
      <c r="W867" s="25">
        <v>-32.316600000000001</v>
      </c>
      <c r="X867" s="25">
        <v>-33.036299999999997</v>
      </c>
      <c r="Y867" s="28">
        <v>0.1147</v>
      </c>
      <c r="Z867" s="28">
        <v>-0.48130000000000001</v>
      </c>
      <c r="AA867" s="28">
        <v>-0.34420000000000001</v>
      </c>
      <c r="AB867">
        <f t="shared" si="130"/>
        <v>0</v>
      </c>
      <c r="AC867" s="14">
        <f t="shared" si="131"/>
        <v>0.248</v>
      </c>
    </row>
    <row r="868" spans="1:29" x14ac:dyDescent="0.2">
      <c r="A868" s="25" t="s">
        <v>24</v>
      </c>
      <c r="B868" s="25" t="s">
        <v>138</v>
      </c>
      <c r="C868" s="25">
        <v>48.521099999999997</v>
      </c>
      <c r="D868" s="25">
        <v>1E-4</v>
      </c>
      <c r="E868" s="25">
        <v>11.97</v>
      </c>
      <c r="F868" s="25">
        <v>0.248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-0.6018</v>
      </c>
      <c r="M868" s="25">
        <v>16.8992</v>
      </c>
      <c r="N868" s="25">
        <v>1.4926999999999999</v>
      </c>
      <c r="O868" s="25">
        <v>-0.33929999999999999</v>
      </c>
      <c r="P868" s="25" t="s">
        <v>152</v>
      </c>
      <c r="Q868" s="25">
        <v>-0.31840000000000002</v>
      </c>
      <c r="R868" s="25">
        <v>18.142099999999999</v>
      </c>
      <c r="S868" s="25">
        <v>110.309</v>
      </c>
      <c r="T868" s="25">
        <v>110.3775</v>
      </c>
      <c r="U868" s="25">
        <v>0.18770000000000001</v>
      </c>
      <c r="V868" s="25">
        <v>19.061399999999999</v>
      </c>
      <c r="W868" s="25">
        <v>-27.810199999999998</v>
      </c>
      <c r="X868" s="25">
        <v>-28.633500000000002</v>
      </c>
      <c r="Y868" s="28">
        <v>0.1263</v>
      </c>
      <c r="Z868" s="28">
        <v>-0.41830000000000001</v>
      </c>
      <c r="AA868" s="28">
        <v>-2.2349999999999999</v>
      </c>
      <c r="AB868">
        <f t="shared" si="130"/>
        <v>0</v>
      </c>
      <c r="AC868" s="14">
        <f t="shared" si="131"/>
        <v>0.248</v>
      </c>
    </row>
    <row r="869" spans="1:29" x14ac:dyDescent="0.2">
      <c r="A869" s="25" t="s">
        <v>24</v>
      </c>
      <c r="B869" s="25" t="s">
        <v>138</v>
      </c>
      <c r="C869" s="25">
        <v>50.585700000000003</v>
      </c>
      <c r="D869" s="25">
        <v>1E-4</v>
      </c>
      <c r="E869" s="25">
        <v>11.97</v>
      </c>
      <c r="F869" s="25">
        <v>0.248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-0.58050000000000002</v>
      </c>
      <c r="M869" s="25">
        <v>16.778600000000001</v>
      </c>
      <c r="N869" s="25">
        <v>1.4922</v>
      </c>
      <c r="O869" s="25">
        <v>-0.33610000000000001</v>
      </c>
      <c r="P869" s="25" t="s">
        <v>152</v>
      </c>
      <c r="Q869" s="25">
        <v>-0.29680000000000001</v>
      </c>
      <c r="R869" s="25">
        <v>17.305599999999998</v>
      </c>
      <c r="S869" s="25">
        <v>110.309</v>
      </c>
      <c r="T869" s="25">
        <v>110.3871</v>
      </c>
      <c r="U869" s="25">
        <v>0.18240000000000001</v>
      </c>
      <c r="V869" s="25">
        <v>18.746300000000002</v>
      </c>
      <c r="W869" s="25">
        <v>-21.412299999999998</v>
      </c>
      <c r="X869" s="25">
        <v>-22.318000000000001</v>
      </c>
      <c r="Y869" s="28">
        <v>8.9700000000000002E-2</v>
      </c>
      <c r="Z869" s="28">
        <v>-0.33239999999999997</v>
      </c>
      <c r="AA869" s="28">
        <v>-2.4300999999999999</v>
      </c>
      <c r="AB869">
        <f t="shared" si="130"/>
        <v>0</v>
      </c>
      <c r="AC869" s="14">
        <f t="shared" si="131"/>
        <v>0.248</v>
      </c>
    </row>
    <row r="870" spans="1:29" x14ac:dyDescent="0.2">
      <c r="A870" s="25" t="s">
        <v>24</v>
      </c>
      <c r="B870" s="25" t="s">
        <v>138</v>
      </c>
      <c r="C870" s="25">
        <v>52.650300000000001</v>
      </c>
      <c r="D870" s="25">
        <v>1E-4</v>
      </c>
      <c r="E870" s="25">
        <v>11.97</v>
      </c>
      <c r="F870" s="25">
        <v>0.248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-0.63280000000000003</v>
      </c>
      <c r="M870" s="25">
        <v>16.186900000000001</v>
      </c>
      <c r="N870" s="25">
        <v>1.4872000000000001</v>
      </c>
      <c r="O870" s="25">
        <v>-0.31580000000000003</v>
      </c>
      <c r="P870" s="25" t="s">
        <v>152</v>
      </c>
      <c r="Q870" s="25">
        <v>-0.27589999999999998</v>
      </c>
      <c r="R870" s="25">
        <v>15.9381</v>
      </c>
      <c r="S870" s="25">
        <v>110.309</v>
      </c>
      <c r="T870" s="25">
        <v>110.389</v>
      </c>
      <c r="U870" s="25">
        <v>0.1928</v>
      </c>
      <c r="V870" s="25">
        <v>19.0215</v>
      </c>
      <c r="W870" s="25">
        <v>-13.5581</v>
      </c>
      <c r="X870" s="25">
        <v>-14.447699999999999</v>
      </c>
      <c r="Y870" s="28">
        <v>3.6700000000000003E-2</v>
      </c>
      <c r="Z870" s="28">
        <v>-0.19239999999999999</v>
      </c>
      <c r="AA870" s="28">
        <v>-2.0876000000000001</v>
      </c>
      <c r="AB870">
        <f t="shared" si="130"/>
        <v>0</v>
      </c>
      <c r="AC870" s="14">
        <f t="shared" si="131"/>
        <v>0.248</v>
      </c>
    </row>
    <row r="871" spans="1:29" x14ac:dyDescent="0.2">
      <c r="A871" s="25" t="s">
        <v>24</v>
      </c>
      <c r="B871" s="25" t="s">
        <v>138</v>
      </c>
      <c r="C871" s="25">
        <v>54.714799999999997</v>
      </c>
      <c r="D871" s="25">
        <v>1E-4</v>
      </c>
      <c r="E871" s="25">
        <v>11.97</v>
      </c>
      <c r="F871" s="25">
        <v>0.248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-0.52680000000000005</v>
      </c>
      <c r="M871" s="25">
        <v>16.205500000000001</v>
      </c>
      <c r="N871" s="25">
        <v>1.4863</v>
      </c>
      <c r="O871" s="25">
        <v>-0.30280000000000001</v>
      </c>
      <c r="P871" s="25" t="s">
        <v>152</v>
      </c>
      <c r="Q871" s="25">
        <v>-0.27289999999999998</v>
      </c>
      <c r="R871" s="25">
        <v>14.7674</v>
      </c>
      <c r="S871" s="25">
        <v>110.309</v>
      </c>
      <c r="T871" s="25">
        <v>110.38800000000001</v>
      </c>
      <c r="U871" s="25">
        <v>0.1885</v>
      </c>
      <c r="V871" s="25">
        <v>19.0594</v>
      </c>
      <c r="W871" s="25">
        <v>-4.7817999999999996</v>
      </c>
      <c r="X871" s="25">
        <v>-5.6185999999999998</v>
      </c>
      <c r="Y871" s="28">
        <v>-3.8699999999999998E-2</v>
      </c>
      <c r="Z871" s="28">
        <v>-8.8000000000000005E-3</v>
      </c>
      <c r="AA871" s="28">
        <v>-0.86319999999999997</v>
      </c>
      <c r="AB871">
        <f t="shared" si="130"/>
        <v>0</v>
      </c>
      <c r="AC871" s="14">
        <f t="shared" si="131"/>
        <v>0.248</v>
      </c>
    </row>
    <row r="872" spans="1:29" x14ac:dyDescent="0.2">
      <c r="A872" s="25" t="s">
        <v>25</v>
      </c>
      <c r="B872" s="25" t="s">
        <v>138</v>
      </c>
      <c r="C872" s="25">
        <v>7.2290000000000001</v>
      </c>
      <c r="D872" s="25">
        <v>1E-4</v>
      </c>
      <c r="E872" s="25">
        <v>-11.98</v>
      </c>
      <c r="F872" s="25">
        <v>0.248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  <c r="L872" s="25">
        <v>-0.63639999999999997</v>
      </c>
      <c r="M872" s="25">
        <v>-15.9003</v>
      </c>
      <c r="N872" s="25">
        <v>1.1983999999999999</v>
      </c>
      <c r="O872" s="25">
        <v>0.37419999999999998</v>
      </c>
      <c r="P872" s="25" t="s">
        <v>152</v>
      </c>
      <c r="Q872" s="25">
        <v>-0.17560000000000001</v>
      </c>
      <c r="R872" s="25">
        <v>-14.477600000000001</v>
      </c>
      <c r="S872" s="25">
        <v>110.309</v>
      </c>
      <c r="T872" s="25">
        <v>110.4054</v>
      </c>
      <c r="U872" s="25">
        <v>0.1023</v>
      </c>
      <c r="V872" s="25">
        <v>20.5791</v>
      </c>
      <c r="W872" s="25">
        <v>4.5373000000000001</v>
      </c>
      <c r="X872" s="25">
        <v>3.8155999999999999</v>
      </c>
      <c r="Y872" s="28">
        <v>-2.3699999999999999E-2</v>
      </c>
      <c r="Z872" s="28">
        <v>-2.1000000000000001E-2</v>
      </c>
      <c r="AA872" s="28">
        <v>-2.0223</v>
      </c>
      <c r="AB872">
        <f t="shared" si="130"/>
        <v>0</v>
      </c>
      <c r="AC872" s="14">
        <f t="shared" si="131"/>
        <v>0.248</v>
      </c>
    </row>
    <row r="873" spans="1:29" x14ac:dyDescent="0.2">
      <c r="A873" s="25" t="s">
        <v>25</v>
      </c>
      <c r="B873" s="25" t="s">
        <v>138</v>
      </c>
      <c r="C873" s="25">
        <v>9.2934999999999999</v>
      </c>
      <c r="D873" s="25">
        <v>1E-4</v>
      </c>
      <c r="E873" s="25">
        <v>-11.98</v>
      </c>
      <c r="F873" s="25">
        <v>0.248</v>
      </c>
      <c r="G873" s="25">
        <v>0</v>
      </c>
      <c r="H873" s="25">
        <v>0</v>
      </c>
      <c r="I873" s="25">
        <v>0</v>
      </c>
      <c r="J873" s="25">
        <v>0</v>
      </c>
      <c r="K873" s="25">
        <v>0</v>
      </c>
      <c r="L873" s="25">
        <v>-0.52539999999999998</v>
      </c>
      <c r="M873" s="25">
        <v>-16.467500000000001</v>
      </c>
      <c r="N873" s="25">
        <v>1.2081999999999999</v>
      </c>
      <c r="O873" s="25">
        <v>0.4103</v>
      </c>
      <c r="P873" s="25" t="s">
        <v>152</v>
      </c>
      <c r="Q873" s="25">
        <v>-0.19620000000000001</v>
      </c>
      <c r="R873" s="25">
        <v>-16.107900000000001</v>
      </c>
      <c r="S873" s="25">
        <v>110.309</v>
      </c>
      <c r="T873" s="25">
        <v>110.41589999999999</v>
      </c>
      <c r="U873" s="25">
        <v>0.12640000000000001</v>
      </c>
      <c r="V873" s="25">
        <v>21.127500000000001</v>
      </c>
      <c r="W873" s="25">
        <v>13.330500000000001</v>
      </c>
      <c r="X873" s="25">
        <v>12.741300000000001</v>
      </c>
      <c r="Y873" s="28">
        <v>-7.7899999999999997E-2</v>
      </c>
      <c r="Z873" s="28">
        <v>0.1424</v>
      </c>
      <c r="AA873" s="28">
        <v>-1.4926999999999999</v>
      </c>
      <c r="AB873">
        <f t="shared" si="130"/>
        <v>0</v>
      </c>
      <c r="AC873" s="14">
        <f t="shared" si="131"/>
        <v>0.248</v>
      </c>
    </row>
    <row r="874" spans="1:29" x14ac:dyDescent="0.2">
      <c r="A874" s="25" t="s">
        <v>25</v>
      </c>
      <c r="B874" s="25" t="s">
        <v>138</v>
      </c>
      <c r="C874" s="25">
        <v>11.3581</v>
      </c>
      <c r="D874" s="25">
        <v>1E-4</v>
      </c>
      <c r="E874" s="25">
        <v>-11.98</v>
      </c>
      <c r="F874" s="25">
        <v>0.248</v>
      </c>
      <c r="G874" s="25">
        <v>0</v>
      </c>
      <c r="H874" s="25">
        <v>0</v>
      </c>
      <c r="I874" s="25">
        <v>0</v>
      </c>
      <c r="J874" s="25">
        <v>0</v>
      </c>
      <c r="K874" s="25">
        <v>0</v>
      </c>
      <c r="L874" s="25">
        <v>-0.51080000000000003</v>
      </c>
      <c r="M874" s="25">
        <v>-16.5151</v>
      </c>
      <c r="N874" s="25">
        <v>1.2287999999999999</v>
      </c>
      <c r="O874" s="25">
        <v>0.43030000000000002</v>
      </c>
      <c r="P874" s="25" t="s">
        <v>152</v>
      </c>
      <c r="Q874" s="25">
        <v>-0.1963</v>
      </c>
      <c r="R874" s="25">
        <v>-17.066099999999999</v>
      </c>
      <c r="S874" s="25">
        <v>110.309</v>
      </c>
      <c r="T874" s="25">
        <v>110.41500000000001</v>
      </c>
      <c r="U874" s="25">
        <v>0.14430000000000001</v>
      </c>
      <c r="V874" s="25">
        <v>21.3947</v>
      </c>
      <c r="W874" s="25">
        <v>21.216999999999999</v>
      </c>
      <c r="X874" s="25">
        <v>20.824300000000001</v>
      </c>
      <c r="Y874" s="28">
        <v>-0.10059999999999999</v>
      </c>
      <c r="Z874" s="28">
        <v>0.27779999999999999</v>
      </c>
      <c r="AA874" s="28">
        <v>-0.94720000000000004</v>
      </c>
      <c r="AB874">
        <f t="shared" si="130"/>
        <v>0</v>
      </c>
      <c r="AC874" s="14">
        <f t="shared" si="131"/>
        <v>0.248</v>
      </c>
    </row>
    <row r="875" spans="1:29" x14ac:dyDescent="0.2">
      <c r="A875" s="25" t="s">
        <v>25</v>
      </c>
      <c r="B875" s="25" t="s">
        <v>138</v>
      </c>
      <c r="C875" s="25">
        <v>13.422700000000001</v>
      </c>
      <c r="D875" s="25">
        <v>1E-4</v>
      </c>
      <c r="E875" s="25">
        <v>-11.98</v>
      </c>
      <c r="F875" s="25">
        <v>0.248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-0.60160000000000002</v>
      </c>
      <c r="M875" s="25">
        <v>-16.341000000000001</v>
      </c>
      <c r="N875" s="25">
        <v>1.2293000000000001</v>
      </c>
      <c r="O875" s="25">
        <v>0.4587</v>
      </c>
      <c r="P875" s="25" t="s">
        <v>152</v>
      </c>
      <c r="Q875" s="25">
        <v>-0.22189999999999999</v>
      </c>
      <c r="R875" s="25">
        <v>-17.694800000000001</v>
      </c>
      <c r="S875" s="25">
        <v>110.309</v>
      </c>
      <c r="T875" s="25">
        <v>110.4178</v>
      </c>
      <c r="U875" s="25">
        <v>0.16719999999999999</v>
      </c>
      <c r="V875" s="25">
        <v>21.749700000000001</v>
      </c>
      <c r="W875" s="25">
        <v>27.660499999999999</v>
      </c>
      <c r="X875" s="25">
        <v>27.477699999999999</v>
      </c>
      <c r="Y875" s="28">
        <v>-0.10340000000000001</v>
      </c>
      <c r="Z875" s="28">
        <v>0.38100000000000001</v>
      </c>
      <c r="AA875" s="28">
        <v>-0.35310000000000002</v>
      </c>
      <c r="AB875">
        <f t="shared" si="130"/>
        <v>0</v>
      </c>
      <c r="AC875" s="14">
        <f t="shared" si="131"/>
        <v>0.248</v>
      </c>
    </row>
    <row r="876" spans="1:29" x14ac:dyDescent="0.2">
      <c r="A876" s="25" t="s">
        <v>25</v>
      </c>
      <c r="B876" s="25" t="s">
        <v>138</v>
      </c>
      <c r="C876" s="25">
        <v>15.487299999999999</v>
      </c>
      <c r="D876" s="25">
        <v>1E-4</v>
      </c>
      <c r="E876" s="25">
        <v>-11.98</v>
      </c>
      <c r="F876" s="25">
        <v>0.248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-0.67100000000000004</v>
      </c>
      <c r="M876" s="25">
        <v>-16.207000000000001</v>
      </c>
      <c r="N876" s="25">
        <v>1.2443</v>
      </c>
      <c r="O876" s="25">
        <v>0.46860000000000002</v>
      </c>
      <c r="P876" s="25" t="s">
        <v>152</v>
      </c>
      <c r="Q876" s="25">
        <v>-0.23350000000000001</v>
      </c>
      <c r="R876" s="25">
        <v>-17.880299999999998</v>
      </c>
      <c r="S876" s="25">
        <v>110.309</v>
      </c>
      <c r="T876" s="25">
        <v>110.4226</v>
      </c>
      <c r="U876" s="25">
        <v>0.1966</v>
      </c>
      <c r="V876" s="25">
        <v>22.0808</v>
      </c>
      <c r="W876" s="25">
        <v>32.222700000000003</v>
      </c>
      <c r="X876" s="25">
        <v>32.287100000000002</v>
      </c>
      <c r="Y876" s="28">
        <v>-9.8199999999999996E-2</v>
      </c>
      <c r="Z876" s="28">
        <v>0.44469999999999998</v>
      </c>
      <c r="AA876" s="28">
        <v>1.41E-2</v>
      </c>
      <c r="AB876">
        <f t="shared" si="130"/>
        <v>0</v>
      </c>
      <c r="AC876" s="14">
        <f t="shared" si="131"/>
        <v>0.248</v>
      </c>
    </row>
    <row r="877" spans="1:29" x14ac:dyDescent="0.2">
      <c r="A877" s="25" t="s">
        <v>25</v>
      </c>
      <c r="B877" s="25" t="s">
        <v>138</v>
      </c>
      <c r="C877" s="25">
        <v>17.5519</v>
      </c>
      <c r="D877" s="25">
        <v>1E-4</v>
      </c>
      <c r="E877" s="25">
        <v>-11.98</v>
      </c>
      <c r="F877" s="25">
        <v>0.248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-0.73770000000000002</v>
      </c>
      <c r="M877" s="25">
        <v>-16.139700000000001</v>
      </c>
      <c r="N877" s="25">
        <v>1.2739</v>
      </c>
      <c r="O877" s="25">
        <v>0.48230000000000001</v>
      </c>
      <c r="P877" s="25" t="s">
        <v>152</v>
      </c>
      <c r="Q877" s="25">
        <v>-0.25280000000000002</v>
      </c>
      <c r="R877" s="25">
        <v>-18.122</v>
      </c>
      <c r="S877" s="25">
        <v>110.309</v>
      </c>
      <c r="T877" s="25">
        <v>110.43989999999999</v>
      </c>
      <c r="U877" s="25">
        <v>0.1923</v>
      </c>
      <c r="V877" s="25">
        <v>22.114699999999999</v>
      </c>
      <c r="W877" s="25">
        <v>34.593299999999999</v>
      </c>
      <c r="X877" s="25">
        <v>34.889299999999999</v>
      </c>
      <c r="Y877" s="28">
        <v>-9.5399999999999999E-2</v>
      </c>
      <c r="Z877" s="28">
        <v>0.47849999999999998</v>
      </c>
      <c r="AA877" s="28">
        <v>0.16589999999999999</v>
      </c>
      <c r="AB877">
        <f t="shared" si="130"/>
        <v>0</v>
      </c>
      <c r="AC877" s="14">
        <f t="shared" si="131"/>
        <v>0.248</v>
      </c>
    </row>
    <row r="878" spans="1:29" x14ac:dyDescent="0.2">
      <c r="A878" s="25" t="s">
        <v>25</v>
      </c>
      <c r="B878" s="25" t="s">
        <v>138</v>
      </c>
      <c r="C878" s="25">
        <v>19.616599999999998</v>
      </c>
      <c r="D878" s="25">
        <v>1E-4</v>
      </c>
      <c r="E878" s="25">
        <v>-11.98</v>
      </c>
      <c r="F878" s="25">
        <v>0.248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-0.7228</v>
      </c>
      <c r="M878" s="25">
        <v>-15.740600000000001</v>
      </c>
      <c r="N878" s="25">
        <v>1.2779</v>
      </c>
      <c r="O878" s="25">
        <v>0.4904</v>
      </c>
      <c r="P878" s="25" t="s">
        <v>152</v>
      </c>
      <c r="Q878" s="25">
        <v>-0.24429999999999999</v>
      </c>
      <c r="R878" s="25">
        <v>-17.8142</v>
      </c>
      <c r="S878" s="25">
        <v>110.309</v>
      </c>
      <c r="T878" s="25">
        <v>110.4121</v>
      </c>
      <c r="U878" s="25">
        <v>0.20619999999999999</v>
      </c>
      <c r="V878" s="25">
        <v>22.310199999999998</v>
      </c>
      <c r="W878" s="25">
        <v>34.611199999999997</v>
      </c>
      <c r="X878" s="25">
        <v>35.335599999999999</v>
      </c>
      <c r="Y878" s="28">
        <v>-9.5600000000000004E-2</v>
      </c>
      <c r="Z878" s="28">
        <v>0.48089999999999999</v>
      </c>
      <c r="AA878" s="28">
        <v>-8.0000000000000002E-3</v>
      </c>
      <c r="AB878">
        <f t="shared" si="130"/>
        <v>0</v>
      </c>
      <c r="AC878" s="14">
        <f t="shared" si="131"/>
        <v>0.248</v>
      </c>
    </row>
    <row r="879" spans="1:29" x14ac:dyDescent="0.2">
      <c r="A879" s="25" t="s">
        <v>25</v>
      </c>
      <c r="B879" s="25" t="s">
        <v>138</v>
      </c>
      <c r="C879" s="25">
        <v>21.681100000000001</v>
      </c>
      <c r="D879" s="25">
        <v>1E-4</v>
      </c>
      <c r="E879" s="25">
        <v>-11.98</v>
      </c>
      <c r="F879" s="25">
        <v>0.248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-0.65239999999999998</v>
      </c>
      <c r="M879" s="25">
        <v>-15.732200000000001</v>
      </c>
      <c r="N879" s="25">
        <v>1.2699</v>
      </c>
      <c r="O879" s="25">
        <v>0.49819999999999998</v>
      </c>
      <c r="P879" s="25" t="s">
        <v>152</v>
      </c>
      <c r="Q879" s="25">
        <v>-0.25540000000000002</v>
      </c>
      <c r="R879" s="25">
        <v>-17.943200000000001</v>
      </c>
      <c r="S879" s="25">
        <v>110.309</v>
      </c>
      <c r="T879" s="25">
        <v>110.4226</v>
      </c>
      <c r="U879" s="25">
        <v>0.1915</v>
      </c>
      <c r="V879" s="25">
        <v>22.232399999999998</v>
      </c>
      <c r="W879" s="25">
        <v>32.275100000000002</v>
      </c>
      <c r="X879" s="25">
        <v>33.617699999999999</v>
      </c>
      <c r="Y879" s="28">
        <v>-9.3399999999999997E-2</v>
      </c>
      <c r="Z879" s="28">
        <v>0.4637</v>
      </c>
      <c r="AA879" s="28">
        <v>0.2666</v>
      </c>
      <c r="AB879">
        <f t="shared" si="130"/>
        <v>0</v>
      </c>
      <c r="AC879" s="14">
        <f t="shared" si="131"/>
        <v>0.248</v>
      </c>
    </row>
    <row r="880" spans="1:29" x14ac:dyDescent="0.2">
      <c r="A880" s="25" t="s">
        <v>25</v>
      </c>
      <c r="B880" s="25" t="s">
        <v>138</v>
      </c>
      <c r="C880" s="25">
        <v>23.745699999999999</v>
      </c>
      <c r="D880" s="25">
        <v>1E-4</v>
      </c>
      <c r="E880" s="25">
        <v>-11.98</v>
      </c>
      <c r="F880" s="25">
        <v>0.248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-0.59389999999999998</v>
      </c>
      <c r="M880" s="25">
        <v>-15.651999999999999</v>
      </c>
      <c r="N880" s="25">
        <v>1.262</v>
      </c>
      <c r="O880" s="25">
        <v>0.49509999999999998</v>
      </c>
      <c r="P880" s="25" t="s">
        <v>152</v>
      </c>
      <c r="Q880" s="25">
        <v>-0.253</v>
      </c>
      <c r="R880" s="25">
        <v>-17.573799999999999</v>
      </c>
      <c r="S880" s="25">
        <v>110.309</v>
      </c>
      <c r="T880" s="25">
        <v>110.4255</v>
      </c>
      <c r="U880" s="25">
        <v>0.1537</v>
      </c>
      <c r="V880" s="25">
        <v>21.857399999999998</v>
      </c>
      <c r="W880" s="25">
        <v>27.7438</v>
      </c>
      <c r="X880" s="25">
        <v>29.1755</v>
      </c>
      <c r="Y880" s="28">
        <v>-9.7199999999999995E-2</v>
      </c>
      <c r="Z880" s="28">
        <v>0.40620000000000001</v>
      </c>
      <c r="AA880" s="28">
        <v>0.34689999999999999</v>
      </c>
      <c r="AB880">
        <f t="shared" si="130"/>
        <v>0</v>
      </c>
      <c r="AC880" s="14">
        <f t="shared" si="131"/>
        <v>0.248</v>
      </c>
    </row>
    <row r="881" spans="1:29" x14ac:dyDescent="0.2">
      <c r="A881" s="25" t="s">
        <v>25</v>
      </c>
      <c r="B881" s="25" t="s">
        <v>138</v>
      </c>
      <c r="C881" s="25">
        <v>25.810300000000002</v>
      </c>
      <c r="D881" s="25">
        <v>1E-4</v>
      </c>
      <c r="E881" s="25">
        <v>-11.98</v>
      </c>
      <c r="F881" s="25">
        <v>0.248</v>
      </c>
      <c r="G881" s="25">
        <v>0</v>
      </c>
      <c r="H881" s="25">
        <v>0</v>
      </c>
      <c r="I881" s="25">
        <v>0</v>
      </c>
      <c r="J881" s="25">
        <v>0</v>
      </c>
      <c r="K881" s="25">
        <v>0</v>
      </c>
      <c r="L881" s="25">
        <v>-0.57199999999999995</v>
      </c>
      <c r="M881" s="25">
        <v>-16.066400000000002</v>
      </c>
      <c r="N881" s="25">
        <v>1.2704</v>
      </c>
      <c r="O881" s="25">
        <v>0.51329999999999998</v>
      </c>
      <c r="P881" s="25" t="s">
        <v>152</v>
      </c>
      <c r="Q881" s="25">
        <v>-0.26</v>
      </c>
      <c r="R881" s="25">
        <v>-17.671600000000002</v>
      </c>
      <c r="S881" s="25">
        <v>110.309</v>
      </c>
      <c r="T881" s="25">
        <v>110.40730000000001</v>
      </c>
      <c r="U881" s="25">
        <v>0.15409999999999999</v>
      </c>
      <c r="V881" s="25">
        <v>21.991099999999999</v>
      </c>
      <c r="W881" s="25">
        <v>21.325600000000001</v>
      </c>
      <c r="X881" s="25">
        <v>22.833400000000001</v>
      </c>
      <c r="Y881" s="28">
        <v>-9.8599999999999993E-2</v>
      </c>
      <c r="Z881" s="28">
        <v>0.30680000000000002</v>
      </c>
      <c r="AA881" s="28">
        <v>8.6499999999999994E-2</v>
      </c>
      <c r="AB881">
        <f t="shared" si="130"/>
        <v>0</v>
      </c>
      <c r="AC881" s="14">
        <f t="shared" si="131"/>
        <v>0.248</v>
      </c>
    </row>
    <row r="882" spans="1:29" x14ac:dyDescent="0.2">
      <c r="A882" s="25" t="s">
        <v>25</v>
      </c>
      <c r="B882" s="25" t="s">
        <v>138</v>
      </c>
      <c r="C882" s="25">
        <v>27.8749</v>
      </c>
      <c r="D882" s="25">
        <v>1E-4</v>
      </c>
      <c r="E882" s="25">
        <v>-11.98</v>
      </c>
      <c r="F882" s="25">
        <v>0.248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-0.56530000000000002</v>
      </c>
      <c r="M882" s="25">
        <v>-16.677</v>
      </c>
      <c r="N882" s="25">
        <v>1.2831999999999999</v>
      </c>
      <c r="O882" s="25">
        <v>0.51659999999999995</v>
      </c>
      <c r="P882" s="25" t="s">
        <v>152</v>
      </c>
      <c r="Q882" s="25">
        <v>-0.255</v>
      </c>
      <c r="R882" s="25">
        <v>-17.351400000000002</v>
      </c>
      <c r="S882" s="25">
        <v>110.309</v>
      </c>
      <c r="T882" s="25">
        <v>110.414</v>
      </c>
      <c r="U882" s="25">
        <v>0.1469</v>
      </c>
      <c r="V882" s="25">
        <v>21.709900000000001</v>
      </c>
      <c r="W882" s="25">
        <v>13.457000000000001</v>
      </c>
      <c r="X882" s="25">
        <v>14.984999999999999</v>
      </c>
      <c r="Y882" s="28">
        <v>-8.4500000000000006E-2</v>
      </c>
      <c r="Z882" s="28">
        <v>0.183</v>
      </c>
      <c r="AA882" s="28">
        <v>-0.38750000000000001</v>
      </c>
      <c r="AB882">
        <f t="shared" si="130"/>
        <v>0</v>
      </c>
      <c r="AC882" s="14">
        <f t="shared" si="131"/>
        <v>0.248</v>
      </c>
    </row>
    <row r="883" spans="1:29" x14ac:dyDescent="0.2">
      <c r="A883" s="25" t="s">
        <v>25</v>
      </c>
      <c r="B883" s="25" t="s">
        <v>138</v>
      </c>
      <c r="C883" s="25">
        <v>29.939499999999999</v>
      </c>
      <c r="D883" s="25">
        <v>1E-4</v>
      </c>
      <c r="E883" s="25">
        <v>-11.98</v>
      </c>
      <c r="F883" s="25">
        <v>0.248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-0.4496</v>
      </c>
      <c r="M883" s="25">
        <v>-16.965299999999999</v>
      </c>
      <c r="N883" s="25">
        <v>1.2786999999999999</v>
      </c>
      <c r="O883" s="25">
        <v>0.50349999999999995</v>
      </c>
      <c r="P883" s="25" t="s">
        <v>152</v>
      </c>
      <c r="Q883" s="25">
        <v>-0.24729999999999999</v>
      </c>
      <c r="R883" s="25">
        <v>-16.511199999999999</v>
      </c>
      <c r="S883" s="25">
        <v>110.309</v>
      </c>
      <c r="T883" s="25">
        <v>110.4063</v>
      </c>
      <c r="U883" s="25">
        <v>0.152</v>
      </c>
      <c r="V883" s="25">
        <v>21.410699999999999</v>
      </c>
      <c r="W883" s="25">
        <v>4.6730999999999998</v>
      </c>
      <c r="X883" s="25">
        <v>6.1334</v>
      </c>
      <c r="Y883" s="28">
        <v>-3.85E-2</v>
      </c>
      <c r="Z883" s="28">
        <v>1.41E-2</v>
      </c>
      <c r="AA883" s="28">
        <v>-1.0327999999999999</v>
      </c>
      <c r="AB883">
        <f t="shared" si="130"/>
        <v>0</v>
      </c>
      <c r="AC883" s="14">
        <f t="shared" si="131"/>
        <v>0.248</v>
      </c>
    </row>
    <row r="884" spans="1:29" x14ac:dyDescent="0.2">
      <c r="A884" s="25" t="s">
        <v>25</v>
      </c>
      <c r="B884" s="25" t="s">
        <v>138</v>
      </c>
      <c r="C884" s="25">
        <v>32.003999999999998</v>
      </c>
      <c r="D884" s="25">
        <v>1E-4</v>
      </c>
      <c r="E884" s="25">
        <v>-11.98</v>
      </c>
      <c r="F884" s="25">
        <v>0.248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-0.4471</v>
      </c>
      <c r="M884" s="25">
        <v>-17.454499999999999</v>
      </c>
      <c r="N884" s="25">
        <v>1.2766999999999999</v>
      </c>
      <c r="O884" s="25">
        <v>0.502</v>
      </c>
      <c r="P884" s="25" t="s">
        <v>152</v>
      </c>
      <c r="Q884" s="25">
        <v>-0.23860000000000001</v>
      </c>
      <c r="R884" s="25">
        <v>-15.7019</v>
      </c>
      <c r="S884" s="25">
        <v>110.309</v>
      </c>
      <c r="T884" s="25">
        <v>110.3891</v>
      </c>
      <c r="U884" s="25">
        <v>0.16689999999999999</v>
      </c>
      <c r="V884" s="25">
        <v>21.448599999999999</v>
      </c>
      <c r="W884" s="25">
        <v>-4.4286000000000003</v>
      </c>
      <c r="X884" s="25">
        <v>-3.0512999999999999</v>
      </c>
      <c r="Y884" s="28">
        <v>5.0900000000000001E-2</v>
      </c>
      <c r="Z884" s="28">
        <v>-0.19350000000000001</v>
      </c>
      <c r="AA884" s="28">
        <v>-1.3673</v>
      </c>
      <c r="AB884">
        <f t="shared" si="130"/>
        <v>0</v>
      </c>
      <c r="AC884" s="14">
        <f t="shared" si="131"/>
        <v>0.248</v>
      </c>
    </row>
    <row r="885" spans="1:29" x14ac:dyDescent="0.2">
      <c r="A885" s="25" t="s">
        <v>25</v>
      </c>
      <c r="B885" s="25" t="s">
        <v>138</v>
      </c>
      <c r="C885" s="25">
        <v>34.068600000000004</v>
      </c>
      <c r="D885" s="25">
        <v>1E-4</v>
      </c>
      <c r="E885" s="25">
        <v>-11.98</v>
      </c>
      <c r="F885" s="25">
        <v>0.248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-0.53610000000000002</v>
      </c>
      <c r="M885" s="25">
        <v>-18.1069</v>
      </c>
      <c r="N885" s="25">
        <v>1.2831999999999999</v>
      </c>
      <c r="O885" s="25">
        <v>0.49459999999999998</v>
      </c>
      <c r="P885" s="25" t="s">
        <v>152</v>
      </c>
      <c r="Q885" s="25">
        <v>-0.2366</v>
      </c>
      <c r="R885" s="25">
        <v>-14.509499999999999</v>
      </c>
      <c r="S885" s="25">
        <v>110.309</v>
      </c>
      <c r="T885" s="25">
        <v>110.4121</v>
      </c>
      <c r="U885" s="25">
        <v>0.18149999999999999</v>
      </c>
      <c r="V885" s="25">
        <v>21.7318</v>
      </c>
      <c r="W885" s="25">
        <v>-13.229100000000001</v>
      </c>
      <c r="X885" s="25">
        <v>-11.9842</v>
      </c>
      <c r="Y885" s="28">
        <v>0.13270000000000001</v>
      </c>
      <c r="Z885" s="28">
        <v>-0.4345</v>
      </c>
      <c r="AA885" s="28">
        <v>-0.79269999999999996</v>
      </c>
      <c r="AB885">
        <f t="shared" si="130"/>
        <v>0</v>
      </c>
      <c r="AC885" s="14">
        <f t="shared" si="131"/>
        <v>0.248</v>
      </c>
    </row>
    <row r="886" spans="1:29" x14ac:dyDescent="0.2">
      <c r="A886" s="25" t="s">
        <v>25</v>
      </c>
      <c r="B886" s="25" t="s">
        <v>138</v>
      </c>
      <c r="C886" s="25">
        <v>36.133200000000002</v>
      </c>
      <c r="D886" s="25">
        <v>1E-4</v>
      </c>
      <c r="E886" s="25">
        <v>-11.98</v>
      </c>
      <c r="F886" s="25">
        <v>0.248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-0.69089999999999996</v>
      </c>
      <c r="M886" s="25">
        <v>-18.638999999999999</v>
      </c>
      <c r="N886" s="25">
        <v>1.2833000000000001</v>
      </c>
      <c r="O886" s="25">
        <v>0.49769999999999998</v>
      </c>
      <c r="P886" s="25" t="s">
        <v>152</v>
      </c>
      <c r="Q886" s="25">
        <v>-0.22939999999999999</v>
      </c>
      <c r="R886" s="25">
        <v>-13.9252</v>
      </c>
      <c r="S886" s="25">
        <v>110.309</v>
      </c>
      <c r="T886" s="25">
        <v>110.3948</v>
      </c>
      <c r="U886" s="25">
        <v>0.1951</v>
      </c>
      <c r="V886" s="25">
        <v>21.9312</v>
      </c>
      <c r="W886" s="25">
        <v>-21.129799999999999</v>
      </c>
      <c r="X886" s="25">
        <v>-20.060600000000001</v>
      </c>
      <c r="Y886" s="28">
        <v>0.18079999999999999</v>
      </c>
      <c r="Z886" s="28">
        <v>-0.59840000000000004</v>
      </c>
      <c r="AA886" s="28">
        <v>0.99829999999999997</v>
      </c>
      <c r="AB886">
        <f t="shared" si="130"/>
        <v>0</v>
      </c>
      <c r="AC886" s="14">
        <f t="shared" si="131"/>
        <v>0.248</v>
      </c>
    </row>
    <row r="887" spans="1:29" x14ac:dyDescent="0.2">
      <c r="A887" s="25" t="s">
        <v>25</v>
      </c>
      <c r="B887" s="25" t="s">
        <v>138</v>
      </c>
      <c r="C887" s="25">
        <v>38.197800000000001</v>
      </c>
      <c r="D887" s="25">
        <v>1E-4</v>
      </c>
      <c r="E887" s="25">
        <v>-11.98</v>
      </c>
      <c r="F887" s="25">
        <v>0.248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-0.78049999999999997</v>
      </c>
      <c r="M887" s="25">
        <v>-19.1723</v>
      </c>
      <c r="N887" s="25">
        <v>1.2844</v>
      </c>
      <c r="O887" s="25">
        <v>0.47670000000000001</v>
      </c>
      <c r="P887" s="25" t="s">
        <v>152</v>
      </c>
      <c r="Q887" s="25">
        <v>-0.23269999999999999</v>
      </c>
      <c r="R887" s="25">
        <v>-14.277799999999999</v>
      </c>
      <c r="S887" s="25">
        <v>110.309</v>
      </c>
      <c r="T887" s="25">
        <v>110.3719</v>
      </c>
      <c r="U887" s="25">
        <v>0.1925</v>
      </c>
      <c r="V887" s="25">
        <v>22.044899999999998</v>
      </c>
      <c r="W887" s="25">
        <v>-27.593499999999999</v>
      </c>
      <c r="X887" s="25">
        <v>-26.734400000000001</v>
      </c>
      <c r="Y887" s="28">
        <v>0.1774</v>
      </c>
      <c r="Z887" s="28">
        <v>-0.63819999999999999</v>
      </c>
      <c r="AA887" s="28">
        <v>3.8125</v>
      </c>
      <c r="AB887">
        <f t="shared" si="130"/>
        <v>0</v>
      </c>
      <c r="AC887" s="14">
        <f t="shared" si="131"/>
        <v>0.248</v>
      </c>
    </row>
    <row r="888" spans="1:29" x14ac:dyDescent="0.2">
      <c r="A888" s="25" t="s">
        <v>25</v>
      </c>
      <c r="B888" s="25" t="s">
        <v>138</v>
      </c>
      <c r="C888" s="25">
        <v>40.262500000000003</v>
      </c>
      <c r="D888" s="25">
        <v>1E-4</v>
      </c>
      <c r="E888" s="25">
        <v>-11.98</v>
      </c>
      <c r="F888" s="25">
        <v>0.248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-0.81579999999999997</v>
      </c>
      <c r="M888" s="25">
        <v>-19.348099999999999</v>
      </c>
      <c r="N888" s="25">
        <v>1.2846</v>
      </c>
      <c r="O888" s="25">
        <v>0.4743</v>
      </c>
      <c r="P888" s="25" t="s">
        <v>152</v>
      </c>
      <c r="Q888" s="25">
        <v>-0.24110000000000001</v>
      </c>
      <c r="R888" s="25">
        <v>-14.160500000000001</v>
      </c>
      <c r="S888" s="25">
        <v>110.309</v>
      </c>
      <c r="T888" s="25">
        <v>110.369</v>
      </c>
      <c r="U888" s="25">
        <v>0.1983</v>
      </c>
      <c r="V888" s="25">
        <v>22.334099999999999</v>
      </c>
      <c r="W888" s="25">
        <v>-32.180399999999999</v>
      </c>
      <c r="X888" s="25">
        <v>-31.5562</v>
      </c>
      <c r="Y888" s="28">
        <v>0.18379999999999999</v>
      </c>
      <c r="Z888" s="28">
        <v>-0.66379999999999995</v>
      </c>
      <c r="AA888" s="28">
        <v>5.6176000000000004</v>
      </c>
      <c r="AB888">
        <f t="shared" si="130"/>
        <v>0</v>
      </c>
      <c r="AC888" s="14">
        <f t="shared" si="131"/>
        <v>0.248</v>
      </c>
    </row>
    <row r="889" spans="1:29" x14ac:dyDescent="0.2">
      <c r="A889" s="25" t="s">
        <v>25</v>
      </c>
      <c r="B889" s="25" t="s">
        <v>138</v>
      </c>
      <c r="C889" s="25">
        <v>42.327100000000002</v>
      </c>
      <c r="D889" s="25">
        <v>1E-4</v>
      </c>
      <c r="E889" s="25">
        <v>-11.98</v>
      </c>
      <c r="F889" s="25">
        <v>0.248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-0.70279999999999998</v>
      </c>
      <c r="M889" s="25">
        <v>-19.541499999999999</v>
      </c>
      <c r="N889" s="25">
        <v>1.2842</v>
      </c>
      <c r="O889" s="25">
        <v>0.4546</v>
      </c>
      <c r="P889" s="25" t="s">
        <v>152</v>
      </c>
      <c r="Q889" s="25">
        <v>-0.25330000000000003</v>
      </c>
      <c r="R889" s="25">
        <v>-14.132099999999999</v>
      </c>
      <c r="S889" s="25">
        <v>110.309</v>
      </c>
      <c r="T889" s="25">
        <v>110.3805</v>
      </c>
      <c r="U889" s="25">
        <v>0.1983</v>
      </c>
      <c r="V889" s="25">
        <v>22.499600000000001</v>
      </c>
      <c r="W889" s="25">
        <v>-34.578699999999998</v>
      </c>
      <c r="X889" s="25">
        <v>-34.150599999999997</v>
      </c>
      <c r="Y889" s="28">
        <v>0.18909999999999999</v>
      </c>
      <c r="Z889" s="28">
        <v>-0.67800000000000005</v>
      </c>
      <c r="AA889" s="28">
        <v>6.2478999999999996</v>
      </c>
      <c r="AB889">
        <f t="shared" ref="AB889:AB952" si="132">DEGREES(ATAN2(F889,-G889))</f>
        <v>0</v>
      </c>
      <c r="AC889" s="14">
        <f t="shared" ref="AC889:AC952" si="133">IF(B889="PMMPSI2",F889*COS(RADIANS(E889)),F889)</f>
        <v>0.248</v>
      </c>
    </row>
    <row r="890" spans="1:29" x14ac:dyDescent="0.2">
      <c r="A890" s="25" t="s">
        <v>25</v>
      </c>
      <c r="B890" s="25" t="s">
        <v>138</v>
      </c>
      <c r="C890" s="25">
        <v>44.391800000000003</v>
      </c>
      <c r="D890" s="25">
        <v>1E-4</v>
      </c>
      <c r="E890" s="25">
        <v>-11.98</v>
      </c>
      <c r="F890" s="25">
        <v>0.248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-0.73770000000000002</v>
      </c>
      <c r="M890" s="25">
        <v>-19.4634</v>
      </c>
      <c r="N890" s="25">
        <v>1.2843</v>
      </c>
      <c r="O890" s="25">
        <v>0.46029999999999999</v>
      </c>
      <c r="P890" s="25" t="s">
        <v>152</v>
      </c>
      <c r="Q890" s="25">
        <v>-0.24859999999999999</v>
      </c>
      <c r="R890" s="25">
        <v>-14.110900000000001</v>
      </c>
      <c r="S890" s="25">
        <v>110.309</v>
      </c>
      <c r="T890" s="25">
        <v>110.37949999999999</v>
      </c>
      <c r="U890" s="25">
        <v>0.1857</v>
      </c>
      <c r="V890" s="25">
        <v>22.4298</v>
      </c>
      <c r="W890" s="25">
        <v>-34.625100000000003</v>
      </c>
      <c r="X890" s="25">
        <v>-34.712699999999998</v>
      </c>
      <c r="Y890" s="28">
        <v>0.19420000000000001</v>
      </c>
      <c r="Z890" s="28">
        <v>-0.69020000000000004</v>
      </c>
      <c r="AA890" s="28">
        <v>6.2805</v>
      </c>
      <c r="AB890">
        <f t="shared" si="132"/>
        <v>0</v>
      </c>
      <c r="AC890" s="14">
        <f t="shared" si="133"/>
        <v>0.248</v>
      </c>
    </row>
    <row r="891" spans="1:29" x14ac:dyDescent="0.2">
      <c r="A891" s="25" t="s">
        <v>25</v>
      </c>
      <c r="B891" s="25" t="s">
        <v>138</v>
      </c>
      <c r="C891" s="25">
        <v>46.456400000000002</v>
      </c>
      <c r="D891" s="25">
        <v>1E-4</v>
      </c>
      <c r="E891" s="25">
        <v>-11.98</v>
      </c>
      <c r="F891" s="25">
        <v>0.248</v>
      </c>
      <c r="G891" s="25">
        <v>0</v>
      </c>
      <c r="H891" s="25">
        <v>0</v>
      </c>
      <c r="I891" s="25">
        <v>0</v>
      </c>
      <c r="J891" s="25">
        <v>0</v>
      </c>
      <c r="K891" s="25">
        <v>0</v>
      </c>
      <c r="L891" s="25">
        <v>-0.73509999999999998</v>
      </c>
      <c r="M891" s="25">
        <v>-19.727599999999999</v>
      </c>
      <c r="N891" s="25">
        <v>1.2833000000000001</v>
      </c>
      <c r="O891" s="25">
        <v>0.4662</v>
      </c>
      <c r="P891" s="25" t="s">
        <v>152</v>
      </c>
      <c r="Q891" s="25">
        <v>-0.25219999999999998</v>
      </c>
      <c r="R891" s="25">
        <v>-14.567600000000001</v>
      </c>
      <c r="S891" s="25">
        <v>110.309</v>
      </c>
      <c r="T891" s="25">
        <v>110.37860000000001</v>
      </c>
      <c r="U891" s="25">
        <v>0.19189999999999999</v>
      </c>
      <c r="V891" s="25">
        <v>22.471699999999998</v>
      </c>
      <c r="W891" s="25">
        <v>-32.316600000000001</v>
      </c>
      <c r="X891" s="25">
        <v>-33.048499999999997</v>
      </c>
      <c r="Y891" s="28">
        <v>0.18379999999999999</v>
      </c>
      <c r="Z891" s="28">
        <v>-0.66</v>
      </c>
      <c r="AA891" s="28">
        <v>5.6555999999999997</v>
      </c>
      <c r="AB891">
        <f t="shared" si="132"/>
        <v>0</v>
      </c>
      <c r="AC891" s="14">
        <f t="shared" si="133"/>
        <v>0.248</v>
      </c>
    </row>
    <row r="892" spans="1:29" x14ac:dyDescent="0.2">
      <c r="A892" s="25" t="s">
        <v>25</v>
      </c>
      <c r="B892" s="25" t="s">
        <v>138</v>
      </c>
      <c r="C892" s="25">
        <v>48.521099999999997</v>
      </c>
      <c r="D892" s="25">
        <v>1E-4</v>
      </c>
      <c r="E892" s="25">
        <v>-11.98</v>
      </c>
      <c r="F892" s="25">
        <v>0.248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-0.72850000000000004</v>
      </c>
      <c r="M892" s="25">
        <v>-19.4117</v>
      </c>
      <c r="N892" s="25">
        <v>1.2869999999999999</v>
      </c>
      <c r="O892" s="25">
        <v>0.46789999999999998</v>
      </c>
      <c r="P892" s="25" t="s">
        <v>152</v>
      </c>
      <c r="Q892" s="25">
        <v>-0.25679999999999997</v>
      </c>
      <c r="R892" s="25">
        <v>-14.4072</v>
      </c>
      <c r="S892" s="25">
        <v>110.309</v>
      </c>
      <c r="T892" s="25">
        <v>110.38809999999999</v>
      </c>
      <c r="U892" s="25">
        <v>0.18609999999999999</v>
      </c>
      <c r="V892" s="25">
        <v>22.1845</v>
      </c>
      <c r="W892" s="25">
        <v>-27.810199999999998</v>
      </c>
      <c r="X892" s="25">
        <v>-28.640799999999999</v>
      </c>
      <c r="Y892" s="28">
        <v>0.16309999999999999</v>
      </c>
      <c r="Z892" s="28">
        <v>-0.62350000000000005</v>
      </c>
      <c r="AA892" s="28">
        <v>4.2625999999999999</v>
      </c>
      <c r="AB892">
        <f t="shared" si="132"/>
        <v>0</v>
      </c>
      <c r="AC892" s="14">
        <f t="shared" si="133"/>
        <v>0.248</v>
      </c>
    </row>
    <row r="893" spans="1:29" x14ac:dyDescent="0.2">
      <c r="A893" s="25" t="s">
        <v>25</v>
      </c>
      <c r="B893" s="25" t="s">
        <v>138</v>
      </c>
      <c r="C893" s="25">
        <v>50.585700000000003</v>
      </c>
      <c r="D893" s="25">
        <v>1E-4</v>
      </c>
      <c r="E893" s="25">
        <v>-11.98</v>
      </c>
      <c r="F893" s="25">
        <v>0.248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-0.65359999999999996</v>
      </c>
      <c r="M893" s="25">
        <v>-19.1754</v>
      </c>
      <c r="N893" s="25">
        <v>1.2904</v>
      </c>
      <c r="O893" s="25">
        <v>0.45660000000000001</v>
      </c>
      <c r="P893" s="25" t="s">
        <v>152</v>
      </c>
      <c r="Q893" s="25">
        <v>-0.24379999999999999</v>
      </c>
      <c r="R893" s="25">
        <v>-14.315899999999999</v>
      </c>
      <c r="S893" s="25">
        <v>110.309</v>
      </c>
      <c r="T893" s="25">
        <v>110.37949999999999</v>
      </c>
      <c r="U893" s="25">
        <v>0.18759999999999999</v>
      </c>
      <c r="V893" s="25">
        <v>21.935199999999998</v>
      </c>
      <c r="W893" s="25">
        <v>-21.412299999999998</v>
      </c>
      <c r="X893" s="25">
        <v>-22.3307</v>
      </c>
      <c r="Y893" s="28">
        <v>0.13539999999999999</v>
      </c>
      <c r="Z893" s="28">
        <v>-0.5605</v>
      </c>
      <c r="AA893" s="28">
        <v>2.2835999999999999</v>
      </c>
      <c r="AB893">
        <f t="shared" si="132"/>
        <v>0</v>
      </c>
      <c r="AC893" s="14">
        <f t="shared" si="133"/>
        <v>0.248</v>
      </c>
    </row>
    <row r="894" spans="1:29" x14ac:dyDescent="0.2">
      <c r="A894" s="25" t="s">
        <v>25</v>
      </c>
      <c r="B894" s="25" t="s">
        <v>138</v>
      </c>
      <c r="C894" s="25">
        <v>52.650300000000001</v>
      </c>
      <c r="D894" s="25">
        <v>1E-4</v>
      </c>
      <c r="E894" s="25">
        <v>-11.98</v>
      </c>
      <c r="F894" s="25">
        <v>0.248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-0.59889999999999999</v>
      </c>
      <c r="M894" s="25">
        <v>-18.779599999999999</v>
      </c>
      <c r="N894" s="25">
        <v>1.2975000000000001</v>
      </c>
      <c r="O894" s="25">
        <v>0.46129999999999999</v>
      </c>
      <c r="P894" s="25" t="s">
        <v>152</v>
      </c>
      <c r="Q894" s="25">
        <v>-0.24299999999999999</v>
      </c>
      <c r="R894" s="25">
        <v>-14.716100000000001</v>
      </c>
      <c r="S894" s="25">
        <v>110.309</v>
      </c>
      <c r="T894" s="25">
        <v>110.4015</v>
      </c>
      <c r="U894" s="25">
        <v>0.18160000000000001</v>
      </c>
      <c r="V894" s="25">
        <v>21.9711</v>
      </c>
      <c r="W894" s="25">
        <v>-13.5581</v>
      </c>
      <c r="X894" s="25">
        <v>-14.462899999999999</v>
      </c>
      <c r="Y894" s="28">
        <v>0.1148</v>
      </c>
      <c r="Z894" s="28">
        <v>-0.4556</v>
      </c>
      <c r="AA894" s="28">
        <v>-0.59940000000000004</v>
      </c>
      <c r="AB894">
        <f t="shared" si="132"/>
        <v>0</v>
      </c>
      <c r="AC894" s="14">
        <f t="shared" si="133"/>
        <v>0.248</v>
      </c>
    </row>
    <row r="895" spans="1:29" x14ac:dyDescent="0.2">
      <c r="A895" s="25" t="s">
        <v>25</v>
      </c>
      <c r="B895" s="25" t="s">
        <v>138</v>
      </c>
      <c r="C895" s="25">
        <v>54.714799999999997</v>
      </c>
      <c r="D895" s="25">
        <v>1E-4</v>
      </c>
      <c r="E895" s="25">
        <v>-11.98</v>
      </c>
      <c r="F895" s="25">
        <v>0.248</v>
      </c>
      <c r="G895" s="25">
        <v>0</v>
      </c>
      <c r="H895" s="25">
        <v>0</v>
      </c>
      <c r="I895" s="25">
        <v>0</v>
      </c>
      <c r="J895" s="25">
        <v>0</v>
      </c>
      <c r="K895" s="25">
        <v>0</v>
      </c>
      <c r="L895" s="25">
        <v>-0.55830000000000002</v>
      </c>
      <c r="M895" s="25">
        <v>-18.660699999999999</v>
      </c>
      <c r="N895" s="25">
        <v>1.3043</v>
      </c>
      <c r="O895" s="25">
        <v>0.4753</v>
      </c>
      <c r="P895" s="25" t="s">
        <v>152</v>
      </c>
      <c r="Q895" s="25">
        <v>-0.25879999999999997</v>
      </c>
      <c r="R895" s="25">
        <v>-15.8055</v>
      </c>
      <c r="S895" s="25">
        <v>110.309</v>
      </c>
      <c r="T895" s="25">
        <v>110.4092</v>
      </c>
      <c r="U895" s="25">
        <v>0.1588</v>
      </c>
      <c r="V895" s="25">
        <v>21.486499999999999</v>
      </c>
      <c r="W895" s="25">
        <v>-4.7817999999999996</v>
      </c>
      <c r="X895" s="25">
        <v>-5.63</v>
      </c>
      <c r="Y895" s="28">
        <v>7.2400000000000006E-2</v>
      </c>
      <c r="Z895" s="28">
        <v>-0.27639999999999998</v>
      </c>
      <c r="AA895" s="28">
        <v>-2.5571999999999999</v>
      </c>
      <c r="AB895">
        <f t="shared" si="132"/>
        <v>0</v>
      </c>
      <c r="AC895" s="14">
        <f t="shared" si="133"/>
        <v>0.248</v>
      </c>
    </row>
    <row r="896" spans="1:29" x14ac:dyDescent="0.2">
      <c r="A896" s="25" t="s">
        <v>27</v>
      </c>
      <c r="B896" s="25" t="s">
        <v>138</v>
      </c>
      <c r="C896" s="25">
        <v>8.4627999999999997</v>
      </c>
      <c r="D896" s="25">
        <v>1E-4</v>
      </c>
      <c r="E896" s="25">
        <v>0</v>
      </c>
      <c r="F896" s="25">
        <v>0.496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-2.2814000000000001</v>
      </c>
      <c r="M896" s="25">
        <v>0.77259999999999995</v>
      </c>
      <c r="N896" s="25">
        <v>3.3108</v>
      </c>
      <c r="O896" s="25">
        <v>5.0700000000000002E-2</v>
      </c>
      <c r="P896" s="25" t="s">
        <v>152</v>
      </c>
      <c r="Q896" s="25">
        <v>-5.7599999999999998E-2</v>
      </c>
      <c r="R896" s="25">
        <v>-1.5096000000000001</v>
      </c>
      <c r="S896" s="25">
        <v>221.345</v>
      </c>
      <c r="T896" s="25">
        <v>221.67509999999999</v>
      </c>
      <c r="U896" s="25">
        <v>2.1044999999999998</v>
      </c>
      <c r="V896" s="25">
        <v>61.895099999999999</v>
      </c>
      <c r="W896" s="25">
        <v>4.5102000000000002</v>
      </c>
      <c r="X896" s="25">
        <v>3.1398999999999999</v>
      </c>
      <c r="Y896" s="28">
        <v>-8.3299999999999999E-2</v>
      </c>
      <c r="Z896" s="28">
        <v>0.1694</v>
      </c>
      <c r="AA896" s="28">
        <v>-5.0076999999999998</v>
      </c>
      <c r="AB896">
        <f t="shared" si="132"/>
        <v>0</v>
      </c>
      <c r="AC896" s="14">
        <f t="shared" si="133"/>
        <v>0.496</v>
      </c>
    </row>
    <row r="897" spans="1:29" x14ac:dyDescent="0.2">
      <c r="A897" s="25" t="s">
        <v>27</v>
      </c>
      <c r="B897" s="25" t="s">
        <v>138</v>
      </c>
      <c r="C897" s="25">
        <v>10.521100000000001</v>
      </c>
      <c r="D897" s="25">
        <v>1E-4</v>
      </c>
      <c r="E897" s="25">
        <v>0</v>
      </c>
      <c r="F897" s="25">
        <v>0.496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-2.0179999999999998</v>
      </c>
      <c r="M897" s="25">
        <v>1.2406999999999999</v>
      </c>
      <c r="N897" s="25">
        <v>3.4051999999999998</v>
      </c>
      <c r="O897" s="25">
        <v>2.9700000000000001E-2</v>
      </c>
      <c r="P897" s="25" t="s">
        <v>152</v>
      </c>
      <c r="Q897" s="25">
        <v>-9.0499999999999997E-2</v>
      </c>
      <c r="R897" s="25">
        <v>-3.7079</v>
      </c>
      <c r="S897" s="25">
        <v>221.345</v>
      </c>
      <c r="T897" s="25">
        <v>221.73849999999999</v>
      </c>
      <c r="U897" s="25">
        <v>2.2157</v>
      </c>
      <c r="V897" s="25">
        <v>63.851500000000001</v>
      </c>
      <c r="W897" s="25">
        <v>13.28</v>
      </c>
      <c r="X897" s="25">
        <v>11.9557</v>
      </c>
      <c r="Y897" s="28">
        <v>-0.2034</v>
      </c>
      <c r="Z897" s="28">
        <v>0.69730000000000003</v>
      </c>
      <c r="AA897" s="28">
        <v>-2.0398999999999998</v>
      </c>
      <c r="AB897">
        <f t="shared" si="132"/>
        <v>0</v>
      </c>
      <c r="AC897" s="14">
        <f t="shared" si="133"/>
        <v>0.496</v>
      </c>
    </row>
    <row r="898" spans="1:29" x14ac:dyDescent="0.2">
      <c r="A898" s="25" t="s">
        <v>27</v>
      </c>
      <c r="B898" s="25" t="s">
        <v>138</v>
      </c>
      <c r="C898" s="25">
        <v>12.579499999999999</v>
      </c>
      <c r="D898" s="25">
        <v>1E-4</v>
      </c>
      <c r="E898" s="25">
        <v>0</v>
      </c>
      <c r="F898" s="25">
        <v>0.496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-2.2422</v>
      </c>
      <c r="M898" s="25">
        <v>2.1324000000000001</v>
      </c>
      <c r="N898" s="25">
        <v>3.4081999999999999</v>
      </c>
      <c r="O898" s="25">
        <v>5.4999999999999997E-3</v>
      </c>
      <c r="P898" s="25" t="s">
        <v>152</v>
      </c>
      <c r="Q898" s="25">
        <v>-0.10100000000000001</v>
      </c>
      <c r="R898" s="25">
        <v>-5.0529000000000002</v>
      </c>
      <c r="S898" s="25">
        <v>221.345</v>
      </c>
      <c r="T898" s="25">
        <v>221.7501</v>
      </c>
      <c r="U898" s="25">
        <v>2.2261000000000002</v>
      </c>
      <c r="V898" s="25">
        <v>63.631500000000003</v>
      </c>
      <c r="W898" s="25">
        <v>21.152000000000001</v>
      </c>
      <c r="X898" s="25">
        <v>20.119800000000001</v>
      </c>
      <c r="Y898" s="28">
        <v>-0.26569999999999999</v>
      </c>
      <c r="Z898" s="28">
        <v>1.2169000000000001</v>
      </c>
      <c r="AA898" s="28">
        <v>-1.0996999999999999</v>
      </c>
      <c r="AB898">
        <f t="shared" si="132"/>
        <v>0</v>
      </c>
      <c r="AC898" s="14">
        <f t="shared" si="133"/>
        <v>0.496</v>
      </c>
    </row>
    <row r="899" spans="1:29" x14ac:dyDescent="0.2">
      <c r="A899" s="25" t="s">
        <v>27</v>
      </c>
      <c r="B899" s="25" t="s">
        <v>138</v>
      </c>
      <c r="C899" s="25">
        <v>14.6379</v>
      </c>
      <c r="D899" s="25">
        <v>1E-4</v>
      </c>
      <c r="E899" s="25">
        <v>0</v>
      </c>
      <c r="F899" s="25">
        <v>0.496</v>
      </c>
      <c r="G899" s="25">
        <v>0</v>
      </c>
      <c r="H899" s="25">
        <v>0</v>
      </c>
      <c r="I899" s="25">
        <v>0</v>
      </c>
      <c r="J899" s="25">
        <v>0</v>
      </c>
      <c r="K899" s="25">
        <v>0</v>
      </c>
      <c r="L899" s="25">
        <v>-2.4762</v>
      </c>
      <c r="M899" s="25">
        <v>3.1543999999999999</v>
      </c>
      <c r="N899" s="25">
        <v>3.407</v>
      </c>
      <c r="O899" s="25">
        <v>-5.3E-3</v>
      </c>
      <c r="P899" s="25" t="s">
        <v>152</v>
      </c>
      <c r="Q899" s="25">
        <v>-0.12230000000000001</v>
      </c>
      <c r="R899" s="25">
        <v>-5.7465999999999999</v>
      </c>
      <c r="S899" s="25">
        <v>221.345</v>
      </c>
      <c r="T899" s="25">
        <v>221.7578</v>
      </c>
      <c r="U899" s="25">
        <v>2.2984</v>
      </c>
      <c r="V899" s="25">
        <v>64.819699999999997</v>
      </c>
      <c r="W899" s="25">
        <v>27.593900000000001</v>
      </c>
      <c r="X899" s="25">
        <v>26.9</v>
      </c>
      <c r="Y899" s="28">
        <v>-0.28860000000000002</v>
      </c>
      <c r="Z899" s="28">
        <v>1.5731999999999999</v>
      </c>
      <c r="AA899" s="28">
        <v>-3.1200999999999999</v>
      </c>
      <c r="AB899">
        <f t="shared" si="132"/>
        <v>0</v>
      </c>
      <c r="AC899" s="14">
        <f t="shared" si="133"/>
        <v>0.496</v>
      </c>
    </row>
    <row r="900" spans="1:29" x14ac:dyDescent="0.2">
      <c r="A900" s="25" t="s">
        <v>27</v>
      </c>
      <c r="B900" s="25" t="s">
        <v>138</v>
      </c>
      <c r="C900" s="25">
        <v>16.696300000000001</v>
      </c>
      <c r="D900" s="25">
        <v>1E-4</v>
      </c>
      <c r="E900" s="25">
        <v>0</v>
      </c>
      <c r="F900" s="25">
        <v>0.496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-2.5874999999999999</v>
      </c>
      <c r="M900" s="25">
        <v>3.1292</v>
      </c>
      <c r="N900" s="25">
        <v>3.4135</v>
      </c>
      <c r="O900" s="25">
        <v>-4.3099999999999999E-2</v>
      </c>
      <c r="P900" s="25" t="s">
        <v>152</v>
      </c>
      <c r="Q900" s="25">
        <v>-0.13400000000000001</v>
      </c>
      <c r="R900" s="25">
        <v>-5.9634</v>
      </c>
      <c r="S900" s="25">
        <v>221.345</v>
      </c>
      <c r="T900" s="25">
        <v>221.76740000000001</v>
      </c>
      <c r="U900" s="25">
        <v>2.327</v>
      </c>
      <c r="V900" s="25">
        <v>65.239800000000002</v>
      </c>
      <c r="W900" s="25">
        <v>32.170299999999997</v>
      </c>
      <c r="X900" s="25">
        <v>31.8748</v>
      </c>
      <c r="Y900" s="28">
        <v>-0.30780000000000002</v>
      </c>
      <c r="Z900" s="28">
        <v>1.7924</v>
      </c>
      <c r="AA900" s="28">
        <v>-6.6085000000000003</v>
      </c>
      <c r="AB900">
        <f t="shared" si="132"/>
        <v>0</v>
      </c>
      <c r="AC900" s="14">
        <f t="shared" si="133"/>
        <v>0.496</v>
      </c>
    </row>
    <row r="901" spans="1:29" x14ac:dyDescent="0.2">
      <c r="A901" s="25" t="s">
        <v>27</v>
      </c>
      <c r="B901" s="25" t="s">
        <v>138</v>
      </c>
      <c r="C901" s="25">
        <v>18.7547</v>
      </c>
      <c r="D901" s="25">
        <v>1E-4</v>
      </c>
      <c r="E901" s="25">
        <v>0</v>
      </c>
      <c r="F901" s="25">
        <v>0.496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-2.7134999999999998</v>
      </c>
      <c r="M901" s="25">
        <v>3.2330000000000001</v>
      </c>
      <c r="N901" s="25">
        <v>3.4127000000000001</v>
      </c>
      <c r="O901" s="25">
        <v>-3.7600000000000001E-2</v>
      </c>
      <c r="P901" s="25" t="s">
        <v>152</v>
      </c>
      <c r="Q901" s="25">
        <v>-0.12859999999999999</v>
      </c>
      <c r="R901" s="25">
        <v>-6.2407000000000004</v>
      </c>
      <c r="S901" s="25">
        <v>221.345</v>
      </c>
      <c r="T901" s="25">
        <v>221.76349999999999</v>
      </c>
      <c r="U901" s="25">
        <v>2.3643999999999998</v>
      </c>
      <c r="V901" s="25">
        <v>65.8279</v>
      </c>
      <c r="W901" s="25">
        <v>34.571800000000003</v>
      </c>
      <c r="X901" s="25">
        <v>34.724699999999999</v>
      </c>
      <c r="Y901" s="28">
        <v>-0.33160000000000001</v>
      </c>
      <c r="Z901" s="28">
        <v>1.8906000000000001</v>
      </c>
      <c r="AA901" s="28">
        <v>-8.2146000000000008</v>
      </c>
      <c r="AB901">
        <f t="shared" si="132"/>
        <v>0</v>
      </c>
      <c r="AC901" s="14">
        <f t="shared" si="133"/>
        <v>0.496</v>
      </c>
    </row>
    <row r="902" spans="1:29" x14ac:dyDescent="0.2">
      <c r="A902" s="25" t="s">
        <v>27</v>
      </c>
      <c r="B902" s="25" t="s">
        <v>138</v>
      </c>
      <c r="C902" s="25">
        <v>20.813099999999999</v>
      </c>
      <c r="D902" s="25">
        <v>1E-4</v>
      </c>
      <c r="E902" s="25">
        <v>0</v>
      </c>
      <c r="F902" s="25">
        <v>0.496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-2.8759999999999999</v>
      </c>
      <c r="M902" s="25">
        <v>3.3771</v>
      </c>
      <c r="N902" s="25">
        <v>3.4144000000000001</v>
      </c>
      <c r="O902" s="25">
        <v>-4.6100000000000002E-2</v>
      </c>
      <c r="P902" s="25" t="s">
        <v>152</v>
      </c>
      <c r="Q902" s="25">
        <v>-0.13239999999999999</v>
      </c>
      <c r="R902" s="25">
        <v>-6.1596000000000002</v>
      </c>
      <c r="S902" s="25">
        <v>221.345</v>
      </c>
      <c r="T902" s="25">
        <v>221.75389999999999</v>
      </c>
      <c r="U902" s="25">
        <v>2.3654000000000002</v>
      </c>
      <c r="V902" s="25">
        <v>65.687899999999999</v>
      </c>
      <c r="W902" s="25">
        <v>34.635899999999999</v>
      </c>
      <c r="X902" s="25">
        <v>35.345500000000001</v>
      </c>
      <c r="Y902" s="28">
        <v>-0.36459999999999998</v>
      </c>
      <c r="Z902" s="28">
        <v>1.9106000000000001</v>
      </c>
      <c r="AA902" s="28">
        <v>-9.8985000000000003</v>
      </c>
      <c r="AB902">
        <f t="shared" si="132"/>
        <v>0</v>
      </c>
      <c r="AC902" s="14">
        <f t="shared" si="133"/>
        <v>0.496</v>
      </c>
    </row>
    <row r="903" spans="1:29" x14ac:dyDescent="0.2">
      <c r="A903" s="25" t="s">
        <v>27</v>
      </c>
      <c r="B903" s="25" t="s">
        <v>138</v>
      </c>
      <c r="C903" s="25">
        <v>22.871500000000001</v>
      </c>
      <c r="D903" s="25">
        <v>1E-4</v>
      </c>
      <c r="E903" s="25">
        <v>0</v>
      </c>
      <c r="F903" s="25">
        <v>0.496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-2.7621000000000002</v>
      </c>
      <c r="M903" s="25">
        <v>2.8414000000000001</v>
      </c>
      <c r="N903" s="25">
        <v>3.4201000000000001</v>
      </c>
      <c r="O903" s="25">
        <v>-4.7300000000000002E-2</v>
      </c>
      <c r="P903" s="25" t="s">
        <v>152</v>
      </c>
      <c r="Q903" s="25">
        <v>-0.124</v>
      </c>
      <c r="R903" s="25">
        <v>-6.2868000000000004</v>
      </c>
      <c r="S903" s="25">
        <v>221.345</v>
      </c>
      <c r="T903" s="25">
        <v>221.7808</v>
      </c>
      <c r="U903" s="25">
        <v>2.3633000000000002</v>
      </c>
      <c r="V903" s="25">
        <v>65.759900000000002</v>
      </c>
      <c r="W903" s="25">
        <v>32.358400000000003</v>
      </c>
      <c r="X903" s="25">
        <v>33.924100000000003</v>
      </c>
      <c r="Y903" s="28">
        <v>-0.33739999999999998</v>
      </c>
      <c r="Z903" s="28">
        <v>1.8440000000000001</v>
      </c>
      <c r="AA903" s="28">
        <v>-7.5682</v>
      </c>
      <c r="AB903">
        <f t="shared" si="132"/>
        <v>0</v>
      </c>
      <c r="AC903" s="14">
        <f t="shared" si="133"/>
        <v>0.496</v>
      </c>
    </row>
    <row r="904" spans="1:29" x14ac:dyDescent="0.2">
      <c r="A904" s="25" t="s">
        <v>27</v>
      </c>
      <c r="B904" s="25" t="s">
        <v>138</v>
      </c>
      <c r="C904" s="25">
        <v>24.9299</v>
      </c>
      <c r="D904" s="25">
        <v>1E-4</v>
      </c>
      <c r="E904" s="25">
        <v>0</v>
      </c>
      <c r="F904" s="25">
        <v>0.496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-2.6349</v>
      </c>
      <c r="M904" s="25">
        <v>2.8184999999999998</v>
      </c>
      <c r="N904" s="25">
        <v>3.4266000000000001</v>
      </c>
      <c r="O904" s="25">
        <v>-1.54E-2</v>
      </c>
      <c r="P904" s="25" t="s">
        <v>152</v>
      </c>
      <c r="Q904" s="25">
        <v>-0.1171</v>
      </c>
      <c r="R904" s="25">
        <v>-6.1127000000000002</v>
      </c>
      <c r="S904" s="25">
        <v>221.345</v>
      </c>
      <c r="T904" s="25">
        <v>221.7578</v>
      </c>
      <c r="U904" s="25">
        <v>2.3275999999999999</v>
      </c>
      <c r="V904" s="25">
        <v>65.1477</v>
      </c>
      <c r="W904" s="25">
        <v>27.8933</v>
      </c>
      <c r="X904" s="25">
        <v>29.726500000000001</v>
      </c>
      <c r="Y904" s="28">
        <v>-0.2893</v>
      </c>
      <c r="Z904" s="28">
        <v>1.661</v>
      </c>
      <c r="AA904" s="28">
        <v>-4.0090000000000003</v>
      </c>
      <c r="AB904">
        <f t="shared" si="132"/>
        <v>0</v>
      </c>
      <c r="AC904" s="14">
        <f t="shared" si="133"/>
        <v>0.496</v>
      </c>
    </row>
    <row r="905" spans="1:29" x14ac:dyDescent="0.2">
      <c r="A905" s="25" t="s">
        <v>27</v>
      </c>
      <c r="B905" s="25" t="s">
        <v>138</v>
      </c>
      <c r="C905" s="25">
        <v>26.988199999999999</v>
      </c>
      <c r="D905" s="25">
        <v>1E-4</v>
      </c>
      <c r="E905" s="25">
        <v>0</v>
      </c>
      <c r="F905" s="25">
        <v>0.496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-2.4990999999999999</v>
      </c>
      <c r="M905" s="25">
        <v>2.6208999999999998</v>
      </c>
      <c r="N905" s="25">
        <v>3.4723000000000002</v>
      </c>
      <c r="O905" s="25">
        <v>-4.4999999999999997E-3</v>
      </c>
      <c r="P905" s="25" t="s">
        <v>152</v>
      </c>
      <c r="Q905" s="25">
        <v>-0.1128</v>
      </c>
      <c r="R905" s="25">
        <v>-4.8864000000000001</v>
      </c>
      <c r="S905" s="25">
        <v>221.345</v>
      </c>
      <c r="T905" s="25">
        <v>221.7731</v>
      </c>
      <c r="U905" s="25">
        <v>2.2909999999999999</v>
      </c>
      <c r="V905" s="25">
        <v>64.623599999999996</v>
      </c>
      <c r="W905" s="25">
        <v>21.542300000000001</v>
      </c>
      <c r="X905" s="25">
        <v>23.599399999999999</v>
      </c>
      <c r="Y905" s="28">
        <v>-0.2576</v>
      </c>
      <c r="Z905" s="28">
        <v>1.3455999999999999</v>
      </c>
      <c r="AA905" s="28">
        <v>-0.84819999999999995</v>
      </c>
      <c r="AB905">
        <f t="shared" si="132"/>
        <v>0</v>
      </c>
      <c r="AC905" s="14">
        <f t="shared" si="133"/>
        <v>0.496</v>
      </c>
    </row>
    <row r="906" spans="1:29" x14ac:dyDescent="0.2">
      <c r="A906" s="25" t="s">
        <v>27</v>
      </c>
      <c r="B906" s="25" t="s">
        <v>138</v>
      </c>
      <c r="C906" s="25">
        <v>29.046600000000002</v>
      </c>
      <c r="D906" s="25">
        <v>1E-4</v>
      </c>
      <c r="E906" s="25">
        <v>0</v>
      </c>
      <c r="F906" s="25">
        <v>0.496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-2.2698</v>
      </c>
      <c r="M906" s="25">
        <v>2.2665000000000002</v>
      </c>
      <c r="N906" s="25">
        <v>3.4773999999999998</v>
      </c>
      <c r="O906" s="25">
        <v>3.7400000000000003E-2</v>
      </c>
      <c r="P906" s="25" t="s">
        <v>152</v>
      </c>
      <c r="Q906" s="25">
        <v>-0.1104</v>
      </c>
      <c r="R906" s="25">
        <v>-3.7934999999999999</v>
      </c>
      <c r="S906" s="25">
        <v>221.345</v>
      </c>
      <c r="T906" s="25">
        <v>221.7731</v>
      </c>
      <c r="U906" s="25">
        <v>2.2538999999999998</v>
      </c>
      <c r="V906" s="25">
        <v>64.131600000000006</v>
      </c>
      <c r="W906" s="25">
        <v>13.7349</v>
      </c>
      <c r="X906" s="25">
        <v>15.9277</v>
      </c>
      <c r="Y906" s="28">
        <v>-0.21690000000000001</v>
      </c>
      <c r="Z906" s="28">
        <v>0.9073</v>
      </c>
      <c r="AA906" s="28">
        <v>-0.3931</v>
      </c>
      <c r="AB906">
        <f t="shared" si="132"/>
        <v>0</v>
      </c>
      <c r="AC906" s="14">
        <f t="shared" si="133"/>
        <v>0.496</v>
      </c>
    </row>
    <row r="907" spans="1:29" x14ac:dyDescent="0.2">
      <c r="A907" s="25" t="s">
        <v>27</v>
      </c>
      <c r="B907" s="25" t="s">
        <v>138</v>
      </c>
      <c r="C907" s="25">
        <v>31.105</v>
      </c>
      <c r="D907" s="25">
        <v>1E-4</v>
      </c>
      <c r="E907" s="25">
        <v>0</v>
      </c>
      <c r="F907" s="25">
        <v>0.496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-1.9984999999999999</v>
      </c>
      <c r="M907" s="25">
        <v>0.98</v>
      </c>
      <c r="N907" s="25">
        <v>3.4714999999999998</v>
      </c>
      <c r="O907" s="25">
        <v>3.0599999999999999E-2</v>
      </c>
      <c r="P907" s="25" t="s">
        <v>152</v>
      </c>
      <c r="Q907" s="25">
        <v>-0.10780000000000001</v>
      </c>
      <c r="R907" s="25">
        <v>-2.1983000000000001</v>
      </c>
      <c r="S907" s="25">
        <v>221.345</v>
      </c>
      <c r="T907" s="25">
        <v>221.7347</v>
      </c>
      <c r="U907" s="25">
        <v>2.2324000000000002</v>
      </c>
      <c r="V907" s="25">
        <v>63.763500000000001</v>
      </c>
      <c r="W907" s="25">
        <v>4.9989999999999997</v>
      </c>
      <c r="X907" s="25">
        <v>7.2154999999999996</v>
      </c>
      <c r="Y907" s="28">
        <v>-0.1123</v>
      </c>
      <c r="Z907" s="28">
        <v>0.38719999999999999</v>
      </c>
      <c r="AA907" s="28">
        <v>-1.5547</v>
      </c>
      <c r="AB907">
        <f t="shared" si="132"/>
        <v>0</v>
      </c>
      <c r="AC907" s="14">
        <f t="shared" si="133"/>
        <v>0.496</v>
      </c>
    </row>
    <row r="908" spans="1:29" x14ac:dyDescent="0.2">
      <c r="A908" s="25" t="s">
        <v>27</v>
      </c>
      <c r="B908" s="25" t="s">
        <v>138</v>
      </c>
      <c r="C908" s="25">
        <v>33.163400000000003</v>
      </c>
      <c r="D908" s="25">
        <v>1E-4</v>
      </c>
      <c r="E908" s="25">
        <v>0</v>
      </c>
      <c r="F908" s="25">
        <v>0.496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-2.0796999999999999</v>
      </c>
      <c r="M908" s="25">
        <v>3.04E-2</v>
      </c>
      <c r="N908" s="25">
        <v>3.4607999999999999</v>
      </c>
      <c r="O908" s="25">
        <v>6.6900000000000001E-2</v>
      </c>
      <c r="P908" s="25" t="s">
        <v>152</v>
      </c>
      <c r="Q908" s="25">
        <v>-0.1069</v>
      </c>
      <c r="R908" s="25">
        <v>-0.53469999999999995</v>
      </c>
      <c r="S908" s="25">
        <v>221.345</v>
      </c>
      <c r="T908" s="25">
        <v>221.7424</v>
      </c>
      <c r="U908" s="25">
        <v>2.2121</v>
      </c>
      <c r="V908" s="25">
        <v>63.5274</v>
      </c>
      <c r="W908" s="25">
        <v>-4.0749000000000004</v>
      </c>
      <c r="X908" s="25">
        <v>-1.9529000000000001</v>
      </c>
      <c r="Y908" s="28">
        <v>6.4699999999999994E-2</v>
      </c>
      <c r="Z908" s="28">
        <v>-0.1842</v>
      </c>
      <c r="AA908" s="28">
        <v>-5.4451000000000001</v>
      </c>
      <c r="AB908">
        <f t="shared" si="132"/>
        <v>0</v>
      </c>
      <c r="AC908" s="14">
        <f t="shared" si="133"/>
        <v>0.496</v>
      </c>
    </row>
    <row r="909" spans="1:29" x14ac:dyDescent="0.2">
      <c r="A909" s="25" t="s">
        <v>27</v>
      </c>
      <c r="B909" s="25" t="s">
        <v>138</v>
      </c>
      <c r="C909" s="25">
        <v>35.221800000000002</v>
      </c>
      <c r="D909" s="25">
        <v>1E-4</v>
      </c>
      <c r="E909" s="25">
        <v>0</v>
      </c>
      <c r="F909" s="25">
        <v>0.496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-1.9225000000000001</v>
      </c>
      <c r="M909" s="25">
        <v>-0.50800000000000001</v>
      </c>
      <c r="N909" s="25">
        <v>3.4409000000000001</v>
      </c>
      <c r="O909" s="25">
        <v>0.13589999999999999</v>
      </c>
      <c r="P909" s="25" t="s">
        <v>152</v>
      </c>
      <c r="Q909" s="25">
        <v>-0.1178</v>
      </c>
      <c r="R909" s="25">
        <v>1.708</v>
      </c>
      <c r="S909" s="25">
        <v>221.345</v>
      </c>
      <c r="T909" s="25">
        <v>221.74619999999999</v>
      </c>
      <c r="U909" s="25">
        <v>2.2231000000000001</v>
      </c>
      <c r="V909" s="25">
        <v>63.639499999999998</v>
      </c>
      <c r="W909" s="25">
        <v>-12.8734</v>
      </c>
      <c r="X909" s="25">
        <v>-10.884499999999999</v>
      </c>
      <c r="Y909" s="28">
        <v>0.30640000000000001</v>
      </c>
      <c r="Z909" s="28">
        <v>-0.84150000000000003</v>
      </c>
      <c r="AA909" s="28">
        <v>-8.6465999999999994</v>
      </c>
      <c r="AB909">
        <f t="shared" si="132"/>
        <v>0</v>
      </c>
      <c r="AC909" s="14">
        <f t="shared" si="133"/>
        <v>0.496</v>
      </c>
    </row>
    <row r="910" spans="1:29" x14ac:dyDescent="0.2">
      <c r="A910" s="25" t="s">
        <v>27</v>
      </c>
      <c r="B910" s="25" t="s">
        <v>138</v>
      </c>
      <c r="C910" s="25">
        <v>37.280200000000001</v>
      </c>
      <c r="D910" s="25">
        <v>1E-4</v>
      </c>
      <c r="E910" s="25">
        <v>0</v>
      </c>
      <c r="F910" s="25">
        <v>0.496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-2.2553999999999998</v>
      </c>
      <c r="M910" s="25">
        <v>-1.6845000000000001</v>
      </c>
      <c r="N910" s="25">
        <v>3.4228999999999998</v>
      </c>
      <c r="O910" s="25">
        <v>0.13880000000000001</v>
      </c>
      <c r="P910" s="25" t="s">
        <v>152</v>
      </c>
      <c r="Q910" s="25">
        <v>-0.15579999999999999</v>
      </c>
      <c r="R910" s="25">
        <v>3.2860999999999998</v>
      </c>
      <c r="S910" s="25">
        <v>221.345</v>
      </c>
      <c r="T910" s="25">
        <v>221.71360000000001</v>
      </c>
      <c r="U910" s="25">
        <v>2.2448000000000001</v>
      </c>
      <c r="V910" s="25">
        <v>63.783499999999997</v>
      </c>
      <c r="W910" s="25">
        <v>-20.801500000000001</v>
      </c>
      <c r="X910" s="25">
        <v>-19.0825</v>
      </c>
      <c r="Y910" s="28">
        <v>0.45729999999999998</v>
      </c>
      <c r="Z910" s="28">
        <v>-1.4737</v>
      </c>
      <c r="AA910" s="28">
        <v>-7.4939</v>
      </c>
      <c r="AB910">
        <f t="shared" si="132"/>
        <v>0</v>
      </c>
      <c r="AC910" s="14">
        <f t="shared" si="133"/>
        <v>0.496</v>
      </c>
    </row>
    <row r="911" spans="1:29" x14ac:dyDescent="0.2">
      <c r="A911" s="25" t="s">
        <v>27</v>
      </c>
      <c r="B911" s="25" t="s">
        <v>138</v>
      </c>
      <c r="C911" s="25">
        <v>39.3386</v>
      </c>
      <c r="D911" s="25">
        <v>1E-4</v>
      </c>
      <c r="E911" s="25">
        <v>0</v>
      </c>
      <c r="F911" s="25">
        <v>0.496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-2.5202</v>
      </c>
      <c r="M911" s="25">
        <v>-2.2391999999999999</v>
      </c>
      <c r="N911" s="25">
        <v>3.4214000000000002</v>
      </c>
      <c r="O911" s="25">
        <v>0.1726</v>
      </c>
      <c r="P911" s="25" t="s">
        <v>152</v>
      </c>
      <c r="Q911" s="25">
        <v>-0.15179999999999999</v>
      </c>
      <c r="R911" s="25">
        <v>4.0982000000000003</v>
      </c>
      <c r="S911" s="25">
        <v>221.345</v>
      </c>
      <c r="T911" s="25">
        <v>221.7347</v>
      </c>
      <c r="U911" s="25">
        <v>2.3050999999999999</v>
      </c>
      <c r="V911" s="25">
        <v>64.687700000000007</v>
      </c>
      <c r="W911" s="25">
        <v>-27.3232</v>
      </c>
      <c r="X911" s="25">
        <v>-25.9389</v>
      </c>
      <c r="Y911" s="28">
        <v>0.52929999999999999</v>
      </c>
      <c r="Z911" s="28">
        <v>-1.9395</v>
      </c>
      <c r="AA911" s="28">
        <v>-1.0642</v>
      </c>
      <c r="AB911">
        <f t="shared" si="132"/>
        <v>0</v>
      </c>
      <c r="AC911" s="14">
        <f t="shared" si="133"/>
        <v>0.496</v>
      </c>
    </row>
    <row r="912" spans="1:29" x14ac:dyDescent="0.2">
      <c r="A912" s="25" t="s">
        <v>27</v>
      </c>
      <c r="B912" s="25" t="s">
        <v>138</v>
      </c>
      <c r="C912" s="25">
        <v>41.397100000000002</v>
      </c>
      <c r="D912" s="25">
        <v>1E-4</v>
      </c>
      <c r="E912" s="25">
        <v>0</v>
      </c>
      <c r="F912" s="25">
        <v>0.496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-2.6505000000000001</v>
      </c>
      <c r="M912" s="25">
        <v>-2.7393999999999998</v>
      </c>
      <c r="N912" s="25">
        <v>3.4258999999999999</v>
      </c>
      <c r="O912" s="25">
        <v>0.17860000000000001</v>
      </c>
      <c r="P912" s="25" t="s">
        <v>152</v>
      </c>
      <c r="Q912" s="25">
        <v>-0.17230000000000001</v>
      </c>
      <c r="R912" s="25">
        <v>4.6337999999999999</v>
      </c>
      <c r="S912" s="25">
        <v>221.345</v>
      </c>
      <c r="T912" s="25">
        <v>221.75579999999999</v>
      </c>
      <c r="U912" s="25">
        <v>2.3357999999999999</v>
      </c>
      <c r="V912" s="25">
        <v>65.155699999999996</v>
      </c>
      <c r="W912" s="25">
        <v>-31.997699999999998</v>
      </c>
      <c r="X912" s="25">
        <v>-31.041899999999998</v>
      </c>
      <c r="Y912" s="28">
        <v>0.61219999999999997</v>
      </c>
      <c r="Z912" s="28">
        <v>-2.1945000000000001</v>
      </c>
      <c r="AA912" s="28">
        <v>2.5091000000000001</v>
      </c>
      <c r="AB912">
        <f t="shared" si="132"/>
        <v>0</v>
      </c>
      <c r="AC912" s="14">
        <f t="shared" si="133"/>
        <v>0.496</v>
      </c>
    </row>
    <row r="913" spans="1:29" x14ac:dyDescent="0.2">
      <c r="A913" s="25" t="s">
        <v>27</v>
      </c>
      <c r="B913" s="25" t="s">
        <v>138</v>
      </c>
      <c r="C913" s="25">
        <v>43.455500000000001</v>
      </c>
      <c r="D913" s="25">
        <v>1E-4</v>
      </c>
      <c r="E913" s="25">
        <v>0</v>
      </c>
      <c r="F913" s="25">
        <v>0.496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-2.8597999999999999</v>
      </c>
      <c r="M913" s="25">
        <v>-2.6177999999999999</v>
      </c>
      <c r="N913" s="25">
        <v>3.4445000000000001</v>
      </c>
      <c r="O913" s="25">
        <v>0.16239999999999999</v>
      </c>
      <c r="P913" s="25" t="s">
        <v>152</v>
      </c>
      <c r="Q913" s="25">
        <v>-0.1431</v>
      </c>
      <c r="R913" s="25">
        <v>4.3731999999999998</v>
      </c>
      <c r="S913" s="25">
        <v>221.345</v>
      </c>
      <c r="T913" s="25">
        <v>221.702</v>
      </c>
      <c r="U913" s="25">
        <v>2.3448000000000002</v>
      </c>
      <c r="V913" s="25">
        <v>65.243799999999993</v>
      </c>
      <c r="W913" s="25">
        <v>-34.509</v>
      </c>
      <c r="X913" s="25">
        <v>-33.925800000000002</v>
      </c>
      <c r="Y913" s="28">
        <v>0.57799999999999996</v>
      </c>
      <c r="Z913" s="28">
        <v>-2.2147000000000001</v>
      </c>
      <c r="AA913" s="28">
        <v>7.7558999999999996</v>
      </c>
      <c r="AB913">
        <f t="shared" si="132"/>
        <v>0</v>
      </c>
      <c r="AC913" s="14">
        <f t="shared" si="133"/>
        <v>0.496</v>
      </c>
    </row>
    <row r="914" spans="1:29" x14ac:dyDescent="0.2">
      <c r="A914" s="25" t="s">
        <v>27</v>
      </c>
      <c r="B914" s="25" t="s">
        <v>138</v>
      </c>
      <c r="C914" s="25">
        <v>45.514000000000003</v>
      </c>
      <c r="D914" s="25">
        <v>1E-4</v>
      </c>
      <c r="E914" s="25">
        <v>0</v>
      </c>
      <c r="F914" s="25">
        <v>0.496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-2.9868000000000001</v>
      </c>
      <c r="M914" s="25">
        <v>-2.5209000000000001</v>
      </c>
      <c r="N914" s="25">
        <v>3.4659</v>
      </c>
      <c r="O914" s="25">
        <v>0.1719</v>
      </c>
      <c r="P914" s="25" t="s">
        <v>152</v>
      </c>
      <c r="Q914" s="25">
        <v>-0.11600000000000001</v>
      </c>
      <c r="R914" s="25">
        <v>4.34</v>
      </c>
      <c r="S914" s="25">
        <v>221.345</v>
      </c>
      <c r="T914" s="25">
        <v>221.7405</v>
      </c>
      <c r="U914" s="25">
        <v>2.3704999999999998</v>
      </c>
      <c r="V914" s="25">
        <v>65.699799999999996</v>
      </c>
      <c r="W914" s="25">
        <v>-34.687100000000001</v>
      </c>
      <c r="X914" s="25">
        <v>-34.698599999999999</v>
      </c>
      <c r="Y914" s="28">
        <v>0.5494</v>
      </c>
      <c r="Z914" s="28">
        <v>-2.1917</v>
      </c>
      <c r="AA914" s="28">
        <v>9.6417000000000002</v>
      </c>
      <c r="AB914">
        <f t="shared" si="132"/>
        <v>0</v>
      </c>
      <c r="AC914" s="14">
        <f t="shared" si="133"/>
        <v>0.496</v>
      </c>
    </row>
    <row r="915" spans="1:29" x14ac:dyDescent="0.2">
      <c r="A915" s="25" t="s">
        <v>27</v>
      </c>
      <c r="B915" s="25" t="s">
        <v>138</v>
      </c>
      <c r="C915" s="25">
        <v>47.572499999999998</v>
      </c>
      <c r="D915" s="25">
        <v>1E-4</v>
      </c>
      <c r="E915" s="25">
        <v>0</v>
      </c>
      <c r="F915" s="25">
        <v>0.496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-3.0748000000000002</v>
      </c>
      <c r="M915" s="25">
        <v>-2.7978999999999998</v>
      </c>
      <c r="N915" s="25">
        <v>3.4611999999999998</v>
      </c>
      <c r="O915" s="25">
        <v>0.1663</v>
      </c>
      <c r="P915" s="25" t="s">
        <v>152</v>
      </c>
      <c r="Q915" s="25">
        <v>-0.11849999999999999</v>
      </c>
      <c r="R915" s="25">
        <v>4.2407000000000004</v>
      </c>
      <c r="S915" s="25">
        <v>221.345</v>
      </c>
      <c r="T915" s="25">
        <v>221.7424</v>
      </c>
      <c r="U915" s="25">
        <v>2.3529</v>
      </c>
      <c r="V915" s="25">
        <v>65.375799999999998</v>
      </c>
      <c r="W915" s="25">
        <v>-32.520200000000003</v>
      </c>
      <c r="X915" s="25">
        <v>-33.500999999999998</v>
      </c>
      <c r="Y915" s="28">
        <v>0.53759999999999997</v>
      </c>
      <c r="Z915" s="28">
        <v>-2.1573000000000002</v>
      </c>
      <c r="AA915" s="28">
        <v>8.4943000000000008</v>
      </c>
      <c r="AB915">
        <f t="shared" si="132"/>
        <v>0</v>
      </c>
      <c r="AC915" s="14">
        <f t="shared" si="133"/>
        <v>0.496</v>
      </c>
    </row>
    <row r="916" spans="1:29" x14ac:dyDescent="0.2">
      <c r="A916" s="25" t="s">
        <v>27</v>
      </c>
      <c r="B916" s="25" t="s">
        <v>138</v>
      </c>
      <c r="C916" s="25">
        <v>49.630899999999997</v>
      </c>
      <c r="D916" s="25">
        <v>1E-4</v>
      </c>
      <c r="E916" s="25">
        <v>0</v>
      </c>
      <c r="F916" s="25">
        <v>0.496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-2.7987000000000002</v>
      </c>
      <c r="M916" s="25">
        <v>-2.2256</v>
      </c>
      <c r="N916" s="25">
        <v>3.4582000000000002</v>
      </c>
      <c r="O916" s="25">
        <v>0.18160000000000001</v>
      </c>
      <c r="P916" s="25" t="s">
        <v>152</v>
      </c>
      <c r="Q916" s="25">
        <v>-0.1278</v>
      </c>
      <c r="R916" s="25">
        <v>4.0805999999999996</v>
      </c>
      <c r="S916" s="25">
        <v>221.345</v>
      </c>
      <c r="T916" s="25">
        <v>221.71360000000001</v>
      </c>
      <c r="U916" s="25">
        <v>2.3288000000000002</v>
      </c>
      <c r="V916" s="25">
        <v>64.819699999999997</v>
      </c>
      <c r="W916" s="25">
        <v>-28.154699999999998</v>
      </c>
      <c r="X916" s="25">
        <v>-29.405999999999999</v>
      </c>
      <c r="Y916" s="28">
        <v>0.46879999999999999</v>
      </c>
      <c r="Z916" s="28">
        <v>-2.0072999999999999</v>
      </c>
      <c r="AA916" s="28">
        <v>5.1723999999999997</v>
      </c>
      <c r="AB916">
        <f t="shared" si="132"/>
        <v>0</v>
      </c>
      <c r="AC916" s="14">
        <f t="shared" si="133"/>
        <v>0.496</v>
      </c>
    </row>
    <row r="917" spans="1:29" x14ac:dyDescent="0.2">
      <c r="A917" s="25" t="s">
        <v>27</v>
      </c>
      <c r="B917" s="25" t="s">
        <v>138</v>
      </c>
      <c r="C917" s="25">
        <v>51.689300000000003</v>
      </c>
      <c r="D917" s="25">
        <v>1E-4</v>
      </c>
      <c r="E917" s="25">
        <v>0</v>
      </c>
      <c r="F917" s="25">
        <v>0.496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-2.6371000000000002</v>
      </c>
      <c r="M917" s="25">
        <v>-2.1160000000000001</v>
      </c>
      <c r="N917" s="25">
        <v>3.4626999999999999</v>
      </c>
      <c r="O917" s="25">
        <v>0.18010000000000001</v>
      </c>
      <c r="P917" s="25" t="s">
        <v>152</v>
      </c>
      <c r="Q917" s="25">
        <v>-0.114</v>
      </c>
      <c r="R917" s="25">
        <v>3.7724000000000002</v>
      </c>
      <c r="S917" s="25">
        <v>221.345</v>
      </c>
      <c r="T917" s="25">
        <v>221.72890000000001</v>
      </c>
      <c r="U917" s="25">
        <v>2.2972000000000001</v>
      </c>
      <c r="V917" s="25">
        <v>64.303600000000003</v>
      </c>
      <c r="W917" s="25">
        <v>-21.8857</v>
      </c>
      <c r="X917" s="25">
        <v>-23.397300000000001</v>
      </c>
      <c r="Y917" s="28">
        <v>0.42659999999999998</v>
      </c>
      <c r="Z917" s="28">
        <v>-1.7679</v>
      </c>
      <c r="AA917" s="28">
        <v>-2.2383000000000002</v>
      </c>
      <c r="AB917">
        <f t="shared" si="132"/>
        <v>0</v>
      </c>
      <c r="AC917" s="14">
        <f t="shared" si="133"/>
        <v>0.496</v>
      </c>
    </row>
    <row r="918" spans="1:29" x14ac:dyDescent="0.2">
      <c r="A918" s="25" t="s">
        <v>27</v>
      </c>
      <c r="B918" s="25" t="s">
        <v>138</v>
      </c>
      <c r="C918" s="25">
        <v>53.747599999999998</v>
      </c>
      <c r="D918" s="25">
        <v>1E-4</v>
      </c>
      <c r="E918" s="25">
        <v>0</v>
      </c>
      <c r="F918" s="25">
        <v>0.496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-2.3479999999999999</v>
      </c>
      <c r="M918" s="25">
        <v>-1.7462</v>
      </c>
      <c r="N918" s="25">
        <v>3.4721000000000002</v>
      </c>
      <c r="O918" s="25">
        <v>0.1613</v>
      </c>
      <c r="P918" s="25" t="s">
        <v>152</v>
      </c>
      <c r="Q918" s="25">
        <v>-9.2499999999999999E-2</v>
      </c>
      <c r="R918" s="25">
        <v>2.0710999999999999</v>
      </c>
      <c r="S918" s="25">
        <v>221.345</v>
      </c>
      <c r="T918" s="25">
        <v>221.7328</v>
      </c>
      <c r="U918" s="25">
        <v>2.2591999999999999</v>
      </c>
      <c r="V918" s="25">
        <v>63.731499999999997</v>
      </c>
      <c r="W918" s="25">
        <v>-14.137</v>
      </c>
      <c r="X918" s="25">
        <v>-15.750500000000001</v>
      </c>
      <c r="Y918" s="28">
        <v>0.28939999999999999</v>
      </c>
      <c r="Z918" s="28">
        <v>-1.2108000000000001</v>
      </c>
      <c r="AA918" s="28">
        <v>-7.8356000000000003</v>
      </c>
      <c r="AB918">
        <f t="shared" si="132"/>
        <v>0</v>
      </c>
      <c r="AC918" s="14">
        <f t="shared" si="133"/>
        <v>0.496</v>
      </c>
    </row>
    <row r="919" spans="1:29" x14ac:dyDescent="0.2">
      <c r="A919" s="25" t="s">
        <v>27</v>
      </c>
      <c r="B919" s="25" t="s">
        <v>138</v>
      </c>
      <c r="C919" s="25">
        <v>55.805999999999997</v>
      </c>
      <c r="D919" s="25">
        <v>1E-4</v>
      </c>
      <c r="E919" s="25">
        <v>0</v>
      </c>
      <c r="F919" s="25">
        <v>0.496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-2.1200999999999999</v>
      </c>
      <c r="M919" s="25">
        <v>-0.55730000000000002</v>
      </c>
      <c r="N919" s="25">
        <v>3.4853000000000001</v>
      </c>
      <c r="O919" s="25">
        <v>0.1414</v>
      </c>
      <c r="P919" s="25" t="s">
        <v>152</v>
      </c>
      <c r="Q919" s="25">
        <v>-9.2600000000000002E-2</v>
      </c>
      <c r="R919" s="25">
        <v>0.1908</v>
      </c>
      <c r="S919" s="25">
        <v>221.345</v>
      </c>
      <c r="T919" s="25">
        <v>221.74430000000001</v>
      </c>
      <c r="U919" s="25">
        <v>2.2357999999999998</v>
      </c>
      <c r="V919" s="25">
        <v>63.831499999999998</v>
      </c>
      <c r="W919" s="25">
        <v>-5.4325999999999999</v>
      </c>
      <c r="X919" s="25">
        <v>-7.0682</v>
      </c>
      <c r="Y919" s="28">
        <v>0.1366</v>
      </c>
      <c r="Z919" s="28">
        <v>-0.56330000000000002</v>
      </c>
      <c r="AA919" s="28">
        <v>-9.6151999999999997</v>
      </c>
      <c r="AB919">
        <f t="shared" si="132"/>
        <v>0</v>
      </c>
      <c r="AC919" s="14">
        <f t="shared" si="133"/>
        <v>0.496</v>
      </c>
    </row>
    <row r="920" spans="1:29" x14ac:dyDescent="0.2">
      <c r="A920" s="25" t="s">
        <v>28</v>
      </c>
      <c r="B920" s="25" t="s">
        <v>138</v>
      </c>
      <c r="C920" s="25">
        <v>8.4626000000000001</v>
      </c>
      <c r="D920" s="25">
        <v>1E-4</v>
      </c>
      <c r="E920" s="25">
        <v>4.01</v>
      </c>
      <c r="F920" s="25">
        <v>0.496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-3.1796000000000002</v>
      </c>
      <c r="M920" s="25">
        <v>12.9008</v>
      </c>
      <c r="N920" s="25">
        <v>3.9167999999999998</v>
      </c>
      <c r="O920" s="25">
        <v>-0.27910000000000001</v>
      </c>
      <c r="P920" s="25" t="s">
        <v>152</v>
      </c>
      <c r="Q920" s="25">
        <v>-0.2913</v>
      </c>
      <c r="R920" s="25">
        <v>12.9666</v>
      </c>
      <c r="S920" s="25">
        <v>221.345</v>
      </c>
      <c r="T920" s="25">
        <v>221.5984</v>
      </c>
      <c r="U920" s="25">
        <v>1.4851000000000001</v>
      </c>
      <c r="V920" s="25">
        <v>43.628799999999998</v>
      </c>
      <c r="W920" s="25">
        <v>4.5102000000000002</v>
      </c>
      <c r="X920" s="25">
        <v>3.1654</v>
      </c>
      <c r="Y920" s="28">
        <v>-0.20810000000000001</v>
      </c>
      <c r="Z920" s="28">
        <v>0.50580000000000003</v>
      </c>
      <c r="AA920" s="28">
        <v>2.1718999999999999</v>
      </c>
      <c r="AB920">
        <f t="shared" si="132"/>
        <v>0</v>
      </c>
      <c r="AC920" s="14">
        <f t="shared" si="133"/>
        <v>0.496</v>
      </c>
    </row>
    <row r="921" spans="1:29" x14ac:dyDescent="0.2">
      <c r="A921" s="25" t="s">
        <v>28</v>
      </c>
      <c r="B921" s="25" t="s">
        <v>138</v>
      </c>
      <c r="C921" s="25">
        <v>10.520899999999999</v>
      </c>
      <c r="D921" s="25">
        <v>1E-4</v>
      </c>
      <c r="E921" s="25">
        <v>4.01</v>
      </c>
      <c r="F921" s="25">
        <v>0.496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-2.9087000000000001</v>
      </c>
      <c r="M921" s="25">
        <v>13.8978</v>
      </c>
      <c r="N921" s="25">
        <v>4.1078000000000001</v>
      </c>
      <c r="O921" s="25">
        <v>-0.40510000000000002</v>
      </c>
      <c r="P921" s="25" t="s">
        <v>152</v>
      </c>
      <c r="Q921" s="25">
        <v>-0.3291</v>
      </c>
      <c r="R921" s="25">
        <v>10.8704</v>
      </c>
      <c r="S921" s="25">
        <v>221.345</v>
      </c>
      <c r="T921" s="25">
        <v>221.71950000000001</v>
      </c>
      <c r="U921" s="25">
        <v>1.6655</v>
      </c>
      <c r="V921" s="25">
        <v>47.013399999999997</v>
      </c>
      <c r="W921" s="25">
        <v>13.28</v>
      </c>
      <c r="X921" s="25">
        <v>11.959300000000001</v>
      </c>
      <c r="Y921" s="28">
        <v>-0.31940000000000002</v>
      </c>
      <c r="Z921" s="28">
        <v>1.2119</v>
      </c>
      <c r="AA921" s="28">
        <v>4.7111000000000001</v>
      </c>
      <c r="AB921">
        <f t="shared" si="132"/>
        <v>0</v>
      </c>
      <c r="AC921" s="14">
        <f t="shared" si="133"/>
        <v>0.496</v>
      </c>
    </row>
    <row r="922" spans="1:29" x14ac:dyDescent="0.2">
      <c r="A922" s="25" t="s">
        <v>28</v>
      </c>
      <c r="B922" s="25" t="s">
        <v>138</v>
      </c>
      <c r="C922" s="25">
        <v>12.5794</v>
      </c>
      <c r="D922" s="25">
        <v>1E-4</v>
      </c>
      <c r="E922" s="25">
        <v>4.01</v>
      </c>
      <c r="F922" s="25">
        <v>0.496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-3.206</v>
      </c>
      <c r="M922" s="25">
        <v>15.6434</v>
      </c>
      <c r="N922" s="25">
        <v>4.1246999999999998</v>
      </c>
      <c r="O922" s="25">
        <v>-0.41120000000000001</v>
      </c>
      <c r="P922" s="25" t="s">
        <v>152</v>
      </c>
      <c r="Q922" s="25">
        <v>-0.32929999999999998</v>
      </c>
      <c r="R922" s="25">
        <v>9.1547000000000001</v>
      </c>
      <c r="S922" s="25">
        <v>221.345</v>
      </c>
      <c r="T922" s="25">
        <v>221.75790000000001</v>
      </c>
      <c r="U922" s="25">
        <v>1.7128000000000001</v>
      </c>
      <c r="V922" s="25">
        <v>47.845599999999997</v>
      </c>
      <c r="W922" s="25">
        <v>21.152000000000001</v>
      </c>
      <c r="X922" s="25">
        <v>20.121200000000002</v>
      </c>
      <c r="Y922" s="28">
        <v>-0.34489999999999998</v>
      </c>
      <c r="Z922" s="28">
        <v>1.829</v>
      </c>
      <c r="AA922" s="28">
        <v>4.1798999999999999</v>
      </c>
      <c r="AB922">
        <f t="shared" si="132"/>
        <v>0</v>
      </c>
      <c r="AC922" s="14">
        <f t="shared" si="133"/>
        <v>0.496</v>
      </c>
    </row>
    <row r="923" spans="1:29" x14ac:dyDescent="0.2">
      <c r="A923" s="25" t="s">
        <v>28</v>
      </c>
      <c r="B923" s="25" t="s">
        <v>138</v>
      </c>
      <c r="C923" s="25">
        <v>14.6378</v>
      </c>
      <c r="D923" s="25">
        <v>2.0000000000000001E-4</v>
      </c>
      <c r="E923" s="25">
        <v>4.01</v>
      </c>
      <c r="F923" s="25">
        <v>0.496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-3.5160999999999998</v>
      </c>
      <c r="M923" s="25">
        <v>16.485399999999998</v>
      </c>
      <c r="N923" s="25">
        <v>4.1542000000000003</v>
      </c>
      <c r="O923" s="25">
        <v>-0.42759999999999998</v>
      </c>
      <c r="P923" s="25" t="s">
        <v>152</v>
      </c>
      <c r="Q923" s="25">
        <v>-0.35060000000000002</v>
      </c>
      <c r="R923" s="25">
        <v>8.2871000000000006</v>
      </c>
      <c r="S923" s="25">
        <v>221.345</v>
      </c>
      <c r="T923" s="25">
        <v>221.7406</v>
      </c>
      <c r="U923" s="25">
        <v>1.7374000000000001</v>
      </c>
      <c r="V923" s="25">
        <v>48.281700000000001</v>
      </c>
      <c r="W923" s="25">
        <v>27.593900000000001</v>
      </c>
      <c r="X923" s="25">
        <v>26.890999999999998</v>
      </c>
      <c r="Y923" s="28">
        <v>-0.33439999999999998</v>
      </c>
      <c r="Z923" s="28">
        <v>2.2084000000000001</v>
      </c>
      <c r="AA923" s="28">
        <v>-0.2505</v>
      </c>
      <c r="AB923">
        <f t="shared" si="132"/>
        <v>0</v>
      </c>
      <c r="AC923" s="14">
        <f t="shared" si="133"/>
        <v>0.496</v>
      </c>
    </row>
    <row r="924" spans="1:29" x14ac:dyDescent="0.2">
      <c r="A924" s="25" t="s">
        <v>28</v>
      </c>
      <c r="B924" s="25" t="s">
        <v>138</v>
      </c>
      <c r="C924" s="25">
        <v>16.696200000000001</v>
      </c>
      <c r="D924" s="25">
        <v>2.0000000000000001E-4</v>
      </c>
      <c r="E924" s="25">
        <v>4.01</v>
      </c>
      <c r="F924" s="25">
        <v>0.496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-3.6720000000000002</v>
      </c>
      <c r="M924" s="25">
        <v>16.886500000000002</v>
      </c>
      <c r="N924" s="25">
        <v>4.1750999999999996</v>
      </c>
      <c r="O924" s="25">
        <v>-0.40939999999999999</v>
      </c>
      <c r="P924" s="25" t="s">
        <v>152</v>
      </c>
      <c r="Q924" s="25">
        <v>-0.35299999999999998</v>
      </c>
      <c r="R924" s="25">
        <v>7.7977999999999996</v>
      </c>
      <c r="S924" s="25">
        <v>221.345</v>
      </c>
      <c r="T924" s="25">
        <v>221.73480000000001</v>
      </c>
      <c r="U924" s="25">
        <v>1.7747999999999999</v>
      </c>
      <c r="V924" s="25">
        <v>49.017800000000001</v>
      </c>
      <c r="W924" s="25">
        <v>32.170299999999997</v>
      </c>
      <c r="X924" s="25">
        <v>31.863900000000001</v>
      </c>
      <c r="Y924" s="28">
        <v>-0.35089999999999999</v>
      </c>
      <c r="Z924" s="28">
        <v>2.3595000000000002</v>
      </c>
      <c r="AA924" s="28">
        <v>-4.9873000000000003</v>
      </c>
      <c r="AB924">
        <f t="shared" si="132"/>
        <v>0</v>
      </c>
      <c r="AC924" s="14">
        <f t="shared" si="133"/>
        <v>0.496</v>
      </c>
    </row>
    <row r="925" spans="1:29" x14ac:dyDescent="0.2">
      <c r="A925" s="25" t="s">
        <v>28</v>
      </c>
      <c r="B925" s="25" t="s">
        <v>138</v>
      </c>
      <c r="C925" s="25">
        <v>18.7546</v>
      </c>
      <c r="D925" s="25">
        <v>2.0000000000000001E-4</v>
      </c>
      <c r="E925" s="25">
        <v>4.01</v>
      </c>
      <c r="F925" s="25">
        <v>0.496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-3.8132999999999999</v>
      </c>
      <c r="M925" s="25">
        <v>17.066199999999998</v>
      </c>
      <c r="N925" s="25">
        <v>4.1856</v>
      </c>
      <c r="O925" s="25">
        <v>-0.40939999999999999</v>
      </c>
      <c r="P925" s="25" t="s">
        <v>152</v>
      </c>
      <c r="Q925" s="25">
        <v>-0.3624</v>
      </c>
      <c r="R925" s="25">
        <v>8.5869</v>
      </c>
      <c r="S925" s="25">
        <v>221.345</v>
      </c>
      <c r="T925" s="25">
        <v>221.74250000000001</v>
      </c>
      <c r="U925" s="25">
        <v>1.8284</v>
      </c>
      <c r="V925" s="25">
        <v>49.954000000000001</v>
      </c>
      <c r="W925" s="25">
        <v>34.571800000000003</v>
      </c>
      <c r="X925" s="25">
        <v>34.708300000000001</v>
      </c>
      <c r="Y925" s="28">
        <v>-0.43140000000000001</v>
      </c>
      <c r="Z925" s="28">
        <v>2.3062</v>
      </c>
      <c r="AA925" s="28">
        <v>-10.8538</v>
      </c>
      <c r="AB925">
        <f t="shared" si="132"/>
        <v>0</v>
      </c>
      <c r="AC925" s="14">
        <f t="shared" si="133"/>
        <v>0.496</v>
      </c>
    </row>
    <row r="926" spans="1:29" x14ac:dyDescent="0.2">
      <c r="A926" s="25" t="s">
        <v>28</v>
      </c>
      <c r="B926" s="25" t="s">
        <v>138</v>
      </c>
      <c r="C926" s="25">
        <v>20.812999999999999</v>
      </c>
      <c r="D926" s="25">
        <v>2.0000000000000001E-4</v>
      </c>
      <c r="E926" s="25">
        <v>4.01</v>
      </c>
      <c r="F926" s="25">
        <v>0.496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-3.8037999999999998</v>
      </c>
      <c r="M926" s="25">
        <v>16.6721</v>
      </c>
      <c r="N926" s="25">
        <v>4.1852</v>
      </c>
      <c r="O926" s="25">
        <v>-0.4047</v>
      </c>
      <c r="P926" s="25" t="s">
        <v>152</v>
      </c>
      <c r="Q926" s="25">
        <v>-0.36220000000000002</v>
      </c>
      <c r="R926" s="25">
        <v>8.2150999999999996</v>
      </c>
      <c r="S926" s="25">
        <v>221.345</v>
      </c>
      <c r="T926" s="25">
        <v>221.74639999999999</v>
      </c>
      <c r="U926" s="25">
        <v>1.8302</v>
      </c>
      <c r="V926" s="25">
        <v>49.838000000000001</v>
      </c>
      <c r="W926" s="25">
        <v>34.635899999999999</v>
      </c>
      <c r="X926" s="25">
        <v>35.3399</v>
      </c>
      <c r="Y926" s="28">
        <v>-0.43790000000000001</v>
      </c>
      <c r="Z926" s="28">
        <v>2.3129</v>
      </c>
      <c r="AA926" s="28">
        <v>-11.519600000000001</v>
      </c>
      <c r="AB926">
        <f t="shared" si="132"/>
        <v>0</v>
      </c>
      <c r="AC926" s="14">
        <f t="shared" si="133"/>
        <v>0.496</v>
      </c>
    </row>
    <row r="927" spans="1:29" x14ac:dyDescent="0.2">
      <c r="A927" s="25" t="s">
        <v>28</v>
      </c>
      <c r="B927" s="25" t="s">
        <v>138</v>
      </c>
      <c r="C927" s="25">
        <v>22.871400000000001</v>
      </c>
      <c r="D927" s="25">
        <v>2.0000000000000001E-4</v>
      </c>
      <c r="E927" s="25">
        <v>4.01</v>
      </c>
      <c r="F927" s="25">
        <v>0.496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-3.8563999999999998</v>
      </c>
      <c r="M927" s="25">
        <v>16.486599999999999</v>
      </c>
      <c r="N927" s="25">
        <v>4.1828000000000003</v>
      </c>
      <c r="O927" s="25">
        <v>-0.40500000000000003</v>
      </c>
      <c r="P927" s="25" t="s">
        <v>152</v>
      </c>
      <c r="Q927" s="25">
        <v>-0.35470000000000002</v>
      </c>
      <c r="R927" s="25">
        <v>8.1186000000000007</v>
      </c>
      <c r="S927" s="25">
        <v>221.345</v>
      </c>
      <c r="T927" s="25">
        <v>221.7406</v>
      </c>
      <c r="U927" s="25">
        <v>1.8224</v>
      </c>
      <c r="V927" s="25">
        <v>49.762</v>
      </c>
      <c r="W927" s="25">
        <v>32.358400000000003</v>
      </c>
      <c r="X927" s="25">
        <v>33.940399999999997</v>
      </c>
      <c r="Y927" s="28">
        <v>-0.41710000000000003</v>
      </c>
      <c r="Z927" s="28">
        <v>2.2549999999999999</v>
      </c>
      <c r="AA927" s="28">
        <v>-9.4496000000000002</v>
      </c>
      <c r="AB927">
        <f t="shared" si="132"/>
        <v>0</v>
      </c>
      <c r="AC927" s="14">
        <f t="shared" si="133"/>
        <v>0.496</v>
      </c>
    </row>
    <row r="928" spans="1:29" x14ac:dyDescent="0.2">
      <c r="A928" s="25" t="s">
        <v>28</v>
      </c>
      <c r="B928" s="25" t="s">
        <v>138</v>
      </c>
      <c r="C928" s="25">
        <v>24.9297</v>
      </c>
      <c r="D928" s="25">
        <v>2.0000000000000001E-4</v>
      </c>
      <c r="E928" s="25">
        <v>4.01</v>
      </c>
      <c r="F928" s="25">
        <v>0.496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-3.5388999999999999</v>
      </c>
      <c r="M928" s="25">
        <v>16.062200000000001</v>
      </c>
      <c r="N928" s="25">
        <v>4.1872999999999996</v>
      </c>
      <c r="O928" s="25">
        <v>-0.3952</v>
      </c>
      <c r="P928" s="25" t="s">
        <v>152</v>
      </c>
      <c r="Q928" s="25">
        <v>-0.33839999999999998</v>
      </c>
      <c r="R928" s="25">
        <v>8.1676000000000002</v>
      </c>
      <c r="S928" s="25">
        <v>221.345</v>
      </c>
      <c r="T928" s="25">
        <v>221.75210000000001</v>
      </c>
      <c r="U928" s="25">
        <v>1.7968</v>
      </c>
      <c r="V928" s="25">
        <v>49.133800000000001</v>
      </c>
      <c r="W928" s="25">
        <v>27.8933</v>
      </c>
      <c r="X928" s="25">
        <v>29.7424</v>
      </c>
      <c r="Y928" s="28">
        <v>-0.34050000000000002</v>
      </c>
      <c r="Z928" s="28">
        <v>2.1017999999999999</v>
      </c>
      <c r="AA928" s="28">
        <v>-3.2502</v>
      </c>
      <c r="AB928">
        <f t="shared" si="132"/>
        <v>0</v>
      </c>
      <c r="AC928" s="14">
        <f t="shared" si="133"/>
        <v>0.496</v>
      </c>
    </row>
    <row r="929" spans="1:29" x14ac:dyDescent="0.2">
      <c r="A929" s="25" t="s">
        <v>28</v>
      </c>
      <c r="B929" s="25" t="s">
        <v>138</v>
      </c>
      <c r="C929" s="25">
        <v>26.988099999999999</v>
      </c>
      <c r="D929" s="25">
        <v>2.0000000000000001E-4</v>
      </c>
      <c r="E929" s="25">
        <v>4.01</v>
      </c>
      <c r="F929" s="25">
        <v>0.496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-3.4876</v>
      </c>
      <c r="M929" s="25">
        <v>15.862</v>
      </c>
      <c r="N929" s="25">
        <v>4.2211999999999996</v>
      </c>
      <c r="O929" s="25">
        <v>-0.37180000000000002</v>
      </c>
      <c r="P929" s="25" t="s">
        <v>152</v>
      </c>
      <c r="Q929" s="25">
        <v>-0.32919999999999999</v>
      </c>
      <c r="R929" s="25">
        <v>8.3361000000000001</v>
      </c>
      <c r="S929" s="25">
        <v>221.345</v>
      </c>
      <c r="T929" s="25">
        <v>221.72710000000001</v>
      </c>
      <c r="U929" s="25">
        <v>1.7364999999999999</v>
      </c>
      <c r="V929" s="25">
        <v>47.7136</v>
      </c>
      <c r="W929" s="25">
        <v>21.542300000000001</v>
      </c>
      <c r="X929" s="25">
        <v>23.625900000000001</v>
      </c>
      <c r="Y929" s="28">
        <v>-0.30149999999999999</v>
      </c>
      <c r="Z929" s="28">
        <v>1.9349000000000001</v>
      </c>
      <c r="AA929" s="28">
        <v>4.1125999999999996</v>
      </c>
      <c r="AB929">
        <f t="shared" si="132"/>
        <v>0</v>
      </c>
      <c r="AC929" s="14">
        <f t="shared" si="133"/>
        <v>0.496</v>
      </c>
    </row>
    <row r="930" spans="1:29" x14ac:dyDescent="0.2">
      <c r="A930" s="25" t="s">
        <v>28</v>
      </c>
      <c r="B930" s="25" t="s">
        <v>138</v>
      </c>
      <c r="C930" s="25">
        <v>29.046500000000002</v>
      </c>
      <c r="D930" s="25">
        <v>2.0000000000000001E-4</v>
      </c>
      <c r="E930" s="25">
        <v>4.01</v>
      </c>
      <c r="F930" s="25">
        <v>0.496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-3.2096</v>
      </c>
      <c r="M930" s="25">
        <v>15.6069</v>
      </c>
      <c r="N930" s="25">
        <v>4.2439999999999998</v>
      </c>
      <c r="O930" s="25">
        <v>-0.37190000000000001</v>
      </c>
      <c r="P930" s="25" t="s">
        <v>152</v>
      </c>
      <c r="Q930" s="25">
        <v>-0.32890000000000003</v>
      </c>
      <c r="R930" s="25">
        <v>10.1221</v>
      </c>
      <c r="S930" s="25">
        <v>221.345</v>
      </c>
      <c r="T930" s="25">
        <v>221.71950000000001</v>
      </c>
      <c r="U930" s="25">
        <v>1.6936</v>
      </c>
      <c r="V930" s="25">
        <v>47.169499999999999</v>
      </c>
      <c r="W930" s="25">
        <v>13.7349</v>
      </c>
      <c r="X930" s="25">
        <v>15.9575</v>
      </c>
      <c r="Y930" s="28">
        <v>-0.29909999999999998</v>
      </c>
      <c r="Z930" s="28">
        <v>1.4943</v>
      </c>
      <c r="AA930" s="28">
        <v>6.6218000000000004</v>
      </c>
      <c r="AB930">
        <f t="shared" si="132"/>
        <v>0</v>
      </c>
      <c r="AC930" s="14">
        <f t="shared" si="133"/>
        <v>0.496</v>
      </c>
    </row>
    <row r="931" spans="1:29" x14ac:dyDescent="0.2">
      <c r="A931" s="25" t="s">
        <v>28</v>
      </c>
      <c r="B931" s="25" t="s">
        <v>138</v>
      </c>
      <c r="C931" s="25">
        <v>31.104900000000001</v>
      </c>
      <c r="D931" s="25">
        <v>2.0000000000000001E-4</v>
      </c>
      <c r="E931" s="25">
        <v>4.01</v>
      </c>
      <c r="F931" s="25">
        <v>0.496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-3.0137</v>
      </c>
      <c r="M931" s="25">
        <v>13.8232</v>
      </c>
      <c r="N931" s="25">
        <v>4.2298999999999998</v>
      </c>
      <c r="O931" s="25">
        <v>-0.34720000000000001</v>
      </c>
      <c r="P931" s="25" t="s">
        <v>152</v>
      </c>
      <c r="Q931" s="25">
        <v>-0.33479999999999999</v>
      </c>
      <c r="R931" s="25">
        <v>12.047800000000001</v>
      </c>
      <c r="S931" s="25">
        <v>221.345</v>
      </c>
      <c r="T931" s="25">
        <v>221.75790000000001</v>
      </c>
      <c r="U931" s="25">
        <v>1.6359999999999999</v>
      </c>
      <c r="V931" s="25">
        <v>46.273299999999999</v>
      </c>
      <c r="W931" s="25">
        <v>4.9989999999999997</v>
      </c>
      <c r="X931" s="25">
        <v>7.2351000000000001</v>
      </c>
      <c r="Y931" s="28">
        <v>-0.2341</v>
      </c>
      <c r="Z931" s="28">
        <v>0.8246</v>
      </c>
      <c r="AA931" s="28">
        <v>5.1379000000000001</v>
      </c>
      <c r="AB931">
        <f t="shared" si="132"/>
        <v>0</v>
      </c>
      <c r="AC931" s="14">
        <f t="shared" si="133"/>
        <v>0.496</v>
      </c>
    </row>
    <row r="932" spans="1:29" x14ac:dyDescent="0.2">
      <c r="A932" s="25" t="s">
        <v>28</v>
      </c>
      <c r="B932" s="25" t="s">
        <v>138</v>
      </c>
      <c r="C932" s="25">
        <v>33.1633</v>
      </c>
      <c r="D932" s="25">
        <v>2.0000000000000001E-4</v>
      </c>
      <c r="E932" s="25">
        <v>4.01</v>
      </c>
      <c r="F932" s="25">
        <v>0.496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-2.8437000000000001</v>
      </c>
      <c r="M932" s="25">
        <v>12.1005</v>
      </c>
      <c r="N932" s="25">
        <v>4.2098000000000004</v>
      </c>
      <c r="O932" s="25">
        <v>-0.33040000000000003</v>
      </c>
      <c r="P932" s="25" t="s">
        <v>152</v>
      </c>
      <c r="Q932" s="25">
        <v>-0.36320000000000002</v>
      </c>
      <c r="R932" s="25">
        <v>14.8391</v>
      </c>
      <c r="S932" s="25">
        <v>221.345</v>
      </c>
      <c r="T932" s="25">
        <v>221.72329999999999</v>
      </c>
      <c r="U932" s="25">
        <v>1.6423000000000001</v>
      </c>
      <c r="V932" s="25">
        <v>46.281300000000002</v>
      </c>
      <c r="W932" s="25">
        <v>-4.0749000000000004</v>
      </c>
      <c r="X932" s="25">
        <v>-1.9359999999999999</v>
      </c>
      <c r="Y932" s="28">
        <v>-6.9199999999999998E-2</v>
      </c>
      <c r="Z932" s="28">
        <v>7.1599999999999997E-2</v>
      </c>
      <c r="AA932" s="28">
        <v>1.4105000000000001</v>
      </c>
      <c r="AB932">
        <f t="shared" si="132"/>
        <v>0</v>
      </c>
      <c r="AC932" s="14">
        <f t="shared" si="133"/>
        <v>0.496</v>
      </c>
    </row>
    <row r="933" spans="1:29" x14ac:dyDescent="0.2">
      <c r="A933" s="25" t="s">
        <v>28</v>
      </c>
      <c r="B933" s="25" t="s">
        <v>138</v>
      </c>
      <c r="C933" s="25">
        <v>35.221699999999998</v>
      </c>
      <c r="D933" s="25">
        <v>2.0000000000000001E-4</v>
      </c>
      <c r="E933" s="25">
        <v>4.01</v>
      </c>
      <c r="F933" s="25">
        <v>0.496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-2.6543999999999999</v>
      </c>
      <c r="M933" s="25">
        <v>10.831799999999999</v>
      </c>
      <c r="N933" s="25">
        <v>4.1845999999999997</v>
      </c>
      <c r="O933" s="25">
        <v>-0.35560000000000003</v>
      </c>
      <c r="P933" s="25" t="s">
        <v>152</v>
      </c>
      <c r="Q933" s="25">
        <v>-0.40239999999999998</v>
      </c>
      <c r="R933" s="25">
        <v>17.990400000000001</v>
      </c>
      <c r="S933" s="25">
        <v>221.345</v>
      </c>
      <c r="T933" s="25">
        <v>221.7406</v>
      </c>
      <c r="U933" s="25">
        <v>1.6805000000000001</v>
      </c>
      <c r="V933" s="25">
        <v>47.169499999999999</v>
      </c>
      <c r="W933" s="25">
        <v>-12.8734</v>
      </c>
      <c r="X933" s="25">
        <v>-10.8828</v>
      </c>
      <c r="Y933" s="28">
        <v>0.18659999999999999</v>
      </c>
      <c r="Z933" s="28">
        <v>-0.68710000000000004</v>
      </c>
      <c r="AA933" s="28">
        <v>-5.407</v>
      </c>
      <c r="AB933">
        <f t="shared" si="132"/>
        <v>0</v>
      </c>
      <c r="AC933" s="14">
        <f t="shared" si="133"/>
        <v>0.496</v>
      </c>
    </row>
    <row r="934" spans="1:29" x14ac:dyDescent="0.2">
      <c r="A934" s="25" t="s">
        <v>28</v>
      </c>
      <c r="B934" s="25" t="s">
        <v>138</v>
      </c>
      <c r="C934" s="25">
        <v>37.28</v>
      </c>
      <c r="D934" s="25">
        <v>2.0000000000000001E-4</v>
      </c>
      <c r="E934" s="25">
        <v>4.01</v>
      </c>
      <c r="F934" s="25">
        <v>0.496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-2.8269000000000002</v>
      </c>
      <c r="M934" s="25">
        <v>9.6212999999999997</v>
      </c>
      <c r="N934" s="25">
        <v>4.1638000000000002</v>
      </c>
      <c r="O934" s="25">
        <v>-0.35220000000000001</v>
      </c>
      <c r="P934" s="25" t="s">
        <v>152</v>
      </c>
      <c r="Q934" s="25">
        <v>-0.44690000000000002</v>
      </c>
      <c r="R934" s="25">
        <v>20.2851</v>
      </c>
      <c r="S934" s="25">
        <v>221.345</v>
      </c>
      <c r="T934" s="25">
        <v>221.7252</v>
      </c>
      <c r="U934" s="25">
        <v>1.7042999999999999</v>
      </c>
      <c r="V934" s="25">
        <v>47.269500000000001</v>
      </c>
      <c r="W934" s="25">
        <v>-20.801500000000001</v>
      </c>
      <c r="X934" s="25">
        <v>-19.101400000000002</v>
      </c>
      <c r="Y934" s="28">
        <v>0.44640000000000002</v>
      </c>
      <c r="Z934" s="28">
        <v>-1.3555999999999999</v>
      </c>
      <c r="AA934" s="28">
        <v>-9.4762000000000004</v>
      </c>
      <c r="AB934">
        <f t="shared" si="132"/>
        <v>0</v>
      </c>
      <c r="AC934" s="14">
        <f t="shared" si="133"/>
        <v>0.496</v>
      </c>
    </row>
    <row r="935" spans="1:29" x14ac:dyDescent="0.2">
      <c r="A935" s="25" t="s">
        <v>28</v>
      </c>
      <c r="B935" s="25" t="s">
        <v>138</v>
      </c>
      <c r="C935" s="25">
        <v>39.338500000000003</v>
      </c>
      <c r="D935" s="25">
        <v>2.0000000000000001E-4</v>
      </c>
      <c r="E935" s="25">
        <v>4.01</v>
      </c>
      <c r="F935" s="25">
        <v>0.496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-3.0510000000000002</v>
      </c>
      <c r="M935" s="25">
        <v>8.2012</v>
      </c>
      <c r="N935" s="25">
        <v>4.1543000000000001</v>
      </c>
      <c r="O935" s="25">
        <v>-0.33779999999999999</v>
      </c>
      <c r="P935" s="25" t="s">
        <v>152</v>
      </c>
      <c r="Q935" s="25">
        <v>-0.43959999999999999</v>
      </c>
      <c r="R935" s="25">
        <v>21.3612</v>
      </c>
      <c r="S935" s="25">
        <v>221.345</v>
      </c>
      <c r="T935" s="25">
        <v>221.7022</v>
      </c>
      <c r="U935" s="25">
        <v>1.7279</v>
      </c>
      <c r="V935" s="25">
        <v>47.693600000000004</v>
      </c>
      <c r="W935" s="25">
        <v>-27.3232</v>
      </c>
      <c r="X935" s="25">
        <v>-25.954699999999999</v>
      </c>
      <c r="Y935" s="28">
        <v>0.68989999999999996</v>
      </c>
      <c r="Z935" s="28">
        <v>-1.8090999999999999</v>
      </c>
      <c r="AA935" s="28">
        <v>-12.121700000000001</v>
      </c>
      <c r="AB935">
        <f t="shared" si="132"/>
        <v>0</v>
      </c>
      <c r="AC935" s="14">
        <f t="shared" si="133"/>
        <v>0.496</v>
      </c>
    </row>
    <row r="936" spans="1:29" x14ac:dyDescent="0.2">
      <c r="A936" s="25" t="s">
        <v>28</v>
      </c>
      <c r="B936" s="25" t="s">
        <v>138</v>
      </c>
      <c r="C936" s="25">
        <v>41.396999999999998</v>
      </c>
      <c r="D936" s="25">
        <v>2.0000000000000001E-4</v>
      </c>
      <c r="E936" s="25">
        <v>4.01</v>
      </c>
      <c r="F936" s="25">
        <v>0.496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-3.0577999999999999</v>
      </c>
      <c r="M936" s="25">
        <v>7.6959</v>
      </c>
      <c r="N936" s="25">
        <v>4.1456999999999997</v>
      </c>
      <c r="O936" s="25">
        <v>-0.33289999999999997</v>
      </c>
      <c r="P936" s="25" t="s">
        <v>152</v>
      </c>
      <c r="Q936" s="25">
        <v>-0.46139999999999998</v>
      </c>
      <c r="R936" s="25">
        <v>21.8185</v>
      </c>
      <c r="S936" s="25">
        <v>221.345</v>
      </c>
      <c r="T936" s="25">
        <v>221.70599999999999</v>
      </c>
      <c r="U936" s="25">
        <v>1.7786999999999999</v>
      </c>
      <c r="V936" s="25">
        <v>49.021799999999999</v>
      </c>
      <c r="W936" s="25">
        <v>-31.997699999999998</v>
      </c>
      <c r="X936" s="25">
        <v>-31.051300000000001</v>
      </c>
      <c r="Y936" s="28">
        <v>0.75749999999999995</v>
      </c>
      <c r="Z936" s="28">
        <v>-2.1128999999999998</v>
      </c>
      <c r="AA936" s="28">
        <v>-10.4253</v>
      </c>
      <c r="AB936">
        <f t="shared" si="132"/>
        <v>0</v>
      </c>
      <c r="AC936" s="14">
        <f t="shared" si="133"/>
        <v>0.496</v>
      </c>
    </row>
    <row r="937" spans="1:29" x14ac:dyDescent="0.2">
      <c r="A937" s="25" t="s">
        <v>28</v>
      </c>
      <c r="B937" s="25" t="s">
        <v>138</v>
      </c>
      <c r="C937" s="25">
        <v>43.455399999999997</v>
      </c>
      <c r="D937" s="25">
        <v>2.0000000000000001E-4</v>
      </c>
      <c r="E937" s="25">
        <v>4.01</v>
      </c>
      <c r="F937" s="25">
        <v>0.496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-3.3563000000000001</v>
      </c>
      <c r="M937" s="25">
        <v>7.5616000000000003</v>
      </c>
      <c r="N937" s="25">
        <v>4.1585000000000001</v>
      </c>
      <c r="O937" s="25">
        <v>-0.35</v>
      </c>
      <c r="P937" s="25" t="s">
        <v>152</v>
      </c>
      <c r="Q937" s="25">
        <v>-0.4451</v>
      </c>
      <c r="R937" s="25">
        <v>21.779699999999998</v>
      </c>
      <c r="S937" s="25">
        <v>221.345</v>
      </c>
      <c r="T937" s="25">
        <v>221.71950000000001</v>
      </c>
      <c r="U937" s="25">
        <v>1.8260000000000001</v>
      </c>
      <c r="V937" s="25">
        <v>50.03</v>
      </c>
      <c r="W937" s="25">
        <v>-34.509</v>
      </c>
      <c r="X937" s="25">
        <v>-33.94</v>
      </c>
      <c r="Y937" s="28">
        <v>0.63629999999999998</v>
      </c>
      <c r="Z937" s="28">
        <v>-2.2286999999999999</v>
      </c>
      <c r="AA937" s="28">
        <v>-4.7127999999999997</v>
      </c>
      <c r="AB937">
        <f t="shared" si="132"/>
        <v>0</v>
      </c>
      <c r="AC937" s="14">
        <f t="shared" si="133"/>
        <v>0.496</v>
      </c>
    </row>
    <row r="938" spans="1:29" x14ac:dyDescent="0.2">
      <c r="A938" s="25" t="s">
        <v>28</v>
      </c>
      <c r="B938" s="25" t="s">
        <v>138</v>
      </c>
      <c r="C938" s="25">
        <v>45.5139</v>
      </c>
      <c r="D938" s="25">
        <v>2.0000000000000001E-4</v>
      </c>
      <c r="E938" s="25">
        <v>4.01</v>
      </c>
      <c r="F938" s="25">
        <v>0.496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-3.4439000000000002</v>
      </c>
      <c r="M938" s="25">
        <v>7.3636999999999997</v>
      </c>
      <c r="N938" s="25">
        <v>4.1688999999999998</v>
      </c>
      <c r="O938" s="25">
        <v>-0.34250000000000003</v>
      </c>
      <c r="P938" s="25" t="s">
        <v>152</v>
      </c>
      <c r="Q938" s="25">
        <v>-0.41849999999999998</v>
      </c>
      <c r="R938" s="25">
        <v>21.258500000000002</v>
      </c>
      <c r="S938" s="25">
        <v>221.345</v>
      </c>
      <c r="T938" s="25">
        <v>221.7098</v>
      </c>
      <c r="U938" s="25">
        <v>1.8532</v>
      </c>
      <c r="V938" s="25">
        <v>50.466099999999997</v>
      </c>
      <c r="W938" s="25">
        <v>-34.687100000000001</v>
      </c>
      <c r="X938" s="25">
        <v>-34.704500000000003</v>
      </c>
      <c r="Y938" s="28">
        <v>0.60470000000000002</v>
      </c>
      <c r="Z938" s="28">
        <v>-2.1920999999999999</v>
      </c>
      <c r="AA938" s="28">
        <v>-4.6738999999999997</v>
      </c>
      <c r="AB938">
        <f t="shared" si="132"/>
        <v>0</v>
      </c>
      <c r="AC938" s="14">
        <f t="shared" si="133"/>
        <v>0.496</v>
      </c>
    </row>
    <row r="939" spans="1:29" x14ac:dyDescent="0.2">
      <c r="A939" s="25" t="s">
        <v>28</v>
      </c>
      <c r="B939" s="25" t="s">
        <v>138</v>
      </c>
      <c r="C939" s="25">
        <v>47.572400000000002</v>
      </c>
      <c r="D939" s="25">
        <v>2.0000000000000001E-4</v>
      </c>
      <c r="E939" s="25">
        <v>4.01</v>
      </c>
      <c r="F939" s="25">
        <v>0.496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-3.4946000000000002</v>
      </c>
      <c r="M939" s="25">
        <v>7.4416000000000002</v>
      </c>
      <c r="N939" s="25">
        <v>4.1639999999999997</v>
      </c>
      <c r="O939" s="25">
        <v>-0.34539999999999998</v>
      </c>
      <c r="P939" s="25" t="s">
        <v>152</v>
      </c>
      <c r="Q939" s="25">
        <v>-0.41789999999999999</v>
      </c>
      <c r="R939" s="25">
        <v>21.040800000000001</v>
      </c>
      <c r="S939" s="25">
        <v>221.345</v>
      </c>
      <c r="T939" s="25">
        <v>221.72329999999999</v>
      </c>
      <c r="U939" s="25">
        <v>1.8351</v>
      </c>
      <c r="V939" s="25">
        <v>50.2301</v>
      </c>
      <c r="W939" s="25">
        <v>-32.520200000000003</v>
      </c>
      <c r="X939" s="25">
        <v>-33.511499999999998</v>
      </c>
      <c r="Y939" s="28">
        <v>0.60360000000000003</v>
      </c>
      <c r="Z939" s="28">
        <v>-2.1312000000000002</v>
      </c>
      <c r="AA939" s="28">
        <v>-6.6394000000000002</v>
      </c>
      <c r="AB939">
        <f t="shared" si="132"/>
        <v>0</v>
      </c>
      <c r="AC939" s="14">
        <f t="shared" si="133"/>
        <v>0.496</v>
      </c>
    </row>
    <row r="940" spans="1:29" x14ac:dyDescent="0.2">
      <c r="A940" s="25" t="s">
        <v>28</v>
      </c>
      <c r="B940" s="25" t="s">
        <v>138</v>
      </c>
      <c r="C940" s="25">
        <v>49.630800000000001</v>
      </c>
      <c r="D940" s="25">
        <v>2.0000000000000001E-4</v>
      </c>
      <c r="E940" s="25">
        <v>4.01</v>
      </c>
      <c r="F940" s="25">
        <v>0.496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-3.1692</v>
      </c>
      <c r="M940" s="25">
        <v>7.6870000000000003</v>
      </c>
      <c r="N940" s="25">
        <v>4.1619000000000002</v>
      </c>
      <c r="O940" s="25">
        <v>-0.33389999999999997</v>
      </c>
      <c r="P940" s="25" t="s">
        <v>152</v>
      </c>
      <c r="Q940" s="25">
        <v>-0.43140000000000001</v>
      </c>
      <c r="R940" s="25">
        <v>21.2514</v>
      </c>
      <c r="S940" s="25">
        <v>221.345</v>
      </c>
      <c r="T940" s="25">
        <v>221.7098</v>
      </c>
      <c r="U940" s="25">
        <v>1.8088</v>
      </c>
      <c r="V940" s="25">
        <v>49.4099</v>
      </c>
      <c r="W940" s="25">
        <v>-28.154699999999998</v>
      </c>
      <c r="X940" s="25">
        <v>-29.420300000000001</v>
      </c>
      <c r="Y940" s="28">
        <v>0.58620000000000005</v>
      </c>
      <c r="Z940" s="28">
        <v>-1.9819</v>
      </c>
      <c r="AA940" s="28">
        <v>-8.5164000000000009</v>
      </c>
      <c r="AB940">
        <f t="shared" si="132"/>
        <v>0</v>
      </c>
      <c r="AC940" s="14">
        <f t="shared" si="133"/>
        <v>0.496</v>
      </c>
    </row>
    <row r="941" spans="1:29" x14ac:dyDescent="0.2">
      <c r="A941" s="25" t="s">
        <v>28</v>
      </c>
      <c r="B941" s="25" t="s">
        <v>138</v>
      </c>
      <c r="C941" s="25">
        <v>51.6892</v>
      </c>
      <c r="D941" s="25">
        <v>2.0000000000000001E-4</v>
      </c>
      <c r="E941" s="25">
        <v>4.01</v>
      </c>
      <c r="F941" s="25">
        <v>0.496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-2.9550999999999998</v>
      </c>
      <c r="M941" s="25">
        <v>8.4733000000000001</v>
      </c>
      <c r="N941" s="25">
        <v>4.1717000000000004</v>
      </c>
      <c r="O941" s="25">
        <v>-0.35849999999999999</v>
      </c>
      <c r="P941" s="25" t="s">
        <v>152</v>
      </c>
      <c r="Q941" s="25">
        <v>-0.41620000000000001</v>
      </c>
      <c r="R941" s="25">
        <v>20.543800000000001</v>
      </c>
      <c r="S941" s="25">
        <v>221.345</v>
      </c>
      <c r="T941" s="25">
        <v>221.72909999999999</v>
      </c>
      <c r="U941" s="25">
        <v>1.7868999999999999</v>
      </c>
      <c r="V941" s="25">
        <v>48.873800000000003</v>
      </c>
      <c r="W941" s="25">
        <v>-21.8857</v>
      </c>
      <c r="X941" s="25">
        <v>-23.404800000000002</v>
      </c>
      <c r="Y941" s="28">
        <v>0.51359999999999995</v>
      </c>
      <c r="Z941" s="28">
        <v>-1.5855999999999999</v>
      </c>
      <c r="AA941" s="28">
        <v>-12.196</v>
      </c>
      <c r="AB941">
        <f t="shared" si="132"/>
        <v>0</v>
      </c>
      <c r="AC941" s="14">
        <f t="shared" si="133"/>
        <v>0.496</v>
      </c>
    </row>
    <row r="942" spans="1:29" x14ac:dyDescent="0.2">
      <c r="A942" s="25" t="s">
        <v>28</v>
      </c>
      <c r="B942" s="25" t="s">
        <v>138</v>
      </c>
      <c r="C942" s="25">
        <v>53.747500000000002</v>
      </c>
      <c r="D942" s="25">
        <v>2.0000000000000001E-4</v>
      </c>
      <c r="E942" s="25">
        <v>4.01</v>
      </c>
      <c r="F942" s="25">
        <v>0.496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-2.8367</v>
      </c>
      <c r="M942" s="25">
        <v>9.3257999999999992</v>
      </c>
      <c r="N942" s="25">
        <v>4.1847000000000003</v>
      </c>
      <c r="O942" s="25">
        <v>-0.39079999999999998</v>
      </c>
      <c r="P942" s="25" t="s">
        <v>152</v>
      </c>
      <c r="Q942" s="25">
        <v>-0.40400000000000003</v>
      </c>
      <c r="R942" s="25">
        <v>19.256499999999999</v>
      </c>
      <c r="S942" s="25">
        <v>221.345</v>
      </c>
      <c r="T942" s="25">
        <v>221.7175</v>
      </c>
      <c r="U942" s="25">
        <v>1.7624</v>
      </c>
      <c r="V942" s="25">
        <v>48.585700000000003</v>
      </c>
      <c r="W942" s="25">
        <v>-14.137</v>
      </c>
      <c r="X942" s="25">
        <v>-15.759499999999999</v>
      </c>
      <c r="Y942" s="28">
        <v>0.28310000000000002</v>
      </c>
      <c r="Z942" s="28">
        <v>-1.0726</v>
      </c>
      <c r="AA942" s="28">
        <v>-11.250400000000001</v>
      </c>
      <c r="AB942">
        <f t="shared" si="132"/>
        <v>0</v>
      </c>
      <c r="AC942" s="14">
        <f t="shared" si="133"/>
        <v>0.496</v>
      </c>
    </row>
    <row r="943" spans="1:29" x14ac:dyDescent="0.2">
      <c r="A943" s="25" t="s">
        <v>28</v>
      </c>
      <c r="B943" s="25" t="s">
        <v>138</v>
      </c>
      <c r="C943" s="25">
        <v>55.805900000000001</v>
      </c>
      <c r="D943" s="25">
        <v>2.0000000000000001E-4</v>
      </c>
      <c r="E943" s="25">
        <v>4.01</v>
      </c>
      <c r="F943" s="25">
        <v>0.496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-2.6825999999999999</v>
      </c>
      <c r="M943" s="25">
        <v>10.931100000000001</v>
      </c>
      <c r="N943" s="25">
        <v>4.2008999999999999</v>
      </c>
      <c r="O943" s="25">
        <v>-0.41449999999999998</v>
      </c>
      <c r="P943" s="25" t="s">
        <v>152</v>
      </c>
      <c r="Q943" s="25">
        <v>-0.4012</v>
      </c>
      <c r="R943" s="25">
        <v>17.119399999999999</v>
      </c>
      <c r="S943" s="25">
        <v>221.345</v>
      </c>
      <c r="T943" s="25">
        <v>221.73099999999999</v>
      </c>
      <c r="U943" s="25">
        <v>1.7364999999999999</v>
      </c>
      <c r="V943" s="25">
        <v>48.073599999999999</v>
      </c>
      <c r="W943" s="25">
        <v>-5.4325999999999999</v>
      </c>
      <c r="X943" s="25">
        <v>-7.0711000000000004</v>
      </c>
      <c r="Y943" s="28">
        <v>9.1000000000000004E-3</v>
      </c>
      <c r="Z943" s="28">
        <v>-0.38819999999999999</v>
      </c>
      <c r="AA943" s="28">
        <v>-5.7133000000000003</v>
      </c>
      <c r="AB943">
        <f t="shared" si="132"/>
        <v>0</v>
      </c>
      <c r="AC943" s="14">
        <f t="shared" si="133"/>
        <v>0.496</v>
      </c>
    </row>
    <row r="944" spans="1:29" x14ac:dyDescent="0.2">
      <c r="A944" s="25" t="s">
        <v>29</v>
      </c>
      <c r="B944" s="25" t="s">
        <v>138</v>
      </c>
      <c r="C944" s="25">
        <v>8.4624000000000006</v>
      </c>
      <c r="D944" s="25">
        <v>1E-4</v>
      </c>
      <c r="E944" s="25">
        <v>-3.99</v>
      </c>
      <c r="F944" s="25">
        <v>0.496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-2.5154999999999998</v>
      </c>
      <c r="M944" s="25">
        <v>-10.764799999999999</v>
      </c>
      <c r="N944" s="25">
        <v>3.9594999999999998</v>
      </c>
      <c r="O944" s="25">
        <v>0.53600000000000003</v>
      </c>
      <c r="P944" s="25" t="s">
        <v>152</v>
      </c>
      <c r="Q944" s="25">
        <v>-0.29060000000000002</v>
      </c>
      <c r="R944" s="25">
        <v>-16.1374</v>
      </c>
      <c r="S944" s="25">
        <v>221.345</v>
      </c>
      <c r="T944" s="25">
        <v>221.5899</v>
      </c>
      <c r="U944" s="25">
        <v>1.2402</v>
      </c>
      <c r="V944" s="25">
        <v>48.987200000000001</v>
      </c>
      <c r="W944" s="25">
        <v>4.5102000000000002</v>
      </c>
      <c r="X944" s="25">
        <v>3.1932</v>
      </c>
      <c r="Y944" s="28">
        <v>-0.1003</v>
      </c>
      <c r="Z944" s="28">
        <v>0.1148</v>
      </c>
      <c r="AA944" s="28">
        <v>-5.2899000000000003</v>
      </c>
      <c r="AB944">
        <f t="shared" si="132"/>
        <v>0</v>
      </c>
      <c r="AC944" s="14">
        <f t="shared" si="133"/>
        <v>0.496</v>
      </c>
    </row>
    <row r="945" spans="1:29" x14ac:dyDescent="0.2">
      <c r="A945" s="25" t="s">
        <v>29</v>
      </c>
      <c r="B945" s="25" t="s">
        <v>138</v>
      </c>
      <c r="C945" s="25">
        <v>10.5206</v>
      </c>
      <c r="D945" s="25">
        <v>1E-4</v>
      </c>
      <c r="E945" s="25">
        <v>-3.99</v>
      </c>
      <c r="F945" s="25">
        <v>0.496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-2.3702999999999999</v>
      </c>
      <c r="M945" s="25">
        <v>-9.3021999999999991</v>
      </c>
      <c r="N945" s="25">
        <v>4.0998000000000001</v>
      </c>
      <c r="O945" s="25">
        <v>0.59989999999999999</v>
      </c>
      <c r="P945" s="25" t="s">
        <v>152</v>
      </c>
      <c r="Q945" s="25">
        <v>-0.35730000000000001</v>
      </c>
      <c r="R945" s="25">
        <v>-18.825700000000001</v>
      </c>
      <c r="S945" s="25">
        <v>221.345</v>
      </c>
      <c r="T945" s="25">
        <v>221.7398</v>
      </c>
      <c r="U945" s="25">
        <v>1.3483000000000001</v>
      </c>
      <c r="V945" s="25">
        <v>51.055599999999998</v>
      </c>
      <c r="W945" s="25">
        <v>13.28</v>
      </c>
      <c r="X945" s="25">
        <v>11.994400000000001</v>
      </c>
      <c r="Y945" s="28">
        <v>-0.25590000000000002</v>
      </c>
      <c r="Z945" s="28">
        <v>0.71789999999999998</v>
      </c>
      <c r="AA945" s="28">
        <v>-2.0139</v>
      </c>
      <c r="AB945">
        <f t="shared" si="132"/>
        <v>0</v>
      </c>
      <c r="AC945" s="14">
        <f t="shared" si="133"/>
        <v>0.496</v>
      </c>
    </row>
    <row r="946" spans="1:29" x14ac:dyDescent="0.2">
      <c r="A946" s="25" t="s">
        <v>29</v>
      </c>
      <c r="B946" s="25" t="s">
        <v>138</v>
      </c>
      <c r="C946" s="25">
        <v>12.5791</v>
      </c>
      <c r="D946" s="25">
        <v>1E-4</v>
      </c>
      <c r="E946" s="25">
        <v>-3.99</v>
      </c>
      <c r="F946" s="25">
        <v>0.496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-2.4767999999999999</v>
      </c>
      <c r="M946" s="25">
        <v>-8.6349</v>
      </c>
      <c r="N946" s="25">
        <v>4.1082000000000001</v>
      </c>
      <c r="O946" s="25">
        <v>0.57150000000000001</v>
      </c>
      <c r="P946" s="25" t="s">
        <v>152</v>
      </c>
      <c r="Q946" s="25">
        <v>-0.376</v>
      </c>
      <c r="R946" s="25">
        <v>-20.710799999999999</v>
      </c>
      <c r="S946" s="25">
        <v>221.345</v>
      </c>
      <c r="T946" s="25">
        <v>221.72819999999999</v>
      </c>
      <c r="U946" s="25">
        <v>1.4631000000000001</v>
      </c>
      <c r="V946" s="25">
        <v>53.16</v>
      </c>
      <c r="W946" s="25">
        <v>21.152000000000001</v>
      </c>
      <c r="X946" s="25">
        <v>20.16</v>
      </c>
      <c r="Y946" s="28">
        <v>-0.31719999999999998</v>
      </c>
      <c r="Z946" s="28">
        <v>1.24</v>
      </c>
      <c r="AA946" s="28">
        <v>1.0194000000000001</v>
      </c>
      <c r="AB946">
        <f t="shared" si="132"/>
        <v>0</v>
      </c>
      <c r="AC946" s="14">
        <f t="shared" si="133"/>
        <v>0.496</v>
      </c>
    </row>
    <row r="947" spans="1:29" x14ac:dyDescent="0.2">
      <c r="A947" s="25" t="s">
        <v>29</v>
      </c>
      <c r="B947" s="25" t="s">
        <v>138</v>
      </c>
      <c r="C947" s="25">
        <v>14.637499999999999</v>
      </c>
      <c r="D947" s="25">
        <v>1E-4</v>
      </c>
      <c r="E947" s="25">
        <v>-3.99</v>
      </c>
      <c r="F947" s="25">
        <v>0.496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-2.7443</v>
      </c>
      <c r="M947" s="25">
        <v>-7.1085000000000003</v>
      </c>
      <c r="N947" s="25">
        <v>4.1155999999999997</v>
      </c>
      <c r="O947" s="25">
        <v>0.60780000000000001</v>
      </c>
      <c r="P947" s="25" t="s">
        <v>152</v>
      </c>
      <c r="Q947" s="25">
        <v>-0.40050000000000002</v>
      </c>
      <c r="R947" s="25">
        <v>-21.833200000000001</v>
      </c>
      <c r="S947" s="25">
        <v>221.345</v>
      </c>
      <c r="T947" s="25">
        <v>221.75129999999999</v>
      </c>
      <c r="U947" s="25">
        <v>1.4911000000000001</v>
      </c>
      <c r="V947" s="25">
        <v>53.503999999999998</v>
      </c>
      <c r="W947" s="25">
        <v>27.593900000000001</v>
      </c>
      <c r="X947" s="25">
        <v>26.924900000000001</v>
      </c>
      <c r="Y947" s="28">
        <v>-0.31859999999999999</v>
      </c>
      <c r="Z947" s="28">
        <v>1.6618999999999999</v>
      </c>
      <c r="AA947" s="28">
        <v>2.9619</v>
      </c>
      <c r="AB947">
        <f t="shared" si="132"/>
        <v>0</v>
      </c>
      <c r="AC947" s="14">
        <f t="shared" si="133"/>
        <v>0.496</v>
      </c>
    </row>
    <row r="948" spans="1:29" x14ac:dyDescent="0.2">
      <c r="A948" s="25" t="s">
        <v>29</v>
      </c>
      <c r="B948" s="25" t="s">
        <v>138</v>
      </c>
      <c r="C948" s="25">
        <v>16.695900000000002</v>
      </c>
      <c r="D948" s="25">
        <v>1E-4</v>
      </c>
      <c r="E948" s="25">
        <v>-3.99</v>
      </c>
      <c r="F948" s="25">
        <v>0.496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-2.7360000000000002</v>
      </c>
      <c r="M948" s="25">
        <v>-7.3563000000000001</v>
      </c>
      <c r="N948" s="25">
        <v>4.1246</v>
      </c>
      <c r="O948" s="25">
        <v>0.57030000000000003</v>
      </c>
      <c r="P948" s="25" t="s">
        <v>152</v>
      </c>
      <c r="Q948" s="25">
        <v>-0.41639999999999999</v>
      </c>
      <c r="R948" s="25">
        <v>-22.470700000000001</v>
      </c>
      <c r="S948" s="25">
        <v>221.345</v>
      </c>
      <c r="T948" s="25">
        <v>221.7551</v>
      </c>
      <c r="U948" s="25">
        <v>1.5620000000000001</v>
      </c>
      <c r="V948" s="25">
        <v>54.796300000000002</v>
      </c>
      <c r="W948" s="25">
        <v>32.170299999999997</v>
      </c>
      <c r="X948" s="25">
        <v>31.8886</v>
      </c>
      <c r="Y948" s="28">
        <v>-0.3029</v>
      </c>
      <c r="Z948" s="28">
        <v>1.8973</v>
      </c>
      <c r="AA948" s="28">
        <v>2.1844999999999999</v>
      </c>
      <c r="AB948">
        <f t="shared" si="132"/>
        <v>0</v>
      </c>
      <c r="AC948" s="14">
        <f t="shared" si="133"/>
        <v>0.496</v>
      </c>
    </row>
    <row r="949" spans="1:29" x14ac:dyDescent="0.2">
      <c r="A949" s="25" t="s">
        <v>29</v>
      </c>
      <c r="B949" s="25" t="s">
        <v>138</v>
      </c>
      <c r="C949" s="25">
        <v>18.754300000000001</v>
      </c>
      <c r="D949" s="25">
        <v>1E-4</v>
      </c>
      <c r="E949" s="25">
        <v>-3.99</v>
      </c>
      <c r="F949" s="25">
        <v>0.496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-2.9632999999999998</v>
      </c>
      <c r="M949" s="25">
        <v>-7.4903000000000004</v>
      </c>
      <c r="N949" s="25">
        <v>4.1382000000000003</v>
      </c>
      <c r="O949" s="25">
        <v>0.58960000000000001</v>
      </c>
      <c r="P949" s="25" t="s">
        <v>152</v>
      </c>
      <c r="Q949" s="25">
        <v>-0.4083</v>
      </c>
      <c r="R949" s="25">
        <v>-22.629300000000001</v>
      </c>
      <c r="S949" s="25">
        <v>221.345</v>
      </c>
      <c r="T949" s="25">
        <v>221.74940000000001</v>
      </c>
      <c r="U949" s="25">
        <v>1.5875999999999999</v>
      </c>
      <c r="V949" s="25">
        <v>55.284399999999998</v>
      </c>
      <c r="W949" s="25">
        <v>34.571800000000003</v>
      </c>
      <c r="X949" s="25">
        <v>34.7363</v>
      </c>
      <c r="Y949" s="28">
        <v>-0.28760000000000002</v>
      </c>
      <c r="Z949" s="28">
        <v>1.9306000000000001</v>
      </c>
      <c r="AA949" s="28">
        <v>1.2406999999999999</v>
      </c>
      <c r="AB949">
        <f t="shared" si="132"/>
        <v>0</v>
      </c>
      <c r="AC949" s="14">
        <f t="shared" si="133"/>
        <v>0.496</v>
      </c>
    </row>
    <row r="950" spans="1:29" x14ac:dyDescent="0.2">
      <c r="A950" s="25" t="s">
        <v>29</v>
      </c>
      <c r="B950" s="25" t="s">
        <v>138</v>
      </c>
      <c r="C950" s="25">
        <v>20.8127</v>
      </c>
      <c r="D950" s="25">
        <v>1E-4</v>
      </c>
      <c r="E950" s="25">
        <v>-3.99</v>
      </c>
      <c r="F950" s="25">
        <v>0.496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-2.8788999999999998</v>
      </c>
      <c r="M950" s="25">
        <v>-7.2709000000000001</v>
      </c>
      <c r="N950" s="25">
        <v>4.1458000000000004</v>
      </c>
      <c r="O950" s="25">
        <v>0.59389999999999998</v>
      </c>
      <c r="P950" s="25" t="s">
        <v>152</v>
      </c>
      <c r="Q950" s="25">
        <v>-0.41660000000000003</v>
      </c>
      <c r="R950" s="25">
        <v>-22.4985</v>
      </c>
      <c r="S950" s="25">
        <v>221.345</v>
      </c>
      <c r="T950" s="25">
        <v>221.7801</v>
      </c>
      <c r="U950" s="25">
        <v>1.5933999999999999</v>
      </c>
      <c r="V950" s="25">
        <v>55.336399999999998</v>
      </c>
      <c r="W950" s="25">
        <v>34.635899999999999</v>
      </c>
      <c r="X950" s="25">
        <v>35.354700000000001</v>
      </c>
      <c r="Y950" s="28">
        <v>-0.27610000000000001</v>
      </c>
      <c r="Z950" s="28">
        <v>1.9429000000000001</v>
      </c>
      <c r="AA950" s="28">
        <v>1.3433999999999999</v>
      </c>
      <c r="AB950">
        <f t="shared" si="132"/>
        <v>0</v>
      </c>
      <c r="AC950" s="14">
        <f t="shared" si="133"/>
        <v>0.496</v>
      </c>
    </row>
    <row r="951" spans="1:29" x14ac:dyDescent="0.2">
      <c r="A951" s="25" t="s">
        <v>29</v>
      </c>
      <c r="B951" s="25" t="s">
        <v>138</v>
      </c>
      <c r="C951" s="25">
        <v>22.871099999999998</v>
      </c>
      <c r="D951" s="25">
        <v>1E-4</v>
      </c>
      <c r="E951" s="25">
        <v>-3.99</v>
      </c>
      <c r="F951" s="25">
        <v>0.496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-2.9798</v>
      </c>
      <c r="M951" s="25">
        <v>-7.3493000000000004</v>
      </c>
      <c r="N951" s="25">
        <v>4.1670999999999996</v>
      </c>
      <c r="O951" s="25">
        <v>0.57509999999999994</v>
      </c>
      <c r="P951" s="25" t="s">
        <v>152</v>
      </c>
      <c r="Q951" s="25">
        <v>-0.40450000000000003</v>
      </c>
      <c r="R951" s="25">
        <v>-22.306000000000001</v>
      </c>
      <c r="S951" s="25">
        <v>221.345</v>
      </c>
      <c r="T951" s="25">
        <v>221.75319999999999</v>
      </c>
      <c r="U951" s="25">
        <v>1.5766</v>
      </c>
      <c r="V951" s="25">
        <v>55.164400000000001</v>
      </c>
      <c r="W951" s="25">
        <v>32.358400000000003</v>
      </c>
      <c r="X951" s="25">
        <v>34.0017</v>
      </c>
      <c r="Y951" s="28">
        <v>-0.26929999999999998</v>
      </c>
      <c r="Z951" s="28">
        <v>1.9073</v>
      </c>
      <c r="AA951" s="28">
        <v>2.4872999999999998</v>
      </c>
      <c r="AB951">
        <f t="shared" si="132"/>
        <v>0</v>
      </c>
      <c r="AC951" s="14">
        <f t="shared" si="133"/>
        <v>0.496</v>
      </c>
    </row>
    <row r="952" spans="1:29" x14ac:dyDescent="0.2">
      <c r="A952" s="25" t="s">
        <v>29</v>
      </c>
      <c r="B952" s="25" t="s">
        <v>138</v>
      </c>
      <c r="C952" s="25">
        <v>24.929500000000001</v>
      </c>
      <c r="D952" s="25">
        <v>1E-4</v>
      </c>
      <c r="E952" s="25">
        <v>-3.99</v>
      </c>
      <c r="F952" s="25">
        <v>0.496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-2.702</v>
      </c>
      <c r="M952" s="25">
        <v>-7.5396000000000001</v>
      </c>
      <c r="N952" s="25">
        <v>4.1830999999999996</v>
      </c>
      <c r="O952" s="25">
        <v>0.57969999999999999</v>
      </c>
      <c r="P952" s="25" t="s">
        <v>152</v>
      </c>
      <c r="Q952" s="25">
        <v>-0.40699999999999997</v>
      </c>
      <c r="R952" s="25">
        <v>-22.099900000000002</v>
      </c>
      <c r="S952" s="25">
        <v>221.345</v>
      </c>
      <c r="T952" s="25">
        <v>221.73400000000001</v>
      </c>
      <c r="U952" s="25">
        <v>1.5488</v>
      </c>
      <c r="V952" s="25">
        <v>54.6083</v>
      </c>
      <c r="W952" s="25">
        <v>27.8933</v>
      </c>
      <c r="X952" s="25">
        <v>29.793600000000001</v>
      </c>
      <c r="Y952" s="28">
        <v>-0.28220000000000001</v>
      </c>
      <c r="Z952" s="28">
        <v>1.7267999999999999</v>
      </c>
      <c r="AA952" s="28">
        <v>4.12</v>
      </c>
      <c r="AB952">
        <f t="shared" si="132"/>
        <v>0</v>
      </c>
      <c r="AC952" s="14">
        <f t="shared" si="133"/>
        <v>0.496</v>
      </c>
    </row>
    <row r="953" spans="1:29" x14ac:dyDescent="0.2">
      <c r="A953" s="25" t="s">
        <v>29</v>
      </c>
      <c r="B953" s="25" t="s">
        <v>138</v>
      </c>
      <c r="C953" s="25">
        <v>26.9878</v>
      </c>
      <c r="D953" s="25">
        <v>1E-4</v>
      </c>
      <c r="E953" s="25">
        <v>-3.99</v>
      </c>
      <c r="F953" s="25">
        <v>0.496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-2.6301000000000001</v>
      </c>
      <c r="M953" s="25">
        <v>-8.4456000000000007</v>
      </c>
      <c r="N953" s="25">
        <v>4.2275</v>
      </c>
      <c r="O953" s="25">
        <v>0.60070000000000001</v>
      </c>
      <c r="P953" s="25" t="s">
        <v>152</v>
      </c>
      <c r="Q953" s="25">
        <v>-0.4073</v>
      </c>
      <c r="R953" s="25">
        <v>-21.3569</v>
      </c>
      <c r="S953" s="25">
        <v>221.345</v>
      </c>
      <c r="T953" s="25">
        <v>221.74359999999999</v>
      </c>
      <c r="U953" s="25">
        <v>1.506</v>
      </c>
      <c r="V953" s="25">
        <v>53.820099999999996</v>
      </c>
      <c r="W953" s="25">
        <v>21.542300000000001</v>
      </c>
      <c r="X953" s="25">
        <v>23.6434</v>
      </c>
      <c r="Y953" s="28">
        <v>-0.29060000000000002</v>
      </c>
      <c r="Z953" s="28">
        <v>1.3932</v>
      </c>
      <c r="AA953" s="28">
        <v>3.7056</v>
      </c>
      <c r="AB953">
        <f t="shared" ref="AB953:AB989" si="134">DEGREES(ATAN2(F953,-G953))</f>
        <v>0</v>
      </c>
      <c r="AC953" s="14">
        <f t="shared" ref="AC953:AC989" si="135">IF(B953="PMMPSI2",F953*COS(RADIANS(E953)),F953)</f>
        <v>0.496</v>
      </c>
    </row>
    <row r="954" spans="1:29" x14ac:dyDescent="0.2">
      <c r="A954" s="25" t="s">
        <v>29</v>
      </c>
      <c r="B954" s="25" t="s">
        <v>138</v>
      </c>
      <c r="C954" s="25">
        <v>29.046299999999999</v>
      </c>
      <c r="D954" s="25">
        <v>1E-4</v>
      </c>
      <c r="E954" s="25">
        <v>-3.99</v>
      </c>
      <c r="F954" s="25">
        <v>0.496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-2.4062000000000001</v>
      </c>
      <c r="M954" s="25">
        <v>-9.4055</v>
      </c>
      <c r="N954" s="25">
        <v>4.2427999999999999</v>
      </c>
      <c r="O954" s="25">
        <v>0.65110000000000001</v>
      </c>
      <c r="P954" s="25" t="s">
        <v>152</v>
      </c>
      <c r="Q954" s="25">
        <v>-0.3997</v>
      </c>
      <c r="R954" s="25">
        <v>-20.702000000000002</v>
      </c>
      <c r="S954" s="25">
        <v>221.345</v>
      </c>
      <c r="T954" s="25">
        <v>221.73400000000001</v>
      </c>
      <c r="U954" s="25">
        <v>1.4718</v>
      </c>
      <c r="V954" s="25">
        <v>53.252000000000002</v>
      </c>
      <c r="W954" s="25">
        <v>13.7349</v>
      </c>
      <c r="X954" s="25">
        <v>15.9649</v>
      </c>
      <c r="Y954" s="28">
        <v>-0.251</v>
      </c>
      <c r="Z954" s="28">
        <v>0.91039999999999999</v>
      </c>
      <c r="AA954" s="28">
        <v>1.6604000000000001</v>
      </c>
      <c r="AB954">
        <f t="shared" si="134"/>
        <v>0</v>
      </c>
      <c r="AC954" s="14">
        <f t="shared" si="135"/>
        <v>0.496</v>
      </c>
    </row>
    <row r="955" spans="1:29" x14ac:dyDescent="0.2">
      <c r="A955" s="25" t="s">
        <v>29</v>
      </c>
      <c r="B955" s="25" t="s">
        <v>138</v>
      </c>
      <c r="C955" s="25">
        <v>31.104700000000001</v>
      </c>
      <c r="D955" s="25">
        <v>1E-4</v>
      </c>
      <c r="E955" s="25">
        <v>-3.99</v>
      </c>
      <c r="F955" s="25">
        <v>0.496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-2.3104</v>
      </c>
      <c r="M955" s="25">
        <v>-11.144299999999999</v>
      </c>
      <c r="N955" s="25">
        <v>4.2439</v>
      </c>
      <c r="O955" s="25">
        <v>0.65259999999999996</v>
      </c>
      <c r="P955" s="25" t="s">
        <v>152</v>
      </c>
      <c r="Q955" s="25">
        <v>-0.39810000000000001</v>
      </c>
      <c r="R955" s="25">
        <v>-18.980399999999999</v>
      </c>
      <c r="S955" s="25">
        <v>221.345</v>
      </c>
      <c r="T955" s="25">
        <v>221.71860000000001</v>
      </c>
      <c r="U955" s="25">
        <v>1.4329000000000001</v>
      </c>
      <c r="V955" s="25">
        <v>52.603900000000003</v>
      </c>
      <c r="W955" s="25">
        <v>4.9989999999999997</v>
      </c>
      <c r="X955" s="25">
        <v>7.2489999999999997</v>
      </c>
      <c r="Y955" s="28">
        <v>-0.1401</v>
      </c>
      <c r="Z955" s="28">
        <v>0.33069999999999999</v>
      </c>
      <c r="AA955" s="28">
        <v>-2.3220999999999998</v>
      </c>
      <c r="AB955">
        <f t="shared" si="134"/>
        <v>0</v>
      </c>
      <c r="AC955" s="14">
        <f t="shared" si="135"/>
        <v>0.496</v>
      </c>
    </row>
    <row r="956" spans="1:29" x14ac:dyDescent="0.2">
      <c r="A956" s="25" t="s">
        <v>29</v>
      </c>
      <c r="B956" s="25" t="s">
        <v>138</v>
      </c>
      <c r="C956" s="25">
        <v>33.162999999999997</v>
      </c>
      <c r="D956" s="25">
        <v>1E-4</v>
      </c>
      <c r="E956" s="25">
        <v>-3.99</v>
      </c>
      <c r="F956" s="25">
        <v>0.496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-2.2835000000000001</v>
      </c>
      <c r="M956" s="25">
        <v>-11.9023</v>
      </c>
      <c r="N956" s="25">
        <v>4.2415000000000003</v>
      </c>
      <c r="O956" s="25">
        <v>0.69040000000000001</v>
      </c>
      <c r="P956" s="25" t="s">
        <v>152</v>
      </c>
      <c r="Q956" s="25">
        <v>-0.36859999999999998</v>
      </c>
      <c r="R956" s="25">
        <v>-15.9703</v>
      </c>
      <c r="S956" s="25">
        <v>221.345</v>
      </c>
      <c r="T956" s="25">
        <v>221.73779999999999</v>
      </c>
      <c r="U956" s="25">
        <v>1.4036</v>
      </c>
      <c r="V956" s="25">
        <v>52.047800000000002</v>
      </c>
      <c r="W956" s="25">
        <v>-4.0749000000000004</v>
      </c>
      <c r="X956" s="25">
        <v>-1.9239999999999999</v>
      </c>
      <c r="Y956" s="28">
        <v>9.0999999999999998E-2</v>
      </c>
      <c r="Z956" s="28">
        <v>-0.34970000000000001</v>
      </c>
      <c r="AA956" s="28">
        <v>-6.5772000000000004</v>
      </c>
      <c r="AB956">
        <f t="shared" si="134"/>
        <v>0</v>
      </c>
      <c r="AC956" s="14">
        <f t="shared" si="135"/>
        <v>0.496</v>
      </c>
    </row>
    <row r="957" spans="1:29" x14ac:dyDescent="0.2">
      <c r="A957" s="25" t="s">
        <v>29</v>
      </c>
      <c r="B957" s="25" t="s">
        <v>138</v>
      </c>
      <c r="C957" s="25">
        <v>35.221499999999999</v>
      </c>
      <c r="D957" s="25">
        <v>1E-4</v>
      </c>
      <c r="E957" s="25">
        <v>-3.99</v>
      </c>
      <c r="F957" s="25">
        <v>0.496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-2.3380000000000001</v>
      </c>
      <c r="M957" s="25">
        <v>-13.1409</v>
      </c>
      <c r="N957" s="25">
        <v>4.2220000000000004</v>
      </c>
      <c r="O957" s="25">
        <v>0.68620000000000003</v>
      </c>
      <c r="P957" s="25" t="s">
        <v>152</v>
      </c>
      <c r="Q957" s="25">
        <v>-0.35489999999999999</v>
      </c>
      <c r="R957" s="25">
        <v>-12.43</v>
      </c>
      <c r="S957" s="25">
        <v>221.345</v>
      </c>
      <c r="T957" s="25">
        <v>221.74170000000001</v>
      </c>
      <c r="U957" s="25">
        <v>1.3866000000000001</v>
      </c>
      <c r="V957" s="25">
        <v>51.4437</v>
      </c>
      <c r="W957" s="25">
        <v>-12.8734</v>
      </c>
      <c r="X957" s="25">
        <v>-10.8369</v>
      </c>
      <c r="Y957" s="28">
        <v>0.40870000000000001</v>
      </c>
      <c r="Z957" s="28">
        <v>-1.1617</v>
      </c>
      <c r="AA957" s="28">
        <v>-9.8087999999999997</v>
      </c>
      <c r="AB957">
        <f t="shared" si="134"/>
        <v>0</v>
      </c>
      <c r="AC957" s="14">
        <f t="shared" si="135"/>
        <v>0.496</v>
      </c>
    </row>
    <row r="958" spans="1:29" x14ac:dyDescent="0.2">
      <c r="A958" s="25" t="s">
        <v>29</v>
      </c>
      <c r="B958" s="25" t="s">
        <v>138</v>
      </c>
      <c r="C958" s="25">
        <v>37.279800000000002</v>
      </c>
      <c r="D958" s="25">
        <v>1E-4</v>
      </c>
      <c r="E958" s="25">
        <v>-3.99</v>
      </c>
      <c r="F958" s="25">
        <v>0.496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-2.7654999999999998</v>
      </c>
      <c r="M958" s="25">
        <v>-15.101699999999999</v>
      </c>
      <c r="N958" s="25">
        <v>4.2035</v>
      </c>
      <c r="O958" s="25">
        <v>0.70109999999999995</v>
      </c>
      <c r="P958" s="25" t="s">
        <v>152</v>
      </c>
      <c r="Q958" s="25">
        <v>-0.38590000000000002</v>
      </c>
      <c r="R958" s="25">
        <v>-10.033300000000001</v>
      </c>
      <c r="S958" s="25">
        <v>221.345</v>
      </c>
      <c r="T958" s="25">
        <v>221.72049999999999</v>
      </c>
      <c r="U958" s="25">
        <v>1.4313</v>
      </c>
      <c r="V958" s="25">
        <v>52.155799999999999</v>
      </c>
      <c r="W958" s="25">
        <v>-20.801500000000001</v>
      </c>
      <c r="X958" s="25">
        <v>-19.028700000000001</v>
      </c>
      <c r="Y958" s="28">
        <v>0.64</v>
      </c>
      <c r="Z958" s="28">
        <v>-2.0423</v>
      </c>
      <c r="AA958" s="28">
        <v>-5.3323</v>
      </c>
      <c r="AB958">
        <f t="shared" si="134"/>
        <v>0</v>
      </c>
      <c r="AC958" s="14">
        <f t="shared" si="135"/>
        <v>0.496</v>
      </c>
    </row>
    <row r="959" spans="1:29" x14ac:dyDescent="0.2">
      <c r="A959" s="25" t="s">
        <v>29</v>
      </c>
      <c r="B959" s="25" t="s">
        <v>138</v>
      </c>
      <c r="C959" s="25">
        <v>39.338299999999997</v>
      </c>
      <c r="D959" s="25">
        <v>1E-4</v>
      </c>
      <c r="E959" s="25">
        <v>-3.99</v>
      </c>
      <c r="F959" s="25">
        <v>0.496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-3.1636000000000002</v>
      </c>
      <c r="M959" s="25">
        <v>-16.445799999999998</v>
      </c>
      <c r="N959" s="25">
        <v>4.2050999999999998</v>
      </c>
      <c r="O959" s="25">
        <v>0.72250000000000003</v>
      </c>
      <c r="P959" s="25" t="s">
        <v>152</v>
      </c>
      <c r="Q959" s="25">
        <v>-0.38159999999999999</v>
      </c>
      <c r="R959" s="25">
        <v>-9.3862000000000005</v>
      </c>
      <c r="S959" s="25">
        <v>221.345</v>
      </c>
      <c r="T959" s="25">
        <v>221.71090000000001</v>
      </c>
      <c r="U959" s="25">
        <v>1.4655</v>
      </c>
      <c r="V959" s="25">
        <v>52.667900000000003</v>
      </c>
      <c r="W959" s="25">
        <v>-27.3232</v>
      </c>
      <c r="X959" s="25">
        <v>-25.8691</v>
      </c>
      <c r="Y959" s="28">
        <v>0.76229999999999998</v>
      </c>
      <c r="Z959" s="28">
        <v>-2.5569999999999999</v>
      </c>
      <c r="AA959" s="28">
        <v>3.4417</v>
      </c>
      <c r="AB959">
        <f t="shared" si="134"/>
        <v>0</v>
      </c>
      <c r="AC959" s="14">
        <f t="shared" si="135"/>
        <v>0.496</v>
      </c>
    </row>
    <row r="960" spans="1:29" x14ac:dyDescent="0.2">
      <c r="A960" s="25" t="s">
        <v>29</v>
      </c>
      <c r="B960" s="25" t="s">
        <v>138</v>
      </c>
      <c r="C960" s="25">
        <v>41.396799999999999</v>
      </c>
      <c r="D960" s="25">
        <v>1E-4</v>
      </c>
      <c r="E960" s="25">
        <v>-3.99</v>
      </c>
      <c r="F960" s="25">
        <v>0.496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-3.2248000000000001</v>
      </c>
      <c r="M960" s="25">
        <v>-17.596499999999999</v>
      </c>
      <c r="N960" s="25">
        <v>4.2186000000000003</v>
      </c>
      <c r="O960" s="25">
        <v>0.67010000000000003</v>
      </c>
      <c r="P960" s="25" t="s">
        <v>152</v>
      </c>
      <c r="Q960" s="25">
        <v>-0.4083</v>
      </c>
      <c r="R960" s="25">
        <v>-9.6614000000000004</v>
      </c>
      <c r="S960" s="25">
        <v>221.345</v>
      </c>
      <c r="T960" s="25">
        <v>221.7398</v>
      </c>
      <c r="U960" s="25">
        <v>1.5210999999999999</v>
      </c>
      <c r="V960" s="25">
        <v>53.892099999999999</v>
      </c>
      <c r="W960" s="25">
        <v>-31.997699999999998</v>
      </c>
      <c r="X960" s="25">
        <v>-30.992699999999999</v>
      </c>
      <c r="Y960" s="28">
        <v>0.76049999999999995</v>
      </c>
      <c r="Z960" s="28">
        <v>-2.6520999999999999</v>
      </c>
      <c r="AA960" s="28">
        <v>10.558400000000001</v>
      </c>
      <c r="AB960">
        <f t="shared" si="134"/>
        <v>0</v>
      </c>
      <c r="AC960" s="14">
        <f t="shared" si="135"/>
        <v>0.496</v>
      </c>
    </row>
    <row r="961" spans="1:29" x14ac:dyDescent="0.2">
      <c r="A961" s="25" t="s">
        <v>29</v>
      </c>
      <c r="B961" s="25" t="s">
        <v>138</v>
      </c>
      <c r="C961" s="25">
        <v>43.455300000000001</v>
      </c>
      <c r="D961" s="25">
        <v>1E-4</v>
      </c>
      <c r="E961" s="25">
        <v>-3.99</v>
      </c>
      <c r="F961" s="25">
        <v>0.496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-3.4988000000000001</v>
      </c>
      <c r="M961" s="25">
        <v>-16.715900000000001</v>
      </c>
      <c r="N961" s="25">
        <v>4.2365000000000004</v>
      </c>
      <c r="O961" s="25">
        <v>0.67910000000000004</v>
      </c>
      <c r="P961" s="25" t="s">
        <v>152</v>
      </c>
      <c r="Q961" s="25">
        <v>-0.3614</v>
      </c>
      <c r="R961" s="25">
        <v>-8.8143999999999991</v>
      </c>
      <c r="S961" s="25">
        <v>221.345</v>
      </c>
      <c r="T961" s="25">
        <v>221.72049999999999</v>
      </c>
      <c r="U961" s="25">
        <v>1.5331999999999999</v>
      </c>
      <c r="V961" s="25">
        <v>53.948099999999997</v>
      </c>
      <c r="W961" s="25">
        <v>-34.509</v>
      </c>
      <c r="X961" s="25">
        <v>-33.874699999999997</v>
      </c>
      <c r="Y961" s="28">
        <v>0.78510000000000002</v>
      </c>
      <c r="Z961" s="28">
        <v>-2.7111999999999998</v>
      </c>
      <c r="AA961" s="28">
        <v>13.4093</v>
      </c>
      <c r="AB961">
        <f t="shared" si="134"/>
        <v>0</v>
      </c>
      <c r="AC961" s="14">
        <f t="shared" si="135"/>
        <v>0.496</v>
      </c>
    </row>
    <row r="962" spans="1:29" x14ac:dyDescent="0.2">
      <c r="A962" s="25" t="s">
        <v>29</v>
      </c>
      <c r="B962" s="25" t="s">
        <v>138</v>
      </c>
      <c r="C962" s="25">
        <v>45.5137</v>
      </c>
      <c r="D962" s="25">
        <v>1E-4</v>
      </c>
      <c r="E962" s="25">
        <v>-3.99</v>
      </c>
      <c r="F962" s="25">
        <v>0.496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-3.6046</v>
      </c>
      <c r="M962" s="25">
        <v>-16.844000000000001</v>
      </c>
      <c r="N962" s="25">
        <v>4.2541000000000002</v>
      </c>
      <c r="O962" s="25">
        <v>0.65259999999999996</v>
      </c>
      <c r="P962" s="25" t="s">
        <v>152</v>
      </c>
      <c r="Q962" s="25">
        <v>-0.34329999999999999</v>
      </c>
      <c r="R962" s="25">
        <v>-8.8980999999999995</v>
      </c>
      <c r="S962" s="25">
        <v>221.345</v>
      </c>
      <c r="T962" s="25">
        <v>221.7398</v>
      </c>
      <c r="U962" s="25">
        <v>1.5353000000000001</v>
      </c>
      <c r="V962" s="25">
        <v>53.952100000000002</v>
      </c>
      <c r="W962" s="25">
        <v>-34.687100000000001</v>
      </c>
      <c r="X962" s="25">
        <v>-34.639200000000002</v>
      </c>
      <c r="Y962" s="28">
        <v>0.75870000000000004</v>
      </c>
      <c r="Z962" s="28">
        <v>-2.6728999999999998</v>
      </c>
      <c r="AA962" s="28">
        <v>14.064500000000001</v>
      </c>
      <c r="AB962">
        <f t="shared" si="134"/>
        <v>0</v>
      </c>
      <c r="AC962" s="14">
        <f t="shared" si="135"/>
        <v>0.496</v>
      </c>
    </row>
    <row r="963" spans="1:29" x14ac:dyDescent="0.2">
      <c r="A963" s="25" t="s">
        <v>29</v>
      </c>
      <c r="B963" s="25" t="s">
        <v>138</v>
      </c>
      <c r="C963" s="25">
        <v>47.572200000000002</v>
      </c>
      <c r="D963" s="25">
        <v>1E-4</v>
      </c>
      <c r="E963" s="25">
        <v>-3.99</v>
      </c>
      <c r="F963" s="25">
        <v>0.496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-3.6194000000000002</v>
      </c>
      <c r="M963" s="25">
        <v>-17.0091</v>
      </c>
      <c r="N963" s="25">
        <v>4.2573999999999996</v>
      </c>
      <c r="O963" s="25">
        <v>0.66810000000000003</v>
      </c>
      <c r="P963" s="25" t="s">
        <v>152</v>
      </c>
      <c r="Q963" s="25">
        <v>-0.34239999999999998</v>
      </c>
      <c r="R963" s="25">
        <v>-8.9742999999999995</v>
      </c>
      <c r="S963" s="25">
        <v>221.345</v>
      </c>
      <c r="T963" s="25">
        <v>221.74359999999999</v>
      </c>
      <c r="U963" s="25">
        <v>1.5347</v>
      </c>
      <c r="V963" s="25">
        <v>53.896099999999997</v>
      </c>
      <c r="W963" s="25">
        <v>-32.520200000000003</v>
      </c>
      <c r="X963" s="25">
        <v>-33.468699999999998</v>
      </c>
      <c r="Y963" s="28">
        <v>0.749</v>
      </c>
      <c r="Z963" s="28">
        <v>-2.6514000000000002</v>
      </c>
      <c r="AA963" s="28">
        <v>13.012700000000001</v>
      </c>
      <c r="AB963">
        <f t="shared" si="134"/>
        <v>0</v>
      </c>
      <c r="AC963" s="14">
        <f t="shared" si="135"/>
        <v>0.496</v>
      </c>
    </row>
    <row r="964" spans="1:29" x14ac:dyDescent="0.2">
      <c r="A964" s="25" t="s">
        <v>29</v>
      </c>
      <c r="B964" s="25" t="s">
        <v>138</v>
      </c>
      <c r="C964" s="25">
        <v>49.630600000000001</v>
      </c>
      <c r="D964" s="25">
        <v>1E-4</v>
      </c>
      <c r="E964" s="25">
        <v>-3.99</v>
      </c>
      <c r="F964" s="25">
        <v>0.496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-3.5124</v>
      </c>
      <c r="M964" s="25">
        <v>-16.094799999999999</v>
      </c>
      <c r="N964" s="25">
        <v>4.2489999999999997</v>
      </c>
      <c r="O964" s="25">
        <v>0.67810000000000004</v>
      </c>
      <c r="P964" s="25" t="s">
        <v>152</v>
      </c>
      <c r="Q964" s="25">
        <v>-0.33700000000000002</v>
      </c>
      <c r="R964" s="25">
        <v>-8.8132000000000001</v>
      </c>
      <c r="S964" s="25">
        <v>221.345</v>
      </c>
      <c r="T964" s="25">
        <v>221.7167</v>
      </c>
      <c r="U964" s="25">
        <v>1.5142</v>
      </c>
      <c r="V964" s="25">
        <v>53.436</v>
      </c>
      <c r="W964" s="25">
        <v>-28.154699999999998</v>
      </c>
      <c r="X964" s="25">
        <v>-29.372499999999999</v>
      </c>
      <c r="Y964" s="28">
        <v>0.64170000000000005</v>
      </c>
      <c r="Z964" s="28">
        <v>-2.4660000000000002</v>
      </c>
      <c r="AA964" s="28">
        <v>8.5503999999999998</v>
      </c>
      <c r="AB964">
        <f t="shared" si="134"/>
        <v>0</v>
      </c>
      <c r="AC964" s="14">
        <f t="shared" si="135"/>
        <v>0.496</v>
      </c>
    </row>
    <row r="965" spans="1:29" x14ac:dyDescent="0.2">
      <c r="A965" s="25" t="s">
        <v>29</v>
      </c>
      <c r="B965" s="25" t="s">
        <v>138</v>
      </c>
      <c r="C965" s="25">
        <v>51.689</v>
      </c>
      <c r="D965" s="25">
        <v>1E-4</v>
      </c>
      <c r="E965" s="25">
        <v>-3.99</v>
      </c>
      <c r="F965" s="25">
        <v>0.496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-3.0703</v>
      </c>
      <c r="M965" s="25">
        <v>-16.396100000000001</v>
      </c>
      <c r="N965" s="25">
        <v>4.2507999999999999</v>
      </c>
      <c r="O965" s="25">
        <v>0.67479999999999996</v>
      </c>
      <c r="P965" s="25" t="s">
        <v>152</v>
      </c>
      <c r="Q965" s="25">
        <v>-0.3347</v>
      </c>
      <c r="R965" s="25">
        <v>-10.101599999999999</v>
      </c>
      <c r="S965" s="25">
        <v>221.345</v>
      </c>
      <c r="T965" s="25">
        <v>221.72819999999999</v>
      </c>
      <c r="U965" s="25">
        <v>1.4785999999999999</v>
      </c>
      <c r="V965" s="25">
        <v>52.671900000000001</v>
      </c>
      <c r="W965" s="25">
        <v>-21.8857</v>
      </c>
      <c r="X965" s="25">
        <v>-23.364699999999999</v>
      </c>
      <c r="Y965" s="28">
        <v>0.5161</v>
      </c>
      <c r="Z965" s="28">
        <v>-2.1791999999999998</v>
      </c>
      <c r="AA965" s="28">
        <v>3.5869</v>
      </c>
      <c r="AB965">
        <f t="shared" si="134"/>
        <v>0</v>
      </c>
      <c r="AC965" s="14">
        <f t="shared" si="135"/>
        <v>0.496</v>
      </c>
    </row>
    <row r="966" spans="1:29" x14ac:dyDescent="0.2">
      <c r="A966" s="25" t="s">
        <v>29</v>
      </c>
      <c r="B966" s="25" t="s">
        <v>138</v>
      </c>
      <c r="C966" s="25">
        <v>53.747300000000003</v>
      </c>
      <c r="D966" s="25">
        <v>1E-4</v>
      </c>
      <c r="E966" s="25">
        <v>-3.99</v>
      </c>
      <c r="F966" s="25">
        <v>0.496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-2.9045000000000001</v>
      </c>
      <c r="M966" s="25">
        <v>-16.099799999999998</v>
      </c>
      <c r="N966" s="25">
        <v>4.2737999999999996</v>
      </c>
      <c r="O966" s="25">
        <v>0.72109999999999996</v>
      </c>
      <c r="P966" s="25" t="s">
        <v>152</v>
      </c>
      <c r="Q966" s="25">
        <v>-0.32350000000000001</v>
      </c>
      <c r="R966" s="25">
        <v>-12.257</v>
      </c>
      <c r="S966" s="25">
        <v>221.345</v>
      </c>
      <c r="T966" s="25">
        <v>221.74549999999999</v>
      </c>
      <c r="U966" s="25">
        <v>1.4218</v>
      </c>
      <c r="V966" s="25">
        <v>51.547699999999999</v>
      </c>
      <c r="W966" s="25">
        <v>-14.137</v>
      </c>
      <c r="X966" s="25">
        <v>-15.7204</v>
      </c>
      <c r="Y966" s="28">
        <v>0.42930000000000001</v>
      </c>
      <c r="Z966" s="28">
        <v>-1.6777</v>
      </c>
      <c r="AA966" s="28">
        <v>-6.54</v>
      </c>
      <c r="AB966">
        <f t="shared" si="134"/>
        <v>0</v>
      </c>
      <c r="AC966" s="14">
        <f t="shared" si="135"/>
        <v>0.496</v>
      </c>
    </row>
    <row r="967" spans="1:29" x14ac:dyDescent="0.2">
      <c r="A967" s="25" t="s">
        <v>29</v>
      </c>
      <c r="B967" s="25" t="s">
        <v>138</v>
      </c>
      <c r="C967" s="25">
        <v>55.805700000000002</v>
      </c>
      <c r="D967" s="25">
        <v>1E-4</v>
      </c>
      <c r="E967" s="25">
        <v>-3.99</v>
      </c>
      <c r="F967" s="25">
        <v>0.496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-2.5554999999999999</v>
      </c>
      <c r="M967" s="25">
        <v>-14.329800000000001</v>
      </c>
      <c r="N967" s="25">
        <v>4.2945000000000002</v>
      </c>
      <c r="O967" s="25">
        <v>0.7097</v>
      </c>
      <c r="P967" s="25" t="s">
        <v>152</v>
      </c>
      <c r="Q967" s="25">
        <v>-0.33610000000000001</v>
      </c>
      <c r="R967" s="25">
        <v>-14.657500000000001</v>
      </c>
      <c r="S967" s="25">
        <v>221.345</v>
      </c>
      <c r="T967" s="25">
        <v>221.71860000000001</v>
      </c>
      <c r="U967" s="25">
        <v>1.3795999999999999</v>
      </c>
      <c r="V967" s="25">
        <v>51.115600000000001</v>
      </c>
      <c r="W967" s="25">
        <v>-5.4325999999999999</v>
      </c>
      <c r="X967" s="25">
        <v>-7.0514000000000001</v>
      </c>
      <c r="Y967" s="28">
        <v>0.20039999999999999</v>
      </c>
      <c r="Z967" s="28">
        <v>-0.81510000000000005</v>
      </c>
      <c r="AA967" s="28">
        <v>-10.9527</v>
      </c>
      <c r="AB967">
        <f t="shared" si="134"/>
        <v>0</v>
      </c>
      <c r="AC967" s="14">
        <f t="shared" si="135"/>
        <v>0.496</v>
      </c>
    </row>
    <row r="968" spans="1:29" x14ac:dyDescent="0.2">
      <c r="A968" s="25" t="s">
        <v>30</v>
      </c>
      <c r="B968" s="25" t="s">
        <v>138</v>
      </c>
      <c r="C968" s="25">
        <v>13.2827</v>
      </c>
      <c r="D968" s="25">
        <v>1E-4</v>
      </c>
      <c r="E968" s="25">
        <v>0</v>
      </c>
      <c r="F968" s="25">
        <v>0.62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-1.6165</v>
      </c>
      <c r="M968" s="25">
        <v>1.7376</v>
      </c>
      <c r="N968" s="25">
        <v>5.7934999999999999</v>
      </c>
      <c r="O968" s="25">
        <v>-5.1799999999999999E-2</v>
      </c>
      <c r="P968" s="25" t="s">
        <v>152</v>
      </c>
      <c r="Q968" s="25">
        <v>-0.14949999999999999</v>
      </c>
      <c r="R968" s="25">
        <v>-2.1894</v>
      </c>
      <c r="S968" s="25">
        <v>330.20299999999997</v>
      </c>
      <c r="T968" s="25">
        <v>331.09070000000003</v>
      </c>
      <c r="U968" s="25">
        <v>5.5084</v>
      </c>
      <c r="V968" s="25">
        <v>134.18510000000001</v>
      </c>
      <c r="W968" s="25">
        <v>4.516</v>
      </c>
      <c r="X968" s="25">
        <v>2.1726999999999999</v>
      </c>
      <c r="Y968" s="28">
        <v>-0.13139999999999999</v>
      </c>
      <c r="Z968" s="28">
        <v>0.29210000000000003</v>
      </c>
      <c r="AA968" s="28">
        <v>-10.998699999999999</v>
      </c>
      <c r="AB968">
        <f t="shared" si="134"/>
        <v>0</v>
      </c>
      <c r="AC968" s="14">
        <f t="shared" si="135"/>
        <v>0.62</v>
      </c>
    </row>
    <row r="969" spans="1:29" x14ac:dyDescent="0.2">
      <c r="A969" s="25" t="s">
        <v>30</v>
      </c>
      <c r="B969" s="25" t="s">
        <v>138</v>
      </c>
      <c r="C969" s="25">
        <v>15.065099999999999</v>
      </c>
      <c r="D969" s="25">
        <v>1E-4</v>
      </c>
      <c r="E969" s="25">
        <v>0</v>
      </c>
      <c r="F969" s="25">
        <v>0.62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-1.5894999999999999</v>
      </c>
      <c r="M969" s="25">
        <v>3.0274000000000001</v>
      </c>
      <c r="N969" s="25">
        <v>6.0189000000000004</v>
      </c>
      <c r="O969" s="25">
        <v>-0.10539999999999999</v>
      </c>
      <c r="P969" s="25" t="s">
        <v>152</v>
      </c>
      <c r="Q969" s="25">
        <v>-0.249</v>
      </c>
      <c r="R969" s="25">
        <v>-5.9363999999999999</v>
      </c>
      <c r="S969" s="25">
        <v>330.20299999999997</v>
      </c>
      <c r="T969" s="25">
        <v>331.28769999999997</v>
      </c>
      <c r="U969" s="25">
        <v>5.5087999999999999</v>
      </c>
      <c r="V969" s="25">
        <v>134.13890000000001</v>
      </c>
      <c r="W969" s="25">
        <v>13.319000000000001</v>
      </c>
      <c r="X969" s="25">
        <v>10.6904</v>
      </c>
      <c r="Y969" s="28">
        <v>-0.40289999999999998</v>
      </c>
      <c r="Z969" s="28">
        <v>1.3986000000000001</v>
      </c>
      <c r="AA969" s="28">
        <v>-4.0411000000000001</v>
      </c>
      <c r="AB969">
        <f t="shared" si="134"/>
        <v>0</v>
      </c>
      <c r="AC969" s="14">
        <f t="shared" si="135"/>
        <v>0.62</v>
      </c>
    </row>
    <row r="970" spans="1:29" x14ac:dyDescent="0.2">
      <c r="A970" s="25" t="s">
        <v>30</v>
      </c>
      <c r="B970" s="25" t="s">
        <v>138</v>
      </c>
      <c r="C970" s="25">
        <v>16.8477</v>
      </c>
      <c r="D970" s="25">
        <v>1E-4</v>
      </c>
      <c r="E970" s="25">
        <v>0</v>
      </c>
      <c r="F970" s="25">
        <v>0.62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-1.6648000000000001</v>
      </c>
      <c r="M970" s="25">
        <v>4.7736999999999998</v>
      </c>
      <c r="N970" s="25">
        <v>6.0639000000000003</v>
      </c>
      <c r="O970" s="25">
        <v>-0.15659999999999999</v>
      </c>
      <c r="P970" s="25" t="s">
        <v>152</v>
      </c>
      <c r="Q970" s="25">
        <v>-0.2702</v>
      </c>
      <c r="R970" s="25">
        <v>-9.7187000000000001</v>
      </c>
      <c r="S970" s="25">
        <v>330.20299999999997</v>
      </c>
      <c r="T970" s="25">
        <v>331.36250000000001</v>
      </c>
      <c r="U970" s="25">
        <v>5.6048</v>
      </c>
      <c r="V970" s="25">
        <v>135.58260000000001</v>
      </c>
      <c r="W970" s="25">
        <v>21.214300000000001</v>
      </c>
      <c r="X970" s="25">
        <v>18.9664</v>
      </c>
      <c r="Y970" s="28">
        <v>-0.58220000000000005</v>
      </c>
      <c r="Z970" s="28">
        <v>2.5720999999999998</v>
      </c>
      <c r="AA970" s="28">
        <v>-0.85119999999999996</v>
      </c>
      <c r="AB970">
        <f t="shared" si="134"/>
        <v>0</v>
      </c>
      <c r="AC970" s="14">
        <f t="shared" si="135"/>
        <v>0.62</v>
      </c>
    </row>
    <row r="971" spans="1:29" x14ac:dyDescent="0.2">
      <c r="A971" s="25" t="s">
        <v>30</v>
      </c>
      <c r="B971" s="25" t="s">
        <v>138</v>
      </c>
      <c r="C971" s="25">
        <v>18.630199999999999</v>
      </c>
      <c r="D971" s="25">
        <v>1E-4</v>
      </c>
      <c r="E971" s="25">
        <v>0</v>
      </c>
      <c r="F971" s="25">
        <v>0.62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-2.3224999999999998</v>
      </c>
      <c r="M971" s="25">
        <v>6.1524999999999999</v>
      </c>
      <c r="N971" s="25">
        <v>6.0811000000000002</v>
      </c>
      <c r="O971" s="25">
        <v>-0.1779</v>
      </c>
      <c r="P971" s="25" t="s">
        <v>152</v>
      </c>
      <c r="Q971" s="25">
        <v>-0.2828</v>
      </c>
      <c r="R971" s="25">
        <v>-12.2064</v>
      </c>
      <c r="S971" s="25">
        <v>330.20299999999997</v>
      </c>
      <c r="T971" s="25">
        <v>331.36810000000003</v>
      </c>
      <c r="U971" s="25">
        <v>5.6609999999999996</v>
      </c>
      <c r="V971" s="25">
        <v>136.2756</v>
      </c>
      <c r="W971" s="25">
        <v>27.663900000000002</v>
      </c>
      <c r="X971" s="25">
        <v>25.867999999999999</v>
      </c>
      <c r="Y971" s="28">
        <v>-0.57850000000000001</v>
      </c>
      <c r="Z971" s="28">
        <v>3.4281000000000001</v>
      </c>
      <c r="AA971" s="28">
        <v>-1.7458</v>
      </c>
      <c r="AB971">
        <f t="shared" si="134"/>
        <v>0</v>
      </c>
      <c r="AC971" s="14">
        <f t="shared" si="135"/>
        <v>0.62</v>
      </c>
    </row>
    <row r="972" spans="1:29" x14ac:dyDescent="0.2">
      <c r="A972" s="25" t="s">
        <v>30</v>
      </c>
      <c r="B972" s="25" t="s">
        <v>138</v>
      </c>
      <c r="C972" s="25">
        <v>20.412700000000001</v>
      </c>
      <c r="D972" s="25">
        <v>1E-4</v>
      </c>
      <c r="E972" s="25">
        <v>0</v>
      </c>
      <c r="F972" s="25">
        <v>0.62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-2.1417000000000002</v>
      </c>
      <c r="M972" s="25">
        <v>6.1246</v>
      </c>
      <c r="N972" s="25">
        <v>6.0784000000000002</v>
      </c>
      <c r="O972" s="25">
        <v>-0.2243</v>
      </c>
      <c r="P972" s="25" t="s">
        <v>152</v>
      </c>
      <c r="Q972" s="25">
        <v>-0.29770000000000002</v>
      </c>
      <c r="R972" s="25">
        <v>-12.943300000000001</v>
      </c>
      <c r="S972" s="25">
        <v>330.20299999999997</v>
      </c>
      <c r="T972" s="25">
        <v>331.30709999999999</v>
      </c>
      <c r="U972" s="25">
        <v>5.7454999999999998</v>
      </c>
      <c r="V972" s="25">
        <v>137.6096</v>
      </c>
      <c r="W972" s="25">
        <v>32.228299999999997</v>
      </c>
      <c r="X972" s="25">
        <v>30.957100000000001</v>
      </c>
      <c r="Y972" s="28">
        <v>-0.5837</v>
      </c>
      <c r="Z972" s="28">
        <v>3.8696999999999999</v>
      </c>
      <c r="AA972" s="28">
        <v>-7.7934000000000001</v>
      </c>
      <c r="AB972">
        <f t="shared" si="134"/>
        <v>0</v>
      </c>
      <c r="AC972" s="14">
        <f t="shared" si="135"/>
        <v>0.62</v>
      </c>
    </row>
    <row r="973" spans="1:29" x14ac:dyDescent="0.2">
      <c r="A973" s="25" t="s">
        <v>30</v>
      </c>
      <c r="B973" s="25" t="s">
        <v>138</v>
      </c>
      <c r="C973" s="25">
        <v>22.1952</v>
      </c>
      <c r="D973" s="25">
        <v>1E-4</v>
      </c>
      <c r="E973" s="25">
        <v>0</v>
      </c>
      <c r="F973" s="25">
        <v>0.62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-2.6172</v>
      </c>
      <c r="M973" s="25">
        <v>6.8220000000000001</v>
      </c>
      <c r="N973" s="25">
        <v>6.0711000000000004</v>
      </c>
      <c r="O973" s="25">
        <v>-0.217</v>
      </c>
      <c r="P973" s="25" t="s">
        <v>152</v>
      </c>
      <c r="Q973" s="25">
        <v>-0.2969</v>
      </c>
      <c r="R973" s="25">
        <v>-12.880800000000001</v>
      </c>
      <c r="S973" s="25">
        <v>330.20299999999997</v>
      </c>
      <c r="T973" s="25">
        <v>331.37090000000001</v>
      </c>
      <c r="U973" s="25">
        <v>5.8090000000000002</v>
      </c>
      <c r="V973" s="25">
        <v>138.45859999999999</v>
      </c>
      <c r="W973" s="25">
        <v>34.596400000000003</v>
      </c>
      <c r="X973" s="25">
        <v>33.930900000000001</v>
      </c>
      <c r="Y973" s="28">
        <v>-0.66579999999999995</v>
      </c>
      <c r="Z973" s="28">
        <v>4.0720000000000001</v>
      </c>
      <c r="AA973" s="28">
        <v>-13.0946</v>
      </c>
      <c r="AB973">
        <f t="shared" si="134"/>
        <v>0</v>
      </c>
      <c r="AC973" s="14">
        <f t="shared" si="135"/>
        <v>0.62</v>
      </c>
    </row>
    <row r="974" spans="1:29" x14ac:dyDescent="0.2">
      <c r="A974" s="25" t="s">
        <v>30</v>
      </c>
      <c r="B974" s="25" t="s">
        <v>138</v>
      </c>
      <c r="C974" s="25">
        <v>23.977599999999999</v>
      </c>
      <c r="D974" s="25">
        <v>1E-4</v>
      </c>
      <c r="E974" s="25">
        <v>0</v>
      </c>
      <c r="F974" s="25">
        <v>0.62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-2.8767</v>
      </c>
      <c r="M974" s="25">
        <v>7.2045000000000003</v>
      </c>
      <c r="N974" s="25">
        <v>6.0652999999999997</v>
      </c>
      <c r="O974" s="25">
        <v>-0.16059999999999999</v>
      </c>
      <c r="P974" s="25" t="s">
        <v>152</v>
      </c>
      <c r="Q974" s="25">
        <v>-0.29370000000000002</v>
      </c>
      <c r="R974" s="25">
        <v>-12.7661</v>
      </c>
      <c r="S974" s="25">
        <v>330.20299999999997</v>
      </c>
      <c r="T974" s="25">
        <v>331.40690000000001</v>
      </c>
      <c r="U974" s="25">
        <v>5.8662999999999998</v>
      </c>
      <c r="V974" s="25">
        <v>139.4288</v>
      </c>
      <c r="W974" s="25">
        <v>34.606699999999996</v>
      </c>
      <c r="X974" s="25">
        <v>34.645000000000003</v>
      </c>
      <c r="Y974" s="28">
        <v>-0.66559999999999997</v>
      </c>
      <c r="Z974" s="28">
        <v>4.0052000000000003</v>
      </c>
      <c r="AA974" s="28">
        <v>-14.536300000000001</v>
      </c>
      <c r="AB974">
        <f t="shared" si="134"/>
        <v>0</v>
      </c>
      <c r="AC974" s="14">
        <f t="shared" si="135"/>
        <v>0.62</v>
      </c>
    </row>
    <row r="975" spans="1:29" x14ac:dyDescent="0.2">
      <c r="A975" s="25" t="s">
        <v>30</v>
      </c>
      <c r="B975" s="25" t="s">
        <v>138</v>
      </c>
      <c r="C975" s="25">
        <v>25.760100000000001</v>
      </c>
      <c r="D975" s="25">
        <v>1E-4</v>
      </c>
      <c r="E975" s="25">
        <v>0</v>
      </c>
      <c r="F975" s="25">
        <v>0.62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-2.4525999999999999</v>
      </c>
      <c r="M975" s="25">
        <v>6.4669999999999996</v>
      </c>
      <c r="N975" s="25">
        <v>6.0595999999999997</v>
      </c>
      <c r="O975" s="25">
        <v>-0.2303</v>
      </c>
      <c r="P975" s="25" t="s">
        <v>152</v>
      </c>
      <c r="Q975" s="25">
        <v>-0.29160000000000003</v>
      </c>
      <c r="R975" s="25">
        <v>-12.1256</v>
      </c>
      <c r="S975" s="25">
        <v>330.20299999999997</v>
      </c>
      <c r="T975" s="25">
        <v>331.35980000000001</v>
      </c>
      <c r="U975" s="25">
        <v>5.7968999999999999</v>
      </c>
      <c r="V975" s="25">
        <v>138.32570000000001</v>
      </c>
      <c r="W975" s="25">
        <v>32.258699999999997</v>
      </c>
      <c r="X975" s="25">
        <v>33.447600000000001</v>
      </c>
      <c r="Y975" s="28">
        <v>-0.67010000000000003</v>
      </c>
      <c r="Z975" s="28">
        <v>3.8757000000000001</v>
      </c>
      <c r="AA975" s="28">
        <v>-14.173299999999999</v>
      </c>
      <c r="AB975">
        <f t="shared" si="134"/>
        <v>0</v>
      </c>
      <c r="AC975" s="14">
        <f t="shared" si="135"/>
        <v>0.62</v>
      </c>
    </row>
    <row r="976" spans="1:29" x14ac:dyDescent="0.2">
      <c r="A976" s="25" t="s">
        <v>30</v>
      </c>
      <c r="B976" s="25" t="s">
        <v>138</v>
      </c>
      <c r="C976" s="25">
        <v>27.5426</v>
      </c>
      <c r="D976" s="25">
        <v>1E-4</v>
      </c>
      <c r="E976" s="25">
        <v>0</v>
      </c>
      <c r="F976" s="25">
        <v>0.62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-2.4809999999999999</v>
      </c>
      <c r="M976" s="25">
        <v>6.1439000000000004</v>
      </c>
      <c r="N976" s="25">
        <v>6.0591999999999997</v>
      </c>
      <c r="O976" s="25">
        <v>-0.23649999999999999</v>
      </c>
      <c r="P976" s="25" t="s">
        <v>152</v>
      </c>
      <c r="Q976" s="25">
        <v>-0.28370000000000001</v>
      </c>
      <c r="R976" s="25">
        <v>-11.6631</v>
      </c>
      <c r="S976" s="25">
        <v>330.20299999999997</v>
      </c>
      <c r="T976" s="25">
        <v>331.35980000000001</v>
      </c>
      <c r="U976" s="25">
        <v>5.7396000000000003</v>
      </c>
      <c r="V976" s="25">
        <v>137.43639999999999</v>
      </c>
      <c r="W976" s="25">
        <v>27.712299999999999</v>
      </c>
      <c r="X976" s="25">
        <v>29.337900000000001</v>
      </c>
      <c r="Y976" s="28">
        <v>-0.57289999999999996</v>
      </c>
      <c r="Z976" s="28">
        <v>3.6242000000000001</v>
      </c>
      <c r="AA976" s="28">
        <v>-5.2731000000000003</v>
      </c>
      <c r="AB976">
        <f t="shared" si="134"/>
        <v>0</v>
      </c>
      <c r="AC976" s="14">
        <f t="shared" si="135"/>
        <v>0.62</v>
      </c>
    </row>
    <row r="977" spans="1:30" x14ac:dyDescent="0.2">
      <c r="A977" s="25" t="s">
        <v>30</v>
      </c>
      <c r="B977" s="25" t="s">
        <v>138</v>
      </c>
      <c r="C977" s="25">
        <v>29.325099999999999</v>
      </c>
      <c r="D977" s="25">
        <v>1E-4</v>
      </c>
      <c r="E977" s="25">
        <v>0</v>
      </c>
      <c r="F977" s="25">
        <v>0.62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-1.9448000000000001</v>
      </c>
      <c r="M977" s="25">
        <v>6.1847000000000003</v>
      </c>
      <c r="N977" s="25">
        <v>6.0603999999999996</v>
      </c>
      <c r="O977" s="25">
        <v>-0.1928</v>
      </c>
      <c r="P977" s="25" t="s">
        <v>152</v>
      </c>
      <c r="Q977" s="25">
        <v>-0.27210000000000001</v>
      </c>
      <c r="R977" s="25">
        <v>-10.4169</v>
      </c>
      <c r="S977" s="25">
        <v>330.20299999999997</v>
      </c>
      <c r="T977" s="25">
        <v>331.36529999999999</v>
      </c>
      <c r="U977" s="25">
        <v>5.6908000000000003</v>
      </c>
      <c r="V977" s="25">
        <v>136.934</v>
      </c>
      <c r="W977" s="25">
        <v>21.2774</v>
      </c>
      <c r="X977" s="25">
        <v>23.2377</v>
      </c>
      <c r="Y977" s="28">
        <v>-0.51639999999999997</v>
      </c>
      <c r="Z977" s="28">
        <v>2.9752000000000001</v>
      </c>
      <c r="AA977" s="28">
        <v>0.98660000000000003</v>
      </c>
      <c r="AB977">
        <f t="shared" si="134"/>
        <v>0</v>
      </c>
      <c r="AC977" s="14">
        <f t="shared" si="135"/>
        <v>0.62</v>
      </c>
    </row>
    <row r="978" spans="1:30" x14ac:dyDescent="0.2">
      <c r="A978" s="25" t="s">
        <v>30</v>
      </c>
      <c r="B978" s="25" t="s">
        <v>138</v>
      </c>
      <c r="C978" s="25">
        <v>31.107600000000001</v>
      </c>
      <c r="D978" s="25">
        <v>1E-4</v>
      </c>
      <c r="E978" s="25">
        <v>0</v>
      </c>
      <c r="F978" s="25">
        <v>0.62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-1.2464</v>
      </c>
      <c r="M978" s="25">
        <v>5.3196000000000003</v>
      </c>
      <c r="N978" s="25">
        <v>6.0583</v>
      </c>
      <c r="O978" s="25">
        <v>-0.18809999999999999</v>
      </c>
      <c r="P978" s="25" t="s">
        <v>152</v>
      </c>
      <c r="Q978" s="25">
        <v>-0.26529999999999998</v>
      </c>
      <c r="R978" s="25">
        <v>-7.1424000000000003</v>
      </c>
      <c r="S978" s="25">
        <v>330.20299999999997</v>
      </c>
      <c r="T978" s="25">
        <v>331.38200000000001</v>
      </c>
      <c r="U978" s="25">
        <v>5.6276999999999999</v>
      </c>
      <c r="V978" s="25">
        <v>136.07929999999999</v>
      </c>
      <c r="W978" s="25">
        <v>13.3924</v>
      </c>
      <c r="X978" s="25">
        <v>15.5815</v>
      </c>
      <c r="Y978" s="28">
        <v>-0.4617</v>
      </c>
      <c r="Z978" s="28">
        <v>2.0501999999999998</v>
      </c>
      <c r="AA978" s="28">
        <v>1.5183</v>
      </c>
      <c r="AB978">
        <f t="shared" si="134"/>
        <v>0</v>
      </c>
      <c r="AC978" s="14">
        <f t="shared" si="135"/>
        <v>0.62</v>
      </c>
    </row>
    <row r="979" spans="1:30" x14ac:dyDescent="0.2">
      <c r="A979" s="25" t="s">
        <v>30</v>
      </c>
      <c r="B979" s="25" t="s">
        <v>138</v>
      </c>
      <c r="C979" s="25">
        <v>32.890099999999997</v>
      </c>
      <c r="D979" s="25">
        <v>1E-4</v>
      </c>
      <c r="E979" s="25">
        <v>0</v>
      </c>
      <c r="F979" s="25">
        <v>0.62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-1.4265000000000001</v>
      </c>
      <c r="M979" s="25">
        <v>2.6231</v>
      </c>
      <c r="N979" s="25">
        <v>6.056</v>
      </c>
      <c r="O979" s="25">
        <v>-0.17510000000000001</v>
      </c>
      <c r="P979" s="25" t="s">
        <v>152</v>
      </c>
      <c r="Q979" s="25">
        <v>-0.26079999999999998</v>
      </c>
      <c r="R979" s="25">
        <v>-3.2987000000000002</v>
      </c>
      <c r="S979" s="25">
        <v>330.20299999999997</v>
      </c>
      <c r="T979" s="25">
        <v>331.35700000000003</v>
      </c>
      <c r="U979" s="25">
        <v>5.5663</v>
      </c>
      <c r="V979" s="25">
        <v>134.94739999999999</v>
      </c>
      <c r="W979" s="25">
        <v>4.5948000000000002</v>
      </c>
      <c r="X979" s="25">
        <v>6.8601000000000001</v>
      </c>
      <c r="Y979" s="28">
        <v>-0.22509999999999999</v>
      </c>
      <c r="Z979" s="28">
        <v>0.85750000000000004</v>
      </c>
      <c r="AA979" s="28">
        <v>-3.4864999999999999</v>
      </c>
      <c r="AB979">
        <f t="shared" si="134"/>
        <v>0</v>
      </c>
      <c r="AC979" s="14">
        <f t="shared" si="135"/>
        <v>0.62</v>
      </c>
    </row>
    <row r="980" spans="1:30" x14ac:dyDescent="0.2">
      <c r="A980" s="25" t="s">
        <v>30</v>
      </c>
      <c r="B980" s="25" t="s">
        <v>138</v>
      </c>
      <c r="C980" s="25">
        <v>34.672600000000003</v>
      </c>
      <c r="D980" s="25">
        <v>1E-4</v>
      </c>
      <c r="E980" s="25">
        <v>0</v>
      </c>
      <c r="F980" s="25">
        <v>0.62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-0.75919999999999999</v>
      </c>
      <c r="M980" s="25">
        <v>-0.2311</v>
      </c>
      <c r="N980" s="25">
        <v>6.0570000000000004</v>
      </c>
      <c r="O980" s="25">
        <v>-0.1134</v>
      </c>
      <c r="P980" s="25" t="s">
        <v>152</v>
      </c>
      <c r="Q980" s="25">
        <v>-0.26829999999999998</v>
      </c>
      <c r="R980" s="25">
        <v>-0.34670000000000001</v>
      </c>
      <c r="S980" s="25">
        <v>330.20299999999997</v>
      </c>
      <c r="T980" s="25">
        <v>331.30709999999999</v>
      </c>
      <c r="U980" s="25">
        <v>5.5580999999999996</v>
      </c>
      <c r="V980" s="25">
        <v>134.92429999999999</v>
      </c>
      <c r="W980" s="25">
        <v>-4.516</v>
      </c>
      <c r="X980" s="25">
        <v>-2.3487</v>
      </c>
      <c r="Y980" s="28">
        <v>0.1462</v>
      </c>
      <c r="Z980" s="28">
        <v>-0.37309999999999999</v>
      </c>
      <c r="AA980" s="28">
        <v>-13.4397</v>
      </c>
      <c r="AB980">
        <f t="shared" si="134"/>
        <v>0</v>
      </c>
      <c r="AC980" s="14">
        <f t="shared" si="135"/>
        <v>0.62</v>
      </c>
    </row>
    <row r="981" spans="1:30" x14ac:dyDescent="0.2">
      <c r="A981" s="25" t="s">
        <v>30</v>
      </c>
      <c r="B981" s="25" t="s">
        <v>138</v>
      </c>
      <c r="C981" s="25">
        <v>36.454999999999998</v>
      </c>
      <c r="D981" s="25">
        <v>1E-4</v>
      </c>
      <c r="E981" s="25">
        <v>0</v>
      </c>
      <c r="F981" s="25">
        <v>0.62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-1.3415999999999999</v>
      </c>
      <c r="M981" s="25">
        <v>-1.8762000000000001</v>
      </c>
      <c r="N981" s="25">
        <v>6.0537999999999998</v>
      </c>
      <c r="O981" s="25">
        <v>5.3800000000000001E-2</v>
      </c>
      <c r="P981" s="25" t="s">
        <v>152</v>
      </c>
      <c r="Q981" s="25">
        <v>-0.26029999999999998</v>
      </c>
      <c r="R981" s="25">
        <v>2.8942000000000001</v>
      </c>
      <c r="S981" s="25">
        <v>330.20299999999997</v>
      </c>
      <c r="T981" s="25">
        <v>331.22660000000002</v>
      </c>
      <c r="U981" s="25">
        <v>5.6356999999999999</v>
      </c>
      <c r="V981" s="25">
        <v>136.4315</v>
      </c>
      <c r="W981" s="25">
        <v>-13.319000000000001</v>
      </c>
      <c r="X981" s="25">
        <v>-11.2819</v>
      </c>
      <c r="Y981" s="28">
        <v>0.63160000000000005</v>
      </c>
      <c r="Z981" s="28">
        <v>-1.7295</v>
      </c>
      <c r="AA981" s="28">
        <v>-22.738600000000002</v>
      </c>
      <c r="AB981">
        <f t="shared" si="134"/>
        <v>0</v>
      </c>
      <c r="AC981" s="14">
        <f t="shared" si="135"/>
        <v>0.62</v>
      </c>
    </row>
    <row r="982" spans="1:30" x14ac:dyDescent="0.2">
      <c r="A982" s="25" t="s">
        <v>30</v>
      </c>
      <c r="B982" s="25" t="s">
        <v>138</v>
      </c>
      <c r="C982" s="25">
        <v>38.2376</v>
      </c>
      <c r="D982" s="25">
        <v>1E-4</v>
      </c>
      <c r="E982" s="25">
        <v>0</v>
      </c>
      <c r="F982" s="25">
        <v>0.62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-1.6776</v>
      </c>
      <c r="M982" s="25">
        <v>-3.4047999999999998</v>
      </c>
      <c r="N982" s="25">
        <v>6.0422000000000002</v>
      </c>
      <c r="O982" s="25">
        <v>0.14130000000000001</v>
      </c>
      <c r="P982" s="25" t="s">
        <v>152</v>
      </c>
      <c r="Q982" s="25">
        <v>-0.2626</v>
      </c>
      <c r="R982" s="25">
        <v>7.5479000000000003</v>
      </c>
      <c r="S982" s="25">
        <v>330.20299999999997</v>
      </c>
      <c r="T982" s="25">
        <v>331.27929999999998</v>
      </c>
      <c r="U982" s="25">
        <v>5.6024000000000003</v>
      </c>
      <c r="V982" s="25">
        <v>134.72210000000001</v>
      </c>
      <c r="W982" s="25">
        <v>-21.214300000000001</v>
      </c>
      <c r="X982" s="25">
        <v>-19.538399999999999</v>
      </c>
      <c r="Y982" s="28">
        <v>1.0943000000000001</v>
      </c>
      <c r="Z982" s="28">
        <v>-3.0808</v>
      </c>
      <c r="AA982" s="28">
        <v>-25.340699999999998</v>
      </c>
      <c r="AB982">
        <f t="shared" si="134"/>
        <v>0</v>
      </c>
      <c r="AC982" s="14">
        <f t="shared" si="135"/>
        <v>0.62</v>
      </c>
    </row>
    <row r="983" spans="1:30" x14ac:dyDescent="0.2">
      <c r="A983" s="25" t="s">
        <v>30</v>
      </c>
      <c r="B983" s="25" t="s">
        <v>138</v>
      </c>
      <c r="C983" s="25">
        <v>40.020099999999999</v>
      </c>
      <c r="D983" s="25">
        <v>1E-4</v>
      </c>
      <c r="E983" s="25">
        <v>0</v>
      </c>
      <c r="F983" s="25">
        <v>0.62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-2.4664999999999999</v>
      </c>
      <c r="M983" s="25">
        <v>-5.4923000000000002</v>
      </c>
      <c r="N983" s="25">
        <v>6.0137</v>
      </c>
      <c r="O983" s="25">
        <v>0.15870000000000001</v>
      </c>
      <c r="P983" s="25" t="s">
        <v>152</v>
      </c>
      <c r="Q983" s="25">
        <v>-0.30780000000000002</v>
      </c>
      <c r="R983" s="25">
        <v>9.6424000000000003</v>
      </c>
      <c r="S983" s="25">
        <v>330.20299999999997</v>
      </c>
      <c r="T983" s="25">
        <v>331.22660000000002</v>
      </c>
      <c r="U983" s="25">
        <v>5.6588000000000003</v>
      </c>
      <c r="V983" s="25">
        <v>135.27080000000001</v>
      </c>
      <c r="W983" s="25">
        <v>-27.663900000000002</v>
      </c>
      <c r="X983" s="25">
        <v>-26.4359</v>
      </c>
      <c r="Y983" s="28">
        <v>1.2403999999999999</v>
      </c>
      <c r="Z983" s="28">
        <v>-4.2377000000000002</v>
      </c>
      <c r="AA983" s="28">
        <v>-10.7789</v>
      </c>
      <c r="AB983">
        <f t="shared" si="134"/>
        <v>0</v>
      </c>
      <c r="AC983" s="14">
        <f t="shared" si="135"/>
        <v>0.62</v>
      </c>
    </row>
    <row r="984" spans="1:30" x14ac:dyDescent="0.2">
      <c r="A984" s="25" t="s">
        <v>30</v>
      </c>
      <c r="B984" s="25" t="s">
        <v>138</v>
      </c>
      <c r="C984" s="25">
        <v>41.802700000000002</v>
      </c>
      <c r="D984" s="25">
        <v>1E-4</v>
      </c>
      <c r="E984" s="25">
        <v>0</v>
      </c>
      <c r="F984" s="25">
        <v>0.62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-2.9519000000000002</v>
      </c>
      <c r="M984" s="25">
        <v>-7.1567999999999996</v>
      </c>
      <c r="N984" s="25">
        <v>5.9687000000000001</v>
      </c>
      <c r="O984" s="25">
        <v>0.13930000000000001</v>
      </c>
      <c r="P984" s="25" t="s">
        <v>152</v>
      </c>
      <c r="Q984" s="25">
        <v>-0.33739999999999998</v>
      </c>
      <c r="R984" s="25">
        <v>10.0578</v>
      </c>
      <c r="S984" s="25">
        <v>330.20299999999997</v>
      </c>
      <c r="T984" s="25">
        <v>331.1712</v>
      </c>
      <c r="U984" s="25">
        <v>5.6932</v>
      </c>
      <c r="V984" s="25">
        <v>135.7559</v>
      </c>
      <c r="W984" s="25">
        <v>-32.228299999999997</v>
      </c>
      <c r="X984" s="25">
        <v>-31.5794</v>
      </c>
      <c r="Y984" s="28">
        <v>1.4202999999999999</v>
      </c>
      <c r="Z984" s="28">
        <v>-4.8094999999999999</v>
      </c>
      <c r="AA984" s="28">
        <v>0.20960000000000001</v>
      </c>
      <c r="AB984">
        <f t="shared" si="134"/>
        <v>0</v>
      </c>
      <c r="AC984" s="14">
        <f t="shared" si="135"/>
        <v>0.62</v>
      </c>
    </row>
    <row r="985" spans="1:30" x14ac:dyDescent="0.2">
      <c r="A985" s="25" t="s">
        <v>30</v>
      </c>
      <c r="B985" s="25" t="s">
        <v>138</v>
      </c>
      <c r="C985" s="25">
        <v>43.5852</v>
      </c>
      <c r="D985" s="25">
        <v>1E-4</v>
      </c>
      <c r="E985" s="25">
        <v>0</v>
      </c>
      <c r="F985" s="25">
        <v>0.62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-2.9557000000000002</v>
      </c>
      <c r="M985" s="25">
        <v>-6.2222</v>
      </c>
      <c r="N985" s="25">
        <v>5.9071999999999996</v>
      </c>
      <c r="O985" s="25">
        <v>0.15079999999999999</v>
      </c>
      <c r="P985" s="25" t="s">
        <v>152</v>
      </c>
      <c r="Q985" s="25">
        <v>-0.3569</v>
      </c>
      <c r="R985" s="25">
        <v>9.3545999999999996</v>
      </c>
      <c r="S985" s="25">
        <v>330.20299999999997</v>
      </c>
      <c r="T985" s="25">
        <v>331.22109999999998</v>
      </c>
      <c r="U985" s="25">
        <v>5.7023000000000001</v>
      </c>
      <c r="V985" s="25">
        <v>135.63460000000001</v>
      </c>
      <c r="W985" s="25">
        <v>-34.596400000000003</v>
      </c>
      <c r="X985" s="25">
        <v>-34.4953</v>
      </c>
      <c r="Y985" s="28">
        <v>1.3243</v>
      </c>
      <c r="Z985" s="28">
        <v>-4.7877000000000001</v>
      </c>
      <c r="AA985" s="28">
        <v>11.2364</v>
      </c>
      <c r="AB985">
        <f t="shared" si="134"/>
        <v>0</v>
      </c>
      <c r="AC985" s="14">
        <f t="shared" si="135"/>
        <v>0.62</v>
      </c>
    </row>
    <row r="986" spans="1:30" x14ac:dyDescent="0.2">
      <c r="A986" s="25" t="s">
        <v>30</v>
      </c>
      <c r="B986" s="25" t="s">
        <v>138</v>
      </c>
      <c r="C986" s="25">
        <v>45.367800000000003</v>
      </c>
      <c r="D986" s="25">
        <v>1E-4</v>
      </c>
      <c r="E986" s="25">
        <v>0</v>
      </c>
      <c r="F986" s="25">
        <v>0.62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-3.0800999999999998</v>
      </c>
      <c r="M986" s="25">
        <v>-5.6608000000000001</v>
      </c>
      <c r="N986" s="25">
        <v>5.8742000000000001</v>
      </c>
      <c r="O986" s="25">
        <v>0.17150000000000001</v>
      </c>
      <c r="P986" s="25" t="s">
        <v>152</v>
      </c>
      <c r="Q986" s="25">
        <v>-0.37180000000000002</v>
      </c>
      <c r="R986" s="25">
        <v>9.7368000000000006</v>
      </c>
      <c r="S986" s="25">
        <v>330.20299999999997</v>
      </c>
      <c r="T986" s="25">
        <v>331.27659999999997</v>
      </c>
      <c r="U986" s="25">
        <v>5.7039999999999997</v>
      </c>
      <c r="V986" s="25">
        <v>135.67500000000001</v>
      </c>
      <c r="W986" s="25">
        <v>-34.606699999999996</v>
      </c>
      <c r="X986" s="25">
        <v>-35.2468</v>
      </c>
      <c r="Y986" s="28">
        <v>1.2843</v>
      </c>
      <c r="Z986" s="28">
        <v>-4.7725999999999997</v>
      </c>
      <c r="AA986" s="28">
        <v>14.354699999999999</v>
      </c>
      <c r="AB986">
        <f t="shared" si="134"/>
        <v>0</v>
      </c>
      <c r="AC986" s="14">
        <f t="shared" si="135"/>
        <v>0.62</v>
      </c>
    </row>
    <row r="987" spans="1:30" x14ac:dyDescent="0.2">
      <c r="A987" s="25" t="s">
        <v>30</v>
      </c>
      <c r="B987" s="25" t="s">
        <v>138</v>
      </c>
      <c r="C987" s="25">
        <v>47.150399999999998</v>
      </c>
      <c r="D987" s="25">
        <v>1E-4</v>
      </c>
      <c r="E987" s="25">
        <v>0</v>
      </c>
      <c r="F987" s="25">
        <v>0.62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-3.1371000000000002</v>
      </c>
      <c r="M987" s="25">
        <v>-5.9589999999999996</v>
      </c>
      <c r="N987" s="25">
        <v>5.8845999999999998</v>
      </c>
      <c r="O987" s="25">
        <v>0.1623</v>
      </c>
      <c r="P987" s="25" t="s">
        <v>152</v>
      </c>
      <c r="Q987" s="25">
        <v>-0.35010000000000002</v>
      </c>
      <c r="R987" s="25">
        <v>10.1526</v>
      </c>
      <c r="S987" s="25">
        <v>330.20299999999997</v>
      </c>
      <c r="T987" s="25">
        <v>331.2405</v>
      </c>
      <c r="U987" s="25">
        <v>5.6840999999999999</v>
      </c>
      <c r="V987" s="25">
        <v>135.3458</v>
      </c>
      <c r="W987" s="25">
        <v>-32.258699999999997</v>
      </c>
      <c r="X987" s="25">
        <v>-34.123699999999999</v>
      </c>
      <c r="Y987" s="28">
        <v>1.2765</v>
      </c>
      <c r="Z987" s="28">
        <v>-4.7854999999999999</v>
      </c>
      <c r="AA987" s="28">
        <v>13.414099999999999</v>
      </c>
      <c r="AB987">
        <f t="shared" si="134"/>
        <v>0</v>
      </c>
      <c r="AC987" s="14">
        <f t="shared" si="135"/>
        <v>0.62</v>
      </c>
    </row>
    <row r="988" spans="1:30" x14ac:dyDescent="0.2">
      <c r="A988" s="25" t="s">
        <v>30</v>
      </c>
      <c r="B988" s="25" t="s">
        <v>138</v>
      </c>
      <c r="C988" s="25">
        <v>48.932899999999997</v>
      </c>
      <c r="D988" s="25">
        <v>1E-4</v>
      </c>
      <c r="E988" s="25">
        <v>0</v>
      </c>
      <c r="F988" s="25">
        <v>0.62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-2.7067000000000001</v>
      </c>
      <c r="M988" s="25">
        <v>-5.2869000000000002</v>
      </c>
      <c r="N988" s="25">
        <v>5.8913000000000002</v>
      </c>
      <c r="O988" s="25">
        <v>0.1565</v>
      </c>
      <c r="P988" s="25" t="s">
        <v>152</v>
      </c>
      <c r="Q988" s="25">
        <v>-0.32719999999999999</v>
      </c>
      <c r="R988" s="25">
        <v>9.2992000000000008</v>
      </c>
      <c r="S988" s="25">
        <v>330.20299999999997</v>
      </c>
      <c r="T988" s="25">
        <v>331.27379999999999</v>
      </c>
      <c r="U988" s="25">
        <v>5.6664000000000003</v>
      </c>
      <c r="V988" s="25">
        <v>135.30539999999999</v>
      </c>
      <c r="W988" s="25">
        <v>-27.712299999999999</v>
      </c>
      <c r="X988" s="25">
        <v>-30.0122</v>
      </c>
      <c r="Y988" s="28">
        <v>1.0342</v>
      </c>
      <c r="Z988" s="28">
        <v>-4.3095999999999997</v>
      </c>
      <c r="AA988" s="28">
        <v>6.2853000000000003</v>
      </c>
      <c r="AB988">
        <f t="shared" si="134"/>
        <v>0</v>
      </c>
      <c r="AC988" s="14">
        <f t="shared" si="135"/>
        <v>0.62</v>
      </c>
    </row>
    <row r="989" spans="1:30" x14ac:dyDescent="0.2">
      <c r="A989" s="25" t="s">
        <v>30</v>
      </c>
      <c r="B989" s="25" t="s">
        <v>138</v>
      </c>
      <c r="C989" s="25">
        <v>50.715400000000002</v>
      </c>
      <c r="D989" s="25">
        <v>1E-4</v>
      </c>
      <c r="E989" s="25">
        <v>0</v>
      </c>
      <c r="F989" s="25">
        <v>0.62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-2.1827000000000001</v>
      </c>
      <c r="M989" s="25">
        <v>-4.3846999999999996</v>
      </c>
      <c r="N989" s="25">
        <v>5.9272</v>
      </c>
      <c r="O989" s="25">
        <v>0.16569999999999999</v>
      </c>
      <c r="P989" s="25" t="s">
        <v>152</v>
      </c>
      <c r="Q989" s="25">
        <v>-0.3</v>
      </c>
      <c r="R989" s="25">
        <v>8.718</v>
      </c>
      <c r="S989" s="25">
        <v>330.20299999999997</v>
      </c>
      <c r="T989" s="25">
        <v>331.32650000000001</v>
      </c>
      <c r="U989" s="25">
        <v>5.6249000000000002</v>
      </c>
      <c r="V989" s="25">
        <v>134.572</v>
      </c>
      <c r="W989" s="25">
        <v>-21.2774</v>
      </c>
      <c r="X989" s="25">
        <v>-23.975200000000001</v>
      </c>
      <c r="Y989" s="28">
        <v>0.95689999999999997</v>
      </c>
      <c r="Z989" s="28">
        <v>-3.7843</v>
      </c>
      <c r="AA989" s="28">
        <v>-10.870900000000001</v>
      </c>
      <c r="AB989">
        <f t="shared" si="134"/>
        <v>0</v>
      </c>
      <c r="AC989" s="14">
        <f t="shared" si="135"/>
        <v>0.62</v>
      </c>
    </row>
    <row r="990" spans="1:30" x14ac:dyDescent="0.2">
      <c r="A990" s="25" t="s">
        <v>30</v>
      </c>
      <c r="B990" s="25" t="s">
        <v>138</v>
      </c>
      <c r="C990" s="25">
        <v>52.497799999999998</v>
      </c>
      <c r="D990" s="25">
        <v>1E-4</v>
      </c>
      <c r="E990" s="25">
        <v>0</v>
      </c>
      <c r="F990" s="25">
        <v>0.62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-1.7008000000000001</v>
      </c>
      <c r="M990" s="25">
        <v>-3.5135999999999998</v>
      </c>
      <c r="N990" s="25">
        <v>6.0194999999999999</v>
      </c>
      <c r="O990" s="25">
        <v>0.1457</v>
      </c>
      <c r="P990" s="25" t="s">
        <v>152</v>
      </c>
      <c r="Q990" s="25">
        <v>-0.22209999999999999</v>
      </c>
      <c r="R990" s="25">
        <v>5.1986999999999997</v>
      </c>
      <c r="S990" s="25">
        <v>330.20299999999997</v>
      </c>
      <c r="T990" s="25">
        <v>331.22109999999998</v>
      </c>
      <c r="U990" s="25">
        <v>5.5705999999999998</v>
      </c>
      <c r="V990" s="25">
        <v>134.17930000000001</v>
      </c>
      <c r="W990" s="25">
        <v>-13.3924</v>
      </c>
      <c r="X990" s="25">
        <v>-16.286999999999999</v>
      </c>
      <c r="Y990" s="28">
        <v>0.64700000000000002</v>
      </c>
      <c r="Z990" s="28">
        <v>-2.5448</v>
      </c>
      <c r="AA990" s="28">
        <v>-23.0581</v>
      </c>
      <c r="AB990">
        <f t="shared" ref="AB990:AB991" si="136">DEGREES(ATAN2(F990,-G990))</f>
        <v>0</v>
      </c>
      <c r="AC990" s="14">
        <f t="shared" ref="AC990:AC991" si="137">IF(B990="PMMPSI2",F990*COS(RADIANS(E990)),F990)</f>
        <v>0.62</v>
      </c>
    </row>
    <row r="991" spans="1:30" x14ac:dyDescent="0.2">
      <c r="A991" s="25" t="s">
        <v>30</v>
      </c>
      <c r="B991" s="25" t="s">
        <v>138</v>
      </c>
      <c r="C991" s="25">
        <v>54.280299999999997</v>
      </c>
      <c r="D991" s="25">
        <v>1E-4</v>
      </c>
      <c r="E991" s="25">
        <v>0</v>
      </c>
      <c r="F991" s="25">
        <v>0.62</v>
      </c>
      <c r="G991" s="25">
        <v>0</v>
      </c>
      <c r="H991" s="25">
        <v>0</v>
      </c>
      <c r="I991" s="25">
        <v>0</v>
      </c>
      <c r="J991" s="25">
        <v>0</v>
      </c>
      <c r="K991" s="25">
        <v>0</v>
      </c>
      <c r="L991" s="25">
        <v>-1.21</v>
      </c>
      <c r="M991" s="25">
        <v>-2.1326999999999998</v>
      </c>
      <c r="N991" s="25">
        <v>6.0876000000000001</v>
      </c>
      <c r="O991" s="25">
        <v>9.2899999999999996E-2</v>
      </c>
      <c r="P991" s="25" t="s">
        <v>152</v>
      </c>
      <c r="Q991" s="25">
        <v>-0.2</v>
      </c>
      <c r="R991" s="25">
        <v>0.81979999999999997</v>
      </c>
      <c r="S991" s="25">
        <v>330.20299999999997</v>
      </c>
      <c r="T991" s="25">
        <v>331.34309999999999</v>
      </c>
      <c r="U991" s="25">
        <v>5.54</v>
      </c>
      <c r="V991" s="25">
        <v>134.20820000000001</v>
      </c>
      <c r="W991" s="25">
        <v>-4.5948000000000002</v>
      </c>
      <c r="X991" s="25">
        <v>-7.5716999999999999</v>
      </c>
      <c r="Y991" s="28">
        <v>0.31</v>
      </c>
      <c r="Z991" s="28">
        <v>-1.2102999999999999</v>
      </c>
      <c r="AA991" s="28">
        <v>-22.7105</v>
      </c>
      <c r="AB991">
        <f t="shared" si="136"/>
        <v>0</v>
      </c>
      <c r="AC991" s="14">
        <f t="shared" si="137"/>
        <v>0.62</v>
      </c>
      <c r="AD991" s="14"/>
    </row>
    <row r="992" spans="1:30" x14ac:dyDescent="0.2">
      <c r="AC992"/>
      <c r="AD992" s="14"/>
    </row>
    <row r="993" spans="1:30" x14ac:dyDescent="0.2">
      <c r="A993" t="s">
        <v>79</v>
      </c>
      <c r="C993" t="s">
        <v>78</v>
      </c>
      <c r="D993" t="s">
        <v>118</v>
      </c>
      <c r="E993" t="s">
        <v>119</v>
      </c>
      <c r="F993" t="s">
        <v>120</v>
      </c>
      <c r="G993" t="s">
        <v>80</v>
      </c>
      <c r="H993" t="s">
        <v>81</v>
      </c>
      <c r="I993" t="s">
        <v>205</v>
      </c>
      <c r="J993" t="s">
        <v>82</v>
      </c>
      <c r="K993" t="s">
        <v>142</v>
      </c>
      <c r="L993" t="s">
        <v>122</v>
      </c>
      <c r="M993" t="s">
        <v>123</v>
      </c>
      <c r="N993" t="s">
        <v>83</v>
      </c>
      <c r="P993" t="s">
        <v>142</v>
      </c>
      <c r="T993" t="s">
        <v>124</v>
      </c>
      <c r="AC993"/>
      <c r="AD993" s="14"/>
    </row>
    <row r="994" spans="1:30" x14ac:dyDescent="0.2">
      <c r="D994" t="s">
        <v>125</v>
      </c>
      <c r="E994" t="s">
        <v>125</v>
      </c>
      <c r="F994" t="s">
        <v>126</v>
      </c>
      <c r="G994" t="s">
        <v>127</v>
      </c>
      <c r="H994" t="s">
        <v>127</v>
      </c>
      <c r="I994" t="s">
        <v>127</v>
      </c>
      <c r="J994" t="s">
        <v>127</v>
      </c>
      <c r="K994" t="s">
        <v>129</v>
      </c>
      <c r="L994" t="s">
        <v>127</v>
      </c>
      <c r="M994" t="s">
        <v>130</v>
      </c>
      <c r="N994" t="s">
        <v>84</v>
      </c>
      <c r="O994" t="s">
        <v>85</v>
      </c>
      <c r="P994" t="s">
        <v>126</v>
      </c>
      <c r="T994" t="s">
        <v>128</v>
      </c>
      <c r="AC994"/>
      <c r="AD994" s="14"/>
    </row>
    <row r="995" spans="1:30" x14ac:dyDescent="0.2">
      <c r="AC995"/>
      <c r="AD995" s="14"/>
    </row>
    <row r="996" spans="1:30" x14ac:dyDescent="0.2">
      <c r="A996" t="s">
        <v>77</v>
      </c>
      <c r="C996">
        <v>16.113</v>
      </c>
      <c r="D996">
        <v>34.999600000000001</v>
      </c>
      <c r="E996">
        <v>1E-4</v>
      </c>
      <c r="F996">
        <v>-116.01</v>
      </c>
      <c r="G996">
        <v>0.1338</v>
      </c>
      <c r="H996">
        <v>-7.2770000000000001</v>
      </c>
      <c r="I996">
        <v>7.0499999999999993E-2</v>
      </c>
      <c r="J996">
        <v>6.7270000000000003</v>
      </c>
      <c r="K996">
        <v>0.14360000000000001</v>
      </c>
      <c r="L996">
        <v>-0.32529999999999998</v>
      </c>
      <c r="M996">
        <v>2.8906000000000001</v>
      </c>
      <c r="N996">
        <v>8.2000000000000007E-3</v>
      </c>
      <c r="O996">
        <v>-2.01E-2</v>
      </c>
      <c r="P996">
        <v>8.6E-3</v>
      </c>
      <c r="Q996" s="13">
        <v>-5.79E-2</v>
      </c>
      <c r="R996" s="13">
        <v>0.26979999999999998</v>
      </c>
      <c r="S996" s="13">
        <v>-2.8336000000000001</v>
      </c>
      <c r="T996">
        <v>0.43519999999999998</v>
      </c>
      <c r="U996" s="13">
        <v>5.9999999999999995E-4</v>
      </c>
      <c r="V996" s="13">
        <v>8.9999999999999998E-4</v>
      </c>
      <c r="AC996"/>
      <c r="AD996" s="14"/>
    </row>
    <row r="997" spans="1:30" x14ac:dyDescent="0.2">
      <c r="A997" t="s">
        <v>77</v>
      </c>
      <c r="C997">
        <v>16.363</v>
      </c>
      <c r="D997">
        <v>34.999600000000001</v>
      </c>
      <c r="E997">
        <v>1E-4</v>
      </c>
      <c r="F997">
        <v>-115.509</v>
      </c>
      <c r="G997">
        <v>2.35E-2</v>
      </c>
      <c r="H997">
        <v>-4.5338000000000003</v>
      </c>
      <c r="I997">
        <v>-4.1799999999999997E-2</v>
      </c>
      <c r="J997">
        <v>3.8176000000000001</v>
      </c>
      <c r="K997">
        <v>0.14360000000000001</v>
      </c>
      <c r="L997">
        <v>-0.32040000000000002</v>
      </c>
      <c r="M997">
        <v>2.8241999999999998</v>
      </c>
      <c r="N997">
        <v>1.6000000000000001E-3</v>
      </c>
      <c r="O997">
        <v>-2.3300000000000001E-2</v>
      </c>
      <c r="P997">
        <v>3.3999999999999998E-3</v>
      </c>
      <c r="Q997" s="13">
        <v>-5.4399999999999997E-2</v>
      </c>
      <c r="R997" s="13">
        <v>0.25650000000000001</v>
      </c>
      <c r="S997" s="13">
        <v>-2.6278999999999999</v>
      </c>
      <c r="T997">
        <v>0.3115</v>
      </c>
      <c r="U997" s="13">
        <v>-4.0000000000000002E-4</v>
      </c>
      <c r="V997" s="13">
        <v>1.9E-3</v>
      </c>
      <c r="AC997"/>
      <c r="AD997" s="14"/>
    </row>
    <row r="998" spans="1:30" x14ac:dyDescent="0.2">
      <c r="A998" t="s">
        <v>77</v>
      </c>
      <c r="C998">
        <v>16.613</v>
      </c>
      <c r="D998">
        <v>34.999600000000001</v>
      </c>
      <c r="E998">
        <v>1E-4</v>
      </c>
      <c r="F998">
        <v>-115.008</v>
      </c>
      <c r="G998">
        <v>-2.1399999999999999E-2</v>
      </c>
      <c r="H998">
        <v>-5.0415000000000001</v>
      </c>
      <c r="I998">
        <v>-8.0600000000000005E-2</v>
      </c>
      <c r="J998">
        <v>4.3232999999999997</v>
      </c>
      <c r="K998">
        <v>0.17549999999999999</v>
      </c>
      <c r="L998">
        <v>-0.32279999999999998</v>
      </c>
      <c r="M998">
        <v>2.6913999999999998</v>
      </c>
      <c r="N998">
        <v>1.47E-2</v>
      </c>
      <c r="O998">
        <v>-1.03E-2</v>
      </c>
      <c r="P998">
        <v>-1.6999999999999999E-3</v>
      </c>
      <c r="Q998" s="13">
        <v>-5.2699999999999997E-2</v>
      </c>
      <c r="R998" s="13">
        <v>0.25259999999999999</v>
      </c>
      <c r="S998" s="13">
        <v>-2.569</v>
      </c>
      <c r="T998">
        <v>0.20660000000000001</v>
      </c>
      <c r="U998" s="13">
        <v>-4.0000000000000002E-4</v>
      </c>
      <c r="V998" s="13">
        <v>1.4E-3</v>
      </c>
      <c r="AC998"/>
      <c r="AD998" s="14"/>
    </row>
    <row r="999" spans="1:30" x14ac:dyDescent="0.2">
      <c r="A999" t="s">
        <v>77</v>
      </c>
      <c r="C999">
        <v>16.863</v>
      </c>
      <c r="D999">
        <v>34.999600000000001</v>
      </c>
      <c r="E999">
        <v>1E-4</v>
      </c>
      <c r="F999">
        <v>-114.508</v>
      </c>
      <c r="G999">
        <v>-5.1000000000000004E-3</v>
      </c>
      <c r="H999">
        <v>-4.4124999999999996</v>
      </c>
      <c r="I999">
        <v>-7.4399999999999994E-2</v>
      </c>
      <c r="J999">
        <v>3.1149</v>
      </c>
      <c r="K999">
        <v>0.14360000000000001</v>
      </c>
      <c r="L999">
        <v>-0.32779999999999998</v>
      </c>
      <c r="M999">
        <v>2.8906000000000001</v>
      </c>
      <c r="N999">
        <v>8.2000000000000007E-3</v>
      </c>
      <c r="O999">
        <v>-1.3599999999999999E-2</v>
      </c>
      <c r="P999">
        <v>-1.6999999999999999E-3</v>
      </c>
      <c r="Q999" s="13">
        <v>-4.9200000000000001E-2</v>
      </c>
      <c r="R999" s="13">
        <v>0.2273</v>
      </c>
      <c r="S999" s="13">
        <v>-2.3338999999999999</v>
      </c>
      <c r="T999">
        <v>0.2702</v>
      </c>
      <c r="U999" s="13">
        <v>-8.9999999999999998E-4</v>
      </c>
      <c r="V999" s="13">
        <v>1.4E-3</v>
      </c>
      <c r="AC999"/>
      <c r="AD999" s="14"/>
    </row>
    <row r="1000" spans="1:30" x14ac:dyDescent="0.2">
      <c r="A1000" t="s">
        <v>77</v>
      </c>
      <c r="C1000">
        <v>17.113</v>
      </c>
      <c r="D1000">
        <v>34.999600000000001</v>
      </c>
      <c r="E1000">
        <v>1E-4</v>
      </c>
      <c r="F1000">
        <v>-114.012</v>
      </c>
      <c r="G1000">
        <v>3.3700000000000001E-2</v>
      </c>
      <c r="H1000">
        <v>-4.3442999999999996</v>
      </c>
      <c r="I1000">
        <v>-2.1299999999999999E-2</v>
      </c>
      <c r="J1000">
        <v>2.9769999999999999</v>
      </c>
      <c r="K1000">
        <v>0.14360000000000001</v>
      </c>
      <c r="L1000">
        <v>-0.32529999999999998</v>
      </c>
      <c r="M1000">
        <v>2.6913999999999998</v>
      </c>
      <c r="N1000">
        <v>4.8999999999999998E-3</v>
      </c>
      <c r="O1000">
        <v>2.7000000000000001E-3</v>
      </c>
      <c r="P1000">
        <v>3.3999999999999998E-3</v>
      </c>
      <c r="Q1000" s="13">
        <v>-4.3999999999999997E-2</v>
      </c>
      <c r="R1000" s="13">
        <v>0.2273</v>
      </c>
      <c r="S1000" s="13">
        <v>-2.2456999999999998</v>
      </c>
      <c r="T1000">
        <v>0.28910000000000002</v>
      </c>
      <c r="U1000" s="13">
        <v>1E-4</v>
      </c>
      <c r="V1000" s="13">
        <v>1.4E-3</v>
      </c>
      <c r="AC1000"/>
      <c r="AD1000" s="14"/>
    </row>
    <row r="1001" spans="1:30" x14ac:dyDescent="0.2">
      <c r="A1001" t="s">
        <v>77</v>
      </c>
      <c r="C1001">
        <v>17.363</v>
      </c>
      <c r="D1001">
        <v>34.999600000000001</v>
      </c>
      <c r="E1001">
        <v>1E-4</v>
      </c>
      <c r="F1001">
        <v>-113.515</v>
      </c>
      <c r="G1001">
        <v>3.0999999999999999E-3</v>
      </c>
      <c r="H1001">
        <v>-3.5636999999999999</v>
      </c>
      <c r="I1001">
        <v>-5.8099999999999999E-2</v>
      </c>
      <c r="J1001">
        <v>2.4253</v>
      </c>
      <c r="K1001">
        <v>0.17549999999999999</v>
      </c>
      <c r="L1001">
        <v>-0.33279999999999998</v>
      </c>
      <c r="M1001">
        <v>2.5585</v>
      </c>
      <c r="N1001">
        <v>8.2000000000000007E-3</v>
      </c>
      <c r="O1001">
        <v>2.7000000000000001E-3</v>
      </c>
      <c r="P1001">
        <v>3.3999999999999998E-3</v>
      </c>
      <c r="Q1001" s="13">
        <v>-4.0599999999999997E-2</v>
      </c>
      <c r="R1001" s="13">
        <v>0.2167</v>
      </c>
      <c r="S1001" s="13">
        <v>-2.0987</v>
      </c>
      <c r="T1001">
        <v>0.2324</v>
      </c>
      <c r="U1001" s="13">
        <v>-8.9999999999999998E-4</v>
      </c>
      <c r="V1001" s="13">
        <v>8.9999999999999998E-4</v>
      </c>
      <c r="AC1001"/>
      <c r="AD1001" s="14"/>
    </row>
    <row r="1002" spans="1:30" x14ac:dyDescent="0.2">
      <c r="A1002" t="s">
        <v>77</v>
      </c>
      <c r="C1002">
        <v>17.613</v>
      </c>
      <c r="D1002">
        <v>34.999600000000001</v>
      </c>
      <c r="E1002">
        <v>1E-4</v>
      </c>
      <c r="F1002">
        <v>-113.01600000000001</v>
      </c>
      <c r="G1002">
        <v>3.1699999999999999E-2</v>
      </c>
      <c r="H1002">
        <v>-3.7456</v>
      </c>
      <c r="I1002">
        <v>-2.5399999999999999E-2</v>
      </c>
      <c r="J1002">
        <v>3.1937000000000002</v>
      </c>
      <c r="K1002">
        <v>0.11169999999999999</v>
      </c>
      <c r="L1002">
        <v>-0.33529999999999999</v>
      </c>
      <c r="M1002">
        <v>2.4921000000000002</v>
      </c>
      <c r="N1002">
        <v>8.2000000000000007E-3</v>
      </c>
      <c r="O1002">
        <v>2.7000000000000001E-3</v>
      </c>
      <c r="P1002">
        <v>-1.6999999999999999E-3</v>
      </c>
      <c r="Q1002" s="13">
        <v>-4.0599999999999997E-2</v>
      </c>
      <c r="R1002" s="13">
        <v>0.22470000000000001</v>
      </c>
      <c r="S1002" s="13">
        <v>-2.0693000000000001</v>
      </c>
      <c r="T1002">
        <v>0.27789999999999998</v>
      </c>
      <c r="U1002" s="13">
        <v>-4.0000000000000002E-4</v>
      </c>
      <c r="V1002" s="13">
        <v>1.9E-3</v>
      </c>
      <c r="AC1002"/>
      <c r="AD1002" s="14"/>
    </row>
    <row r="1003" spans="1:30" x14ac:dyDescent="0.2">
      <c r="A1003" t="s">
        <v>77</v>
      </c>
      <c r="C1003">
        <v>17.863</v>
      </c>
      <c r="D1003">
        <v>34.999600000000001</v>
      </c>
      <c r="E1003">
        <v>1E-4</v>
      </c>
      <c r="F1003">
        <v>-112.52200000000001</v>
      </c>
      <c r="G1003">
        <v>4.5999999999999999E-2</v>
      </c>
      <c r="H1003">
        <v>-3.2833999999999999</v>
      </c>
      <c r="I1003">
        <v>7.3000000000000001E-3</v>
      </c>
      <c r="J1003">
        <v>3.1871999999999998</v>
      </c>
      <c r="K1003">
        <v>0.2074</v>
      </c>
      <c r="L1003">
        <v>-0.33029999999999998</v>
      </c>
      <c r="M1003">
        <v>2.4257</v>
      </c>
      <c r="N1003">
        <v>1.14E-2</v>
      </c>
      <c r="O1003">
        <v>2.7000000000000001E-3</v>
      </c>
      <c r="P1003">
        <v>-1.6999999999999999E-3</v>
      </c>
      <c r="Q1003" s="13">
        <v>-3.7100000000000001E-2</v>
      </c>
      <c r="R1003" s="13">
        <v>0.2167</v>
      </c>
      <c r="S1003" s="13">
        <v>-1.9812000000000001</v>
      </c>
      <c r="T1003">
        <v>0.27789999999999998</v>
      </c>
      <c r="U1003" s="13">
        <v>5.9999999999999995E-4</v>
      </c>
      <c r="V1003" s="13">
        <v>1.9E-3</v>
      </c>
      <c r="AC1003"/>
      <c r="AD1003" s="14"/>
    </row>
    <row r="1004" spans="1:30" x14ac:dyDescent="0.2">
      <c r="A1004" t="s">
        <v>77</v>
      </c>
      <c r="C1004">
        <v>18.113</v>
      </c>
      <c r="D1004">
        <v>34.999600000000001</v>
      </c>
      <c r="E1004">
        <v>1E-4</v>
      </c>
      <c r="F1004">
        <v>-112.027</v>
      </c>
      <c r="G1004">
        <v>-2.75E-2</v>
      </c>
      <c r="H1004">
        <v>-3.5106999999999999</v>
      </c>
      <c r="I1004">
        <v>-7.0300000000000001E-2</v>
      </c>
      <c r="J1004">
        <v>3.6863000000000001</v>
      </c>
      <c r="K1004">
        <v>0.17549999999999999</v>
      </c>
      <c r="L1004">
        <v>-0.33529999999999999</v>
      </c>
      <c r="M1004">
        <v>2.2928999999999999</v>
      </c>
      <c r="N1004">
        <v>4.8999999999999998E-3</v>
      </c>
      <c r="O1004">
        <v>9.1999999999999998E-3</v>
      </c>
      <c r="P1004">
        <v>-1.6999999999999999E-3</v>
      </c>
      <c r="Q1004" s="13">
        <v>-4.0599999999999997E-2</v>
      </c>
      <c r="R1004" s="13">
        <v>0.21540000000000001</v>
      </c>
      <c r="S1004" s="13">
        <v>-2.0106000000000002</v>
      </c>
      <c r="T1004">
        <v>0.24959999999999999</v>
      </c>
      <c r="U1004" s="13">
        <v>-1.2999999999999999E-3</v>
      </c>
      <c r="V1004" s="13">
        <v>1.9E-3</v>
      </c>
      <c r="AC1004"/>
      <c r="AD1004" s="14"/>
    </row>
    <row r="1005" spans="1:30" x14ac:dyDescent="0.2">
      <c r="A1005" t="s">
        <v>77</v>
      </c>
      <c r="C1005">
        <v>18.363</v>
      </c>
      <c r="D1005">
        <v>34.999600000000001</v>
      </c>
      <c r="E1005">
        <v>1E-4</v>
      </c>
      <c r="F1005">
        <v>-111.53</v>
      </c>
      <c r="G1005">
        <v>7.8700000000000006E-2</v>
      </c>
      <c r="H1005">
        <v>-3.8365999999999998</v>
      </c>
      <c r="I1005">
        <v>3.1800000000000002E-2</v>
      </c>
      <c r="J1005">
        <v>3.7913999999999999</v>
      </c>
      <c r="K1005">
        <v>0.14360000000000001</v>
      </c>
      <c r="L1005">
        <v>-0.3402</v>
      </c>
      <c r="M1005">
        <v>2.2265000000000001</v>
      </c>
      <c r="N1005">
        <v>1.6000000000000001E-3</v>
      </c>
      <c r="O1005">
        <v>5.8999999999999999E-3</v>
      </c>
      <c r="P1005">
        <v>3.3999999999999998E-3</v>
      </c>
      <c r="Q1005" s="13">
        <v>-3.7100000000000001E-2</v>
      </c>
      <c r="R1005" s="13">
        <v>0.23130000000000001</v>
      </c>
      <c r="S1005" s="13">
        <v>-2.0693000000000001</v>
      </c>
      <c r="T1005">
        <v>0.25990000000000002</v>
      </c>
      <c r="U1005" s="13">
        <v>5.9999999999999995E-4</v>
      </c>
      <c r="V1005" s="13">
        <v>1.9E-3</v>
      </c>
      <c r="AC1005"/>
      <c r="AD1005" s="14"/>
    </row>
    <row r="1006" spans="1:30" x14ac:dyDescent="0.2">
      <c r="A1006" t="s">
        <v>77</v>
      </c>
      <c r="C1006">
        <v>18.613</v>
      </c>
      <c r="D1006">
        <v>34.999600000000001</v>
      </c>
      <c r="E1006">
        <v>1E-4</v>
      </c>
      <c r="F1006">
        <v>-111.038</v>
      </c>
      <c r="G1006">
        <v>3.0999999999999999E-3</v>
      </c>
      <c r="H1006">
        <v>-4.0411999999999999</v>
      </c>
      <c r="I1006">
        <v>-4.58E-2</v>
      </c>
      <c r="J1006">
        <v>3.3906999999999998</v>
      </c>
      <c r="K1006">
        <v>0.17549999999999999</v>
      </c>
      <c r="L1006">
        <v>-0.3427</v>
      </c>
      <c r="M1006">
        <v>2.2928999999999999</v>
      </c>
      <c r="N1006">
        <v>1.6000000000000001E-3</v>
      </c>
      <c r="O1006">
        <v>2.7000000000000001E-3</v>
      </c>
      <c r="P1006">
        <v>-1.6999999999999999E-3</v>
      </c>
      <c r="Q1006" s="13">
        <v>-3.5400000000000001E-2</v>
      </c>
      <c r="R1006" s="13">
        <v>0.222</v>
      </c>
      <c r="S1006" s="13">
        <v>-1.9224000000000001</v>
      </c>
      <c r="T1006">
        <v>0.25040000000000001</v>
      </c>
      <c r="U1006" s="13">
        <v>2.0999999999999999E-3</v>
      </c>
      <c r="V1006" s="13">
        <v>1.4E-3</v>
      </c>
      <c r="AC1006"/>
      <c r="AD1006" s="14"/>
    </row>
    <row r="1007" spans="1:30" x14ac:dyDescent="0.2">
      <c r="A1007" t="s">
        <v>77</v>
      </c>
      <c r="C1007">
        <v>18.863</v>
      </c>
      <c r="D1007">
        <v>34.999600000000001</v>
      </c>
      <c r="E1007">
        <v>1E-4</v>
      </c>
      <c r="F1007">
        <v>-110.544</v>
      </c>
      <c r="G1007">
        <v>-1E-3</v>
      </c>
      <c r="H1007">
        <v>-4.2305999999999999</v>
      </c>
      <c r="I1007">
        <v>-4.1799999999999997E-2</v>
      </c>
      <c r="J1007">
        <v>2.9638</v>
      </c>
      <c r="K1007">
        <v>0.14360000000000001</v>
      </c>
      <c r="L1007">
        <v>-0.3427</v>
      </c>
      <c r="M1007">
        <v>2.2928999999999999</v>
      </c>
      <c r="N1007">
        <v>1.6000000000000001E-3</v>
      </c>
      <c r="O1007">
        <v>2.7000000000000001E-3</v>
      </c>
      <c r="P1007">
        <v>3.3999999999999998E-3</v>
      </c>
      <c r="Q1007" s="13">
        <v>-3.1899999999999998E-2</v>
      </c>
      <c r="R1007" s="13">
        <v>0.2074</v>
      </c>
      <c r="S1007" s="13">
        <v>-1.9518</v>
      </c>
      <c r="T1007">
        <v>0.22040000000000001</v>
      </c>
      <c r="U1007" s="13">
        <v>1E-4</v>
      </c>
      <c r="V1007" s="13">
        <v>1.9E-3</v>
      </c>
      <c r="AC1007"/>
      <c r="AD1007" s="14"/>
    </row>
    <row r="1008" spans="1:30" x14ac:dyDescent="0.2">
      <c r="A1008" t="s">
        <v>77</v>
      </c>
      <c r="C1008">
        <v>19.113</v>
      </c>
      <c r="D1008">
        <v>34.999600000000001</v>
      </c>
      <c r="E1008">
        <v>1E-4</v>
      </c>
      <c r="F1008">
        <v>-110.045</v>
      </c>
      <c r="G1008">
        <v>1.1299999999999999E-2</v>
      </c>
      <c r="H1008">
        <v>-4.1928000000000001</v>
      </c>
      <c r="I1008">
        <v>-3.9699999999999999E-2</v>
      </c>
      <c r="J1008">
        <v>2.5041000000000002</v>
      </c>
      <c r="K1008">
        <v>0.17549999999999999</v>
      </c>
      <c r="L1008">
        <v>-0.34770000000000001</v>
      </c>
      <c r="M1008">
        <v>2.3593000000000002</v>
      </c>
      <c r="N1008">
        <v>4.8999999999999998E-3</v>
      </c>
      <c r="O1008">
        <v>1.5699999999999999E-2</v>
      </c>
      <c r="P1008">
        <v>-1.6999999999999999E-3</v>
      </c>
      <c r="Q1008" s="13">
        <v>-3.0200000000000001E-2</v>
      </c>
      <c r="R1008" s="13">
        <v>0.2074</v>
      </c>
      <c r="S1008" s="13">
        <v>-1.9224000000000001</v>
      </c>
      <c r="T1008">
        <v>0.23150000000000001</v>
      </c>
      <c r="U1008" s="13">
        <v>1.1000000000000001E-3</v>
      </c>
      <c r="V1008" s="13">
        <v>1.9E-3</v>
      </c>
      <c r="AC1008"/>
      <c r="AD1008" s="14"/>
    </row>
    <row r="1009" spans="1:30" x14ac:dyDescent="0.2">
      <c r="A1009" t="s">
        <v>77</v>
      </c>
      <c r="C1009">
        <v>19.363</v>
      </c>
      <c r="D1009">
        <v>34.999600000000001</v>
      </c>
      <c r="E1009">
        <v>1E-4</v>
      </c>
      <c r="F1009">
        <v>-109.54900000000001</v>
      </c>
      <c r="G1009">
        <v>2.1499999999999998E-2</v>
      </c>
      <c r="H1009">
        <v>-3.5259</v>
      </c>
      <c r="I1009">
        <v>-2.5399999999999999E-2</v>
      </c>
      <c r="J1009">
        <v>1.9787999999999999</v>
      </c>
      <c r="K1009">
        <v>0.17549999999999999</v>
      </c>
      <c r="L1009">
        <v>-0.34770000000000001</v>
      </c>
      <c r="M1009">
        <v>2.2265000000000001</v>
      </c>
      <c r="N1009">
        <v>-1.6000000000000001E-3</v>
      </c>
      <c r="O1009">
        <v>1.24E-2</v>
      </c>
      <c r="P1009">
        <v>3.3999999999999998E-3</v>
      </c>
      <c r="Q1009" s="13">
        <v>-3.5400000000000001E-2</v>
      </c>
      <c r="R1009" s="13">
        <v>0.20080000000000001</v>
      </c>
      <c r="S1009" s="13">
        <v>-1.9518</v>
      </c>
      <c r="T1009">
        <v>0.23749999999999999</v>
      </c>
      <c r="U1009" s="13">
        <v>1E-4</v>
      </c>
      <c r="V1009" s="13">
        <v>1.9E-3</v>
      </c>
      <c r="AC1009"/>
      <c r="AD1009" s="14"/>
    </row>
    <row r="1010" spans="1:30" x14ac:dyDescent="0.2">
      <c r="A1010" t="s">
        <v>77</v>
      </c>
      <c r="C1010">
        <v>19.613</v>
      </c>
      <c r="D1010">
        <v>34.999600000000001</v>
      </c>
      <c r="E1010">
        <v>1E-4</v>
      </c>
      <c r="F1010">
        <v>-109.054</v>
      </c>
      <c r="G1010">
        <v>-3.0000000000000001E-3</v>
      </c>
      <c r="H1010">
        <v>-2.9802</v>
      </c>
      <c r="I1010">
        <v>-4.3799999999999999E-2</v>
      </c>
      <c r="J1010">
        <v>2.0444</v>
      </c>
      <c r="K1010">
        <v>0.14360000000000001</v>
      </c>
      <c r="L1010">
        <v>-0.35270000000000001</v>
      </c>
      <c r="M1010">
        <v>2.2265000000000001</v>
      </c>
      <c r="N1010">
        <v>1.6000000000000001E-3</v>
      </c>
      <c r="O1010">
        <v>2.5399999999999999E-2</v>
      </c>
      <c r="P1010">
        <v>-1.6999999999999999E-3</v>
      </c>
      <c r="Q1010" s="13">
        <v>-3.7100000000000001E-2</v>
      </c>
      <c r="R1010" s="13">
        <v>0.1928</v>
      </c>
      <c r="S1010" s="13">
        <v>-1.9224000000000001</v>
      </c>
      <c r="T1010">
        <v>0.23069999999999999</v>
      </c>
      <c r="U1010" s="13">
        <v>-1.2999999999999999E-3</v>
      </c>
      <c r="V1010" s="13">
        <v>1.9E-3</v>
      </c>
      <c r="AC1010"/>
      <c r="AD1010" s="14"/>
    </row>
    <row r="1011" spans="1:30" x14ac:dyDescent="0.2">
      <c r="A1011" t="s">
        <v>77</v>
      </c>
      <c r="C1011">
        <v>19.863</v>
      </c>
      <c r="D1011">
        <v>34.999600000000001</v>
      </c>
      <c r="E1011">
        <v>1E-4</v>
      </c>
      <c r="F1011">
        <v>-108.55500000000001</v>
      </c>
      <c r="G1011">
        <v>5.1000000000000004E-3</v>
      </c>
      <c r="H1011">
        <v>-2.7681</v>
      </c>
      <c r="I1011">
        <v>-4.58E-2</v>
      </c>
      <c r="J1011">
        <v>2.5895000000000001</v>
      </c>
      <c r="K1011">
        <v>0.14360000000000001</v>
      </c>
      <c r="L1011">
        <v>-0.35270000000000001</v>
      </c>
      <c r="M1011">
        <v>2.2265000000000001</v>
      </c>
      <c r="N1011">
        <v>-1.6000000000000001E-3</v>
      </c>
      <c r="O1011">
        <v>2.2200000000000001E-2</v>
      </c>
      <c r="P1011">
        <v>8.6E-3</v>
      </c>
      <c r="Q1011" s="13">
        <v>-3.7100000000000001E-2</v>
      </c>
      <c r="R1011" s="13">
        <v>0.1968</v>
      </c>
      <c r="S1011" s="13">
        <v>-2.0106000000000002</v>
      </c>
      <c r="T1011">
        <v>0.247</v>
      </c>
      <c r="U1011" s="13">
        <v>-8.9999999999999998E-4</v>
      </c>
      <c r="V1011" s="13">
        <v>1.9E-3</v>
      </c>
      <c r="AC1011"/>
      <c r="AD1011" s="14"/>
    </row>
    <row r="1012" spans="1:30" x14ac:dyDescent="0.2">
      <c r="A1012" t="s">
        <v>77</v>
      </c>
      <c r="C1012">
        <v>20.113</v>
      </c>
      <c r="D1012">
        <v>34.999600000000001</v>
      </c>
      <c r="E1012">
        <v>1E-4</v>
      </c>
      <c r="F1012">
        <v>-108.05500000000001</v>
      </c>
      <c r="G1012">
        <v>2.76E-2</v>
      </c>
      <c r="H1012">
        <v>-2.4195000000000002</v>
      </c>
      <c r="I1012">
        <v>3.2000000000000002E-3</v>
      </c>
      <c r="J1012">
        <v>2.78</v>
      </c>
      <c r="K1012">
        <v>0.14360000000000001</v>
      </c>
      <c r="L1012">
        <v>-0.35270000000000001</v>
      </c>
      <c r="M1012">
        <v>2.0937000000000001</v>
      </c>
      <c r="N1012">
        <v>-1.14E-2</v>
      </c>
      <c r="O1012">
        <v>3.5200000000000002E-2</v>
      </c>
      <c r="P1012">
        <v>3.3999999999999998E-3</v>
      </c>
      <c r="Q1012" s="13">
        <v>-3.8800000000000001E-2</v>
      </c>
      <c r="R1012" s="13">
        <v>0.1888</v>
      </c>
      <c r="S1012" s="13">
        <v>-2.0105</v>
      </c>
      <c r="T1012">
        <v>0.25130000000000002</v>
      </c>
      <c r="U1012" s="13">
        <v>5.9999999999999995E-4</v>
      </c>
      <c r="V1012" s="13">
        <v>2.3999999999999998E-3</v>
      </c>
      <c r="AC1012"/>
      <c r="AD1012" s="14"/>
    </row>
    <row r="1013" spans="1:30" x14ac:dyDescent="0.2">
      <c r="A1013" t="s">
        <v>77</v>
      </c>
      <c r="C1013">
        <v>20.363</v>
      </c>
      <c r="D1013">
        <v>34.999600000000001</v>
      </c>
      <c r="E1013">
        <v>1E-4</v>
      </c>
      <c r="F1013">
        <v>-107.556</v>
      </c>
      <c r="G1013">
        <v>-4.1799999999999997E-2</v>
      </c>
      <c r="H1013">
        <v>-2.6316999999999999</v>
      </c>
      <c r="I1013">
        <v>-8.4599999999999995E-2</v>
      </c>
      <c r="J1013">
        <v>3.1082999999999998</v>
      </c>
      <c r="K1013">
        <v>0.14360000000000001</v>
      </c>
      <c r="L1013">
        <v>-0.34520000000000001</v>
      </c>
      <c r="M1013">
        <v>2.3593000000000002</v>
      </c>
      <c r="N1013">
        <v>-1.6000000000000001E-3</v>
      </c>
      <c r="O1013">
        <v>4.4900000000000002E-2</v>
      </c>
      <c r="P1013">
        <v>3.3999999999999998E-3</v>
      </c>
      <c r="Q1013" s="13">
        <v>-3.8800000000000001E-2</v>
      </c>
      <c r="R1013" s="13">
        <v>0.19139999999999999</v>
      </c>
      <c r="S1013" s="13">
        <v>-2.04</v>
      </c>
      <c r="T1013">
        <v>0.23930000000000001</v>
      </c>
      <c r="U1013" s="13">
        <v>-4.0000000000000002E-4</v>
      </c>
      <c r="V1013" s="13">
        <v>1.4E-3</v>
      </c>
      <c r="AC1013"/>
      <c r="AD1013" s="14"/>
    </row>
    <row r="1014" spans="1:30" x14ac:dyDescent="0.2">
      <c r="A1014" t="s">
        <v>77</v>
      </c>
      <c r="C1014">
        <v>20.613</v>
      </c>
      <c r="D1014">
        <v>34.999600000000001</v>
      </c>
      <c r="E1014">
        <v>1E-4</v>
      </c>
      <c r="F1014">
        <v>-107.05500000000001</v>
      </c>
      <c r="G1014">
        <v>4.19E-2</v>
      </c>
      <c r="H1014">
        <v>-3.3666999999999998</v>
      </c>
      <c r="I1014">
        <v>-1.11E-2</v>
      </c>
      <c r="J1014">
        <v>3.3841999999999999</v>
      </c>
      <c r="K1014">
        <v>0.17549999999999999</v>
      </c>
      <c r="L1014">
        <v>-0.35520000000000002</v>
      </c>
      <c r="M1014">
        <v>2.2265000000000001</v>
      </c>
      <c r="N1014">
        <v>-1.6000000000000001E-3</v>
      </c>
      <c r="O1014">
        <v>3.8399999999999997E-2</v>
      </c>
      <c r="P1014">
        <v>3.3999999999999998E-3</v>
      </c>
      <c r="Q1014" s="13">
        <v>-4.58E-2</v>
      </c>
      <c r="R1014" s="13">
        <v>0.2074</v>
      </c>
      <c r="S1014" s="13">
        <v>-2.2456999999999998</v>
      </c>
      <c r="T1014">
        <v>0.2427</v>
      </c>
      <c r="U1014" s="13">
        <v>-4.0000000000000002E-4</v>
      </c>
      <c r="V1014" s="13">
        <v>1.9E-3</v>
      </c>
      <c r="AC1014"/>
      <c r="AD1014" s="14"/>
    </row>
    <row r="1015" spans="1:30" x14ac:dyDescent="0.2">
      <c r="A1015" t="s">
        <v>77</v>
      </c>
      <c r="C1015">
        <v>20.863</v>
      </c>
      <c r="D1015">
        <v>34.999600000000001</v>
      </c>
      <c r="E1015">
        <v>1E-4</v>
      </c>
      <c r="F1015">
        <v>-106.556</v>
      </c>
      <c r="G1015">
        <v>-1.9400000000000001E-2</v>
      </c>
      <c r="H1015">
        <v>-3.7229000000000001</v>
      </c>
      <c r="I1015">
        <v>-6.4199999999999993E-2</v>
      </c>
      <c r="J1015">
        <v>2.9178999999999999</v>
      </c>
      <c r="K1015">
        <v>0.14360000000000001</v>
      </c>
      <c r="L1015">
        <v>-0.35520000000000002</v>
      </c>
      <c r="M1015">
        <v>2.1600999999999999</v>
      </c>
      <c r="N1015">
        <v>-4.8999999999999998E-3</v>
      </c>
      <c r="O1015">
        <v>3.8399999999999997E-2</v>
      </c>
      <c r="P1015">
        <v>3.3999999999999998E-3</v>
      </c>
      <c r="Q1015" s="13">
        <v>-4.2299999999999997E-2</v>
      </c>
      <c r="R1015" s="13">
        <v>0.19409999999999999</v>
      </c>
      <c r="S1015" s="13">
        <v>-2.0987</v>
      </c>
      <c r="T1015">
        <v>0.23580000000000001</v>
      </c>
      <c r="U1015" s="13">
        <v>-4.0000000000000002E-4</v>
      </c>
      <c r="V1015" s="13">
        <v>2.3999999999999998E-3</v>
      </c>
      <c r="AC1015"/>
      <c r="AD1015" s="14"/>
    </row>
    <row r="1016" spans="1:30" x14ac:dyDescent="0.2">
      <c r="A1016" t="s">
        <v>77</v>
      </c>
      <c r="C1016">
        <v>21.113</v>
      </c>
      <c r="D1016">
        <v>34.999600000000001</v>
      </c>
      <c r="E1016">
        <v>1E-4</v>
      </c>
      <c r="F1016">
        <v>-106.05500000000001</v>
      </c>
      <c r="G1016">
        <v>-3.9800000000000002E-2</v>
      </c>
      <c r="H1016">
        <v>-4.1473000000000004</v>
      </c>
      <c r="I1016">
        <v>-9.4899999999999998E-2</v>
      </c>
      <c r="J1016">
        <v>2.6092</v>
      </c>
      <c r="K1016">
        <v>0.14360000000000001</v>
      </c>
      <c r="L1016">
        <v>-0.35270000000000001</v>
      </c>
      <c r="M1016">
        <v>2.3593000000000002</v>
      </c>
      <c r="N1016">
        <v>-4.8999999999999998E-3</v>
      </c>
      <c r="O1016">
        <v>3.1899999999999998E-2</v>
      </c>
      <c r="P1016">
        <v>3.3999999999999998E-3</v>
      </c>
      <c r="Q1016" s="13">
        <v>-4.0599999999999997E-2</v>
      </c>
      <c r="R1016" s="13">
        <v>0.17949999999999999</v>
      </c>
      <c r="S1016" s="13">
        <v>-2.0105</v>
      </c>
      <c r="T1016">
        <v>0.22459999999999999</v>
      </c>
      <c r="U1016" s="13">
        <v>-8.9999999999999998E-4</v>
      </c>
      <c r="V1016" s="13">
        <v>8.9999999999999998E-4</v>
      </c>
      <c r="AC1016"/>
      <c r="AD1016" s="14"/>
    </row>
    <row r="1017" spans="1:30" x14ac:dyDescent="0.2">
      <c r="A1017" t="s">
        <v>77</v>
      </c>
      <c r="C1017">
        <v>21.363</v>
      </c>
      <c r="D1017">
        <v>34.999600000000001</v>
      </c>
      <c r="E1017">
        <v>1E-4</v>
      </c>
      <c r="F1017">
        <v>-105.55500000000001</v>
      </c>
      <c r="G1017">
        <v>7.1999999999999998E-3</v>
      </c>
      <c r="H1017">
        <v>-4.1397000000000004</v>
      </c>
      <c r="I1017">
        <v>-3.7699999999999997E-2</v>
      </c>
      <c r="J1017">
        <v>2.1955</v>
      </c>
      <c r="K1017">
        <v>0.2074</v>
      </c>
      <c r="L1017">
        <v>-0.36009999999999998</v>
      </c>
      <c r="M1017">
        <v>2.2265000000000001</v>
      </c>
      <c r="N1017">
        <v>-4.8999999999999998E-3</v>
      </c>
      <c r="O1017">
        <v>2.87E-2</v>
      </c>
      <c r="P1017">
        <v>3.3999999999999998E-3</v>
      </c>
      <c r="Q1017" s="13">
        <v>-4.2299999999999997E-2</v>
      </c>
      <c r="R1017" s="13">
        <v>0.17419999999999999</v>
      </c>
      <c r="S1017" s="13">
        <v>-1.9224000000000001</v>
      </c>
      <c r="T1017">
        <v>0.22889999999999999</v>
      </c>
      <c r="U1017" s="13">
        <v>1.1000000000000001E-3</v>
      </c>
      <c r="V1017" s="13">
        <v>1.9E-3</v>
      </c>
      <c r="AC1017"/>
      <c r="AD1017" s="14"/>
    </row>
    <row r="1018" spans="1:30" x14ac:dyDescent="0.2">
      <c r="A1018" t="s">
        <v>77</v>
      </c>
      <c r="C1018">
        <v>21.613</v>
      </c>
      <c r="D1018">
        <v>34.999600000000001</v>
      </c>
      <c r="E1018">
        <v>1E-4</v>
      </c>
      <c r="F1018">
        <v>-105.05</v>
      </c>
      <c r="G1018">
        <v>-1E-3</v>
      </c>
      <c r="H1018">
        <v>-3.5259</v>
      </c>
      <c r="I1018">
        <v>-4.99E-2</v>
      </c>
      <c r="J1018">
        <v>1.8671</v>
      </c>
      <c r="K1018">
        <v>0.14360000000000001</v>
      </c>
      <c r="L1018">
        <v>-0.35270000000000001</v>
      </c>
      <c r="M1018">
        <v>2.2928999999999999</v>
      </c>
      <c r="N1018">
        <v>-4.8999999999999998E-3</v>
      </c>
      <c r="O1018">
        <v>2.2200000000000001E-2</v>
      </c>
      <c r="P1018">
        <v>3.3999999999999998E-3</v>
      </c>
      <c r="Q1018" s="13">
        <v>-4.2299999999999997E-2</v>
      </c>
      <c r="R1018" s="13">
        <v>0.17280000000000001</v>
      </c>
      <c r="S1018" s="13">
        <v>-1.9224000000000001</v>
      </c>
      <c r="T1018">
        <v>0.2384</v>
      </c>
      <c r="U1018" s="13">
        <v>-4.0000000000000002E-4</v>
      </c>
      <c r="V1018" s="13">
        <v>1.9E-3</v>
      </c>
      <c r="AC1018"/>
      <c r="AD1018" s="14"/>
    </row>
    <row r="1019" spans="1:30" x14ac:dyDescent="0.2">
      <c r="A1019" t="s">
        <v>77</v>
      </c>
      <c r="C1019">
        <v>21.863</v>
      </c>
      <c r="D1019">
        <v>34.999600000000001</v>
      </c>
      <c r="E1019">
        <v>1E-4</v>
      </c>
      <c r="F1019">
        <v>-104.547</v>
      </c>
      <c r="G1019">
        <v>3.1699999999999999E-2</v>
      </c>
      <c r="H1019">
        <v>-2.7376999999999998</v>
      </c>
      <c r="I1019">
        <v>-1.7299999999999999E-2</v>
      </c>
      <c r="J1019">
        <v>1.7817000000000001</v>
      </c>
      <c r="K1019">
        <v>0.14360000000000001</v>
      </c>
      <c r="L1019">
        <v>-0.35770000000000002</v>
      </c>
      <c r="M1019">
        <v>2.1600999999999999</v>
      </c>
      <c r="N1019">
        <v>-4.8999999999999998E-3</v>
      </c>
      <c r="O1019">
        <v>3.1899999999999998E-2</v>
      </c>
      <c r="P1019">
        <v>3.3999999999999998E-3</v>
      </c>
      <c r="Q1019" s="13">
        <v>-3.8800000000000001E-2</v>
      </c>
      <c r="R1019" s="13">
        <v>0.16489999999999999</v>
      </c>
      <c r="S1019" s="13">
        <v>-1.8048</v>
      </c>
      <c r="T1019">
        <v>0.2427</v>
      </c>
      <c r="U1019" s="13">
        <v>1.1000000000000001E-3</v>
      </c>
      <c r="V1019" s="13">
        <v>1.9E-3</v>
      </c>
      <c r="AC1019"/>
      <c r="AD1019" s="14"/>
    </row>
    <row r="1020" spans="1:30" x14ac:dyDescent="0.2">
      <c r="A1020" t="s">
        <v>77</v>
      </c>
      <c r="C1020">
        <v>22.113</v>
      </c>
      <c r="D1020">
        <v>34.999600000000001</v>
      </c>
      <c r="E1020">
        <v>1E-4</v>
      </c>
      <c r="F1020">
        <v>-104.04300000000001</v>
      </c>
      <c r="G1020">
        <v>9.1999999999999998E-3</v>
      </c>
      <c r="H1020">
        <v>-2.5104000000000002</v>
      </c>
      <c r="I1020">
        <v>-3.3599999999999998E-2</v>
      </c>
      <c r="J1020">
        <v>2.4582000000000002</v>
      </c>
      <c r="K1020">
        <v>0.14360000000000001</v>
      </c>
      <c r="L1020">
        <v>-0.36259999999999998</v>
      </c>
      <c r="M1020">
        <v>2.3593000000000002</v>
      </c>
      <c r="N1020">
        <v>-4.8999999999999998E-3</v>
      </c>
      <c r="O1020">
        <v>1.89E-2</v>
      </c>
      <c r="P1020">
        <v>3.3999999999999998E-3</v>
      </c>
      <c r="Q1020" s="13">
        <v>-3.3599999999999998E-2</v>
      </c>
      <c r="R1020" s="13">
        <v>0.16889999999999999</v>
      </c>
      <c r="S1020" s="13">
        <v>-1.7165999999999999</v>
      </c>
      <c r="T1020">
        <v>0.25130000000000002</v>
      </c>
      <c r="U1020" s="13">
        <v>1.1000000000000001E-3</v>
      </c>
      <c r="V1020" s="13">
        <v>1.9E-3</v>
      </c>
      <c r="AC1020"/>
      <c r="AD1020" s="14"/>
    </row>
    <row r="1021" spans="1:30" x14ac:dyDescent="0.2">
      <c r="A1021" t="s">
        <v>77</v>
      </c>
      <c r="C1021">
        <v>22.363</v>
      </c>
      <c r="D1021">
        <v>34.999600000000001</v>
      </c>
      <c r="E1021">
        <v>1E-4</v>
      </c>
      <c r="F1021">
        <v>-103.53700000000001</v>
      </c>
      <c r="G1021">
        <v>3.1699999999999999E-2</v>
      </c>
      <c r="H1021">
        <v>-2.0632999999999999</v>
      </c>
      <c r="I1021">
        <v>-3.0000000000000001E-3</v>
      </c>
      <c r="J1021">
        <v>2.7012</v>
      </c>
      <c r="K1021">
        <v>0.14360000000000001</v>
      </c>
      <c r="L1021">
        <v>-0.36259999999999998</v>
      </c>
      <c r="M1021">
        <v>2.2265000000000001</v>
      </c>
      <c r="N1021">
        <v>-1.6000000000000001E-3</v>
      </c>
      <c r="O1021">
        <v>2.2200000000000001E-2</v>
      </c>
      <c r="P1021">
        <v>3.3999999999999998E-3</v>
      </c>
      <c r="Q1021" s="13">
        <v>-3.3599999999999998E-2</v>
      </c>
      <c r="R1021" s="13">
        <v>0.16619999999999999</v>
      </c>
      <c r="S1021" s="13">
        <v>-1.6577999999999999</v>
      </c>
      <c r="T1021">
        <v>0.25469999999999998</v>
      </c>
      <c r="U1021" s="13">
        <v>1.6000000000000001E-3</v>
      </c>
      <c r="V1021" s="13">
        <v>1.9E-3</v>
      </c>
      <c r="AC1021"/>
      <c r="AD1021" s="14"/>
    </row>
    <row r="1022" spans="1:30" x14ac:dyDescent="0.2">
      <c r="A1022" t="s">
        <v>77</v>
      </c>
      <c r="C1022">
        <v>22.613</v>
      </c>
      <c r="D1022">
        <v>34.999600000000001</v>
      </c>
      <c r="E1022">
        <v>1E-4</v>
      </c>
      <c r="F1022">
        <v>-103.03100000000001</v>
      </c>
      <c r="G1022">
        <v>-9.1999999999999998E-3</v>
      </c>
      <c r="H1022">
        <v>-2.1467000000000001</v>
      </c>
      <c r="I1022">
        <v>-4.58E-2</v>
      </c>
      <c r="J1022">
        <v>2.9047999999999998</v>
      </c>
      <c r="K1022">
        <v>0.2074</v>
      </c>
      <c r="L1022">
        <v>-0.35520000000000002</v>
      </c>
      <c r="M1022">
        <v>2.2928999999999999</v>
      </c>
      <c r="N1022">
        <v>-4.8999999999999998E-3</v>
      </c>
      <c r="O1022">
        <v>2.87E-2</v>
      </c>
      <c r="P1022">
        <v>8.6E-3</v>
      </c>
      <c r="Q1022" s="13">
        <v>-3.5400000000000001E-2</v>
      </c>
      <c r="R1022" s="13">
        <v>0.17019999999999999</v>
      </c>
      <c r="S1022" s="13">
        <v>-1.5696000000000001</v>
      </c>
      <c r="T1022">
        <v>0.24779999999999999</v>
      </c>
      <c r="U1022" s="13">
        <v>5.9999999999999995E-4</v>
      </c>
      <c r="V1022" s="13">
        <v>1.9E-3</v>
      </c>
      <c r="AC1022"/>
      <c r="AD1022" s="14"/>
    </row>
    <row r="1023" spans="1:30" x14ac:dyDescent="0.2">
      <c r="A1023" t="s">
        <v>77</v>
      </c>
      <c r="C1023">
        <v>22.863</v>
      </c>
      <c r="D1023">
        <v>34.999600000000001</v>
      </c>
      <c r="E1023">
        <v>1E-4</v>
      </c>
      <c r="F1023">
        <v>-102.51600000000001</v>
      </c>
      <c r="G1023">
        <v>-5.1000000000000004E-3</v>
      </c>
      <c r="H1023">
        <v>-2.9348000000000001</v>
      </c>
      <c r="I1023">
        <v>-5.3999999999999999E-2</v>
      </c>
      <c r="J1023">
        <v>3.1345999999999998</v>
      </c>
      <c r="K1023">
        <v>0.14360000000000001</v>
      </c>
      <c r="L1023">
        <v>-0.36009999999999998</v>
      </c>
      <c r="M1023">
        <v>2.2265000000000001</v>
      </c>
      <c r="N1023">
        <v>-4.8999999999999998E-3</v>
      </c>
      <c r="O1023">
        <v>2.2200000000000001E-2</v>
      </c>
      <c r="P1023">
        <v>3.3999999999999998E-3</v>
      </c>
      <c r="Q1023" s="13">
        <v>-3.7100000000000001E-2</v>
      </c>
      <c r="R1023" s="13">
        <v>0.18079999999999999</v>
      </c>
      <c r="S1023" s="13">
        <v>-1.6872</v>
      </c>
      <c r="T1023">
        <v>0.23580000000000001</v>
      </c>
      <c r="U1023" s="13">
        <v>-8.9999999999999998E-4</v>
      </c>
      <c r="V1023" s="13">
        <v>1.4E-3</v>
      </c>
      <c r="AC1023"/>
      <c r="AD1023" s="14"/>
    </row>
    <row r="1024" spans="1:30" x14ac:dyDescent="0.2">
      <c r="A1024" t="s">
        <v>77</v>
      </c>
      <c r="C1024">
        <v>23.113</v>
      </c>
      <c r="D1024">
        <v>34.999600000000001</v>
      </c>
      <c r="E1024">
        <v>1E-4</v>
      </c>
      <c r="F1024">
        <v>-102.00700000000001</v>
      </c>
      <c r="G1024">
        <v>-2.1399999999999999E-2</v>
      </c>
      <c r="H1024">
        <v>-3.2985000000000002</v>
      </c>
      <c r="I1024">
        <v>-5.3999999999999999E-2</v>
      </c>
      <c r="J1024">
        <v>2.6421000000000001</v>
      </c>
      <c r="K1024">
        <v>0.17549999999999999</v>
      </c>
      <c r="L1024">
        <v>-0.36259999999999998</v>
      </c>
      <c r="M1024">
        <v>2.1600999999999999</v>
      </c>
      <c r="N1024">
        <v>-1.6000000000000001E-3</v>
      </c>
      <c r="O1024">
        <v>2.87E-2</v>
      </c>
      <c r="P1024">
        <v>3.3999999999999998E-3</v>
      </c>
      <c r="Q1024" s="13">
        <v>-4.0599999999999997E-2</v>
      </c>
      <c r="R1024" s="13">
        <v>0.16619999999999999</v>
      </c>
      <c r="S1024" s="13">
        <v>-1.5402</v>
      </c>
      <c r="T1024">
        <v>0.2238</v>
      </c>
      <c r="U1024" s="13">
        <v>-4.0000000000000002E-4</v>
      </c>
      <c r="V1024" s="13">
        <v>1.4E-3</v>
      </c>
      <c r="AC1024"/>
      <c r="AD1024" s="14"/>
    </row>
    <row r="1025" spans="1:30" x14ac:dyDescent="0.2">
      <c r="A1025" t="s">
        <v>77</v>
      </c>
      <c r="C1025">
        <v>23.363</v>
      </c>
      <c r="D1025">
        <v>34.999600000000001</v>
      </c>
      <c r="E1025">
        <v>1E-4</v>
      </c>
      <c r="F1025">
        <v>-101.503</v>
      </c>
      <c r="G1025">
        <v>-6.4299999999999996E-2</v>
      </c>
      <c r="H1025">
        <v>-3.7911000000000001</v>
      </c>
      <c r="I1025">
        <v>-0.10299999999999999</v>
      </c>
      <c r="J1025">
        <v>2.3005</v>
      </c>
      <c r="K1025">
        <v>0.14360000000000001</v>
      </c>
      <c r="L1025">
        <v>-0.36009999999999998</v>
      </c>
      <c r="M1025">
        <v>2.2265000000000001</v>
      </c>
      <c r="N1025">
        <v>-4.8999999999999998E-3</v>
      </c>
      <c r="O1025">
        <v>2.5399999999999999E-2</v>
      </c>
      <c r="P1025">
        <v>-6.7999999999999996E-3</v>
      </c>
      <c r="Q1025" s="13">
        <v>-3.5400000000000001E-2</v>
      </c>
      <c r="R1025" s="13">
        <v>0.15160000000000001</v>
      </c>
      <c r="S1025" s="13">
        <v>-1.3638999999999999</v>
      </c>
      <c r="T1025">
        <v>0.2152</v>
      </c>
      <c r="U1025" s="13">
        <v>1E-4</v>
      </c>
      <c r="V1025" s="13">
        <v>2.3999999999999998E-3</v>
      </c>
      <c r="AC1025"/>
      <c r="AD1025" s="14"/>
    </row>
    <row r="1026" spans="1:30" x14ac:dyDescent="0.2">
      <c r="A1026" t="s">
        <v>77</v>
      </c>
      <c r="C1026">
        <v>23.613</v>
      </c>
      <c r="D1026">
        <v>34.999600000000001</v>
      </c>
      <c r="E1026">
        <v>1E-4</v>
      </c>
      <c r="F1026">
        <v>-100.996</v>
      </c>
      <c r="G1026">
        <v>3.0999999999999999E-3</v>
      </c>
      <c r="H1026">
        <v>-3.6926000000000001</v>
      </c>
      <c r="I1026">
        <v>-2.9499999999999998E-2</v>
      </c>
      <c r="J1026">
        <v>1.8277000000000001</v>
      </c>
      <c r="K1026">
        <v>0.11169999999999999</v>
      </c>
      <c r="L1026">
        <v>-0.36759999999999998</v>
      </c>
      <c r="M1026">
        <v>2.0937000000000001</v>
      </c>
      <c r="N1026">
        <v>-8.2000000000000007E-3</v>
      </c>
      <c r="O1026">
        <v>2.87E-2</v>
      </c>
      <c r="P1026">
        <v>3.3999999999999998E-3</v>
      </c>
      <c r="Q1026" s="13">
        <v>-2.8500000000000001E-2</v>
      </c>
      <c r="R1026" s="13">
        <v>0.15290000000000001</v>
      </c>
      <c r="S1026" s="13">
        <v>-1.4815</v>
      </c>
      <c r="T1026">
        <v>0.21859999999999999</v>
      </c>
      <c r="U1026" s="13">
        <v>-1.8E-3</v>
      </c>
      <c r="V1026" s="13">
        <v>2.3999999999999998E-3</v>
      </c>
      <c r="AC1026"/>
      <c r="AD1026" s="14"/>
    </row>
    <row r="1027" spans="1:30" x14ac:dyDescent="0.2">
      <c r="A1027" t="s">
        <v>77</v>
      </c>
      <c r="C1027">
        <v>23.863</v>
      </c>
      <c r="D1027">
        <v>34.999600000000001</v>
      </c>
      <c r="E1027">
        <v>1E-4</v>
      </c>
      <c r="F1027">
        <v>-100.49299999999999</v>
      </c>
      <c r="G1027">
        <v>-2.3400000000000001E-2</v>
      </c>
      <c r="H1027">
        <v>-3.2682000000000002</v>
      </c>
      <c r="I1027">
        <v>-7.0400000000000004E-2</v>
      </c>
      <c r="J1027">
        <v>1.6569</v>
      </c>
      <c r="K1027">
        <v>0.17549999999999999</v>
      </c>
      <c r="L1027">
        <v>-0.3725</v>
      </c>
      <c r="M1027">
        <v>2.2265000000000001</v>
      </c>
      <c r="N1027">
        <v>-1.6000000000000001E-3</v>
      </c>
      <c r="O1027">
        <v>2.5399999999999999E-2</v>
      </c>
      <c r="P1027">
        <v>-1.6999999999999999E-3</v>
      </c>
      <c r="Q1027" s="13">
        <v>-3.0200000000000001E-2</v>
      </c>
      <c r="R1027" s="13">
        <v>0.15429999999999999</v>
      </c>
      <c r="S1027" s="13">
        <v>-1.452</v>
      </c>
      <c r="T1027">
        <v>0.2203</v>
      </c>
      <c r="U1027" s="13">
        <v>1.1000000000000001E-3</v>
      </c>
      <c r="V1027" s="13">
        <v>1.9E-3</v>
      </c>
      <c r="AC1027"/>
      <c r="AD1027" s="14"/>
    </row>
    <row r="1028" spans="1:30" x14ac:dyDescent="0.2">
      <c r="A1028" t="s">
        <v>77</v>
      </c>
      <c r="C1028">
        <v>24.113</v>
      </c>
      <c r="D1028">
        <v>34.999600000000001</v>
      </c>
      <c r="E1028">
        <v>1E-4</v>
      </c>
      <c r="F1028">
        <v>-99.992999999999995</v>
      </c>
      <c r="G1028">
        <v>1.1299999999999999E-2</v>
      </c>
      <c r="H1028">
        <v>-2.4043000000000001</v>
      </c>
      <c r="I1028">
        <v>-2.3400000000000001E-2</v>
      </c>
      <c r="J1028">
        <v>1.5189999999999999</v>
      </c>
      <c r="K1028">
        <v>0.17549999999999999</v>
      </c>
      <c r="L1028">
        <v>-0.3725</v>
      </c>
      <c r="M1028">
        <v>2.0937000000000001</v>
      </c>
      <c r="N1028">
        <v>-4.8999999999999998E-3</v>
      </c>
      <c r="O1028">
        <v>2.5399999999999999E-2</v>
      </c>
      <c r="P1028">
        <v>3.3999999999999998E-3</v>
      </c>
      <c r="Q1028" s="13">
        <v>-2.8500000000000001E-2</v>
      </c>
      <c r="R1028" s="13">
        <v>0.14499999999999999</v>
      </c>
      <c r="S1028" s="13">
        <v>-1.3638999999999999</v>
      </c>
      <c r="T1028">
        <v>0.2298</v>
      </c>
      <c r="U1028" s="13">
        <v>-8.9999999999999998E-4</v>
      </c>
      <c r="V1028" s="13">
        <v>1.9E-3</v>
      </c>
      <c r="AC1028"/>
      <c r="AD1028" s="14"/>
    </row>
    <row r="1029" spans="1:30" x14ac:dyDescent="0.2">
      <c r="A1029" t="s">
        <v>77</v>
      </c>
      <c r="C1029">
        <v>24.363</v>
      </c>
      <c r="D1029">
        <v>34.999600000000001</v>
      </c>
      <c r="E1029">
        <v>1E-4</v>
      </c>
      <c r="F1029">
        <v>-99.491</v>
      </c>
      <c r="G1029">
        <v>-2.5499999999999998E-2</v>
      </c>
      <c r="H1029">
        <v>-2.2603</v>
      </c>
      <c r="I1029">
        <v>-7.2400000000000006E-2</v>
      </c>
      <c r="J1029">
        <v>2.3334000000000001</v>
      </c>
      <c r="K1029">
        <v>0.11169999999999999</v>
      </c>
      <c r="L1029">
        <v>-0.37009999999999998</v>
      </c>
      <c r="M1029">
        <v>2.0937000000000001</v>
      </c>
      <c r="N1029">
        <v>-1.6000000000000001E-3</v>
      </c>
      <c r="O1029">
        <v>2.5399999999999999E-2</v>
      </c>
      <c r="P1029">
        <v>3.3999999999999998E-3</v>
      </c>
      <c r="Q1029" s="13">
        <v>-2.8500000000000001E-2</v>
      </c>
      <c r="R1029" s="13">
        <v>0.14899999999999999</v>
      </c>
      <c r="S1029" s="13">
        <v>-1.4520999999999999</v>
      </c>
      <c r="T1029">
        <v>0.2341</v>
      </c>
      <c r="U1029" s="13">
        <v>-8.9999999999999998E-4</v>
      </c>
      <c r="V1029" s="13">
        <v>1.4E-3</v>
      </c>
      <c r="AC1029"/>
      <c r="AD1029" s="14"/>
    </row>
    <row r="1030" spans="1:30" x14ac:dyDescent="0.2">
      <c r="A1030" t="s">
        <v>77</v>
      </c>
      <c r="C1030">
        <v>24.613</v>
      </c>
      <c r="D1030">
        <v>34.999600000000001</v>
      </c>
      <c r="E1030">
        <v>1E-4</v>
      </c>
      <c r="F1030">
        <v>-98.991</v>
      </c>
      <c r="G1030">
        <v>-1.5299999999999999E-2</v>
      </c>
      <c r="H1030">
        <v>-1.8814</v>
      </c>
      <c r="I1030">
        <v>-5.8099999999999999E-2</v>
      </c>
      <c r="J1030">
        <v>2.5895000000000001</v>
      </c>
      <c r="K1030">
        <v>0.11169999999999999</v>
      </c>
      <c r="L1030">
        <v>-0.36759999999999998</v>
      </c>
      <c r="M1030">
        <v>2.1600999999999999</v>
      </c>
      <c r="N1030">
        <v>-8.2000000000000007E-3</v>
      </c>
      <c r="O1030">
        <v>5.8999999999999999E-3</v>
      </c>
      <c r="P1030">
        <v>-1.1900000000000001E-2</v>
      </c>
      <c r="Q1030" s="13">
        <v>-3.0200000000000001E-2</v>
      </c>
      <c r="R1030" s="13">
        <v>0.14630000000000001</v>
      </c>
      <c r="S1030" s="13">
        <v>-1.4520999999999999</v>
      </c>
      <c r="T1030">
        <v>0.24779999999999999</v>
      </c>
      <c r="U1030" s="13">
        <v>5.9999999999999995E-4</v>
      </c>
      <c r="V1030" s="13">
        <v>1.9E-3</v>
      </c>
      <c r="AC1030"/>
      <c r="AD1030" s="14"/>
    </row>
    <row r="1031" spans="1:30" x14ac:dyDescent="0.2">
      <c r="A1031" t="s">
        <v>77</v>
      </c>
      <c r="C1031">
        <v>24.863</v>
      </c>
      <c r="D1031">
        <v>34.999600000000001</v>
      </c>
      <c r="E1031">
        <v>1E-4</v>
      </c>
      <c r="F1031">
        <v>-98.49</v>
      </c>
      <c r="G1031">
        <v>1.3299999999999999E-2</v>
      </c>
      <c r="H1031">
        <v>-1.7753000000000001</v>
      </c>
      <c r="I1031">
        <v>-2.3400000000000001E-2</v>
      </c>
      <c r="J1031">
        <v>2.6551999999999998</v>
      </c>
      <c r="K1031">
        <v>0.14360000000000001</v>
      </c>
      <c r="L1031">
        <v>-0.36259999999999998</v>
      </c>
      <c r="M1031">
        <v>2.1600999999999999</v>
      </c>
      <c r="N1031">
        <v>-8.2000000000000007E-3</v>
      </c>
      <c r="O1031">
        <v>1.24E-2</v>
      </c>
      <c r="P1031">
        <v>3.3999999999999998E-3</v>
      </c>
      <c r="Q1031" s="13">
        <v>-3.5400000000000001E-2</v>
      </c>
      <c r="R1031" s="13">
        <v>0.14899999999999999</v>
      </c>
      <c r="S1031" s="13">
        <v>-1.4814000000000001</v>
      </c>
      <c r="T1031">
        <v>0.23580000000000001</v>
      </c>
      <c r="U1031" s="13">
        <v>5.9999999999999995E-4</v>
      </c>
      <c r="V1031" s="13">
        <v>2.3999999999999998E-3</v>
      </c>
      <c r="AC1031"/>
      <c r="AD1031" s="14"/>
    </row>
    <row r="1032" spans="1:30" x14ac:dyDescent="0.2">
      <c r="A1032" t="s">
        <v>77</v>
      </c>
      <c r="C1032">
        <v>25.113</v>
      </c>
      <c r="D1032">
        <v>34.999600000000001</v>
      </c>
      <c r="E1032">
        <v>1E-4</v>
      </c>
      <c r="F1032">
        <v>-97.991</v>
      </c>
      <c r="G1032">
        <v>-9.1999999999999998E-3</v>
      </c>
      <c r="H1032">
        <v>-2.6999</v>
      </c>
      <c r="I1032">
        <v>-4.7899999999999998E-2</v>
      </c>
      <c r="J1032">
        <v>2.9836</v>
      </c>
      <c r="K1032">
        <v>0.14360000000000001</v>
      </c>
      <c r="L1032">
        <v>-0.3725</v>
      </c>
      <c r="M1032">
        <v>2.1600999999999999</v>
      </c>
      <c r="N1032">
        <v>-4.8999999999999998E-3</v>
      </c>
      <c r="O1032">
        <v>1.89E-2</v>
      </c>
      <c r="P1032">
        <v>3.3999999999999998E-3</v>
      </c>
      <c r="Q1032" s="13">
        <v>-3.5400000000000001E-2</v>
      </c>
      <c r="R1032" s="13">
        <v>0.16220000000000001</v>
      </c>
      <c r="S1032" s="13">
        <v>-1.599</v>
      </c>
      <c r="T1032">
        <v>0.22550000000000001</v>
      </c>
      <c r="U1032" s="13">
        <v>-4.0000000000000002E-4</v>
      </c>
      <c r="V1032" s="13">
        <v>1.9E-3</v>
      </c>
      <c r="AC1032"/>
      <c r="AD1032" s="14"/>
    </row>
    <row r="1033" spans="1:30" x14ac:dyDescent="0.2">
      <c r="A1033" t="s">
        <v>77</v>
      </c>
      <c r="C1033">
        <v>25.363</v>
      </c>
      <c r="D1033">
        <v>34.999600000000001</v>
      </c>
      <c r="E1033">
        <v>1E-4</v>
      </c>
      <c r="F1033">
        <v>-97.494</v>
      </c>
      <c r="G1033">
        <v>-1E-3</v>
      </c>
      <c r="H1033">
        <v>-3.1545000000000001</v>
      </c>
      <c r="I1033">
        <v>-4.58E-2</v>
      </c>
      <c r="J1033">
        <v>2.5238</v>
      </c>
      <c r="K1033">
        <v>0.11169999999999999</v>
      </c>
      <c r="L1033">
        <v>-0.37009999999999998</v>
      </c>
      <c r="M1033">
        <v>2.1600999999999999</v>
      </c>
      <c r="N1033">
        <v>-4.8999999999999998E-3</v>
      </c>
      <c r="O1033">
        <v>1.5699999999999999E-2</v>
      </c>
      <c r="P1033">
        <v>-1.6999999999999999E-3</v>
      </c>
      <c r="Q1033" s="13">
        <v>-3.0200000000000001E-2</v>
      </c>
      <c r="R1033" s="13">
        <v>0.14499999999999999</v>
      </c>
      <c r="S1033" s="13">
        <v>-1.3933</v>
      </c>
      <c r="T1033">
        <v>0.21260000000000001</v>
      </c>
      <c r="U1033" s="13">
        <v>5.9999999999999995E-4</v>
      </c>
      <c r="V1033" s="13">
        <v>1.9E-3</v>
      </c>
      <c r="AC1033"/>
      <c r="AD1033" s="14"/>
    </row>
    <row r="1034" spans="1:30" x14ac:dyDescent="0.2">
      <c r="A1034" t="s">
        <v>77</v>
      </c>
      <c r="C1034">
        <v>25.613</v>
      </c>
      <c r="D1034">
        <v>34.999600000000001</v>
      </c>
      <c r="E1034">
        <v>1E-4</v>
      </c>
      <c r="F1034">
        <v>-96.995000000000005</v>
      </c>
      <c r="G1034">
        <v>-5.8099999999999999E-2</v>
      </c>
      <c r="H1034">
        <v>-3.6395</v>
      </c>
      <c r="I1034">
        <v>-0.1132</v>
      </c>
      <c r="J1034">
        <v>2.1297999999999999</v>
      </c>
      <c r="K1034">
        <v>0.14360000000000001</v>
      </c>
      <c r="L1034">
        <v>-0.36509999999999998</v>
      </c>
      <c r="M1034">
        <v>2.1600999999999999</v>
      </c>
      <c r="N1034">
        <v>-8.2000000000000007E-3</v>
      </c>
      <c r="O1034">
        <v>1.24E-2</v>
      </c>
      <c r="P1034">
        <v>3.3999999999999998E-3</v>
      </c>
      <c r="Q1034" s="13">
        <v>-2.5000000000000001E-2</v>
      </c>
      <c r="R1034" s="13">
        <v>0.13039999999999999</v>
      </c>
      <c r="S1034" s="13">
        <v>-1.2757000000000001</v>
      </c>
      <c r="T1034">
        <v>0.20319999999999999</v>
      </c>
      <c r="U1034" s="13">
        <v>-4.0000000000000002E-4</v>
      </c>
      <c r="V1034" s="13">
        <v>2.3999999999999998E-3</v>
      </c>
      <c r="AC1034"/>
      <c r="AD1034" s="14"/>
    </row>
    <row r="1035" spans="1:30" x14ac:dyDescent="0.2">
      <c r="A1035" t="s">
        <v>77</v>
      </c>
      <c r="C1035">
        <v>25.863</v>
      </c>
      <c r="D1035">
        <v>34.999600000000001</v>
      </c>
      <c r="E1035">
        <v>1E-4</v>
      </c>
      <c r="F1035">
        <v>-96.495000000000005</v>
      </c>
      <c r="G1035">
        <v>1.3299999999999999E-2</v>
      </c>
      <c r="H1035">
        <v>-3.5789</v>
      </c>
      <c r="I1035">
        <v>-3.3599999999999998E-2</v>
      </c>
      <c r="J1035">
        <v>1.611</v>
      </c>
      <c r="K1035">
        <v>7.9799999999999996E-2</v>
      </c>
      <c r="L1035">
        <v>-0.37009999999999998</v>
      </c>
      <c r="M1035">
        <v>2.2265000000000001</v>
      </c>
      <c r="N1035">
        <v>-1.6000000000000001E-3</v>
      </c>
      <c r="O1035">
        <v>1.24E-2</v>
      </c>
      <c r="P1035">
        <v>-1.6999999999999999E-3</v>
      </c>
      <c r="Q1035" s="13">
        <v>-2.6700000000000002E-2</v>
      </c>
      <c r="R1035" s="13">
        <v>0.12770000000000001</v>
      </c>
      <c r="S1035" s="13">
        <v>-1.3345</v>
      </c>
      <c r="T1035">
        <v>0.19800000000000001</v>
      </c>
      <c r="U1035" s="13">
        <v>1.1000000000000001E-3</v>
      </c>
      <c r="V1035" s="13">
        <v>2.3999999999999998E-3</v>
      </c>
      <c r="AC1035"/>
      <c r="AD1035" s="14"/>
    </row>
    <row r="1036" spans="1:30" x14ac:dyDescent="0.2">
      <c r="A1036" t="s">
        <v>77</v>
      </c>
      <c r="C1036">
        <v>26.113</v>
      </c>
      <c r="D1036">
        <v>34.999600000000001</v>
      </c>
      <c r="E1036">
        <v>1E-4</v>
      </c>
      <c r="F1036">
        <v>-95.998000000000005</v>
      </c>
      <c r="G1036">
        <v>-3.7699999999999997E-2</v>
      </c>
      <c r="H1036">
        <v>-3.1924000000000001</v>
      </c>
      <c r="I1036">
        <v>-7.85E-2</v>
      </c>
      <c r="J1036">
        <v>1.4074</v>
      </c>
      <c r="K1036">
        <v>0.17549999999999999</v>
      </c>
      <c r="L1036">
        <v>-0.36009999999999998</v>
      </c>
      <c r="M1036">
        <v>2.3593000000000002</v>
      </c>
      <c r="N1036">
        <v>-4.8999999999999998E-3</v>
      </c>
      <c r="O1036">
        <v>1.24E-2</v>
      </c>
      <c r="P1036">
        <v>1.37E-2</v>
      </c>
      <c r="Q1036" s="13">
        <v>-2.6700000000000002E-2</v>
      </c>
      <c r="R1036" s="13">
        <v>0.13439999999999999</v>
      </c>
      <c r="S1036" s="13">
        <v>-1.3345</v>
      </c>
      <c r="T1036">
        <v>0.20569999999999999</v>
      </c>
      <c r="U1036" s="13">
        <v>-1.2999999999999999E-3</v>
      </c>
      <c r="V1036" s="13">
        <v>3.8999999999999998E-3</v>
      </c>
      <c r="AC1036"/>
      <c r="AD1036" s="14"/>
    </row>
    <row r="1037" spans="1:30" x14ac:dyDescent="0.2">
      <c r="A1037" t="s">
        <v>77</v>
      </c>
      <c r="C1037">
        <v>26.363</v>
      </c>
      <c r="D1037">
        <v>34.999600000000001</v>
      </c>
      <c r="E1037">
        <v>1E-4</v>
      </c>
      <c r="F1037">
        <v>-95.504999999999995</v>
      </c>
      <c r="G1037">
        <v>9.1999999999999998E-3</v>
      </c>
      <c r="H1037">
        <v>-2.2755000000000001</v>
      </c>
      <c r="I1037">
        <v>-3.56E-2</v>
      </c>
      <c r="J1037">
        <v>1.276</v>
      </c>
      <c r="K1037">
        <v>0.14360000000000001</v>
      </c>
      <c r="L1037">
        <v>-0.35759999999999997</v>
      </c>
      <c r="M1037">
        <v>2.2265000000000001</v>
      </c>
      <c r="N1037">
        <v>-1.6000000000000001E-3</v>
      </c>
      <c r="O1037">
        <v>2.7000000000000001E-3</v>
      </c>
      <c r="P1037">
        <v>3.3999999999999998E-3</v>
      </c>
      <c r="Q1037" s="13">
        <v>-3.0200000000000001E-2</v>
      </c>
      <c r="R1037" s="13">
        <v>0.1171</v>
      </c>
      <c r="S1037" s="13">
        <v>-1.2757000000000001</v>
      </c>
      <c r="T1037">
        <v>0.216</v>
      </c>
      <c r="U1037" s="13">
        <v>-4.0000000000000002E-4</v>
      </c>
      <c r="V1037" s="13">
        <v>3.3999999999999998E-3</v>
      </c>
      <c r="AC1037"/>
      <c r="AD1037" s="14"/>
    </row>
    <row r="1038" spans="1:30" x14ac:dyDescent="0.2">
      <c r="A1038" t="s">
        <v>77</v>
      </c>
      <c r="C1038">
        <v>26.613</v>
      </c>
      <c r="D1038">
        <v>34.999600000000001</v>
      </c>
      <c r="E1038">
        <v>1E-4</v>
      </c>
      <c r="F1038">
        <v>-95.004999999999995</v>
      </c>
      <c r="G1038">
        <v>-2.5499999999999998E-2</v>
      </c>
      <c r="H1038">
        <v>-2.2149000000000001</v>
      </c>
      <c r="I1038">
        <v>-6.2199999999999998E-2</v>
      </c>
      <c r="J1038">
        <v>2.2282999999999999</v>
      </c>
      <c r="K1038">
        <v>0.11169999999999999</v>
      </c>
      <c r="L1038">
        <v>-0.36259999999999998</v>
      </c>
      <c r="M1038">
        <v>2.2265000000000001</v>
      </c>
      <c r="N1038">
        <v>-1.6000000000000001E-3</v>
      </c>
      <c r="O1038">
        <v>1.89E-2</v>
      </c>
      <c r="P1038">
        <v>-1.6999999999999999E-3</v>
      </c>
      <c r="Q1038" s="13">
        <v>-2.6700000000000002E-2</v>
      </c>
      <c r="R1038" s="13">
        <v>0.1197</v>
      </c>
      <c r="S1038" s="13">
        <v>-1.2757000000000001</v>
      </c>
      <c r="T1038">
        <v>0.22209999999999999</v>
      </c>
      <c r="U1038" s="13">
        <v>1.1000000000000001E-3</v>
      </c>
      <c r="V1038" s="13">
        <v>2.8999999999999998E-3</v>
      </c>
      <c r="AC1038"/>
      <c r="AD1038" s="14"/>
    </row>
    <row r="1039" spans="1:30" x14ac:dyDescent="0.2">
      <c r="A1039" t="s">
        <v>77</v>
      </c>
      <c r="C1039">
        <v>26.863</v>
      </c>
      <c r="D1039">
        <v>34.999600000000001</v>
      </c>
      <c r="E1039">
        <v>1E-4</v>
      </c>
      <c r="F1039">
        <v>-94.512</v>
      </c>
      <c r="G1039">
        <v>-3.1600000000000003E-2</v>
      </c>
      <c r="H1039">
        <v>-1.6919999999999999</v>
      </c>
      <c r="I1039">
        <v>-7.4399999999999994E-2</v>
      </c>
      <c r="J1039">
        <v>2.3794</v>
      </c>
      <c r="K1039">
        <v>0.14360000000000001</v>
      </c>
      <c r="L1039">
        <v>-0.36509999999999998</v>
      </c>
      <c r="M1039">
        <v>2.2928999999999999</v>
      </c>
      <c r="N1039">
        <v>-1.6000000000000001E-3</v>
      </c>
      <c r="O1039">
        <v>1.24E-2</v>
      </c>
      <c r="P1039">
        <v>3.3999999999999998E-3</v>
      </c>
      <c r="Q1039" s="13">
        <v>-2.3300000000000001E-2</v>
      </c>
      <c r="R1039" s="13">
        <v>0.11840000000000001</v>
      </c>
      <c r="S1039" s="13">
        <v>-1.1875</v>
      </c>
      <c r="T1039">
        <v>0.23150000000000001</v>
      </c>
      <c r="U1039" s="13">
        <v>1.6000000000000001E-3</v>
      </c>
      <c r="V1039" s="13">
        <v>3.8999999999999998E-3</v>
      </c>
      <c r="AC1039"/>
      <c r="AD1039" s="14"/>
    </row>
    <row r="1040" spans="1:30" x14ac:dyDescent="0.2">
      <c r="A1040" t="s">
        <v>77</v>
      </c>
      <c r="C1040">
        <v>27.113</v>
      </c>
      <c r="D1040">
        <v>34.999600000000001</v>
      </c>
      <c r="E1040">
        <v>1E-4</v>
      </c>
      <c r="F1040">
        <v>-94.015000000000001</v>
      </c>
      <c r="G1040">
        <v>3.1699999999999999E-2</v>
      </c>
      <c r="H1040">
        <v>-1.6843999999999999</v>
      </c>
      <c r="I1040">
        <v>-7.0000000000000001E-3</v>
      </c>
      <c r="J1040">
        <v>2.6551999999999998</v>
      </c>
      <c r="K1040">
        <v>0.14360000000000001</v>
      </c>
      <c r="L1040">
        <v>-0.36509999999999998</v>
      </c>
      <c r="M1040">
        <v>2.2265000000000001</v>
      </c>
      <c r="N1040">
        <v>-1.6000000000000001E-3</v>
      </c>
      <c r="O1040">
        <v>1.89E-2</v>
      </c>
      <c r="P1040">
        <v>-1.6999999999999999E-3</v>
      </c>
      <c r="Q1040" s="13">
        <v>-2.6700000000000002E-2</v>
      </c>
      <c r="R1040" s="13">
        <v>0.129</v>
      </c>
      <c r="S1040" s="13">
        <v>-1.2463</v>
      </c>
      <c r="T1040">
        <v>0.22720000000000001</v>
      </c>
      <c r="U1040" s="13">
        <v>5.9999999999999995E-4</v>
      </c>
      <c r="V1040" s="13">
        <v>2.3999999999999998E-3</v>
      </c>
      <c r="AC1040"/>
      <c r="AD1040" s="14"/>
    </row>
    <row r="1041" spans="1:30" x14ac:dyDescent="0.2">
      <c r="A1041" t="s">
        <v>77</v>
      </c>
      <c r="C1041">
        <v>27.363</v>
      </c>
      <c r="D1041">
        <v>34.999600000000001</v>
      </c>
      <c r="E1041">
        <v>1E-4</v>
      </c>
      <c r="F1041">
        <v>-93.515000000000001</v>
      </c>
      <c r="G1041">
        <v>-5.1000000000000004E-3</v>
      </c>
      <c r="H1041">
        <v>-2.3967000000000001</v>
      </c>
      <c r="I1041">
        <v>-5.3999999999999999E-2</v>
      </c>
      <c r="J1041">
        <v>2.7734000000000001</v>
      </c>
      <c r="K1041">
        <v>0.17549999999999999</v>
      </c>
      <c r="L1041">
        <v>-0.36509999999999998</v>
      </c>
      <c r="M1041">
        <v>2.2928999999999999</v>
      </c>
      <c r="N1041">
        <v>-1.6000000000000001E-3</v>
      </c>
      <c r="O1041">
        <v>9.1999999999999998E-3</v>
      </c>
      <c r="P1041">
        <v>-1.6999999999999999E-3</v>
      </c>
      <c r="Q1041" s="13">
        <v>-2.8500000000000001E-2</v>
      </c>
      <c r="R1041" s="13">
        <v>0.13700000000000001</v>
      </c>
      <c r="S1041" s="13">
        <v>-1.3050999999999999</v>
      </c>
      <c r="T1041">
        <v>0.2152</v>
      </c>
      <c r="U1041" s="13">
        <v>1E-4</v>
      </c>
      <c r="V1041" s="13">
        <v>2.3999999999999998E-3</v>
      </c>
      <c r="AC1041"/>
      <c r="AD1041" s="14"/>
    </row>
    <row r="1042" spans="1:30" x14ac:dyDescent="0.2">
      <c r="A1042" t="s">
        <v>77</v>
      </c>
      <c r="C1042">
        <v>27.613</v>
      </c>
      <c r="D1042">
        <v>34.999600000000001</v>
      </c>
      <c r="E1042">
        <v>1E-4</v>
      </c>
      <c r="F1042">
        <v>-93.018000000000001</v>
      </c>
      <c r="G1042">
        <v>-1.7299999999999999E-2</v>
      </c>
      <c r="H1042">
        <v>-3.0485000000000002</v>
      </c>
      <c r="I1042">
        <v>-5.1999999999999998E-2</v>
      </c>
      <c r="J1042">
        <v>2.4975999999999998</v>
      </c>
      <c r="K1042">
        <v>0.14360000000000001</v>
      </c>
      <c r="L1042">
        <v>-0.36759999999999998</v>
      </c>
      <c r="M1042">
        <v>2.2265000000000001</v>
      </c>
      <c r="N1042">
        <v>-1.6000000000000001E-3</v>
      </c>
      <c r="O1042">
        <v>2.7000000000000001E-3</v>
      </c>
      <c r="P1042">
        <v>-1.6999999999999999E-3</v>
      </c>
      <c r="Q1042" s="13">
        <v>-3.0200000000000001E-2</v>
      </c>
      <c r="R1042" s="13">
        <v>0.125</v>
      </c>
      <c r="S1042" s="13">
        <v>-1.2169000000000001</v>
      </c>
      <c r="T1042">
        <v>0.2049</v>
      </c>
      <c r="U1042" s="13">
        <v>5.9999999999999995E-4</v>
      </c>
      <c r="V1042" s="13">
        <v>3.8999999999999998E-3</v>
      </c>
      <c r="AC1042"/>
      <c r="AD1042" s="14"/>
    </row>
    <row r="1043" spans="1:30" x14ac:dyDescent="0.2">
      <c r="A1043" t="s">
        <v>77</v>
      </c>
      <c r="C1043">
        <v>27.863</v>
      </c>
      <c r="D1043">
        <v>34.999600000000001</v>
      </c>
      <c r="E1043">
        <v>1E-4</v>
      </c>
      <c r="F1043">
        <v>-92.525000000000006</v>
      </c>
      <c r="G1043">
        <v>-2.9600000000000001E-2</v>
      </c>
      <c r="H1043">
        <v>-3.4424999999999999</v>
      </c>
      <c r="I1043">
        <v>-7.4399999999999994E-2</v>
      </c>
      <c r="J1043">
        <v>1.9459</v>
      </c>
      <c r="K1043">
        <v>0.14360000000000001</v>
      </c>
      <c r="L1043">
        <v>-0.37009999999999998</v>
      </c>
      <c r="M1043">
        <v>2.2265000000000001</v>
      </c>
      <c r="N1043">
        <v>-4.8999999999999998E-3</v>
      </c>
      <c r="O1043">
        <v>9.1999999999999998E-3</v>
      </c>
      <c r="P1043">
        <v>3.3999999999999998E-3</v>
      </c>
      <c r="Q1043" s="13">
        <v>-2.3300000000000001E-2</v>
      </c>
      <c r="R1043" s="13">
        <v>0.10639999999999999</v>
      </c>
      <c r="S1043" s="13">
        <v>-1.0699000000000001</v>
      </c>
      <c r="T1043">
        <v>0.19800000000000001</v>
      </c>
      <c r="U1043" s="13">
        <v>-4.0000000000000002E-4</v>
      </c>
      <c r="V1043" s="13">
        <v>1.9E-3</v>
      </c>
      <c r="AC1043"/>
      <c r="AD1043" s="14"/>
    </row>
    <row r="1044" spans="1:30" x14ac:dyDescent="0.2">
      <c r="A1044" t="s">
        <v>77</v>
      </c>
      <c r="C1044">
        <v>28.113</v>
      </c>
      <c r="D1044">
        <v>34.999600000000001</v>
      </c>
      <c r="E1044">
        <v>1E-4</v>
      </c>
      <c r="F1044">
        <v>-92.025000000000006</v>
      </c>
      <c r="G1044">
        <v>3.3799999999999997E-2</v>
      </c>
      <c r="H1044">
        <v>-3.4803999999999999</v>
      </c>
      <c r="I1044">
        <v>-7.0000000000000001E-3</v>
      </c>
      <c r="J1044">
        <v>1.4796</v>
      </c>
      <c r="K1044">
        <v>0.17549999999999999</v>
      </c>
      <c r="L1044">
        <v>-0.36759999999999998</v>
      </c>
      <c r="M1044">
        <v>2.2928999999999999</v>
      </c>
      <c r="N1044">
        <v>1.6000000000000001E-3</v>
      </c>
      <c r="O1044">
        <v>2.7000000000000001E-3</v>
      </c>
      <c r="P1044">
        <v>3.3999999999999998E-3</v>
      </c>
      <c r="Q1044" s="13">
        <v>-2.5000000000000001E-2</v>
      </c>
      <c r="R1044" s="13">
        <v>0.1158</v>
      </c>
      <c r="S1044" s="13">
        <v>-1.1287</v>
      </c>
      <c r="T1044">
        <v>0.1928</v>
      </c>
      <c r="U1044" s="13">
        <v>-8.9999999999999998E-4</v>
      </c>
      <c r="V1044" s="13">
        <v>3.8999999999999998E-3</v>
      </c>
      <c r="AC1044"/>
      <c r="AD1044" s="14"/>
    </row>
    <row r="1045" spans="1:30" x14ac:dyDescent="0.2">
      <c r="A1045" t="s">
        <v>77</v>
      </c>
      <c r="C1045">
        <v>28.363</v>
      </c>
      <c r="D1045">
        <v>34.999600000000001</v>
      </c>
      <c r="E1045">
        <v>1E-4</v>
      </c>
      <c r="F1045">
        <v>-91.525000000000006</v>
      </c>
      <c r="G1045">
        <v>-9.1000000000000004E-3</v>
      </c>
      <c r="H1045">
        <v>-3.0030000000000001</v>
      </c>
      <c r="I1045">
        <v>-5.3999999999999999E-2</v>
      </c>
      <c r="J1045">
        <v>1.1840999999999999</v>
      </c>
      <c r="K1045">
        <v>0.17549999999999999</v>
      </c>
      <c r="L1045">
        <v>-0.36759999999999998</v>
      </c>
      <c r="M1045">
        <v>2.1600999999999999</v>
      </c>
      <c r="N1045">
        <v>-1.6000000000000001E-3</v>
      </c>
      <c r="O1045">
        <v>2.7000000000000001E-3</v>
      </c>
      <c r="P1045">
        <v>3.3999999999999998E-3</v>
      </c>
      <c r="Q1045" s="13">
        <v>-2.5000000000000001E-2</v>
      </c>
      <c r="R1045" s="13">
        <v>0.1144</v>
      </c>
      <c r="S1045" s="13">
        <v>-1.1580999999999999</v>
      </c>
      <c r="T1045">
        <v>0.2014</v>
      </c>
      <c r="U1045" s="13">
        <v>1E-4</v>
      </c>
      <c r="V1045" s="13">
        <v>3.3999999999999998E-3</v>
      </c>
      <c r="AC1045"/>
      <c r="AD1045" s="14"/>
    </row>
    <row r="1046" spans="1:30" x14ac:dyDescent="0.2">
      <c r="A1046" t="s">
        <v>77</v>
      </c>
      <c r="C1046">
        <v>28.613</v>
      </c>
      <c r="D1046">
        <v>34.999600000000001</v>
      </c>
      <c r="E1046">
        <v>1E-4</v>
      </c>
      <c r="F1046">
        <v>-91.025000000000006</v>
      </c>
      <c r="G1046">
        <v>-1.32E-2</v>
      </c>
      <c r="H1046">
        <v>-2.2452000000000001</v>
      </c>
      <c r="I1046">
        <v>-5.8099999999999999E-2</v>
      </c>
      <c r="J1046">
        <v>1.2432000000000001</v>
      </c>
      <c r="K1046">
        <v>0.14360000000000001</v>
      </c>
      <c r="L1046">
        <v>-0.375</v>
      </c>
      <c r="M1046">
        <v>2.1600999999999999</v>
      </c>
      <c r="N1046">
        <v>4.8999999999999998E-3</v>
      </c>
      <c r="O1046">
        <v>2.7000000000000001E-3</v>
      </c>
      <c r="P1046">
        <v>8.6E-3</v>
      </c>
      <c r="Q1046" s="13">
        <v>-1.9800000000000002E-2</v>
      </c>
      <c r="R1046" s="13">
        <v>0.1051</v>
      </c>
      <c r="S1046" s="13">
        <v>-1.1580999999999999</v>
      </c>
      <c r="T1046">
        <v>0.2117</v>
      </c>
      <c r="U1046" s="13">
        <v>-1.2999999999999999E-3</v>
      </c>
      <c r="V1046" s="13">
        <v>5.7999999999999996E-3</v>
      </c>
      <c r="AC1046"/>
      <c r="AD1046" s="14"/>
    </row>
    <row r="1047" spans="1:30" x14ac:dyDescent="0.2">
      <c r="A1047" t="s">
        <v>77</v>
      </c>
      <c r="C1047">
        <v>28.863</v>
      </c>
      <c r="D1047">
        <v>34.999600000000001</v>
      </c>
      <c r="E1047">
        <v>1E-4</v>
      </c>
      <c r="F1047">
        <v>-90.525000000000006</v>
      </c>
      <c r="G1047">
        <v>9.1999999999999998E-3</v>
      </c>
      <c r="H1047">
        <v>-1.9799</v>
      </c>
      <c r="I1047">
        <v>-3.15E-2</v>
      </c>
      <c r="J1047">
        <v>1.9919</v>
      </c>
      <c r="K1047">
        <v>0.14360000000000001</v>
      </c>
      <c r="L1047">
        <v>-0.3725</v>
      </c>
      <c r="M1047">
        <v>2.1600999999999999</v>
      </c>
      <c r="N1047">
        <v>1.6000000000000001E-3</v>
      </c>
      <c r="O1047">
        <v>9.1999999999999998E-3</v>
      </c>
      <c r="P1047">
        <v>3.3999999999999998E-3</v>
      </c>
      <c r="Q1047" s="13">
        <v>-2.1499999999999998E-2</v>
      </c>
      <c r="R1047" s="13">
        <v>0.10249999999999999</v>
      </c>
      <c r="S1047" s="13">
        <v>-1.1287</v>
      </c>
      <c r="T1047">
        <v>0.2195</v>
      </c>
      <c r="U1047" s="13">
        <v>1.6000000000000001E-3</v>
      </c>
      <c r="V1047" s="13">
        <v>4.8999999999999998E-3</v>
      </c>
      <c r="AC1047"/>
      <c r="AD1047" s="14"/>
    </row>
    <row r="1048" spans="1:30" x14ac:dyDescent="0.2">
      <c r="A1048" t="s">
        <v>77</v>
      </c>
      <c r="C1048">
        <v>29.113</v>
      </c>
      <c r="D1048">
        <v>34.999600000000001</v>
      </c>
      <c r="E1048">
        <v>1E-4</v>
      </c>
      <c r="F1048">
        <v>-90.025000000000006</v>
      </c>
      <c r="G1048">
        <v>-3.7699999999999997E-2</v>
      </c>
      <c r="H1048">
        <v>-1.5251999999999999</v>
      </c>
      <c r="I1048">
        <v>-7.85E-2</v>
      </c>
      <c r="J1048">
        <v>2.3136999999999999</v>
      </c>
      <c r="K1048">
        <v>0.17549999999999999</v>
      </c>
      <c r="L1048">
        <v>-0.37259999999999999</v>
      </c>
      <c r="M1048">
        <v>2.2265000000000001</v>
      </c>
      <c r="N1048">
        <v>4.8999999999999998E-3</v>
      </c>
      <c r="O1048">
        <v>5.8999999999999999E-3</v>
      </c>
      <c r="P1048">
        <v>8.6E-3</v>
      </c>
      <c r="Q1048" s="13">
        <v>-2.3300000000000001E-2</v>
      </c>
      <c r="R1048" s="13">
        <v>9.8500000000000004E-2</v>
      </c>
      <c r="S1048" s="13">
        <v>-1.0992999999999999</v>
      </c>
      <c r="T1048">
        <v>0.2281</v>
      </c>
      <c r="U1048" s="13">
        <v>5.9999999999999995E-4</v>
      </c>
      <c r="V1048" s="13">
        <v>6.3E-3</v>
      </c>
      <c r="AC1048"/>
      <c r="AD1048" s="14"/>
    </row>
    <row r="1049" spans="1:30" x14ac:dyDescent="0.2">
      <c r="A1049" t="s">
        <v>77</v>
      </c>
      <c r="C1049">
        <v>29.363</v>
      </c>
      <c r="D1049">
        <v>34.999600000000001</v>
      </c>
      <c r="E1049">
        <v>1E-4</v>
      </c>
      <c r="F1049">
        <v>-89.524000000000001</v>
      </c>
      <c r="G1049">
        <v>5.0099999999999999E-2</v>
      </c>
      <c r="H1049">
        <v>-1.4116</v>
      </c>
      <c r="I1049">
        <v>7.1999999999999998E-3</v>
      </c>
      <c r="J1049">
        <v>2.4449999999999998</v>
      </c>
      <c r="K1049">
        <v>0.11169999999999999</v>
      </c>
      <c r="L1049">
        <v>-0.38</v>
      </c>
      <c r="M1049">
        <v>2.1600999999999999</v>
      </c>
      <c r="N1049">
        <v>-1.6000000000000001E-3</v>
      </c>
      <c r="O1049">
        <v>5.8999999999999999E-3</v>
      </c>
      <c r="P1049">
        <v>8.6E-3</v>
      </c>
      <c r="Q1049" s="13">
        <v>-2.1499999999999998E-2</v>
      </c>
      <c r="R1049" s="13">
        <v>0.11840000000000001</v>
      </c>
      <c r="S1049" s="13">
        <v>-1.1580999999999999</v>
      </c>
      <c r="T1049">
        <v>0.22120000000000001</v>
      </c>
      <c r="U1049" s="13">
        <v>1.1000000000000001E-3</v>
      </c>
      <c r="V1049" s="13">
        <v>6.3E-3</v>
      </c>
      <c r="AC1049"/>
      <c r="AD1049" s="14"/>
    </row>
    <row r="1050" spans="1:30" x14ac:dyDescent="0.2">
      <c r="A1050" t="s">
        <v>77</v>
      </c>
      <c r="C1050">
        <v>29.613</v>
      </c>
      <c r="D1050">
        <v>34.999600000000001</v>
      </c>
      <c r="E1050">
        <v>1E-4</v>
      </c>
      <c r="F1050">
        <v>-89.022999999999996</v>
      </c>
      <c r="G1050">
        <v>-5.0000000000000001E-3</v>
      </c>
      <c r="H1050">
        <v>-2.2149000000000001</v>
      </c>
      <c r="I1050">
        <v>-4.3799999999999999E-2</v>
      </c>
      <c r="J1050">
        <v>2.6617999999999999</v>
      </c>
      <c r="K1050">
        <v>0.14360000000000001</v>
      </c>
      <c r="L1050">
        <v>-0.375</v>
      </c>
      <c r="M1050">
        <v>2.1600999999999999</v>
      </c>
      <c r="N1050">
        <v>-1.6000000000000001E-3</v>
      </c>
      <c r="O1050">
        <v>2.7000000000000001E-3</v>
      </c>
      <c r="P1050">
        <v>-1.6999999999999999E-3</v>
      </c>
      <c r="Q1050" s="13">
        <v>-2.8500000000000001E-2</v>
      </c>
      <c r="R1050" s="13">
        <v>0.1237</v>
      </c>
      <c r="S1050" s="13">
        <v>-1.3638999999999999</v>
      </c>
      <c r="T1050">
        <v>0.2135</v>
      </c>
      <c r="U1050" s="13">
        <v>1.1000000000000001E-3</v>
      </c>
      <c r="V1050" s="13">
        <v>5.4000000000000003E-3</v>
      </c>
      <c r="AC1050"/>
      <c r="AD1050" s="14"/>
    </row>
    <row r="1051" spans="1:30" x14ac:dyDescent="0.2">
      <c r="A1051" t="s">
        <v>77</v>
      </c>
      <c r="C1051">
        <v>29.863</v>
      </c>
      <c r="D1051">
        <v>34.999600000000001</v>
      </c>
      <c r="E1051">
        <v>1E-4</v>
      </c>
      <c r="F1051">
        <v>-88.521000000000001</v>
      </c>
      <c r="G1051">
        <v>-4.5900000000000003E-2</v>
      </c>
      <c r="H1051">
        <v>-2.8437999999999999</v>
      </c>
      <c r="I1051">
        <v>-8.6699999999999999E-2</v>
      </c>
      <c r="J1051">
        <v>2.3595999999999999</v>
      </c>
      <c r="K1051">
        <v>0.17549999999999999</v>
      </c>
      <c r="L1051">
        <v>-0.3725</v>
      </c>
      <c r="M1051">
        <v>2.2265000000000001</v>
      </c>
      <c r="N1051">
        <v>1.6000000000000001E-3</v>
      </c>
      <c r="O1051">
        <v>2.7000000000000001E-3</v>
      </c>
      <c r="P1051">
        <v>-1.6999999999999999E-3</v>
      </c>
      <c r="Q1051" s="13">
        <v>-3.0200000000000001E-2</v>
      </c>
      <c r="R1051" s="13">
        <v>0.1065</v>
      </c>
      <c r="S1051" s="13">
        <v>-1.2169000000000001</v>
      </c>
      <c r="T1051">
        <v>0.19800000000000001</v>
      </c>
      <c r="U1051" s="13">
        <v>-4.0000000000000002E-4</v>
      </c>
      <c r="V1051" s="13">
        <v>5.4000000000000003E-3</v>
      </c>
      <c r="AC1051"/>
      <c r="AD1051" s="14"/>
    </row>
    <row r="1052" spans="1:30" x14ac:dyDescent="0.2">
      <c r="A1052" t="s">
        <v>77</v>
      </c>
      <c r="C1052">
        <v>30.113</v>
      </c>
      <c r="D1052">
        <v>34.999600000000001</v>
      </c>
      <c r="E1052">
        <v>1E-4</v>
      </c>
      <c r="F1052">
        <v>-88.016000000000005</v>
      </c>
      <c r="G1052">
        <v>-4.5900000000000003E-2</v>
      </c>
      <c r="H1052">
        <v>-3.3288000000000002</v>
      </c>
      <c r="I1052">
        <v>-9.0800000000000006E-2</v>
      </c>
      <c r="J1052">
        <v>1.9261999999999999</v>
      </c>
      <c r="K1052">
        <v>0.14360000000000001</v>
      </c>
      <c r="L1052">
        <v>-0.37009999999999998</v>
      </c>
      <c r="M1052">
        <v>2.2928999999999999</v>
      </c>
      <c r="N1052">
        <v>-1.6000000000000001E-3</v>
      </c>
      <c r="O1052">
        <v>2.7000000000000001E-3</v>
      </c>
      <c r="P1052">
        <v>-6.7999999999999996E-3</v>
      </c>
      <c r="Q1052" s="13">
        <v>-1.9800000000000002E-2</v>
      </c>
      <c r="R1052" s="13">
        <v>9.1899999999999996E-2</v>
      </c>
      <c r="S1052" s="13">
        <v>-1.0405</v>
      </c>
      <c r="T1052">
        <v>0.19719999999999999</v>
      </c>
      <c r="U1052" s="13">
        <v>5.9999999999999995E-4</v>
      </c>
      <c r="V1052" s="13">
        <v>5.4000000000000003E-3</v>
      </c>
      <c r="AC1052"/>
      <c r="AD1052" s="14"/>
    </row>
    <row r="1053" spans="1:30" x14ac:dyDescent="0.2">
      <c r="A1053" t="s">
        <v>77</v>
      </c>
      <c r="C1053">
        <v>30.363</v>
      </c>
      <c r="D1053">
        <v>34.999600000000001</v>
      </c>
      <c r="E1053">
        <v>1E-4</v>
      </c>
      <c r="F1053">
        <v>-87.515000000000001</v>
      </c>
      <c r="G1053">
        <v>1.95E-2</v>
      </c>
      <c r="H1053">
        <v>-3.3136999999999999</v>
      </c>
      <c r="I1053">
        <v>-3.56E-2</v>
      </c>
      <c r="J1053">
        <v>1.3089</v>
      </c>
      <c r="K1053">
        <v>0.14360000000000001</v>
      </c>
      <c r="L1053">
        <v>-0.37009999999999998</v>
      </c>
      <c r="M1053">
        <v>2.4257</v>
      </c>
      <c r="N1053">
        <v>-1.6000000000000001E-3</v>
      </c>
      <c r="O1053">
        <v>2.7000000000000001E-3</v>
      </c>
      <c r="P1053">
        <v>3.3999999999999998E-3</v>
      </c>
      <c r="Q1053" s="13">
        <v>-2.5000000000000001E-2</v>
      </c>
      <c r="R1053" s="13">
        <v>9.7199999999999995E-2</v>
      </c>
      <c r="S1053" s="13">
        <v>-1.0699000000000001</v>
      </c>
      <c r="T1053">
        <v>0.18509999999999999</v>
      </c>
      <c r="U1053" s="13">
        <v>-1.2999999999999999E-3</v>
      </c>
      <c r="V1053" s="13">
        <v>5.4000000000000003E-3</v>
      </c>
      <c r="AC1053"/>
      <c r="AD1053" s="14"/>
    </row>
    <row r="1054" spans="1:30" x14ac:dyDescent="0.2">
      <c r="A1054" t="s">
        <v>77</v>
      </c>
      <c r="C1054">
        <v>30.613</v>
      </c>
      <c r="D1054">
        <v>34.999600000000001</v>
      </c>
      <c r="E1054">
        <v>1E-4</v>
      </c>
      <c r="F1054">
        <v>-87.015000000000001</v>
      </c>
      <c r="G1054">
        <v>-5.1000000000000004E-3</v>
      </c>
      <c r="H1054">
        <v>-3.0257000000000001</v>
      </c>
      <c r="I1054">
        <v>-4.1799999999999997E-2</v>
      </c>
      <c r="J1054">
        <v>1.2826</v>
      </c>
      <c r="K1054">
        <v>0.11169999999999999</v>
      </c>
      <c r="L1054">
        <v>-0.375</v>
      </c>
      <c r="M1054">
        <v>2.2265000000000001</v>
      </c>
      <c r="N1054">
        <v>4.8999999999999998E-3</v>
      </c>
      <c r="O1054">
        <v>-5.9999999999999995E-4</v>
      </c>
      <c r="P1054">
        <v>3.3999999999999998E-3</v>
      </c>
      <c r="Q1054" s="13">
        <v>-2.6700000000000002E-2</v>
      </c>
      <c r="R1054" s="13">
        <v>0.1051</v>
      </c>
      <c r="S1054" s="13">
        <v>-1.1287</v>
      </c>
      <c r="T1054">
        <v>0.19370000000000001</v>
      </c>
      <c r="U1054" s="13">
        <v>5.9999999999999995E-4</v>
      </c>
      <c r="V1054" s="13">
        <v>5.4000000000000003E-3</v>
      </c>
      <c r="AC1054"/>
      <c r="AD1054" s="14"/>
    </row>
    <row r="1055" spans="1:30" x14ac:dyDescent="0.2">
      <c r="A1055" t="s">
        <v>77</v>
      </c>
      <c r="C1055">
        <v>30.863</v>
      </c>
      <c r="D1055">
        <v>34.999600000000001</v>
      </c>
      <c r="E1055">
        <v>1E-4</v>
      </c>
      <c r="F1055">
        <v>-86.515000000000001</v>
      </c>
      <c r="G1055">
        <v>7.1999999999999998E-3</v>
      </c>
      <c r="H1055">
        <v>-2.0253999999999999</v>
      </c>
      <c r="I1055">
        <v>-3.9699999999999999E-2</v>
      </c>
      <c r="J1055">
        <v>0.96740000000000004</v>
      </c>
      <c r="K1055">
        <v>0.11169999999999999</v>
      </c>
      <c r="L1055">
        <v>-0.36259999999999998</v>
      </c>
      <c r="M1055">
        <v>2.2265000000000001</v>
      </c>
      <c r="N1055">
        <v>-1.6000000000000001E-3</v>
      </c>
      <c r="O1055">
        <v>-3.8E-3</v>
      </c>
      <c r="P1055">
        <v>-1.6999999999999999E-3</v>
      </c>
      <c r="Q1055" s="13">
        <v>-1.9800000000000002E-2</v>
      </c>
      <c r="R1055" s="13">
        <v>9.1800000000000007E-2</v>
      </c>
      <c r="S1055" s="13">
        <v>-1.0699000000000001</v>
      </c>
      <c r="T1055">
        <v>0.2006</v>
      </c>
      <c r="U1055" s="13">
        <v>-4.0000000000000002E-4</v>
      </c>
      <c r="V1055" s="13">
        <v>6.3E-3</v>
      </c>
      <c r="AC1055"/>
      <c r="AD1055" s="14"/>
    </row>
    <row r="1056" spans="1:30" x14ac:dyDescent="0.2">
      <c r="A1056" t="s">
        <v>77</v>
      </c>
      <c r="C1056">
        <v>31.113</v>
      </c>
      <c r="D1056">
        <v>34.999600000000001</v>
      </c>
      <c r="E1056">
        <v>1E-4</v>
      </c>
      <c r="F1056">
        <v>-86.010999999999996</v>
      </c>
      <c r="G1056">
        <v>2.9700000000000001E-2</v>
      </c>
      <c r="H1056">
        <v>-2.0329999999999999</v>
      </c>
      <c r="I1056">
        <v>-3.0000000000000001E-3</v>
      </c>
      <c r="J1056">
        <v>2.0116000000000001</v>
      </c>
      <c r="K1056">
        <v>0.14360000000000001</v>
      </c>
      <c r="L1056">
        <v>-0.37009999999999998</v>
      </c>
      <c r="M1056">
        <v>2.1600999999999999</v>
      </c>
      <c r="N1056">
        <v>4.8999999999999998E-3</v>
      </c>
      <c r="O1056">
        <v>-3.8E-3</v>
      </c>
      <c r="P1056">
        <v>3.3999999999999998E-3</v>
      </c>
      <c r="Q1056" s="13">
        <v>-2.3300000000000001E-2</v>
      </c>
      <c r="R1056" s="13">
        <v>9.4500000000000001E-2</v>
      </c>
      <c r="S1056" s="13">
        <v>-1.0406</v>
      </c>
      <c r="T1056">
        <v>0.2135</v>
      </c>
      <c r="U1056" s="13">
        <v>1E-4</v>
      </c>
      <c r="V1056" s="13">
        <v>5.4000000000000003E-3</v>
      </c>
      <c r="AC1056"/>
      <c r="AD1056" s="14"/>
    </row>
    <row r="1057" spans="1:30" x14ac:dyDescent="0.2">
      <c r="A1057" t="s">
        <v>77</v>
      </c>
      <c r="C1057">
        <v>31.363</v>
      </c>
      <c r="D1057">
        <v>34.999600000000001</v>
      </c>
      <c r="E1057">
        <v>1E-4</v>
      </c>
      <c r="F1057">
        <v>-85.51</v>
      </c>
      <c r="G1057">
        <v>-3.7699999999999997E-2</v>
      </c>
      <c r="H1057">
        <v>-1.3130999999999999</v>
      </c>
      <c r="I1057">
        <v>-8.2600000000000007E-2</v>
      </c>
      <c r="J1057">
        <v>2.1034999999999999</v>
      </c>
      <c r="K1057">
        <v>0.14360000000000001</v>
      </c>
      <c r="L1057">
        <v>-0.375</v>
      </c>
      <c r="M1057">
        <v>2.2265000000000001</v>
      </c>
      <c r="N1057">
        <v>8.2000000000000007E-3</v>
      </c>
      <c r="O1057">
        <v>-3.8E-3</v>
      </c>
      <c r="P1057">
        <v>3.3999999999999998E-3</v>
      </c>
      <c r="Q1057" s="13">
        <v>-1.8100000000000002E-2</v>
      </c>
      <c r="R1057" s="13">
        <v>9.3200000000000005E-2</v>
      </c>
      <c r="S1057" s="13">
        <v>-1.0405</v>
      </c>
      <c r="T1057">
        <v>0.21779999999999999</v>
      </c>
      <c r="U1057" s="13">
        <v>-8.9999999999999998E-4</v>
      </c>
      <c r="V1057" s="13">
        <v>5.4000000000000003E-3</v>
      </c>
      <c r="AC1057"/>
      <c r="AD1057" s="14"/>
    </row>
    <row r="1058" spans="1:30" x14ac:dyDescent="0.2">
      <c r="A1058" t="s">
        <v>77</v>
      </c>
      <c r="C1058">
        <v>31.613</v>
      </c>
      <c r="D1058">
        <v>34.999600000000001</v>
      </c>
      <c r="E1058">
        <v>1E-4</v>
      </c>
      <c r="F1058">
        <v>-85.01</v>
      </c>
      <c r="G1058">
        <v>3.9899999999999998E-2</v>
      </c>
      <c r="H1058">
        <v>-1.3661000000000001</v>
      </c>
      <c r="I1058">
        <v>-2.8999999999999998E-3</v>
      </c>
      <c r="J1058">
        <v>2.4712999999999998</v>
      </c>
      <c r="K1058">
        <v>0.2074</v>
      </c>
      <c r="L1058">
        <v>-0.36759999999999998</v>
      </c>
      <c r="M1058">
        <v>2.2265000000000001</v>
      </c>
      <c r="N1058">
        <v>8.2000000000000007E-3</v>
      </c>
      <c r="O1058">
        <v>-7.1000000000000004E-3</v>
      </c>
      <c r="P1058">
        <v>3.3999999999999998E-3</v>
      </c>
      <c r="Q1058" s="13">
        <v>-1.9800000000000002E-2</v>
      </c>
      <c r="R1058" s="13">
        <v>0.1011</v>
      </c>
      <c r="S1058" s="13">
        <v>-1.1580999999999999</v>
      </c>
      <c r="T1058">
        <v>0.2195</v>
      </c>
      <c r="U1058" s="13">
        <v>1.1000000000000001E-3</v>
      </c>
      <c r="V1058" s="13">
        <v>6.7999999999999996E-3</v>
      </c>
      <c r="AC1058"/>
      <c r="AD1058" s="14"/>
    </row>
    <row r="1059" spans="1:30" x14ac:dyDescent="0.2">
      <c r="A1059" t="s">
        <v>77</v>
      </c>
      <c r="C1059">
        <v>31.863</v>
      </c>
      <c r="D1059">
        <v>34.999600000000001</v>
      </c>
      <c r="E1059">
        <v>1E-4</v>
      </c>
      <c r="F1059">
        <v>-84.510999999999996</v>
      </c>
      <c r="G1059">
        <v>1.1299999999999999E-2</v>
      </c>
      <c r="H1059">
        <v>-1.9193</v>
      </c>
      <c r="I1059">
        <v>-2.75E-2</v>
      </c>
      <c r="J1059">
        <v>2.3990999999999998</v>
      </c>
      <c r="K1059">
        <v>0.17549999999999999</v>
      </c>
      <c r="L1059">
        <v>-0.375</v>
      </c>
      <c r="M1059">
        <v>2.0937000000000001</v>
      </c>
      <c r="N1059">
        <v>4.8999999999999998E-3</v>
      </c>
      <c r="O1059">
        <v>-7.1000000000000004E-3</v>
      </c>
      <c r="P1059">
        <v>-6.7999999999999996E-3</v>
      </c>
      <c r="Q1059" s="13">
        <v>-2.5000000000000001E-2</v>
      </c>
      <c r="R1059" s="13">
        <v>0.11310000000000001</v>
      </c>
      <c r="S1059" s="13">
        <v>-1.2463</v>
      </c>
      <c r="T1059">
        <v>0.20660000000000001</v>
      </c>
      <c r="U1059" s="13">
        <v>5.9999999999999995E-4</v>
      </c>
      <c r="V1059" s="13">
        <v>6.7999999999999996E-3</v>
      </c>
      <c r="AC1059"/>
      <c r="AD1059" s="14"/>
    </row>
    <row r="1060" spans="1:30" x14ac:dyDescent="0.2">
      <c r="A1060" t="s">
        <v>77</v>
      </c>
      <c r="C1060">
        <v>32.113</v>
      </c>
      <c r="D1060">
        <v>34.999600000000001</v>
      </c>
      <c r="E1060">
        <v>1E-4</v>
      </c>
      <c r="F1060">
        <v>-84.015000000000001</v>
      </c>
      <c r="G1060">
        <v>-5.6099999999999997E-2</v>
      </c>
      <c r="H1060">
        <v>-2.7302</v>
      </c>
      <c r="I1060">
        <v>-0.10100000000000001</v>
      </c>
      <c r="J1060">
        <v>2.3464999999999998</v>
      </c>
      <c r="K1060">
        <v>0.14360000000000001</v>
      </c>
      <c r="L1060">
        <v>-0.3725</v>
      </c>
      <c r="M1060">
        <v>2.0937000000000001</v>
      </c>
      <c r="N1060">
        <v>4.8999999999999998E-3</v>
      </c>
      <c r="O1060">
        <v>-5.9999999999999995E-4</v>
      </c>
      <c r="P1060">
        <v>3.3999999999999998E-3</v>
      </c>
      <c r="Q1060" s="13">
        <v>-2.1499999999999998E-2</v>
      </c>
      <c r="R1060" s="13">
        <v>9.7199999999999995E-2</v>
      </c>
      <c r="S1060" s="13">
        <v>-1.1287</v>
      </c>
      <c r="T1060">
        <v>0.19370000000000001</v>
      </c>
      <c r="U1060" s="13">
        <v>5.9999999999999995E-4</v>
      </c>
      <c r="V1060" s="13">
        <v>5.7999999999999996E-3</v>
      </c>
      <c r="AC1060"/>
      <c r="AD1060" s="14"/>
    </row>
    <row r="1061" spans="1:30" x14ac:dyDescent="0.2">
      <c r="A1061" t="s">
        <v>77</v>
      </c>
      <c r="C1061">
        <v>32.363</v>
      </c>
      <c r="D1061">
        <v>34.999600000000001</v>
      </c>
      <c r="E1061">
        <v>1E-4</v>
      </c>
      <c r="F1061">
        <v>-83.515000000000001</v>
      </c>
      <c r="G1061">
        <v>-1.32E-2</v>
      </c>
      <c r="H1061">
        <v>-3.1318000000000001</v>
      </c>
      <c r="I1061">
        <v>-5.8099999999999999E-2</v>
      </c>
      <c r="J1061">
        <v>1.8343</v>
      </c>
      <c r="K1061">
        <v>0.17549999999999999</v>
      </c>
      <c r="L1061">
        <v>-0.36509999999999998</v>
      </c>
      <c r="M1061">
        <v>2.1600999999999999</v>
      </c>
      <c r="N1061">
        <v>1.14E-2</v>
      </c>
      <c r="O1061">
        <v>-3.8E-3</v>
      </c>
      <c r="P1061">
        <v>3.3999999999999998E-3</v>
      </c>
      <c r="Q1061" s="13">
        <v>-2.1499999999999998E-2</v>
      </c>
      <c r="R1061" s="13">
        <v>8.1199999999999994E-2</v>
      </c>
      <c r="S1061" s="13">
        <v>-1.0112000000000001</v>
      </c>
      <c r="T1061">
        <v>0.18429999999999999</v>
      </c>
      <c r="U1061" s="13">
        <v>1E-4</v>
      </c>
      <c r="V1061" s="13">
        <v>5.7999999999999996E-3</v>
      </c>
      <c r="AC1061"/>
      <c r="AD1061" s="14"/>
    </row>
    <row r="1062" spans="1:30" x14ac:dyDescent="0.2">
      <c r="A1062" t="s">
        <v>77</v>
      </c>
      <c r="C1062">
        <v>32.613</v>
      </c>
      <c r="D1062">
        <v>34.999600000000001</v>
      </c>
      <c r="E1062">
        <v>1E-4</v>
      </c>
      <c r="F1062">
        <v>-83.016000000000005</v>
      </c>
      <c r="G1062">
        <v>9.1999999999999998E-3</v>
      </c>
      <c r="H1062">
        <v>-3.1848999999999998</v>
      </c>
      <c r="I1062">
        <v>-3.9699999999999999E-2</v>
      </c>
      <c r="J1062">
        <v>1.2695000000000001</v>
      </c>
      <c r="K1062">
        <v>0.17549999999999999</v>
      </c>
      <c r="L1062">
        <v>-0.3725</v>
      </c>
      <c r="M1062">
        <v>2.2928999999999999</v>
      </c>
      <c r="N1062">
        <v>4.8999999999999998E-3</v>
      </c>
      <c r="O1062">
        <v>2.7000000000000001E-3</v>
      </c>
      <c r="P1062">
        <v>3.3999999999999998E-3</v>
      </c>
      <c r="Q1062" s="13">
        <v>-2.1499999999999998E-2</v>
      </c>
      <c r="R1062" s="13">
        <v>8.9200000000000002E-2</v>
      </c>
      <c r="S1062" s="13">
        <v>-1.0111000000000001</v>
      </c>
      <c r="T1062">
        <v>0.1782</v>
      </c>
      <c r="U1062" s="13">
        <v>-4.0000000000000002E-4</v>
      </c>
      <c r="V1062" s="13">
        <v>6.3E-3</v>
      </c>
      <c r="AC1062"/>
      <c r="AD1062" s="14"/>
    </row>
    <row r="1063" spans="1:30" x14ac:dyDescent="0.2">
      <c r="A1063" t="s">
        <v>77</v>
      </c>
      <c r="C1063">
        <v>32.863</v>
      </c>
      <c r="D1063">
        <v>34.999600000000001</v>
      </c>
      <c r="E1063">
        <v>1E-4</v>
      </c>
      <c r="F1063">
        <v>-82.522000000000006</v>
      </c>
      <c r="G1063">
        <v>5.1999999999999998E-3</v>
      </c>
      <c r="H1063">
        <v>-2.9119999999999999</v>
      </c>
      <c r="I1063">
        <v>-4.3799999999999999E-2</v>
      </c>
      <c r="J1063">
        <v>1.1184000000000001</v>
      </c>
      <c r="K1063">
        <v>0.14360000000000001</v>
      </c>
      <c r="L1063">
        <v>-0.36759999999999998</v>
      </c>
      <c r="M1063">
        <v>2.2265000000000001</v>
      </c>
      <c r="N1063">
        <v>1.6000000000000001E-3</v>
      </c>
      <c r="O1063">
        <v>-3.8E-3</v>
      </c>
      <c r="P1063">
        <v>3.3999999999999998E-3</v>
      </c>
      <c r="Q1063" s="13">
        <v>-2.5000000000000001E-2</v>
      </c>
      <c r="R1063" s="13">
        <v>9.3200000000000005E-2</v>
      </c>
      <c r="S1063" s="13">
        <v>-1.1580999999999999</v>
      </c>
      <c r="T1063">
        <v>0.19289999999999999</v>
      </c>
      <c r="U1063" s="13">
        <v>1.1000000000000001E-3</v>
      </c>
      <c r="V1063" s="13">
        <v>5.4000000000000003E-3</v>
      </c>
      <c r="AC1063"/>
      <c r="AD1063" s="14"/>
    </row>
    <row r="1064" spans="1:30" x14ac:dyDescent="0.2">
      <c r="A1064" t="s">
        <v>77</v>
      </c>
      <c r="C1064">
        <v>33.113</v>
      </c>
      <c r="D1064">
        <v>34.999600000000001</v>
      </c>
      <c r="E1064">
        <v>1E-4</v>
      </c>
      <c r="F1064">
        <v>-82.025999999999996</v>
      </c>
      <c r="G1064">
        <v>-2.9600000000000001E-2</v>
      </c>
      <c r="H1064">
        <v>-2.0102000000000002</v>
      </c>
      <c r="I1064">
        <v>-8.0600000000000005E-2</v>
      </c>
      <c r="J1064">
        <v>0.99370000000000003</v>
      </c>
      <c r="K1064">
        <v>0.17549999999999999</v>
      </c>
      <c r="L1064">
        <v>-0.37009999999999998</v>
      </c>
      <c r="M1064">
        <v>2.2265000000000001</v>
      </c>
      <c r="N1064">
        <v>4.8999999999999998E-3</v>
      </c>
      <c r="O1064">
        <v>2.7000000000000001E-3</v>
      </c>
      <c r="P1064">
        <v>-1.6999999999999999E-3</v>
      </c>
      <c r="Q1064" s="13">
        <v>-1.9800000000000002E-2</v>
      </c>
      <c r="R1064" s="13">
        <v>8.3900000000000002E-2</v>
      </c>
      <c r="S1064" s="13">
        <v>-0.95240000000000002</v>
      </c>
      <c r="T1064">
        <v>0.19370000000000001</v>
      </c>
      <c r="U1064" s="13">
        <v>1E-4</v>
      </c>
      <c r="V1064" s="13">
        <v>6.3E-3</v>
      </c>
      <c r="AC1064"/>
      <c r="AD1064" s="14"/>
    </row>
    <row r="1065" spans="1:30" x14ac:dyDescent="0.2">
      <c r="A1065" t="s">
        <v>77</v>
      </c>
      <c r="C1065">
        <v>33.363</v>
      </c>
      <c r="D1065">
        <v>34.999600000000001</v>
      </c>
      <c r="E1065">
        <v>1E-4</v>
      </c>
      <c r="F1065">
        <v>-81.534999999999997</v>
      </c>
      <c r="G1065">
        <v>1.54E-2</v>
      </c>
      <c r="H1065">
        <v>-1.9875</v>
      </c>
      <c r="I1065">
        <v>-2.75E-2</v>
      </c>
      <c r="J1065">
        <v>1.9722</v>
      </c>
      <c r="K1065">
        <v>0.17549999999999999</v>
      </c>
      <c r="L1065">
        <v>-0.37009999999999998</v>
      </c>
      <c r="M1065">
        <v>2.2265000000000001</v>
      </c>
      <c r="N1065">
        <v>4.8999999999999998E-3</v>
      </c>
      <c r="O1065">
        <v>-3.8E-3</v>
      </c>
      <c r="P1065">
        <v>3.3999999999999998E-3</v>
      </c>
      <c r="Q1065" s="13">
        <v>-2.1499999999999998E-2</v>
      </c>
      <c r="R1065" s="13">
        <v>8.3900000000000002E-2</v>
      </c>
      <c r="S1065" s="13">
        <v>-1.0992999999999999</v>
      </c>
      <c r="T1065">
        <v>0.20580000000000001</v>
      </c>
      <c r="U1065" s="13">
        <v>5.9999999999999995E-4</v>
      </c>
      <c r="V1065" s="13">
        <v>6.3E-3</v>
      </c>
      <c r="AC1065"/>
      <c r="AD1065" s="14"/>
    </row>
    <row r="1066" spans="1:30" x14ac:dyDescent="0.2">
      <c r="A1066" t="s">
        <v>77</v>
      </c>
      <c r="C1066">
        <v>33.613</v>
      </c>
      <c r="D1066">
        <v>34.999600000000001</v>
      </c>
      <c r="E1066">
        <v>1E-4</v>
      </c>
      <c r="F1066">
        <v>-81.040999999999997</v>
      </c>
      <c r="G1066">
        <v>-7.6499999999999999E-2</v>
      </c>
      <c r="H1066">
        <v>-1.2903</v>
      </c>
      <c r="I1066">
        <v>-0.11119999999999999</v>
      </c>
      <c r="J1066">
        <v>2.0379</v>
      </c>
      <c r="K1066">
        <v>0.14360000000000001</v>
      </c>
      <c r="L1066">
        <v>-0.37009999999999998</v>
      </c>
      <c r="M1066">
        <v>2.2265000000000001</v>
      </c>
      <c r="N1066">
        <v>4.8999999999999998E-3</v>
      </c>
      <c r="O1066">
        <v>-5.9999999999999995E-4</v>
      </c>
      <c r="P1066">
        <v>8.6E-3</v>
      </c>
      <c r="Q1066" s="13">
        <v>-1.6299999999999999E-2</v>
      </c>
      <c r="R1066" s="13">
        <v>7.46E-2</v>
      </c>
      <c r="S1066" s="13">
        <v>-0.98180000000000001</v>
      </c>
      <c r="T1066">
        <v>0.21260000000000001</v>
      </c>
      <c r="U1066" s="13">
        <v>5.9999999999999995E-4</v>
      </c>
      <c r="V1066" s="13">
        <v>5.7999999999999996E-3</v>
      </c>
      <c r="AC1066"/>
      <c r="AD1066" s="14"/>
    </row>
    <row r="1067" spans="1:30" x14ac:dyDescent="0.2">
      <c r="A1067" t="s">
        <v>77</v>
      </c>
      <c r="C1067">
        <v>33.863</v>
      </c>
      <c r="D1067">
        <v>34.999600000000001</v>
      </c>
      <c r="E1067">
        <v>1E-4</v>
      </c>
      <c r="F1067">
        <v>-80.543999999999997</v>
      </c>
      <c r="G1067">
        <v>2.35E-2</v>
      </c>
      <c r="H1067">
        <v>-1.2448999999999999</v>
      </c>
      <c r="I1067">
        <v>-1.9300000000000001E-2</v>
      </c>
      <c r="J1067">
        <v>2.3531</v>
      </c>
      <c r="K1067">
        <v>0.14360000000000001</v>
      </c>
      <c r="L1067">
        <v>-0.3775</v>
      </c>
      <c r="M1067">
        <v>2.1600999999999999</v>
      </c>
      <c r="N1067">
        <v>1.14E-2</v>
      </c>
      <c r="O1067">
        <v>-7.1000000000000004E-3</v>
      </c>
      <c r="P1067">
        <v>3.3999999999999998E-3</v>
      </c>
      <c r="Q1067" s="13">
        <v>-2.5000000000000001E-2</v>
      </c>
      <c r="R1067" s="13">
        <v>9.5799999999999996E-2</v>
      </c>
      <c r="S1067" s="13">
        <v>-1.1580999999999999</v>
      </c>
      <c r="T1067">
        <v>0.2152</v>
      </c>
      <c r="U1067" s="13">
        <v>1E-4</v>
      </c>
      <c r="V1067" s="13">
        <v>5.4000000000000003E-3</v>
      </c>
      <c r="AC1067"/>
      <c r="AD1067" s="14"/>
    </row>
    <row r="1068" spans="1:30" x14ac:dyDescent="0.2">
      <c r="A1068" t="s">
        <v>77</v>
      </c>
      <c r="C1068">
        <v>34.113</v>
      </c>
      <c r="D1068">
        <v>34.999600000000001</v>
      </c>
      <c r="E1068">
        <v>1E-4</v>
      </c>
      <c r="F1068">
        <v>-80.048000000000002</v>
      </c>
      <c r="G1068">
        <v>5.21E-2</v>
      </c>
      <c r="H1068">
        <v>-1.798</v>
      </c>
      <c r="I1068">
        <v>9.2999999999999992E-3</v>
      </c>
      <c r="J1068">
        <v>2.3925000000000001</v>
      </c>
      <c r="K1068">
        <v>0.14360000000000001</v>
      </c>
      <c r="L1068">
        <v>-0.3775</v>
      </c>
      <c r="M1068">
        <v>2.2265000000000001</v>
      </c>
      <c r="N1068">
        <v>1.7899999999999999E-2</v>
      </c>
      <c r="O1068">
        <v>-1.03E-2</v>
      </c>
      <c r="P1068">
        <v>-1.6999999999999999E-3</v>
      </c>
      <c r="Q1068" s="13">
        <v>-2.1499999999999998E-2</v>
      </c>
      <c r="R1068" s="13">
        <v>0.1051</v>
      </c>
      <c r="S1068" s="13">
        <v>-1.1580999999999999</v>
      </c>
      <c r="T1068">
        <v>0.20319999999999999</v>
      </c>
      <c r="U1068" s="13">
        <v>5.9999999999999995E-4</v>
      </c>
      <c r="V1068" s="13">
        <v>6.3E-3</v>
      </c>
      <c r="AC1068"/>
      <c r="AD1068" s="14"/>
    </row>
    <row r="1069" spans="1:30" x14ac:dyDescent="0.2">
      <c r="A1069" t="s">
        <v>77</v>
      </c>
      <c r="C1069">
        <v>34.363</v>
      </c>
      <c r="D1069">
        <v>34.999600000000001</v>
      </c>
      <c r="E1069">
        <v>1E-4</v>
      </c>
      <c r="F1069">
        <v>-79.552999999999997</v>
      </c>
      <c r="G1069">
        <v>-4.1799999999999997E-2</v>
      </c>
      <c r="H1069">
        <v>-2.5331000000000001</v>
      </c>
      <c r="I1069">
        <v>-0.10299999999999999</v>
      </c>
      <c r="J1069">
        <v>2.2282999999999999</v>
      </c>
      <c r="K1069">
        <v>0.14360000000000001</v>
      </c>
      <c r="L1069">
        <v>-0.3725</v>
      </c>
      <c r="M1069">
        <v>2.2928999999999999</v>
      </c>
      <c r="N1069">
        <v>1.7899999999999999E-2</v>
      </c>
      <c r="O1069">
        <v>-1.03E-2</v>
      </c>
      <c r="P1069">
        <v>-1.6999999999999999E-3</v>
      </c>
      <c r="Q1069" s="13">
        <v>-2.3300000000000001E-2</v>
      </c>
      <c r="R1069" s="13">
        <v>9.0499999999999997E-2</v>
      </c>
      <c r="S1069" s="13">
        <v>-1.1875</v>
      </c>
      <c r="T1069">
        <v>0.18859999999999999</v>
      </c>
      <c r="U1069" s="13">
        <v>5.9999999999999995E-4</v>
      </c>
      <c r="V1069" s="13">
        <v>5.7999999999999996E-3</v>
      </c>
      <c r="AC1069"/>
      <c r="AD1069" s="14"/>
    </row>
    <row r="1070" spans="1:30" x14ac:dyDescent="0.2">
      <c r="A1070" t="s">
        <v>77</v>
      </c>
      <c r="C1070">
        <v>34.613</v>
      </c>
      <c r="D1070">
        <v>34.999600000000001</v>
      </c>
      <c r="E1070">
        <v>1E-4</v>
      </c>
      <c r="F1070">
        <v>-79.055000000000007</v>
      </c>
      <c r="G1070">
        <v>-1.32E-2</v>
      </c>
      <c r="H1070">
        <v>-3.0257000000000001</v>
      </c>
      <c r="I1070">
        <v>-7.2400000000000006E-2</v>
      </c>
      <c r="J1070">
        <v>1.8013999999999999</v>
      </c>
      <c r="K1070">
        <v>0.14360000000000001</v>
      </c>
      <c r="L1070">
        <v>-0.3775</v>
      </c>
      <c r="M1070">
        <v>2.2265000000000001</v>
      </c>
      <c r="N1070">
        <v>1.47E-2</v>
      </c>
      <c r="O1070">
        <v>-1.6799999999999999E-2</v>
      </c>
      <c r="P1070">
        <v>-1.6999999999999999E-3</v>
      </c>
      <c r="Q1070" s="13">
        <v>-1.9800000000000002E-2</v>
      </c>
      <c r="R1070" s="13">
        <v>7.1900000000000006E-2</v>
      </c>
      <c r="S1070" s="13">
        <v>-0.83479999999999999</v>
      </c>
      <c r="T1070">
        <v>0.1817</v>
      </c>
      <c r="U1070" s="13">
        <v>-4.0000000000000002E-4</v>
      </c>
      <c r="V1070" s="13">
        <v>4.8999999999999998E-3</v>
      </c>
      <c r="AC1070"/>
      <c r="AD1070" s="14"/>
    </row>
    <row r="1071" spans="1:30" x14ac:dyDescent="0.2">
      <c r="A1071" t="s">
        <v>77</v>
      </c>
      <c r="C1071">
        <v>34.863</v>
      </c>
      <c r="D1071">
        <v>34.999600000000001</v>
      </c>
      <c r="E1071">
        <v>1E-4</v>
      </c>
      <c r="F1071">
        <v>-78.555000000000007</v>
      </c>
      <c r="G1071">
        <v>-1.7299999999999999E-2</v>
      </c>
      <c r="H1071">
        <v>-3.1015000000000001</v>
      </c>
      <c r="I1071">
        <v>-6.2199999999999998E-2</v>
      </c>
      <c r="J1071">
        <v>1.1644000000000001</v>
      </c>
      <c r="K1071">
        <v>0.23930000000000001</v>
      </c>
      <c r="L1071">
        <v>-0.375</v>
      </c>
      <c r="M1071">
        <v>2.2928999999999999</v>
      </c>
      <c r="N1071">
        <v>1.14E-2</v>
      </c>
      <c r="O1071">
        <v>-1.6799999999999999E-2</v>
      </c>
      <c r="P1071">
        <v>8.6E-3</v>
      </c>
      <c r="Q1071" s="13">
        <v>-2.1499999999999998E-2</v>
      </c>
      <c r="R1071" s="13">
        <v>7.7200000000000005E-2</v>
      </c>
      <c r="S1071" s="13">
        <v>-0.86419999999999997</v>
      </c>
      <c r="T1071">
        <v>0.1714</v>
      </c>
      <c r="U1071" s="13">
        <v>1.1000000000000001E-3</v>
      </c>
      <c r="V1071" s="13">
        <v>5.7999999999999996E-3</v>
      </c>
      <c r="AC1071"/>
      <c r="AD1071" s="14"/>
    </row>
    <row r="1072" spans="1:30" x14ac:dyDescent="0.2">
      <c r="A1072" t="s">
        <v>77</v>
      </c>
      <c r="C1072">
        <v>35.113</v>
      </c>
      <c r="D1072">
        <v>34.999600000000001</v>
      </c>
      <c r="E1072">
        <v>1E-4</v>
      </c>
      <c r="F1072">
        <v>-78.057000000000002</v>
      </c>
      <c r="G1072">
        <v>-9.1000000000000004E-3</v>
      </c>
      <c r="H1072">
        <v>-2.7831999999999999</v>
      </c>
      <c r="I1072">
        <v>-5.6000000000000001E-2</v>
      </c>
      <c r="J1072">
        <v>1.0002</v>
      </c>
      <c r="K1072">
        <v>0.14360000000000001</v>
      </c>
      <c r="L1072">
        <v>-0.38</v>
      </c>
      <c r="M1072">
        <v>2.1600999999999999</v>
      </c>
      <c r="N1072">
        <v>1.47E-2</v>
      </c>
      <c r="O1072">
        <v>-1.03E-2</v>
      </c>
      <c r="P1072">
        <v>3.3999999999999998E-3</v>
      </c>
      <c r="Q1072" s="13">
        <v>-2.3300000000000001E-2</v>
      </c>
      <c r="R1072" s="13">
        <v>8.5199999999999998E-2</v>
      </c>
      <c r="S1072" s="13">
        <v>-1.0699000000000001</v>
      </c>
      <c r="T1072">
        <v>0.17910000000000001</v>
      </c>
      <c r="U1072" s="13">
        <v>5.9999999999999995E-4</v>
      </c>
      <c r="V1072" s="13">
        <v>6.3E-3</v>
      </c>
      <c r="AC1072"/>
      <c r="AD1072" s="14"/>
    </row>
    <row r="1073" spans="1:30" x14ac:dyDescent="0.2">
      <c r="A1073" t="s">
        <v>77</v>
      </c>
      <c r="C1073">
        <v>35.363</v>
      </c>
      <c r="D1073">
        <v>34.999600000000001</v>
      </c>
      <c r="E1073">
        <v>1E-4</v>
      </c>
      <c r="F1073">
        <v>-77.561000000000007</v>
      </c>
      <c r="G1073">
        <v>-2.9600000000000001E-2</v>
      </c>
      <c r="H1073">
        <v>-1.9951000000000001</v>
      </c>
      <c r="I1073">
        <v>-8.2600000000000007E-2</v>
      </c>
      <c r="J1073">
        <v>0.9214</v>
      </c>
      <c r="K1073">
        <v>0.14360000000000001</v>
      </c>
      <c r="L1073">
        <v>-0.38500000000000001</v>
      </c>
      <c r="M1073">
        <v>2.1600999999999999</v>
      </c>
      <c r="N1073">
        <v>1.14E-2</v>
      </c>
      <c r="O1073">
        <v>-1.03E-2</v>
      </c>
      <c r="P1073">
        <v>3.3999999999999998E-3</v>
      </c>
      <c r="Q1073" s="13">
        <v>-2.3300000000000001E-2</v>
      </c>
      <c r="R1073" s="13">
        <v>7.7200000000000005E-2</v>
      </c>
      <c r="S1073" s="13">
        <v>-0.92300000000000004</v>
      </c>
      <c r="T1073">
        <v>0.18940000000000001</v>
      </c>
      <c r="U1073" s="13">
        <v>1.1000000000000001E-3</v>
      </c>
      <c r="V1073" s="13">
        <v>5.4000000000000003E-3</v>
      </c>
      <c r="AC1073"/>
      <c r="AD1073" s="14"/>
    </row>
    <row r="1074" spans="1:30" x14ac:dyDescent="0.2">
      <c r="A1074" t="s">
        <v>77</v>
      </c>
      <c r="C1074">
        <v>35.613</v>
      </c>
      <c r="D1074">
        <v>34.999600000000001</v>
      </c>
      <c r="E1074">
        <v>1E-4</v>
      </c>
      <c r="F1074">
        <v>-77.063000000000002</v>
      </c>
      <c r="G1074">
        <v>1.54E-2</v>
      </c>
      <c r="H1074">
        <v>-1.8131999999999999</v>
      </c>
      <c r="I1074">
        <v>-1.32E-2</v>
      </c>
      <c r="J1074">
        <v>1.762</v>
      </c>
      <c r="K1074">
        <v>0.17549999999999999</v>
      </c>
      <c r="L1074">
        <v>-0.38</v>
      </c>
      <c r="M1074">
        <v>2.1600999999999999</v>
      </c>
      <c r="N1074">
        <v>8.2000000000000007E-3</v>
      </c>
      <c r="O1074">
        <v>-1.03E-2</v>
      </c>
      <c r="P1074">
        <v>3.3999999999999998E-3</v>
      </c>
      <c r="Q1074" s="13">
        <v>-1.6299999999999999E-2</v>
      </c>
      <c r="R1074" s="13">
        <v>7.3200000000000001E-2</v>
      </c>
      <c r="S1074" s="13">
        <v>-0.89359999999999995</v>
      </c>
      <c r="T1074">
        <v>0.19889999999999999</v>
      </c>
      <c r="U1074" s="13">
        <v>1.1000000000000001E-3</v>
      </c>
      <c r="V1074" s="13">
        <v>5.7999999999999996E-3</v>
      </c>
      <c r="AC1074"/>
      <c r="AD1074" s="14"/>
    </row>
    <row r="1075" spans="1:30" x14ac:dyDescent="0.2">
      <c r="A1075" t="s">
        <v>77</v>
      </c>
      <c r="C1075">
        <v>35.863</v>
      </c>
      <c r="D1075">
        <v>34.999600000000001</v>
      </c>
      <c r="E1075">
        <v>1E-4</v>
      </c>
      <c r="F1075">
        <v>-76.561999999999998</v>
      </c>
      <c r="G1075">
        <v>-4.8000000000000001E-2</v>
      </c>
      <c r="H1075">
        <v>-1.2979000000000001</v>
      </c>
      <c r="I1075">
        <v>-0.10100000000000001</v>
      </c>
      <c r="J1075">
        <v>2.097</v>
      </c>
      <c r="K1075">
        <v>0.23930000000000001</v>
      </c>
      <c r="L1075">
        <v>-0.38250000000000001</v>
      </c>
      <c r="M1075">
        <v>2.2928999999999999</v>
      </c>
      <c r="N1075">
        <v>1.14E-2</v>
      </c>
      <c r="O1075">
        <v>-1.03E-2</v>
      </c>
      <c r="P1075">
        <v>3.3999999999999998E-3</v>
      </c>
      <c r="Q1075" s="13">
        <v>-1.8100000000000002E-2</v>
      </c>
      <c r="R1075" s="13">
        <v>6.6600000000000006E-2</v>
      </c>
      <c r="S1075" s="13">
        <v>-0.8054</v>
      </c>
      <c r="T1075">
        <v>0.2092</v>
      </c>
      <c r="U1075" s="13">
        <v>5.9999999999999995E-4</v>
      </c>
      <c r="V1075" s="13">
        <v>5.4000000000000003E-3</v>
      </c>
      <c r="AC1075"/>
      <c r="AD1075" s="14"/>
    </row>
    <row r="1076" spans="1:30" x14ac:dyDescent="0.2">
      <c r="A1076" t="s">
        <v>77</v>
      </c>
      <c r="C1076">
        <v>36.113</v>
      </c>
      <c r="D1076">
        <v>34.999600000000001</v>
      </c>
      <c r="E1076">
        <v>1E-4</v>
      </c>
      <c r="F1076">
        <v>-76.058000000000007</v>
      </c>
      <c r="G1076">
        <v>-9.1000000000000004E-3</v>
      </c>
      <c r="H1076">
        <v>-1.1009</v>
      </c>
      <c r="I1076">
        <v>-5.8099999999999999E-2</v>
      </c>
      <c r="J1076">
        <v>2.2480000000000002</v>
      </c>
      <c r="K1076">
        <v>0.17549999999999999</v>
      </c>
      <c r="L1076">
        <v>-0.38250000000000001</v>
      </c>
      <c r="M1076">
        <v>2.2265000000000001</v>
      </c>
      <c r="N1076">
        <v>8.2000000000000007E-3</v>
      </c>
      <c r="O1076">
        <v>-3.8E-3</v>
      </c>
      <c r="P1076">
        <v>3.3999999999999998E-3</v>
      </c>
      <c r="Q1076" s="13">
        <v>-2.3300000000000001E-2</v>
      </c>
      <c r="R1076" s="13">
        <v>7.9899999999999999E-2</v>
      </c>
      <c r="S1076" s="13">
        <v>-1.0405</v>
      </c>
      <c r="T1076">
        <v>0.20749999999999999</v>
      </c>
      <c r="U1076" s="13">
        <v>1E-4</v>
      </c>
      <c r="V1076" s="13">
        <v>5.4000000000000003E-3</v>
      </c>
      <c r="AC1076"/>
      <c r="AD1076" s="14"/>
    </row>
    <row r="1077" spans="1:30" x14ac:dyDescent="0.2">
      <c r="A1077" t="s">
        <v>77</v>
      </c>
      <c r="C1077">
        <v>36.363</v>
      </c>
      <c r="D1077">
        <v>34.999600000000001</v>
      </c>
      <c r="E1077">
        <v>1E-4</v>
      </c>
      <c r="F1077">
        <v>-75.555999999999997</v>
      </c>
      <c r="G1077">
        <v>1.54E-2</v>
      </c>
      <c r="H1077">
        <v>-1.6540999999999999</v>
      </c>
      <c r="I1077">
        <v>-1.52E-2</v>
      </c>
      <c r="J1077">
        <v>2.3597000000000001</v>
      </c>
      <c r="K1077">
        <v>0.14360000000000001</v>
      </c>
      <c r="L1077">
        <v>-0.38</v>
      </c>
      <c r="M1077">
        <v>2.2265000000000001</v>
      </c>
      <c r="N1077">
        <v>4.8999999999999998E-3</v>
      </c>
      <c r="O1077">
        <v>-1.3599999999999999E-2</v>
      </c>
      <c r="P1077">
        <v>3.3999999999999998E-3</v>
      </c>
      <c r="Q1077" s="13">
        <v>-2.6700000000000002E-2</v>
      </c>
      <c r="R1077" s="13">
        <v>9.8500000000000004E-2</v>
      </c>
      <c r="S1077" s="13">
        <v>-1.0992999999999999</v>
      </c>
      <c r="T1077">
        <v>0.2006</v>
      </c>
      <c r="U1077" s="13">
        <v>-4.0000000000000002E-4</v>
      </c>
      <c r="V1077" s="13">
        <v>4.8999999999999998E-3</v>
      </c>
      <c r="AC1077"/>
      <c r="AD1077" s="14"/>
    </row>
    <row r="1078" spans="1:30" x14ac:dyDescent="0.2">
      <c r="A1078" t="s">
        <v>77</v>
      </c>
      <c r="C1078">
        <v>36.613</v>
      </c>
      <c r="D1078">
        <v>34.999600000000001</v>
      </c>
      <c r="E1078">
        <v>1E-4</v>
      </c>
      <c r="F1078">
        <v>-75.055000000000007</v>
      </c>
      <c r="G1078">
        <v>-8.6699999999999999E-2</v>
      </c>
      <c r="H1078">
        <v>-2.3513000000000002</v>
      </c>
      <c r="I1078">
        <v>-0.1255</v>
      </c>
      <c r="J1078">
        <v>2.1758000000000002</v>
      </c>
      <c r="K1078">
        <v>0.23930000000000001</v>
      </c>
      <c r="L1078">
        <v>-0.38</v>
      </c>
      <c r="M1078">
        <v>2.1600999999999999</v>
      </c>
      <c r="N1078">
        <v>1.7899999999999999E-2</v>
      </c>
      <c r="O1078">
        <v>-1.3599999999999999E-2</v>
      </c>
      <c r="P1078">
        <v>3.3999999999999998E-3</v>
      </c>
      <c r="Q1078" s="13">
        <v>-2.3300000000000001E-2</v>
      </c>
      <c r="R1078" s="13">
        <v>7.9899999999999999E-2</v>
      </c>
      <c r="S1078" s="13">
        <v>-1.0111000000000001</v>
      </c>
      <c r="T1078">
        <v>0.18679999999999999</v>
      </c>
      <c r="U1078" s="13">
        <v>1.1000000000000001E-3</v>
      </c>
      <c r="V1078" s="13">
        <v>6.3E-3</v>
      </c>
      <c r="AC1078"/>
      <c r="AD1078" s="14"/>
    </row>
    <row r="1079" spans="1:30" x14ac:dyDescent="0.2">
      <c r="A1079" t="s">
        <v>77</v>
      </c>
      <c r="C1079">
        <v>36.863</v>
      </c>
      <c r="D1079">
        <v>34.999600000000001</v>
      </c>
      <c r="E1079">
        <v>1E-4</v>
      </c>
      <c r="F1079">
        <v>-74.554000000000002</v>
      </c>
      <c r="G1079">
        <v>-1E-3</v>
      </c>
      <c r="H1079">
        <v>-2.9575</v>
      </c>
      <c r="I1079">
        <v>-6.0100000000000001E-2</v>
      </c>
      <c r="J1079">
        <v>1.8343</v>
      </c>
      <c r="K1079">
        <v>0.14360000000000001</v>
      </c>
      <c r="L1079">
        <v>-0.38500000000000001</v>
      </c>
      <c r="M1079">
        <v>2.1600999999999999</v>
      </c>
      <c r="N1079">
        <v>8.2000000000000007E-3</v>
      </c>
      <c r="O1079">
        <v>-2.3300000000000001E-2</v>
      </c>
      <c r="P1079">
        <v>-1.6999999999999999E-3</v>
      </c>
      <c r="Q1079" s="13">
        <v>-1.46E-2</v>
      </c>
      <c r="R1079" s="13">
        <v>6.13E-2</v>
      </c>
      <c r="S1079" s="13">
        <v>-0.8054</v>
      </c>
      <c r="T1079">
        <v>0.1817</v>
      </c>
      <c r="U1079" s="13">
        <v>1E-4</v>
      </c>
      <c r="V1079" s="13">
        <v>4.4000000000000003E-3</v>
      </c>
      <c r="AC1079"/>
      <c r="AD1079" s="14"/>
    </row>
    <row r="1080" spans="1:30" x14ac:dyDescent="0.2">
      <c r="A1080" t="s">
        <v>77</v>
      </c>
      <c r="C1080">
        <v>37.113</v>
      </c>
      <c r="D1080">
        <v>34.999600000000001</v>
      </c>
      <c r="E1080">
        <v>1E-4</v>
      </c>
      <c r="F1080">
        <v>-74.046000000000006</v>
      </c>
      <c r="G1080">
        <v>1.1299999999999999E-2</v>
      </c>
      <c r="H1080">
        <v>-2.9727000000000001</v>
      </c>
      <c r="I1080">
        <v>-4.3799999999999999E-2</v>
      </c>
      <c r="J1080">
        <v>1.1907000000000001</v>
      </c>
      <c r="K1080">
        <v>0.14360000000000001</v>
      </c>
      <c r="L1080">
        <v>-0.3775</v>
      </c>
      <c r="M1080">
        <v>2.2265000000000001</v>
      </c>
      <c r="N1080">
        <v>2.4500000000000001E-2</v>
      </c>
      <c r="O1080">
        <v>-2.6599999999999999E-2</v>
      </c>
      <c r="P1080">
        <v>-6.7999999999999996E-3</v>
      </c>
      <c r="Q1080" s="13">
        <v>-1.6299999999999999E-2</v>
      </c>
      <c r="R1080" s="13">
        <v>7.1900000000000006E-2</v>
      </c>
      <c r="S1080" s="13">
        <v>-0.8054</v>
      </c>
      <c r="T1080">
        <v>0.1714</v>
      </c>
      <c r="U1080" s="13">
        <v>-4.0000000000000002E-4</v>
      </c>
      <c r="V1080" s="13">
        <v>4.4000000000000003E-3</v>
      </c>
      <c r="AC1080"/>
      <c r="AD1080" s="14"/>
    </row>
    <row r="1081" spans="1:30" x14ac:dyDescent="0.2">
      <c r="A1081" t="s">
        <v>77</v>
      </c>
      <c r="C1081">
        <v>37.363</v>
      </c>
      <c r="D1081">
        <v>34.999600000000001</v>
      </c>
      <c r="E1081">
        <v>1E-4</v>
      </c>
      <c r="F1081">
        <v>-73.540000000000006</v>
      </c>
      <c r="G1081">
        <v>2.35E-2</v>
      </c>
      <c r="H1081">
        <v>-2.7528999999999999</v>
      </c>
      <c r="I1081">
        <v>-2.5399999999999999E-2</v>
      </c>
      <c r="J1081">
        <v>1.0265</v>
      </c>
      <c r="K1081">
        <v>0.23930000000000001</v>
      </c>
      <c r="L1081">
        <v>-0.38500000000000001</v>
      </c>
      <c r="M1081">
        <v>2.1600999999999999</v>
      </c>
      <c r="N1081">
        <v>2.4500000000000001E-2</v>
      </c>
      <c r="O1081">
        <v>-2.98E-2</v>
      </c>
      <c r="P1081">
        <v>3.3999999999999998E-3</v>
      </c>
      <c r="Q1081" s="13">
        <v>-1.8100000000000002E-2</v>
      </c>
      <c r="R1081" s="13">
        <v>8.2500000000000004E-2</v>
      </c>
      <c r="S1081" s="13">
        <v>-1.0111000000000001</v>
      </c>
      <c r="T1081">
        <v>0.17910000000000001</v>
      </c>
      <c r="U1081" s="13">
        <v>-4.0000000000000002E-4</v>
      </c>
      <c r="V1081" s="13">
        <v>5.4000000000000003E-3</v>
      </c>
      <c r="AC1081"/>
      <c r="AD1081" s="14"/>
    </row>
    <row r="1082" spans="1:30" x14ac:dyDescent="0.2">
      <c r="A1082" t="s">
        <v>77</v>
      </c>
      <c r="C1082">
        <v>37.613</v>
      </c>
      <c r="D1082">
        <v>34.999600000000001</v>
      </c>
      <c r="E1082">
        <v>1E-4</v>
      </c>
      <c r="F1082">
        <v>-73.031000000000006</v>
      </c>
      <c r="G1082">
        <v>-2.3400000000000001E-2</v>
      </c>
      <c r="H1082">
        <v>-1.8966000000000001</v>
      </c>
      <c r="I1082">
        <v>-7.2400000000000006E-2</v>
      </c>
      <c r="J1082">
        <v>0.79659999999999997</v>
      </c>
      <c r="K1082">
        <v>0.17549999999999999</v>
      </c>
      <c r="L1082">
        <v>-0.38750000000000001</v>
      </c>
      <c r="M1082">
        <v>2.1600999999999999</v>
      </c>
      <c r="N1082">
        <v>2.4500000000000001E-2</v>
      </c>
      <c r="O1082">
        <v>-2.6599999999999999E-2</v>
      </c>
      <c r="P1082">
        <v>-1.6999999999999999E-3</v>
      </c>
      <c r="Q1082" s="13">
        <v>-1.46E-2</v>
      </c>
      <c r="R1082" s="13">
        <v>7.1900000000000006E-2</v>
      </c>
      <c r="S1082" s="13">
        <v>-0.86419999999999997</v>
      </c>
      <c r="T1082">
        <v>0.18770000000000001</v>
      </c>
      <c r="U1082" s="13">
        <v>-4.0000000000000002E-4</v>
      </c>
      <c r="V1082" s="13">
        <v>4.4000000000000003E-3</v>
      </c>
      <c r="AC1082"/>
      <c r="AD1082" s="14"/>
    </row>
    <row r="1083" spans="1:30" x14ac:dyDescent="0.2">
      <c r="A1083" t="s">
        <v>77</v>
      </c>
      <c r="C1083">
        <v>37.863</v>
      </c>
      <c r="D1083">
        <v>34.999600000000001</v>
      </c>
      <c r="E1083">
        <v>1E-4</v>
      </c>
      <c r="F1083">
        <v>-72.52</v>
      </c>
      <c r="G1083">
        <v>3.0999999999999999E-3</v>
      </c>
      <c r="H1083">
        <v>-1.7828999999999999</v>
      </c>
      <c r="I1083">
        <v>-4.3799999999999999E-2</v>
      </c>
      <c r="J1083">
        <v>1.7358</v>
      </c>
      <c r="K1083">
        <v>0.17549999999999999</v>
      </c>
      <c r="L1083">
        <v>-0.38990000000000002</v>
      </c>
      <c r="M1083">
        <v>2.0937000000000001</v>
      </c>
      <c r="N1083">
        <v>2.7699999999999999E-2</v>
      </c>
      <c r="O1083">
        <v>-2.6599999999999999E-2</v>
      </c>
      <c r="P1083">
        <v>3.3999999999999998E-3</v>
      </c>
      <c r="Q1083" s="13">
        <v>-1.46E-2</v>
      </c>
      <c r="R1083" s="13">
        <v>6.7900000000000002E-2</v>
      </c>
      <c r="S1083" s="13">
        <v>-0.83479999999999999</v>
      </c>
      <c r="T1083">
        <v>0.1963</v>
      </c>
      <c r="U1083" s="13">
        <v>1E-4</v>
      </c>
      <c r="V1083" s="13">
        <v>4.4000000000000003E-3</v>
      </c>
      <c r="AC1083"/>
      <c r="AD1083" s="14"/>
    </row>
    <row r="1084" spans="1:30" x14ac:dyDescent="0.2">
      <c r="A1084" t="s">
        <v>77</v>
      </c>
      <c r="C1084">
        <v>38.113</v>
      </c>
      <c r="D1084">
        <v>34.999600000000001</v>
      </c>
      <c r="E1084">
        <v>1E-4</v>
      </c>
      <c r="F1084">
        <v>-72.010999999999996</v>
      </c>
      <c r="G1084">
        <v>-6.2199999999999998E-2</v>
      </c>
      <c r="H1084">
        <v>-1.2221</v>
      </c>
      <c r="I1084">
        <v>-9.8900000000000002E-2</v>
      </c>
      <c r="J1084">
        <v>1.9984999999999999</v>
      </c>
      <c r="K1084">
        <v>0.11169999999999999</v>
      </c>
      <c r="L1084">
        <v>-0.38750000000000001</v>
      </c>
      <c r="M1084">
        <v>2.1600999999999999</v>
      </c>
      <c r="N1084">
        <v>3.4200000000000001E-2</v>
      </c>
      <c r="O1084">
        <v>-2.6599999999999999E-2</v>
      </c>
      <c r="P1084">
        <v>3.3999999999999998E-3</v>
      </c>
      <c r="Q1084" s="13">
        <v>-1.6299999999999999E-2</v>
      </c>
      <c r="R1084" s="13">
        <v>5.7299999999999997E-2</v>
      </c>
      <c r="S1084" s="13">
        <v>-0.77600000000000002</v>
      </c>
      <c r="T1084">
        <v>0.20569999999999999</v>
      </c>
      <c r="U1084" s="13">
        <v>5.9999999999999995E-4</v>
      </c>
      <c r="V1084" s="13">
        <v>6.7999999999999996E-3</v>
      </c>
      <c r="AC1084"/>
      <c r="AD1084" s="14"/>
    </row>
    <row r="1085" spans="1:30" x14ac:dyDescent="0.2">
      <c r="A1085" t="s">
        <v>77</v>
      </c>
      <c r="C1085">
        <v>38.363</v>
      </c>
      <c r="D1085">
        <v>34.999600000000001</v>
      </c>
      <c r="E1085">
        <v>1E-4</v>
      </c>
      <c r="F1085">
        <v>-71.504000000000005</v>
      </c>
      <c r="G1085">
        <v>-3.3599999999999998E-2</v>
      </c>
      <c r="H1085">
        <v>-1.0024</v>
      </c>
      <c r="I1085">
        <v>-7.85E-2</v>
      </c>
      <c r="J1085">
        <v>2.2021000000000002</v>
      </c>
      <c r="K1085">
        <v>0.14360000000000001</v>
      </c>
      <c r="L1085">
        <v>-0.38250000000000001</v>
      </c>
      <c r="M1085">
        <v>2.1600999999999999</v>
      </c>
      <c r="N1085">
        <v>2.4500000000000001E-2</v>
      </c>
      <c r="O1085">
        <v>-2.98E-2</v>
      </c>
      <c r="P1085">
        <v>3.3999999999999998E-3</v>
      </c>
      <c r="Q1085" s="13">
        <v>-1.6400000000000001E-2</v>
      </c>
      <c r="R1085" s="13">
        <v>7.1900000000000006E-2</v>
      </c>
      <c r="S1085" s="13">
        <v>-0.86419999999999997</v>
      </c>
      <c r="T1085">
        <v>0.20569999999999999</v>
      </c>
      <c r="U1085" s="13">
        <v>-8.9999999999999998E-4</v>
      </c>
      <c r="V1085" s="13">
        <v>3.3999999999999998E-3</v>
      </c>
      <c r="AC1085"/>
      <c r="AD1085" s="14"/>
    </row>
    <row r="1086" spans="1:30" x14ac:dyDescent="0.2">
      <c r="A1086" t="s">
        <v>77</v>
      </c>
      <c r="C1086">
        <v>38.613</v>
      </c>
      <c r="D1086">
        <v>34.999600000000001</v>
      </c>
      <c r="E1086">
        <v>1E-4</v>
      </c>
      <c r="F1086">
        <v>-70.995999999999995</v>
      </c>
      <c r="G1086">
        <v>4.8000000000000001E-2</v>
      </c>
      <c r="H1086">
        <v>-1.5101</v>
      </c>
      <c r="I1086">
        <v>9.2999999999999992E-3</v>
      </c>
      <c r="J1086">
        <v>2.3006000000000002</v>
      </c>
      <c r="K1086">
        <v>0.2074</v>
      </c>
      <c r="L1086">
        <v>-0.38990000000000002</v>
      </c>
      <c r="M1086">
        <v>2.0937000000000001</v>
      </c>
      <c r="N1086">
        <v>2.12E-2</v>
      </c>
      <c r="O1086">
        <v>-2.6599999999999999E-2</v>
      </c>
      <c r="P1086">
        <v>3.3999999999999998E-3</v>
      </c>
      <c r="Q1086" s="13">
        <v>-2.3300000000000001E-2</v>
      </c>
      <c r="R1086" s="13">
        <v>9.5799999999999996E-2</v>
      </c>
      <c r="S1086" s="13">
        <v>-1.0992999999999999</v>
      </c>
      <c r="T1086">
        <v>0.2006</v>
      </c>
      <c r="U1086" s="13">
        <v>1E-4</v>
      </c>
      <c r="V1086" s="13">
        <v>4.4000000000000003E-3</v>
      </c>
      <c r="AC1086"/>
      <c r="AD1086" s="14"/>
    </row>
    <row r="1087" spans="1:30" x14ac:dyDescent="0.2">
      <c r="A1087" t="s">
        <v>77</v>
      </c>
      <c r="C1087">
        <v>38.863</v>
      </c>
      <c r="D1087">
        <v>34.999600000000001</v>
      </c>
      <c r="E1087">
        <v>1E-4</v>
      </c>
      <c r="F1087">
        <v>-70.495000000000005</v>
      </c>
      <c r="G1087">
        <v>-7.0400000000000004E-2</v>
      </c>
      <c r="H1087">
        <v>-2.177</v>
      </c>
      <c r="I1087">
        <v>-0.1153</v>
      </c>
      <c r="J1087">
        <v>2.1560999999999999</v>
      </c>
      <c r="K1087">
        <v>0.17549999999999999</v>
      </c>
      <c r="L1087">
        <v>-0.38250000000000001</v>
      </c>
      <c r="M1087">
        <v>2.1600999999999999</v>
      </c>
      <c r="N1087">
        <v>2.7699999999999999E-2</v>
      </c>
      <c r="O1087">
        <v>-2.3300000000000001E-2</v>
      </c>
      <c r="P1087">
        <v>3.3999999999999998E-3</v>
      </c>
      <c r="Q1087" s="13">
        <v>-1.8100000000000002E-2</v>
      </c>
      <c r="R1087" s="13">
        <v>7.3300000000000004E-2</v>
      </c>
      <c r="S1087" s="13">
        <v>-0.98180000000000001</v>
      </c>
      <c r="T1087">
        <v>0.18859999999999999</v>
      </c>
      <c r="U1087" s="13">
        <v>5.9999999999999995E-4</v>
      </c>
      <c r="V1087" s="13">
        <v>2.3999999999999998E-3</v>
      </c>
      <c r="AC1087"/>
      <c r="AD1087" s="14"/>
    </row>
    <row r="1088" spans="1:30" x14ac:dyDescent="0.2">
      <c r="A1088" t="s">
        <v>77</v>
      </c>
      <c r="C1088">
        <v>39.113</v>
      </c>
      <c r="D1088">
        <v>34.999600000000001</v>
      </c>
      <c r="E1088">
        <v>1E-4</v>
      </c>
      <c r="F1088">
        <v>-69.995000000000005</v>
      </c>
      <c r="G1088">
        <v>-3.1600000000000003E-2</v>
      </c>
      <c r="H1088">
        <v>-2.7755999999999998</v>
      </c>
      <c r="I1088">
        <v>-8.2600000000000007E-2</v>
      </c>
      <c r="J1088">
        <v>1.8473999999999999</v>
      </c>
      <c r="K1088">
        <v>0.14360000000000001</v>
      </c>
      <c r="L1088">
        <v>-0.38250000000000001</v>
      </c>
      <c r="M1088">
        <v>1.9608000000000001</v>
      </c>
      <c r="N1088">
        <v>1.47E-2</v>
      </c>
      <c r="O1088">
        <v>-3.6299999999999999E-2</v>
      </c>
      <c r="P1088">
        <v>-1.6999999999999999E-3</v>
      </c>
      <c r="Q1088" s="13">
        <v>-1.29E-2</v>
      </c>
      <c r="R1088" s="13">
        <v>5.7299999999999997E-2</v>
      </c>
      <c r="S1088" s="13">
        <v>-0.74660000000000004</v>
      </c>
      <c r="T1088">
        <v>0.1817</v>
      </c>
      <c r="U1088" s="13">
        <v>1.6000000000000001E-3</v>
      </c>
      <c r="V1088" s="13">
        <v>2.8999999999999998E-3</v>
      </c>
      <c r="AC1088"/>
      <c r="AD1088" s="14"/>
    </row>
    <row r="1089" spans="1:30" x14ac:dyDescent="0.2">
      <c r="A1089" t="s">
        <v>77</v>
      </c>
      <c r="C1089">
        <v>39.363</v>
      </c>
      <c r="D1089">
        <v>34.999600000000001</v>
      </c>
      <c r="E1089">
        <v>1E-4</v>
      </c>
      <c r="F1089">
        <v>-69.494</v>
      </c>
      <c r="G1089">
        <v>1.1000000000000001E-3</v>
      </c>
      <c r="H1089">
        <v>-2.8439000000000001</v>
      </c>
      <c r="I1089">
        <v>-5.1999999999999998E-2</v>
      </c>
      <c r="J1089">
        <v>1.1972</v>
      </c>
      <c r="K1089">
        <v>0.2074</v>
      </c>
      <c r="L1089">
        <v>-0.38750000000000001</v>
      </c>
      <c r="M1089">
        <v>1.8280000000000001</v>
      </c>
      <c r="N1089">
        <v>3.4200000000000001E-2</v>
      </c>
      <c r="O1089">
        <v>-2.98E-2</v>
      </c>
      <c r="P1089">
        <v>3.3999999999999998E-3</v>
      </c>
      <c r="Q1089" s="13">
        <v>-1.12E-2</v>
      </c>
      <c r="R1089" s="13">
        <v>6.13E-2</v>
      </c>
      <c r="S1089" s="13">
        <v>-0.83479999999999999</v>
      </c>
      <c r="T1089">
        <v>0.1714</v>
      </c>
      <c r="U1089" s="13">
        <v>1E-4</v>
      </c>
      <c r="V1089" s="13">
        <v>4.4000000000000003E-3</v>
      </c>
      <c r="AC1089"/>
      <c r="AD1089" s="14"/>
    </row>
    <row r="1090" spans="1:30" x14ac:dyDescent="0.2">
      <c r="A1090" t="s">
        <v>77</v>
      </c>
      <c r="C1090">
        <v>39.613</v>
      </c>
      <c r="D1090">
        <v>34.999600000000001</v>
      </c>
      <c r="E1090">
        <v>1E-4</v>
      </c>
      <c r="F1090">
        <v>-68.992999999999995</v>
      </c>
      <c r="G1090">
        <v>-1E-3</v>
      </c>
      <c r="H1090">
        <v>-2.5104000000000002</v>
      </c>
      <c r="I1090">
        <v>-5.8099999999999999E-2</v>
      </c>
      <c r="J1090">
        <v>0.9345</v>
      </c>
      <c r="K1090">
        <v>0.17549999999999999</v>
      </c>
      <c r="L1090">
        <v>-0.38990000000000002</v>
      </c>
      <c r="M1090">
        <v>2.0272000000000001</v>
      </c>
      <c r="N1090">
        <v>2.4500000000000001E-2</v>
      </c>
      <c r="O1090">
        <v>-2.3300000000000001E-2</v>
      </c>
      <c r="P1090">
        <v>3.3999999999999998E-3</v>
      </c>
      <c r="Q1090" s="13">
        <v>-1.8100000000000002E-2</v>
      </c>
      <c r="R1090" s="13">
        <v>7.3200000000000001E-2</v>
      </c>
      <c r="S1090" s="13">
        <v>-0.92300000000000004</v>
      </c>
      <c r="T1090">
        <v>0.18340000000000001</v>
      </c>
      <c r="U1090" s="13">
        <v>1E-4</v>
      </c>
      <c r="V1090" s="13">
        <v>2.8999999999999998E-3</v>
      </c>
      <c r="AC1090"/>
      <c r="AD1090" s="14"/>
    </row>
    <row r="1091" spans="1:30" x14ac:dyDescent="0.2">
      <c r="A1091" t="s">
        <v>77</v>
      </c>
      <c r="C1091">
        <v>39.863</v>
      </c>
      <c r="D1091">
        <v>34.999600000000001</v>
      </c>
      <c r="E1091">
        <v>1E-4</v>
      </c>
      <c r="F1091">
        <v>-68.492000000000004</v>
      </c>
      <c r="G1091">
        <v>-4.3799999999999999E-2</v>
      </c>
      <c r="H1091">
        <v>-1.8434999999999999</v>
      </c>
      <c r="I1091">
        <v>-8.6699999999999999E-2</v>
      </c>
      <c r="J1091">
        <v>0.84260000000000002</v>
      </c>
      <c r="K1091">
        <v>0.14360000000000001</v>
      </c>
      <c r="L1091">
        <v>-0.38250000000000001</v>
      </c>
      <c r="M1091">
        <v>1.8944000000000001</v>
      </c>
      <c r="N1091">
        <v>3.1E-2</v>
      </c>
      <c r="O1091">
        <v>-2.98E-2</v>
      </c>
      <c r="P1091">
        <v>3.3999999999999998E-3</v>
      </c>
      <c r="Q1091" s="13">
        <v>-1.46E-2</v>
      </c>
      <c r="R1091" s="13">
        <v>6.6600000000000006E-2</v>
      </c>
      <c r="S1091" s="13">
        <v>-0.89359999999999995</v>
      </c>
      <c r="T1091">
        <v>0.18770000000000001</v>
      </c>
      <c r="U1091" s="13">
        <v>1E-4</v>
      </c>
      <c r="V1091" s="13">
        <v>1.9E-3</v>
      </c>
      <c r="AC1091"/>
      <c r="AD1091" s="14"/>
    </row>
    <row r="1092" spans="1:30" x14ac:dyDescent="0.2">
      <c r="A1092" t="s">
        <v>77</v>
      </c>
      <c r="C1092">
        <v>40.113</v>
      </c>
      <c r="D1092">
        <v>34.999600000000001</v>
      </c>
      <c r="E1092">
        <v>1E-4</v>
      </c>
      <c r="F1092">
        <v>-67.994</v>
      </c>
      <c r="G1092">
        <v>5.1999999999999998E-3</v>
      </c>
      <c r="H1092">
        <v>-1.6162000000000001</v>
      </c>
      <c r="I1092">
        <v>-4.99E-2</v>
      </c>
      <c r="J1092">
        <v>1.657</v>
      </c>
      <c r="K1092">
        <v>0.17549999999999999</v>
      </c>
      <c r="L1092">
        <v>-0.38500000000000001</v>
      </c>
      <c r="M1092">
        <v>1.8280000000000001</v>
      </c>
      <c r="N1092">
        <v>2.7699999999999999E-2</v>
      </c>
      <c r="O1092">
        <v>-3.3099999999999997E-2</v>
      </c>
      <c r="P1092">
        <v>-1.6999999999999999E-3</v>
      </c>
      <c r="Q1092" s="13">
        <v>-1.12E-2</v>
      </c>
      <c r="R1092" s="13">
        <v>6.5299999999999997E-2</v>
      </c>
      <c r="S1092" s="13">
        <v>-0.8054</v>
      </c>
      <c r="T1092">
        <v>0.19370000000000001</v>
      </c>
      <c r="U1092" s="13">
        <v>1E-4</v>
      </c>
      <c r="V1092" s="13">
        <v>1.9E-3</v>
      </c>
      <c r="AC1092"/>
      <c r="AD1092" s="14"/>
    </row>
    <row r="1093" spans="1:30" x14ac:dyDescent="0.2">
      <c r="A1093" t="s">
        <v>77</v>
      </c>
      <c r="C1093">
        <v>40.363</v>
      </c>
      <c r="D1093">
        <v>34.999600000000001</v>
      </c>
      <c r="E1093">
        <v>1E-4</v>
      </c>
      <c r="F1093">
        <v>-67.495000000000005</v>
      </c>
      <c r="G1093">
        <v>-3.1600000000000003E-2</v>
      </c>
      <c r="H1093">
        <v>-1.1160000000000001</v>
      </c>
      <c r="I1093">
        <v>-6.6299999999999998E-2</v>
      </c>
      <c r="J1093">
        <v>2.0247000000000002</v>
      </c>
      <c r="K1093">
        <v>0.11169999999999999</v>
      </c>
      <c r="L1093">
        <v>-0.38750000000000001</v>
      </c>
      <c r="M1093">
        <v>1.7616000000000001</v>
      </c>
      <c r="N1093">
        <v>3.4200000000000001E-2</v>
      </c>
      <c r="O1093">
        <v>-3.3099999999999997E-2</v>
      </c>
      <c r="P1093">
        <v>3.3999999999999998E-3</v>
      </c>
      <c r="Q1093" s="13">
        <v>-1.46E-2</v>
      </c>
      <c r="R1093" s="13">
        <v>5.4699999999999999E-2</v>
      </c>
      <c r="S1093" s="13">
        <v>-0.68779999999999997</v>
      </c>
      <c r="T1093">
        <v>0.20399999999999999</v>
      </c>
      <c r="U1093" s="13">
        <v>5.9999999999999995E-4</v>
      </c>
      <c r="V1093" s="13">
        <v>3.3999999999999998E-3</v>
      </c>
      <c r="AC1093"/>
      <c r="AD1093" s="14"/>
    </row>
    <row r="1094" spans="1:30" x14ac:dyDescent="0.2">
      <c r="A1094" t="s">
        <v>77</v>
      </c>
      <c r="C1094">
        <v>40.613</v>
      </c>
      <c r="D1094">
        <v>34.999600000000001</v>
      </c>
      <c r="E1094">
        <v>1E-4</v>
      </c>
      <c r="F1094">
        <v>-66.995000000000005</v>
      </c>
      <c r="G1094">
        <v>-2.5499999999999998E-2</v>
      </c>
      <c r="H1094">
        <v>-0.90380000000000005</v>
      </c>
      <c r="I1094">
        <v>-6.83E-2</v>
      </c>
      <c r="J1094">
        <v>2.1692</v>
      </c>
      <c r="K1094">
        <v>0.14360000000000001</v>
      </c>
      <c r="L1094">
        <v>-0.3725</v>
      </c>
      <c r="M1094">
        <v>2.0937000000000001</v>
      </c>
      <c r="N1094">
        <v>3.1E-2</v>
      </c>
      <c r="O1094">
        <v>-3.3099999999999997E-2</v>
      </c>
      <c r="P1094">
        <v>3.3999999999999998E-3</v>
      </c>
      <c r="Q1094" s="13">
        <v>-1.46E-2</v>
      </c>
      <c r="R1094" s="13">
        <v>6.5299999999999997E-2</v>
      </c>
      <c r="S1094" s="13">
        <v>-0.83479999999999999</v>
      </c>
      <c r="T1094">
        <v>0.20319999999999999</v>
      </c>
      <c r="U1094" s="13">
        <v>1E-4</v>
      </c>
      <c r="V1094" s="13">
        <v>2.3999999999999998E-3</v>
      </c>
      <c r="AC1094"/>
      <c r="AD1094" s="14"/>
    </row>
    <row r="1095" spans="1:30" x14ac:dyDescent="0.2">
      <c r="A1095" t="s">
        <v>77</v>
      </c>
      <c r="C1095">
        <v>40.863</v>
      </c>
      <c r="D1095">
        <v>34.999600000000001</v>
      </c>
      <c r="E1095">
        <v>1E-4</v>
      </c>
      <c r="F1095">
        <v>-66.498000000000005</v>
      </c>
      <c r="G1095">
        <v>4.19E-2</v>
      </c>
      <c r="H1095">
        <v>-1.4645999999999999</v>
      </c>
      <c r="I1095">
        <v>-8.9999999999999998E-4</v>
      </c>
      <c r="J1095">
        <v>2.3071000000000002</v>
      </c>
      <c r="K1095">
        <v>0.2712</v>
      </c>
      <c r="L1095">
        <v>-0.3775</v>
      </c>
      <c r="M1095">
        <v>2.0937000000000001</v>
      </c>
      <c r="N1095">
        <v>3.1E-2</v>
      </c>
      <c r="O1095">
        <v>-3.9600000000000003E-2</v>
      </c>
      <c r="P1095">
        <v>-6.7999999999999996E-3</v>
      </c>
      <c r="Q1095" s="13">
        <v>-1.8100000000000002E-2</v>
      </c>
      <c r="R1095" s="13">
        <v>9.3200000000000005E-2</v>
      </c>
      <c r="S1095" s="13">
        <v>-1.0111000000000001</v>
      </c>
      <c r="T1095">
        <v>0.20230000000000001</v>
      </c>
      <c r="U1095" s="13">
        <v>-4.0000000000000002E-4</v>
      </c>
      <c r="V1095" s="13">
        <v>2.3999999999999998E-3</v>
      </c>
      <c r="AC1095"/>
      <c r="AD1095" s="14"/>
    </row>
    <row r="1096" spans="1:30" x14ac:dyDescent="0.2">
      <c r="A1096" t="s">
        <v>77</v>
      </c>
      <c r="C1096">
        <v>41.113</v>
      </c>
      <c r="D1096">
        <v>34.999600000000001</v>
      </c>
      <c r="E1096">
        <v>1E-4</v>
      </c>
      <c r="F1096">
        <v>-66</v>
      </c>
      <c r="G1096">
        <v>-5.4100000000000002E-2</v>
      </c>
      <c r="H1096">
        <v>-1.9723999999999999</v>
      </c>
      <c r="I1096">
        <v>-8.8700000000000001E-2</v>
      </c>
      <c r="J1096">
        <v>2.0707</v>
      </c>
      <c r="K1096">
        <v>0.14360000000000001</v>
      </c>
      <c r="L1096">
        <v>-0.38250000000000001</v>
      </c>
      <c r="M1096">
        <v>1.6951000000000001</v>
      </c>
      <c r="N1096">
        <v>3.1E-2</v>
      </c>
      <c r="O1096">
        <v>-3.9600000000000003E-2</v>
      </c>
      <c r="P1096">
        <v>3.3999999999999998E-3</v>
      </c>
      <c r="Q1096" s="13">
        <v>-1.29E-2</v>
      </c>
      <c r="R1096" s="13">
        <v>7.46E-2</v>
      </c>
      <c r="S1096" s="13">
        <v>-0.86419999999999997</v>
      </c>
      <c r="T1096">
        <v>0.186</v>
      </c>
      <c r="U1096" s="13">
        <v>-4.0000000000000002E-4</v>
      </c>
      <c r="V1096" s="13">
        <v>2.3999999999999998E-3</v>
      </c>
      <c r="AC1096"/>
      <c r="AD1096" s="14"/>
    </row>
    <row r="1097" spans="1:30" x14ac:dyDescent="0.2">
      <c r="A1097" t="s">
        <v>77</v>
      </c>
      <c r="C1097">
        <v>41.363</v>
      </c>
      <c r="D1097">
        <v>34.999600000000001</v>
      </c>
      <c r="E1097">
        <v>1E-4</v>
      </c>
      <c r="F1097">
        <v>-65.504999999999995</v>
      </c>
      <c r="G1097">
        <v>-5.8099999999999999E-2</v>
      </c>
      <c r="H1097">
        <v>-2.6695000000000002</v>
      </c>
      <c r="I1097">
        <v>-0.1091</v>
      </c>
      <c r="J1097">
        <v>1.8277000000000001</v>
      </c>
      <c r="K1097">
        <v>0.17549999999999999</v>
      </c>
      <c r="L1097">
        <v>-0.3725</v>
      </c>
      <c r="M1097">
        <v>1.9608000000000001</v>
      </c>
      <c r="N1097">
        <v>3.1E-2</v>
      </c>
      <c r="O1097">
        <v>-2.98E-2</v>
      </c>
      <c r="P1097">
        <v>3.3999999999999998E-3</v>
      </c>
      <c r="Q1097" s="13">
        <v>-1.12E-2</v>
      </c>
      <c r="R1097" s="13">
        <v>4.8000000000000001E-2</v>
      </c>
      <c r="S1097" s="13">
        <v>-0.68779999999999997</v>
      </c>
      <c r="T1097">
        <v>0.1825</v>
      </c>
      <c r="U1097" s="13">
        <v>1.6000000000000001E-3</v>
      </c>
      <c r="V1097" s="13">
        <v>1.4E-3</v>
      </c>
      <c r="AC1097"/>
      <c r="AD1097" s="14"/>
    </row>
    <row r="1098" spans="1:30" x14ac:dyDescent="0.2">
      <c r="A1098" t="s">
        <v>77</v>
      </c>
      <c r="C1098">
        <v>41.613</v>
      </c>
      <c r="D1098">
        <v>34.999600000000001</v>
      </c>
      <c r="E1098">
        <v>1E-4</v>
      </c>
      <c r="F1098">
        <v>-65.006</v>
      </c>
      <c r="G1098">
        <v>3.0999999999999999E-3</v>
      </c>
      <c r="H1098">
        <v>-2.8210999999999999</v>
      </c>
      <c r="I1098">
        <v>-4.5900000000000003E-2</v>
      </c>
      <c r="J1098">
        <v>1.2301</v>
      </c>
      <c r="K1098">
        <v>0.14360000000000001</v>
      </c>
      <c r="L1098">
        <v>-0.36759999999999998</v>
      </c>
      <c r="M1098">
        <v>2.0272000000000001</v>
      </c>
      <c r="N1098">
        <v>3.1E-2</v>
      </c>
      <c r="O1098">
        <v>-2.98E-2</v>
      </c>
      <c r="P1098">
        <v>3.3999999999999998E-3</v>
      </c>
      <c r="Q1098" s="13">
        <v>-1.46E-2</v>
      </c>
      <c r="R1098" s="13">
        <v>5.6000000000000001E-2</v>
      </c>
      <c r="S1098" s="13">
        <v>-0.74660000000000004</v>
      </c>
      <c r="T1098">
        <v>0.1739</v>
      </c>
      <c r="U1098" s="13">
        <v>-4.0000000000000002E-4</v>
      </c>
      <c r="V1098" s="13">
        <v>1.4E-3</v>
      </c>
      <c r="AC1098"/>
      <c r="AD1098" s="14"/>
    </row>
    <row r="1099" spans="1:30" x14ac:dyDescent="0.2">
      <c r="A1099" t="s">
        <v>77</v>
      </c>
      <c r="C1099">
        <v>41.863</v>
      </c>
      <c r="D1099">
        <v>34.999600000000001</v>
      </c>
      <c r="E1099">
        <v>1E-4</v>
      </c>
      <c r="F1099">
        <v>-64.512</v>
      </c>
      <c r="G1099">
        <v>-5.1000000000000004E-3</v>
      </c>
      <c r="H1099">
        <v>-2.4876999999999998</v>
      </c>
      <c r="I1099">
        <v>-6.0100000000000001E-2</v>
      </c>
      <c r="J1099">
        <v>0.98050000000000004</v>
      </c>
      <c r="K1099">
        <v>0.14360000000000001</v>
      </c>
      <c r="L1099">
        <v>-0.3725</v>
      </c>
      <c r="M1099">
        <v>1.8944000000000001</v>
      </c>
      <c r="N1099">
        <v>2.4500000000000001E-2</v>
      </c>
      <c r="O1099">
        <v>-3.6299999999999999E-2</v>
      </c>
      <c r="P1099">
        <v>-1.6999999999999999E-3</v>
      </c>
      <c r="Q1099" s="13">
        <v>-1.46E-2</v>
      </c>
      <c r="R1099" s="13">
        <v>6.6600000000000006E-2</v>
      </c>
      <c r="S1099" s="13">
        <v>-0.89359999999999995</v>
      </c>
      <c r="T1099">
        <v>0.1782</v>
      </c>
      <c r="U1099" s="13">
        <v>1.1000000000000001E-3</v>
      </c>
      <c r="V1099" s="13">
        <v>1.9E-3</v>
      </c>
      <c r="AC1099"/>
      <c r="AD1099" s="14"/>
    </row>
    <row r="1100" spans="1:30" x14ac:dyDescent="0.2">
      <c r="A1100" t="s">
        <v>77</v>
      </c>
      <c r="C1100">
        <v>42.113</v>
      </c>
      <c r="D1100">
        <v>34.999600000000001</v>
      </c>
      <c r="E1100">
        <v>1E-4</v>
      </c>
      <c r="F1100">
        <v>-64.015000000000001</v>
      </c>
      <c r="G1100">
        <v>-9.1000000000000004E-3</v>
      </c>
      <c r="H1100">
        <v>-1.8057000000000001</v>
      </c>
      <c r="I1100">
        <v>-5.3999999999999999E-2</v>
      </c>
      <c r="J1100">
        <v>0.91479999999999995</v>
      </c>
      <c r="K1100">
        <v>0.14360000000000001</v>
      </c>
      <c r="L1100">
        <v>-0.37009999999999998</v>
      </c>
      <c r="M1100">
        <v>1.6951000000000001</v>
      </c>
      <c r="N1100">
        <v>3.1E-2</v>
      </c>
      <c r="O1100">
        <v>-3.9600000000000003E-2</v>
      </c>
      <c r="P1100">
        <v>3.3999999999999998E-3</v>
      </c>
      <c r="Q1100" s="13">
        <v>-1.46E-2</v>
      </c>
      <c r="R1100" s="13">
        <v>6.5299999999999997E-2</v>
      </c>
      <c r="S1100" s="13">
        <v>-0.83479999999999999</v>
      </c>
      <c r="T1100">
        <v>0.18859999999999999</v>
      </c>
      <c r="U1100" s="13">
        <v>1E-4</v>
      </c>
      <c r="V1100" s="13">
        <v>5.0000000000000001E-4</v>
      </c>
      <c r="AC1100"/>
      <c r="AD1100" s="14"/>
    </row>
    <row r="1101" spans="1:30" x14ac:dyDescent="0.2">
      <c r="A1101" t="s">
        <v>77</v>
      </c>
      <c r="C1101">
        <v>42.363</v>
      </c>
      <c r="D1101">
        <v>34.999600000000001</v>
      </c>
      <c r="E1101">
        <v>1E-4</v>
      </c>
      <c r="F1101">
        <v>-63.517000000000003</v>
      </c>
      <c r="G1101">
        <v>-1.7299999999999999E-2</v>
      </c>
      <c r="H1101">
        <v>-1.6465000000000001</v>
      </c>
      <c r="I1101">
        <v>-6.6199999999999995E-2</v>
      </c>
      <c r="J1101">
        <v>1.6372</v>
      </c>
      <c r="K1101">
        <v>0.2074</v>
      </c>
      <c r="L1101">
        <v>-0.37009999999999998</v>
      </c>
      <c r="M1101">
        <v>1.8944000000000001</v>
      </c>
      <c r="N1101">
        <v>4.0800000000000003E-2</v>
      </c>
      <c r="O1101">
        <v>-3.3099999999999997E-2</v>
      </c>
      <c r="P1101">
        <v>3.3999999999999998E-3</v>
      </c>
      <c r="Q1101" s="13">
        <v>-9.4000000000000004E-3</v>
      </c>
      <c r="R1101" s="13">
        <v>6.2600000000000003E-2</v>
      </c>
      <c r="S1101" s="13">
        <v>-0.77600000000000002</v>
      </c>
      <c r="T1101">
        <v>0.19800000000000001</v>
      </c>
      <c r="U1101" s="13">
        <v>1E-4</v>
      </c>
      <c r="V1101" s="13">
        <v>8.9999999999999998E-4</v>
      </c>
      <c r="AC1101"/>
      <c r="AD1101" s="14"/>
    </row>
    <row r="1102" spans="1:30" x14ac:dyDescent="0.2">
      <c r="A1102" t="s">
        <v>77</v>
      </c>
      <c r="C1102">
        <v>42.613</v>
      </c>
      <c r="D1102">
        <v>34.999600000000001</v>
      </c>
      <c r="E1102">
        <v>1E-4</v>
      </c>
      <c r="F1102">
        <v>-63.023000000000003</v>
      </c>
      <c r="G1102">
        <v>-3.1600000000000003E-2</v>
      </c>
      <c r="H1102">
        <v>-1.0706</v>
      </c>
      <c r="I1102">
        <v>-7.2400000000000006E-2</v>
      </c>
      <c r="J1102">
        <v>1.9722</v>
      </c>
      <c r="K1102">
        <v>0.2074</v>
      </c>
      <c r="L1102">
        <v>-0.37259999999999999</v>
      </c>
      <c r="M1102">
        <v>1.7616000000000001</v>
      </c>
      <c r="N1102">
        <v>2.7699999999999999E-2</v>
      </c>
      <c r="O1102">
        <v>-3.3099999999999997E-2</v>
      </c>
      <c r="P1102">
        <v>3.5000000000000001E-3</v>
      </c>
      <c r="Q1102" s="13">
        <v>-9.4000000000000004E-3</v>
      </c>
      <c r="R1102" s="13">
        <v>4.9299999999999997E-2</v>
      </c>
      <c r="S1102" s="13">
        <v>-0.68779999999999997</v>
      </c>
      <c r="T1102">
        <v>0.20399999999999999</v>
      </c>
      <c r="U1102" s="13">
        <v>-4.0000000000000002E-4</v>
      </c>
      <c r="V1102" s="13">
        <v>8.9999999999999998E-4</v>
      </c>
      <c r="AC1102"/>
      <c r="AD1102" s="14"/>
    </row>
    <row r="1103" spans="1:30" x14ac:dyDescent="0.2">
      <c r="A1103" t="s">
        <v>77</v>
      </c>
      <c r="C1103">
        <v>42.863</v>
      </c>
      <c r="D1103">
        <v>34.999600000000001</v>
      </c>
      <c r="E1103">
        <v>1E-4</v>
      </c>
      <c r="F1103">
        <v>-62.524999999999999</v>
      </c>
      <c r="G1103">
        <v>-5.8099999999999999E-2</v>
      </c>
      <c r="H1103">
        <v>-0.90390000000000004</v>
      </c>
      <c r="I1103">
        <v>-0.10299999999999999</v>
      </c>
      <c r="J1103">
        <v>2.2349000000000001</v>
      </c>
      <c r="K1103">
        <v>0.2074</v>
      </c>
      <c r="L1103">
        <v>-0.3725</v>
      </c>
      <c r="M1103">
        <v>1.6287</v>
      </c>
      <c r="N1103">
        <v>3.4200000000000001E-2</v>
      </c>
      <c r="O1103">
        <v>-3.6299999999999999E-2</v>
      </c>
      <c r="P1103">
        <v>3.3999999999999998E-3</v>
      </c>
      <c r="Q1103" s="13">
        <v>-1.46E-2</v>
      </c>
      <c r="R1103" s="13">
        <v>6.2600000000000003E-2</v>
      </c>
      <c r="S1103" s="13">
        <v>-0.86419999999999997</v>
      </c>
      <c r="T1103">
        <v>0.20319999999999999</v>
      </c>
      <c r="U1103" s="13">
        <v>1E-4</v>
      </c>
      <c r="V1103" s="13">
        <v>5.0000000000000001E-4</v>
      </c>
      <c r="AC1103"/>
      <c r="AD1103" s="14"/>
    </row>
    <row r="1104" spans="1:30" x14ac:dyDescent="0.2">
      <c r="A1104" t="s">
        <v>77</v>
      </c>
      <c r="C1104">
        <v>43.113</v>
      </c>
      <c r="D1104">
        <v>34.999600000000001</v>
      </c>
      <c r="E1104">
        <v>1E-4</v>
      </c>
      <c r="F1104">
        <v>-62.024999999999999</v>
      </c>
      <c r="G1104">
        <v>1.9400000000000001E-2</v>
      </c>
      <c r="H1104">
        <v>-1.3206</v>
      </c>
      <c r="I1104">
        <v>-2.3400000000000001E-2</v>
      </c>
      <c r="J1104">
        <v>2.2151999999999998</v>
      </c>
      <c r="K1104">
        <v>0.14360000000000001</v>
      </c>
      <c r="L1104">
        <v>-0.37259999999999999</v>
      </c>
      <c r="M1104">
        <v>1.6951000000000001</v>
      </c>
      <c r="N1104">
        <v>3.1E-2</v>
      </c>
      <c r="O1104">
        <v>-3.9600000000000003E-2</v>
      </c>
      <c r="P1104">
        <v>3.3999999999999998E-3</v>
      </c>
      <c r="Q1104" s="13">
        <v>-2.1499999999999998E-2</v>
      </c>
      <c r="R1104" s="13">
        <v>8.3900000000000002E-2</v>
      </c>
      <c r="S1104" s="13">
        <v>-1.0111000000000001</v>
      </c>
      <c r="T1104">
        <v>0.20230000000000001</v>
      </c>
      <c r="U1104" s="13">
        <v>1E-4</v>
      </c>
      <c r="V1104" s="13">
        <v>-1.5E-3</v>
      </c>
      <c r="AC1104"/>
      <c r="AD1104" s="14"/>
    </row>
    <row r="1105" spans="1:30" x14ac:dyDescent="0.2">
      <c r="A1105" t="s">
        <v>77</v>
      </c>
      <c r="C1105">
        <v>43.363</v>
      </c>
      <c r="D1105">
        <v>34.999600000000001</v>
      </c>
      <c r="E1105">
        <v>1E-4</v>
      </c>
      <c r="F1105">
        <v>-61.526000000000003</v>
      </c>
      <c r="G1105">
        <v>-3.5700000000000003E-2</v>
      </c>
      <c r="H1105">
        <v>-1.8814</v>
      </c>
      <c r="I1105">
        <v>-7.0300000000000001E-2</v>
      </c>
      <c r="J1105">
        <v>2.0116000000000001</v>
      </c>
      <c r="K1105">
        <v>0.14360000000000001</v>
      </c>
      <c r="L1105">
        <v>-0.36759999999999998</v>
      </c>
      <c r="M1105">
        <v>1.6951000000000001</v>
      </c>
      <c r="N1105">
        <v>2.7699999999999999E-2</v>
      </c>
      <c r="O1105">
        <v>-2.98E-2</v>
      </c>
      <c r="P1105">
        <v>3.3999999999999998E-3</v>
      </c>
      <c r="Q1105" s="13">
        <v>-1.6299999999999999E-2</v>
      </c>
      <c r="R1105" s="13">
        <v>7.3300000000000004E-2</v>
      </c>
      <c r="S1105" s="13">
        <v>-0.92290000000000005</v>
      </c>
      <c r="T1105">
        <v>0.186</v>
      </c>
      <c r="U1105" s="13">
        <v>1.1000000000000001E-3</v>
      </c>
      <c r="V1105" s="13">
        <v>-1.5E-3</v>
      </c>
      <c r="AC1105"/>
      <c r="AD1105" s="14"/>
    </row>
    <row r="1106" spans="1:30" x14ac:dyDescent="0.2">
      <c r="A1106" t="s">
        <v>77</v>
      </c>
      <c r="C1106">
        <v>43.613</v>
      </c>
      <c r="D1106">
        <v>34.999600000000001</v>
      </c>
      <c r="E1106">
        <v>1E-4</v>
      </c>
      <c r="F1106">
        <v>-61.024999999999999</v>
      </c>
      <c r="G1106">
        <v>-6.2300000000000001E-2</v>
      </c>
      <c r="H1106">
        <v>-2.5634000000000001</v>
      </c>
      <c r="I1106">
        <v>-0.1152</v>
      </c>
      <c r="J1106">
        <v>1.8146</v>
      </c>
      <c r="K1106">
        <v>0.2074</v>
      </c>
      <c r="L1106">
        <v>-0.36759999999999998</v>
      </c>
      <c r="M1106">
        <v>1.6287</v>
      </c>
      <c r="N1106">
        <v>4.0800000000000003E-2</v>
      </c>
      <c r="O1106">
        <v>-3.6299999999999999E-2</v>
      </c>
      <c r="P1106">
        <v>-1.6999999999999999E-3</v>
      </c>
      <c r="Q1106" s="13">
        <v>-9.4000000000000004E-3</v>
      </c>
      <c r="R1106" s="13">
        <v>5.1999999999999998E-2</v>
      </c>
      <c r="S1106" s="13">
        <v>-0.65839999999999999</v>
      </c>
      <c r="T1106">
        <v>0.18079999999999999</v>
      </c>
      <c r="U1106" s="13">
        <v>1E-4</v>
      </c>
      <c r="V1106" s="13">
        <v>-2.5000000000000001E-3</v>
      </c>
      <c r="AC1106"/>
      <c r="AD1106" s="14"/>
    </row>
    <row r="1107" spans="1:30" x14ac:dyDescent="0.2">
      <c r="A1107" t="s">
        <v>77</v>
      </c>
      <c r="C1107">
        <v>43.863</v>
      </c>
      <c r="D1107">
        <v>34.999600000000001</v>
      </c>
      <c r="E1107">
        <v>1E-4</v>
      </c>
      <c r="F1107">
        <v>-60.524999999999999</v>
      </c>
      <c r="G1107">
        <v>2.35E-2</v>
      </c>
      <c r="H1107">
        <v>-2.7225999999999999</v>
      </c>
      <c r="I1107">
        <v>-2.5399999999999999E-2</v>
      </c>
      <c r="J1107">
        <v>1.2169000000000001</v>
      </c>
      <c r="K1107">
        <v>0.14360000000000001</v>
      </c>
      <c r="L1107">
        <v>-0.36759999999999998</v>
      </c>
      <c r="M1107">
        <v>1.6287</v>
      </c>
      <c r="N1107">
        <v>3.7499999999999999E-2</v>
      </c>
      <c r="O1107">
        <v>-4.2900000000000001E-2</v>
      </c>
      <c r="P1107">
        <v>3.3999999999999998E-3</v>
      </c>
      <c r="Q1107" s="13">
        <v>-1.12E-2</v>
      </c>
      <c r="R1107" s="13">
        <v>5.4699999999999999E-2</v>
      </c>
      <c r="S1107" s="13">
        <v>-0.65839999999999999</v>
      </c>
      <c r="T1107">
        <v>0.16789999999999999</v>
      </c>
      <c r="U1107" s="13">
        <v>5.9999999999999995E-4</v>
      </c>
      <c r="V1107" s="13">
        <v>-3.0000000000000001E-3</v>
      </c>
      <c r="AC1107"/>
      <c r="AD1107" s="14"/>
    </row>
    <row r="1108" spans="1:30" x14ac:dyDescent="0.2">
      <c r="A1108" t="s">
        <v>77</v>
      </c>
      <c r="C1108">
        <v>44.113</v>
      </c>
      <c r="D1108">
        <v>34.999600000000001</v>
      </c>
      <c r="E1108">
        <v>1E-4</v>
      </c>
      <c r="F1108">
        <v>-60.024999999999999</v>
      </c>
      <c r="G1108">
        <v>-2.1399999999999999E-2</v>
      </c>
      <c r="H1108">
        <v>-2.3437000000000001</v>
      </c>
      <c r="I1108">
        <v>-8.2600000000000007E-2</v>
      </c>
      <c r="J1108">
        <v>0.86890000000000001</v>
      </c>
      <c r="K1108">
        <v>0.17549999999999999</v>
      </c>
      <c r="L1108">
        <v>-0.36259999999999998</v>
      </c>
      <c r="M1108">
        <v>1.6287</v>
      </c>
      <c r="N1108">
        <v>3.4200000000000001E-2</v>
      </c>
      <c r="O1108">
        <v>-2.98E-2</v>
      </c>
      <c r="P1108">
        <v>3.3999999999999998E-3</v>
      </c>
      <c r="Q1108" s="13">
        <v>-1.29E-2</v>
      </c>
      <c r="R1108" s="13">
        <v>6.4000000000000001E-2</v>
      </c>
      <c r="S1108" s="13">
        <v>-0.83479999999999999</v>
      </c>
      <c r="T1108">
        <v>0.18</v>
      </c>
      <c r="U1108" s="13">
        <v>5.9999999999999995E-4</v>
      </c>
      <c r="V1108" s="13">
        <v>-3.5000000000000001E-3</v>
      </c>
      <c r="AC1108"/>
      <c r="AD1108" s="14"/>
    </row>
    <row r="1109" spans="1:30" x14ac:dyDescent="0.2">
      <c r="A1109" t="s">
        <v>77</v>
      </c>
      <c r="C1109">
        <v>44.363</v>
      </c>
      <c r="D1109">
        <v>34.999600000000001</v>
      </c>
      <c r="E1109">
        <v>1E-4</v>
      </c>
      <c r="F1109">
        <v>-59.524999999999999</v>
      </c>
      <c r="G1109">
        <v>-2.5499999999999998E-2</v>
      </c>
      <c r="H1109">
        <v>-1.7146999999999999</v>
      </c>
      <c r="I1109">
        <v>-7.2400000000000006E-2</v>
      </c>
      <c r="J1109">
        <v>0.86890000000000001</v>
      </c>
      <c r="K1109">
        <v>0.17549999999999999</v>
      </c>
      <c r="L1109">
        <v>-0.37009999999999998</v>
      </c>
      <c r="M1109">
        <v>1.7616000000000001</v>
      </c>
      <c r="N1109">
        <v>4.0800000000000003E-2</v>
      </c>
      <c r="O1109">
        <v>-3.3099999999999997E-2</v>
      </c>
      <c r="P1109">
        <v>-1.6999999999999999E-3</v>
      </c>
      <c r="Q1109" s="13">
        <v>-1.12E-2</v>
      </c>
      <c r="R1109" s="13">
        <v>6.4000000000000001E-2</v>
      </c>
      <c r="S1109" s="13">
        <v>-0.86419999999999997</v>
      </c>
      <c r="T1109">
        <v>0.1842</v>
      </c>
      <c r="U1109" s="13">
        <v>-8.9999999999999998E-4</v>
      </c>
      <c r="V1109" s="13">
        <v>-2.5000000000000001E-3</v>
      </c>
      <c r="AC1109"/>
      <c r="AD1109" s="14"/>
    </row>
    <row r="1110" spans="1:30" x14ac:dyDescent="0.2">
      <c r="A1110" t="s">
        <v>77</v>
      </c>
      <c r="C1110">
        <v>44.613</v>
      </c>
      <c r="D1110">
        <v>34.999600000000001</v>
      </c>
      <c r="E1110">
        <v>1E-4</v>
      </c>
      <c r="F1110">
        <v>-59.024000000000001</v>
      </c>
      <c r="G1110">
        <v>-3.9800000000000002E-2</v>
      </c>
      <c r="H1110">
        <v>-1.5783</v>
      </c>
      <c r="I1110">
        <v>-9.0800000000000006E-2</v>
      </c>
      <c r="J1110">
        <v>1.6241000000000001</v>
      </c>
      <c r="K1110">
        <v>0.2074</v>
      </c>
      <c r="L1110">
        <v>-0.37009999999999998</v>
      </c>
      <c r="M1110">
        <v>1.6951000000000001</v>
      </c>
      <c r="N1110">
        <v>3.7499999999999999E-2</v>
      </c>
      <c r="O1110">
        <v>-3.6299999999999999E-2</v>
      </c>
      <c r="P1110">
        <v>-1.6999999999999999E-3</v>
      </c>
      <c r="Q1110" s="13">
        <v>-1.29E-2</v>
      </c>
      <c r="R1110" s="13">
        <v>0.06</v>
      </c>
      <c r="S1110" s="13">
        <v>-0.83479999999999999</v>
      </c>
      <c r="T1110">
        <v>0.1963</v>
      </c>
      <c r="U1110" s="13">
        <v>1E-4</v>
      </c>
      <c r="V1110" s="13">
        <v>-3.5000000000000001E-3</v>
      </c>
      <c r="AC1110"/>
      <c r="AD1110" s="14"/>
    </row>
    <row r="1111" spans="1:30" x14ac:dyDescent="0.2">
      <c r="A1111" t="s">
        <v>77</v>
      </c>
      <c r="C1111">
        <v>44.863</v>
      </c>
      <c r="D1111">
        <v>34.999600000000001</v>
      </c>
      <c r="E1111">
        <v>1E-4</v>
      </c>
      <c r="F1111">
        <v>-58.524999999999999</v>
      </c>
      <c r="G1111">
        <v>-3.9800000000000002E-2</v>
      </c>
      <c r="H1111">
        <v>-0.98719999999999997</v>
      </c>
      <c r="I1111">
        <v>-8.0600000000000005E-2</v>
      </c>
      <c r="J1111">
        <v>1.8802000000000001</v>
      </c>
      <c r="K1111">
        <v>0.17549999999999999</v>
      </c>
      <c r="L1111">
        <v>-0.375</v>
      </c>
      <c r="M1111">
        <v>1.5623</v>
      </c>
      <c r="N1111">
        <v>3.4200000000000001E-2</v>
      </c>
      <c r="O1111">
        <v>-2.98E-2</v>
      </c>
      <c r="P1111">
        <v>3.3999999999999998E-3</v>
      </c>
      <c r="Q1111" s="13">
        <v>-7.7000000000000002E-3</v>
      </c>
      <c r="R1111" s="13">
        <v>5.0700000000000002E-2</v>
      </c>
      <c r="S1111" s="13">
        <v>-0.59960000000000002</v>
      </c>
      <c r="T1111">
        <v>0.20230000000000001</v>
      </c>
      <c r="U1111" s="13">
        <v>1E-4</v>
      </c>
      <c r="V1111" s="13">
        <v>-3.5000000000000001E-3</v>
      </c>
      <c r="AC1111"/>
      <c r="AD1111" s="14"/>
    </row>
    <row r="1112" spans="1:30" x14ac:dyDescent="0.2">
      <c r="A1112" t="s">
        <v>77</v>
      </c>
      <c r="C1112">
        <v>45.113</v>
      </c>
      <c r="D1112">
        <v>34.999600000000001</v>
      </c>
      <c r="E1112">
        <v>1E-4</v>
      </c>
      <c r="F1112">
        <v>-58.023000000000003</v>
      </c>
      <c r="G1112">
        <v>-4.5900000000000003E-2</v>
      </c>
      <c r="H1112">
        <v>-0.86599999999999999</v>
      </c>
      <c r="I1112">
        <v>-0.1071</v>
      </c>
      <c r="J1112">
        <v>2.1888999999999998</v>
      </c>
      <c r="K1112">
        <v>0.14360000000000001</v>
      </c>
      <c r="L1112">
        <v>-0.36759999999999998</v>
      </c>
      <c r="M1112">
        <v>1.6951000000000001</v>
      </c>
      <c r="N1112">
        <v>3.4200000000000001E-2</v>
      </c>
      <c r="O1112">
        <v>-2.98E-2</v>
      </c>
      <c r="P1112">
        <v>3.3999999999999998E-3</v>
      </c>
      <c r="Q1112" s="13">
        <v>-1.12E-2</v>
      </c>
      <c r="R1112" s="13">
        <v>6.5299999999999997E-2</v>
      </c>
      <c r="S1112" s="13">
        <v>-0.77600000000000002</v>
      </c>
      <c r="T1112">
        <v>0.20399999999999999</v>
      </c>
      <c r="U1112" s="13">
        <v>-4.0000000000000002E-4</v>
      </c>
      <c r="V1112" s="13">
        <v>-3.5000000000000001E-3</v>
      </c>
      <c r="AC1112"/>
      <c r="AD1112" s="14"/>
    </row>
    <row r="1113" spans="1:30" x14ac:dyDescent="0.2">
      <c r="A1113" t="s">
        <v>77</v>
      </c>
      <c r="C1113">
        <v>45.363</v>
      </c>
      <c r="D1113">
        <v>34.999600000000001</v>
      </c>
      <c r="E1113">
        <v>1E-4</v>
      </c>
      <c r="F1113">
        <v>-57.515999999999998</v>
      </c>
      <c r="G1113">
        <v>1.95E-2</v>
      </c>
      <c r="H1113">
        <v>-1.26</v>
      </c>
      <c r="I1113">
        <v>-3.1600000000000003E-2</v>
      </c>
      <c r="J1113">
        <v>2.2151999999999998</v>
      </c>
      <c r="K1113">
        <v>0.17549999999999999</v>
      </c>
      <c r="L1113">
        <v>-0.36509999999999998</v>
      </c>
      <c r="M1113">
        <v>1.6287</v>
      </c>
      <c r="N1113">
        <v>2.7699999999999999E-2</v>
      </c>
      <c r="O1113">
        <v>-3.3099999999999997E-2</v>
      </c>
      <c r="P1113">
        <v>-1.6999999999999999E-3</v>
      </c>
      <c r="Q1113" s="13">
        <v>-1.46E-2</v>
      </c>
      <c r="R1113" s="13">
        <v>8.3900000000000002E-2</v>
      </c>
      <c r="S1113" s="13">
        <v>-0.95240000000000002</v>
      </c>
      <c r="T1113">
        <v>0.20230000000000001</v>
      </c>
      <c r="U1113" s="13">
        <v>-4.0000000000000002E-4</v>
      </c>
      <c r="V1113" s="13">
        <v>-6.8999999999999999E-3</v>
      </c>
      <c r="AC1113"/>
      <c r="AD1113" s="14"/>
    </row>
    <row r="1114" spans="1:30" x14ac:dyDescent="0.2">
      <c r="A1114" t="s">
        <v>77</v>
      </c>
      <c r="C1114">
        <v>45.613</v>
      </c>
      <c r="D1114">
        <v>34.999600000000001</v>
      </c>
      <c r="E1114">
        <v>1E-4</v>
      </c>
      <c r="F1114">
        <v>-57.015000000000001</v>
      </c>
      <c r="G1114">
        <v>-9.1000000000000004E-3</v>
      </c>
      <c r="H1114">
        <v>-1.7678</v>
      </c>
      <c r="I1114">
        <v>-5.3999999999999999E-2</v>
      </c>
      <c r="J1114">
        <v>2.0379</v>
      </c>
      <c r="K1114">
        <v>0.2074</v>
      </c>
      <c r="L1114">
        <v>-0.37009999999999998</v>
      </c>
      <c r="M1114">
        <v>1.6951000000000001</v>
      </c>
      <c r="N1114">
        <v>3.7499999999999999E-2</v>
      </c>
      <c r="O1114">
        <v>-2.98E-2</v>
      </c>
      <c r="P1114">
        <v>-1.6999999999999999E-3</v>
      </c>
      <c r="Q1114" s="13">
        <v>-1.46E-2</v>
      </c>
      <c r="R1114" s="13">
        <v>7.3300000000000004E-2</v>
      </c>
      <c r="S1114" s="13">
        <v>-0.86419999999999997</v>
      </c>
      <c r="T1114">
        <v>0.19109999999999999</v>
      </c>
      <c r="U1114" s="13">
        <v>1E-4</v>
      </c>
      <c r="V1114" s="13">
        <v>-5.4000000000000003E-3</v>
      </c>
      <c r="AC1114"/>
      <c r="AD1114" s="14"/>
    </row>
    <row r="1115" spans="1:30" x14ac:dyDescent="0.2">
      <c r="A1115" t="s">
        <v>77</v>
      </c>
      <c r="C1115">
        <v>45.863</v>
      </c>
      <c r="D1115">
        <v>34.999600000000001</v>
      </c>
      <c r="E1115">
        <v>1E-4</v>
      </c>
      <c r="F1115">
        <v>-56.515000000000001</v>
      </c>
      <c r="G1115">
        <v>-8.8800000000000004E-2</v>
      </c>
      <c r="H1115">
        <v>-2.4346000000000001</v>
      </c>
      <c r="I1115">
        <v>-0.13980000000000001</v>
      </c>
      <c r="J1115">
        <v>1.8013999999999999</v>
      </c>
      <c r="K1115">
        <v>0.14360000000000001</v>
      </c>
      <c r="L1115">
        <v>-0.38</v>
      </c>
      <c r="M1115">
        <v>1.4959</v>
      </c>
      <c r="N1115">
        <v>3.7499999999999999E-2</v>
      </c>
      <c r="O1115">
        <v>-3.6299999999999999E-2</v>
      </c>
      <c r="P1115">
        <v>3.3999999999999998E-3</v>
      </c>
      <c r="Q1115" s="13">
        <v>-7.7000000000000002E-3</v>
      </c>
      <c r="R1115" s="13">
        <v>5.0700000000000002E-2</v>
      </c>
      <c r="S1115" s="13">
        <v>-0.68779999999999997</v>
      </c>
      <c r="T1115">
        <v>0.1825</v>
      </c>
      <c r="U1115" s="13">
        <v>-4.0000000000000002E-4</v>
      </c>
      <c r="V1115" s="13">
        <v>-6.4000000000000003E-3</v>
      </c>
      <c r="AC1115"/>
      <c r="AD1115" s="14"/>
    </row>
    <row r="1116" spans="1:30" x14ac:dyDescent="0.2">
      <c r="A1116" t="s">
        <v>77</v>
      </c>
      <c r="C1116">
        <v>46.113</v>
      </c>
      <c r="D1116">
        <v>34.999600000000001</v>
      </c>
      <c r="E1116">
        <v>1E-4</v>
      </c>
      <c r="F1116">
        <v>-56.015000000000001</v>
      </c>
      <c r="G1116">
        <v>1.1000000000000001E-3</v>
      </c>
      <c r="H1116">
        <v>-2.6164999999999998</v>
      </c>
      <c r="I1116">
        <v>-4.99E-2</v>
      </c>
      <c r="J1116">
        <v>1.3351</v>
      </c>
      <c r="K1116">
        <v>0.17549999999999999</v>
      </c>
      <c r="L1116">
        <v>-0.36259999999999998</v>
      </c>
      <c r="M1116">
        <v>1.5623</v>
      </c>
      <c r="N1116">
        <v>3.7499999999999999E-2</v>
      </c>
      <c r="O1116">
        <v>-3.6299999999999999E-2</v>
      </c>
      <c r="P1116">
        <v>3.3999999999999998E-3</v>
      </c>
      <c r="Q1116" s="13">
        <v>-1.12E-2</v>
      </c>
      <c r="R1116" s="13">
        <v>4.9399999999999999E-2</v>
      </c>
      <c r="S1116" s="13">
        <v>-0.65839999999999999</v>
      </c>
      <c r="T1116">
        <v>0.17480000000000001</v>
      </c>
      <c r="U1116" s="13">
        <v>1.6000000000000001E-3</v>
      </c>
      <c r="V1116" s="13">
        <v>-7.9000000000000008E-3</v>
      </c>
      <c r="AC1116"/>
      <c r="AD1116" s="14"/>
    </row>
    <row r="1117" spans="1:30" x14ac:dyDescent="0.2">
      <c r="A1117" t="s">
        <v>77</v>
      </c>
      <c r="C1117">
        <v>46.363</v>
      </c>
      <c r="D1117">
        <v>34.999600000000001</v>
      </c>
      <c r="E1117">
        <v>1E-4</v>
      </c>
      <c r="F1117">
        <v>-55.515000000000001</v>
      </c>
      <c r="G1117">
        <v>-3.1600000000000003E-2</v>
      </c>
      <c r="H1117">
        <v>-2.2603</v>
      </c>
      <c r="I1117">
        <v>-7.85E-2</v>
      </c>
      <c r="J1117">
        <v>0.9214</v>
      </c>
      <c r="K1117">
        <v>0.2074</v>
      </c>
      <c r="L1117">
        <v>-0.3725</v>
      </c>
      <c r="M1117">
        <v>1.5623</v>
      </c>
      <c r="N1117">
        <v>5.3900000000000003E-2</v>
      </c>
      <c r="O1117">
        <v>-4.6100000000000002E-2</v>
      </c>
      <c r="P1117">
        <v>-1.6999999999999999E-3</v>
      </c>
      <c r="Q1117" s="13">
        <v>-1.12E-2</v>
      </c>
      <c r="R1117" s="13">
        <v>6.2600000000000003E-2</v>
      </c>
      <c r="S1117" s="13">
        <v>-0.68779999999999997</v>
      </c>
      <c r="T1117">
        <v>0.1825</v>
      </c>
      <c r="U1117" s="13">
        <v>1.6000000000000001E-3</v>
      </c>
      <c r="V1117" s="13">
        <v>-7.4000000000000003E-3</v>
      </c>
      <c r="AC1117"/>
      <c r="AD1117" s="14"/>
    </row>
    <row r="1118" spans="1:30" x14ac:dyDescent="0.2">
      <c r="A1118" t="s">
        <v>77</v>
      </c>
      <c r="C1118">
        <v>46.613</v>
      </c>
      <c r="D1118">
        <v>34.999600000000001</v>
      </c>
      <c r="E1118">
        <v>1E-4</v>
      </c>
      <c r="F1118">
        <v>-55.014000000000003</v>
      </c>
      <c r="G1118">
        <v>-1.32E-2</v>
      </c>
      <c r="H1118">
        <v>-1.6768000000000001</v>
      </c>
      <c r="I1118">
        <v>-6.2199999999999998E-2</v>
      </c>
      <c r="J1118">
        <v>0.9345</v>
      </c>
      <c r="K1118">
        <v>0.17549999999999999</v>
      </c>
      <c r="L1118">
        <v>-0.36759999999999998</v>
      </c>
      <c r="M1118">
        <v>1.6287</v>
      </c>
      <c r="N1118">
        <v>5.0599999999999999E-2</v>
      </c>
      <c r="O1118">
        <v>-4.2900000000000001E-2</v>
      </c>
      <c r="P1118">
        <v>-1.6999999999999999E-3</v>
      </c>
      <c r="Q1118" s="13">
        <v>-1.12E-2</v>
      </c>
      <c r="R1118" s="13">
        <v>6.2600000000000003E-2</v>
      </c>
      <c r="S1118" s="13">
        <v>-0.74660000000000004</v>
      </c>
      <c r="T1118">
        <v>0.1842</v>
      </c>
      <c r="U1118" s="13">
        <v>1E-4</v>
      </c>
      <c r="V1118" s="13">
        <v>-7.9000000000000008E-3</v>
      </c>
      <c r="AC1118"/>
      <c r="AD1118" s="14"/>
    </row>
    <row r="1119" spans="1:30" x14ac:dyDescent="0.2">
      <c r="A1119" t="s">
        <v>77</v>
      </c>
      <c r="C1119">
        <v>46.863</v>
      </c>
      <c r="D1119">
        <v>34.999600000000001</v>
      </c>
      <c r="E1119">
        <v>1E-4</v>
      </c>
      <c r="F1119">
        <v>-54.514000000000003</v>
      </c>
      <c r="G1119">
        <v>-2.9600000000000001E-2</v>
      </c>
      <c r="H1119">
        <v>-1.5404</v>
      </c>
      <c r="I1119">
        <v>-6.83E-2</v>
      </c>
      <c r="J1119">
        <v>1.5847</v>
      </c>
      <c r="K1119">
        <v>0.14360000000000001</v>
      </c>
      <c r="L1119">
        <v>-0.3725</v>
      </c>
      <c r="M1119">
        <v>1.6287</v>
      </c>
      <c r="N1119">
        <v>4.41E-2</v>
      </c>
      <c r="O1119">
        <v>-5.2600000000000001E-2</v>
      </c>
      <c r="P1119">
        <v>8.6E-3</v>
      </c>
      <c r="Q1119" s="13">
        <v>-1.12E-2</v>
      </c>
      <c r="R1119" s="13">
        <v>5.8700000000000002E-2</v>
      </c>
      <c r="S1119" s="13">
        <v>-0.77600000000000002</v>
      </c>
      <c r="T1119">
        <v>0.19370000000000001</v>
      </c>
      <c r="U1119" s="13">
        <v>5.9999999999999995E-4</v>
      </c>
      <c r="V1119" s="13">
        <v>-6.8999999999999999E-3</v>
      </c>
      <c r="AC1119"/>
      <c r="AD1119" s="14"/>
    </row>
    <row r="1120" spans="1:30" x14ac:dyDescent="0.2">
      <c r="A1120" t="s">
        <v>77</v>
      </c>
      <c r="C1120">
        <v>47.113</v>
      </c>
      <c r="D1120">
        <v>34.999600000000001</v>
      </c>
      <c r="E1120">
        <v>1E-4</v>
      </c>
      <c r="F1120">
        <v>-54.015000000000001</v>
      </c>
      <c r="G1120">
        <v>-1.5299999999999999E-2</v>
      </c>
      <c r="H1120">
        <v>-0.99480000000000002</v>
      </c>
      <c r="I1120">
        <v>-7.0300000000000001E-2</v>
      </c>
      <c r="J1120">
        <v>1.8736999999999999</v>
      </c>
      <c r="K1120">
        <v>0.14360000000000001</v>
      </c>
      <c r="L1120">
        <v>-0.36759999999999998</v>
      </c>
      <c r="M1120">
        <v>1.5623</v>
      </c>
      <c r="N1120">
        <v>5.7099999999999998E-2</v>
      </c>
      <c r="O1120">
        <v>-4.2900000000000001E-2</v>
      </c>
      <c r="P1120">
        <v>-1.6999999999999999E-3</v>
      </c>
      <c r="Q1120" s="13">
        <v>-1.12E-2</v>
      </c>
      <c r="R1120" s="13">
        <v>4.6699999999999998E-2</v>
      </c>
      <c r="S1120" s="13">
        <v>-0.65839999999999999</v>
      </c>
      <c r="T1120">
        <v>0.20230000000000001</v>
      </c>
      <c r="U1120" s="13">
        <v>-8.9999999999999998E-4</v>
      </c>
      <c r="V1120" s="13">
        <v>-7.9000000000000008E-3</v>
      </c>
      <c r="AC1120"/>
      <c r="AD1120" s="14"/>
    </row>
    <row r="1121" spans="1:30" x14ac:dyDescent="0.2">
      <c r="A1121" t="s">
        <v>77</v>
      </c>
      <c r="C1121">
        <v>47.363</v>
      </c>
      <c r="D1121">
        <v>34.999600000000001</v>
      </c>
      <c r="E1121">
        <v>1E-4</v>
      </c>
      <c r="F1121">
        <v>-53.515000000000001</v>
      </c>
      <c r="G1121">
        <v>-4.5900000000000003E-2</v>
      </c>
      <c r="H1121">
        <v>-0.88109999999999999</v>
      </c>
      <c r="I1121">
        <v>-8.6699999999999999E-2</v>
      </c>
      <c r="J1121">
        <v>2.1888999999999998</v>
      </c>
      <c r="K1121">
        <v>0.14360000000000001</v>
      </c>
      <c r="L1121">
        <v>-0.37009999999999998</v>
      </c>
      <c r="M1121">
        <v>1.5623</v>
      </c>
      <c r="N1121">
        <v>4.7300000000000002E-2</v>
      </c>
      <c r="O1121">
        <v>-4.9399999999999999E-2</v>
      </c>
      <c r="P1121">
        <v>3.3999999999999998E-3</v>
      </c>
      <c r="Q1121" s="13">
        <v>-1.12E-2</v>
      </c>
      <c r="R1121" s="13">
        <v>5.6000000000000001E-2</v>
      </c>
      <c r="S1121" s="13">
        <v>-0.71719999999999995</v>
      </c>
      <c r="T1121">
        <v>0.2049</v>
      </c>
      <c r="U1121" s="13">
        <v>1E-4</v>
      </c>
      <c r="V1121" s="13">
        <v>-7.9000000000000008E-3</v>
      </c>
      <c r="AC1121"/>
      <c r="AD1121" s="14"/>
    </row>
    <row r="1122" spans="1:30" x14ac:dyDescent="0.2">
      <c r="A1122" t="s">
        <v>77</v>
      </c>
      <c r="C1122">
        <v>47.613</v>
      </c>
      <c r="D1122">
        <v>34.999600000000001</v>
      </c>
      <c r="E1122">
        <v>1E-4</v>
      </c>
      <c r="F1122">
        <v>-53.018999999999998</v>
      </c>
      <c r="G1122">
        <v>-3.1600000000000003E-2</v>
      </c>
      <c r="H1122">
        <v>-1.2221</v>
      </c>
      <c r="I1122">
        <v>-8.2600000000000007E-2</v>
      </c>
      <c r="J1122">
        <v>2.202</v>
      </c>
      <c r="K1122">
        <v>0.14360000000000001</v>
      </c>
      <c r="L1122">
        <v>-0.37009999999999998</v>
      </c>
      <c r="M1122">
        <v>1.5623</v>
      </c>
      <c r="N1122">
        <v>5.7099999999999998E-2</v>
      </c>
      <c r="O1122">
        <v>-3.9600000000000003E-2</v>
      </c>
      <c r="P1122">
        <v>3.3999999999999998E-3</v>
      </c>
      <c r="Q1122" s="13">
        <v>-1.46E-2</v>
      </c>
      <c r="R1122" s="13">
        <v>8.3900000000000002E-2</v>
      </c>
      <c r="S1122" s="13">
        <v>-1.0111000000000001</v>
      </c>
      <c r="T1122">
        <v>0.19969999999999999</v>
      </c>
      <c r="U1122" s="13">
        <v>-4.0000000000000002E-4</v>
      </c>
      <c r="V1122" s="13">
        <v>-7.9000000000000008E-3</v>
      </c>
      <c r="AC1122"/>
      <c r="AD1122" s="14"/>
    </row>
    <row r="1123" spans="1:30" x14ac:dyDescent="0.2">
      <c r="A1123" t="s">
        <v>77</v>
      </c>
      <c r="C1123">
        <v>47.863</v>
      </c>
      <c r="D1123">
        <v>34.999600000000001</v>
      </c>
      <c r="E1123">
        <v>1E-4</v>
      </c>
      <c r="F1123">
        <v>-52.524999999999999</v>
      </c>
      <c r="G1123">
        <v>-2.9600000000000001E-2</v>
      </c>
      <c r="H1123">
        <v>-1.601</v>
      </c>
      <c r="I1123">
        <v>-7.6499999999999999E-2</v>
      </c>
      <c r="J1123">
        <v>1.9261999999999999</v>
      </c>
      <c r="K1123">
        <v>0.2074</v>
      </c>
      <c r="L1123">
        <v>-0.375</v>
      </c>
      <c r="M1123">
        <v>1.4959</v>
      </c>
      <c r="N1123">
        <v>5.0599999999999999E-2</v>
      </c>
      <c r="O1123">
        <v>-5.5899999999999998E-2</v>
      </c>
      <c r="P1123">
        <v>8.6E-3</v>
      </c>
      <c r="Q1123" s="13">
        <v>-1.6299999999999999E-2</v>
      </c>
      <c r="R1123" s="13">
        <v>7.3200000000000001E-2</v>
      </c>
      <c r="S1123" s="13">
        <v>-0.86419999999999997</v>
      </c>
      <c r="T1123">
        <v>0.19109999999999999</v>
      </c>
      <c r="U1123" s="13">
        <v>5.9999999999999995E-4</v>
      </c>
      <c r="V1123" s="13">
        <v>-8.3999999999999995E-3</v>
      </c>
      <c r="AC1123"/>
      <c r="AD1123" s="14"/>
    </row>
    <row r="1124" spans="1:30" x14ac:dyDescent="0.2">
      <c r="A1124" t="s">
        <v>77</v>
      </c>
      <c r="C1124">
        <v>48.113</v>
      </c>
      <c r="D1124">
        <v>34.999600000000001</v>
      </c>
      <c r="E1124">
        <v>1E-4</v>
      </c>
      <c r="F1124">
        <v>-52.027999999999999</v>
      </c>
      <c r="G1124">
        <v>-8.4699999999999998E-2</v>
      </c>
      <c r="H1124">
        <v>-2.2376</v>
      </c>
      <c r="I1124">
        <v>-0.12959999999999999</v>
      </c>
      <c r="J1124">
        <v>1.8146</v>
      </c>
      <c r="K1124">
        <v>0.14360000000000001</v>
      </c>
      <c r="L1124">
        <v>-0.36759999999999998</v>
      </c>
      <c r="M1124">
        <v>1.5623</v>
      </c>
      <c r="N1124">
        <v>5.7099999999999998E-2</v>
      </c>
      <c r="O1124">
        <v>-4.6100000000000002E-2</v>
      </c>
      <c r="P1124">
        <v>-1.6999999999999999E-3</v>
      </c>
      <c r="Q1124" s="13">
        <v>-1.12E-2</v>
      </c>
      <c r="R1124" s="13">
        <v>5.1999999999999998E-2</v>
      </c>
      <c r="S1124" s="13">
        <v>-0.65839999999999999</v>
      </c>
      <c r="T1124">
        <v>0.18859999999999999</v>
      </c>
      <c r="U1124" s="13">
        <v>1.6000000000000001E-3</v>
      </c>
      <c r="V1124" s="13">
        <v>-8.8999999999999999E-3</v>
      </c>
      <c r="AC1124"/>
      <c r="AD1124" s="14"/>
    </row>
    <row r="1125" spans="1:30" x14ac:dyDescent="0.2">
      <c r="A1125" t="s">
        <v>77</v>
      </c>
      <c r="C1125">
        <v>48.363</v>
      </c>
      <c r="D1125">
        <v>34.999600000000001</v>
      </c>
      <c r="E1125">
        <v>1E-4</v>
      </c>
      <c r="F1125">
        <v>-51.534999999999997</v>
      </c>
      <c r="G1125">
        <v>1.54E-2</v>
      </c>
      <c r="H1125">
        <v>-2.4801000000000002</v>
      </c>
      <c r="I1125">
        <v>-3.3599999999999998E-2</v>
      </c>
      <c r="J1125">
        <v>1.3745000000000001</v>
      </c>
      <c r="K1125">
        <v>0.2074</v>
      </c>
      <c r="L1125">
        <v>-0.36509999999999998</v>
      </c>
      <c r="M1125">
        <v>1.4959</v>
      </c>
      <c r="N1125">
        <v>5.0599999999999999E-2</v>
      </c>
      <c r="O1125">
        <v>-4.6100000000000002E-2</v>
      </c>
      <c r="P1125">
        <v>-1.6999999999999999E-3</v>
      </c>
      <c r="Q1125" s="13">
        <v>-7.7000000000000002E-3</v>
      </c>
      <c r="R1125" s="13">
        <v>5.4699999999999999E-2</v>
      </c>
      <c r="S1125" s="13">
        <v>-0.629</v>
      </c>
      <c r="T1125">
        <v>0.17050000000000001</v>
      </c>
      <c r="U1125" s="13">
        <v>1E-4</v>
      </c>
      <c r="V1125" s="13">
        <v>-8.8999999999999999E-3</v>
      </c>
      <c r="AC1125"/>
      <c r="AD1125" s="14"/>
    </row>
    <row r="1126" spans="1:30" x14ac:dyDescent="0.2">
      <c r="A1126" t="s">
        <v>77</v>
      </c>
      <c r="C1126">
        <v>48.613</v>
      </c>
      <c r="D1126">
        <v>34.999600000000001</v>
      </c>
      <c r="E1126">
        <v>1E-4</v>
      </c>
      <c r="F1126">
        <v>-51.042000000000002</v>
      </c>
      <c r="G1126">
        <v>-1.32E-2</v>
      </c>
      <c r="H1126">
        <v>-2.1238999999999999</v>
      </c>
      <c r="I1126">
        <v>-7.0400000000000004E-2</v>
      </c>
      <c r="J1126">
        <v>0.95420000000000005</v>
      </c>
      <c r="K1126">
        <v>0.14360000000000001</v>
      </c>
      <c r="L1126">
        <v>-0.36759999999999998</v>
      </c>
      <c r="M1126">
        <v>1.4959</v>
      </c>
      <c r="N1126">
        <v>5.0599999999999999E-2</v>
      </c>
      <c r="O1126">
        <v>-4.9399999999999999E-2</v>
      </c>
      <c r="P1126">
        <v>3.3999999999999998E-3</v>
      </c>
      <c r="Q1126" s="13">
        <v>-1.29E-2</v>
      </c>
      <c r="R1126" s="13">
        <v>5.8599999999999999E-2</v>
      </c>
      <c r="S1126" s="13">
        <v>-0.74660000000000004</v>
      </c>
      <c r="T1126">
        <v>0.18679999999999999</v>
      </c>
      <c r="U1126" s="13">
        <v>-1.2999999999999999E-3</v>
      </c>
      <c r="V1126" s="13">
        <v>-1.18E-2</v>
      </c>
      <c r="AC1126"/>
      <c r="AD1126" s="14"/>
    </row>
    <row r="1127" spans="1:30" x14ac:dyDescent="0.2">
      <c r="A1127" t="s">
        <v>77</v>
      </c>
      <c r="C1127">
        <v>48.863</v>
      </c>
      <c r="D1127">
        <v>34.999600000000001</v>
      </c>
      <c r="E1127">
        <v>1E-4</v>
      </c>
      <c r="F1127">
        <v>-50.545000000000002</v>
      </c>
      <c r="G1127">
        <v>-2.1399999999999999E-2</v>
      </c>
      <c r="H1127">
        <v>-1.5783</v>
      </c>
      <c r="I1127">
        <v>-7.4399999999999994E-2</v>
      </c>
      <c r="J1127">
        <v>0.92800000000000005</v>
      </c>
      <c r="K1127">
        <v>0.17549999999999999</v>
      </c>
      <c r="L1127">
        <v>-0.37009999999999998</v>
      </c>
      <c r="M1127">
        <v>1.5623</v>
      </c>
      <c r="N1127">
        <v>3.7499999999999999E-2</v>
      </c>
      <c r="O1127">
        <v>-5.5899999999999998E-2</v>
      </c>
      <c r="P1127">
        <v>-1.6999999999999999E-3</v>
      </c>
      <c r="Q1127" s="13">
        <v>-1.29E-2</v>
      </c>
      <c r="R1127" s="13">
        <v>6.13E-2</v>
      </c>
      <c r="S1127" s="13">
        <v>-0.77600000000000002</v>
      </c>
      <c r="T1127">
        <v>0.1842</v>
      </c>
      <c r="U1127" s="13">
        <v>5.9999999999999995E-4</v>
      </c>
      <c r="V1127" s="13">
        <v>-1.2800000000000001E-2</v>
      </c>
      <c r="AC1127"/>
      <c r="AD1127" s="14"/>
    </row>
    <row r="1128" spans="1:30" x14ac:dyDescent="0.2">
      <c r="A1128" t="s">
        <v>77</v>
      </c>
      <c r="C1128">
        <v>49.113</v>
      </c>
      <c r="D1128">
        <v>34.999600000000001</v>
      </c>
      <c r="E1128">
        <v>1E-4</v>
      </c>
      <c r="F1128">
        <v>-50.048000000000002</v>
      </c>
      <c r="G1128">
        <v>-4.5900000000000003E-2</v>
      </c>
      <c r="H1128">
        <v>-1.4948999999999999</v>
      </c>
      <c r="I1128">
        <v>-8.8700000000000001E-2</v>
      </c>
      <c r="J1128">
        <v>1.6437999999999999</v>
      </c>
      <c r="K1128">
        <v>0.11169999999999999</v>
      </c>
      <c r="L1128">
        <v>-0.36759999999999998</v>
      </c>
      <c r="M1128">
        <v>1.5623</v>
      </c>
      <c r="N1128">
        <v>5.3900000000000003E-2</v>
      </c>
      <c r="O1128">
        <v>-5.2600000000000001E-2</v>
      </c>
      <c r="P1128">
        <v>3.3999999999999998E-3</v>
      </c>
      <c r="Q1128" s="13">
        <v>-9.4000000000000004E-3</v>
      </c>
      <c r="R1128" s="13">
        <v>6.2600000000000003E-2</v>
      </c>
      <c r="S1128" s="13">
        <v>-0.8054</v>
      </c>
      <c r="T1128">
        <v>0.192</v>
      </c>
      <c r="U1128" s="13">
        <v>-4.0000000000000002E-4</v>
      </c>
      <c r="V1128" s="13">
        <v>-1.1299999999999999E-2</v>
      </c>
      <c r="AC1128"/>
      <c r="AD1128" s="14"/>
    </row>
    <row r="1129" spans="1:30" x14ac:dyDescent="0.2">
      <c r="A1129" t="s">
        <v>77</v>
      </c>
      <c r="C1129">
        <v>49.363</v>
      </c>
      <c r="D1129">
        <v>34.999600000000001</v>
      </c>
      <c r="E1129">
        <v>1E-4</v>
      </c>
      <c r="F1129">
        <v>-49.555</v>
      </c>
      <c r="G1129">
        <v>-4.5900000000000003E-2</v>
      </c>
      <c r="H1129">
        <v>-0.92659999999999998</v>
      </c>
      <c r="I1129">
        <v>-8.8700000000000001E-2</v>
      </c>
      <c r="J1129">
        <v>1.7817000000000001</v>
      </c>
      <c r="K1129">
        <v>0.17549999999999999</v>
      </c>
      <c r="L1129">
        <v>-0.36509999999999998</v>
      </c>
      <c r="M1129">
        <v>1.4959</v>
      </c>
      <c r="N1129">
        <v>6.0400000000000002E-2</v>
      </c>
      <c r="O1129">
        <v>-5.9200000000000003E-2</v>
      </c>
      <c r="P1129">
        <v>3.3999999999999998E-3</v>
      </c>
      <c r="Q1129" s="13">
        <v>-6.0000000000000001E-3</v>
      </c>
      <c r="R1129" s="13">
        <v>5.0700000000000002E-2</v>
      </c>
      <c r="S1129" s="13">
        <v>-0.68779999999999997</v>
      </c>
      <c r="T1129">
        <v>0.19889999999999999</v>
      </c>
      <c r="U1129" s="13">
        <v>-4.0000000000000002E-4</v>
      </c>
      <c r="V1129" s="13">
        <v>-1.3299999999999999E-2</v>
      </c>
      <c r="AC1129"/>
      <c r="AD1129" s="14"/>
    </row>
    <row r="1130" spans="1:30" x14ac:dyDescent="0.2">
      <c r="A1130" t="s">
        <v>77</v>
      </c>
      <c r="C1130">
        <v>49.613</v>
      </c>
      <c r="D1130">
        <v>34.999600000000001</v>
      </c>
      <c r="E1130">
        <v>1E-4</v>
      </c>
      <c r="F1130">
        <v>-49.055</v>
      </c>
      <c r="G1130">
        <v>-3.3700000000000001E-2</v>
      </c>
      <c r="H1130">
        <v>-0.88109999999999999</v>
      </c>
      <c r="I1130">
        <v>-7.0300000000000001E-2</v>
      </c>
      <c r="J1130">
        <v>2.1297999999999999</v>
      </c>
      <c r="K1130">
        <v>0.14360000000000001</v>
      </c>
      <c r="L1130">
        <v>-0.36509999999999998</v>
      </c>
      <c r="M1130">
        <v>1.3631</v>
      </c>
      <c r="N1130">
        <v>6.0400000000000002E-2</v>
      </c>
      <c r="O1130">
        <v>-4.9399999999999999E-2</v>
      </c>
      <c r="P1130">
        <v>3.3999999999999998E-3</v>
      </c>
      <c r="Q1130" s="13">
        <v>-1.12E-2</v>
      </c>
      <c r="R1130" s="13">
        <v>5.8599999999999999E-2</v>
      </c>
      <c r="S1130" s="13">
        <v>-0.74660000000000004</v>
      </c>
      <c r="T1130">
        <v>0.20319999999999999</v>
      </c>
      <c r="U1130" s="13">
        <v>-1.2999999999999999E-3</v>
      </c>
      <c r="V1130" s="13">
        <v>-1.23E-2</v>
      </c>
      <c r="AC1130"/>
      <c r="AD1130" s="14"/>
    </row>
    <row r="1131" spans="1:30" x14ac:dyDescent="0.2">
      <c r="A1131" t="s">
        <v>77</v>
      </c>
      <c r="C1131">
        <v>49.863</v>
      </c>
      <c r="D1131">
        <v>34.999600000000001</v>
      </c>
      <c r="E1131">
        <v>1E-4</v>
      </c>
      <c r="F1131">
        <v>-48.557000000000002</v>
      </c>
      <c r="G1131">
        <v>-3.0000000000000001E-3</v>
      </c>
      <c r="H1131">
        <v>-1.1691</v>
      </c>
      <c r="I1131">
        <v>-6.0100000000000001E-2</v>
      </c>
      <c r="J1131">
        <v>2.1495000000000002</v>
      </c>
      <c r="K1131">
        <v>0.14360000000000001</v>
      </c>
      <c r="L1131">
        <v>-0.37259999999999999</v>
      </c>
      <c r="M1131">
        <v>1.5623</v>
      </c>
      <c r="N1131">
        <v>6.0400000000000002E-2</v>
      </c>
      <c r="O1131">
        <v>-5.9200000000000003E-2</v>
      </c>
      <c r="P1131">
        <v>3.3999999999999998E-3</v>
      </c>
      <c r="Q1131" s="13">
        <v>-9.4000000000000004E-3</v>
      </c>
      <c r="R1131" s="13">
        <v>7.8600000000000003E-2</v>
      </c>
      <c r="S1131" s="13">
        <v>-0.86419999999999997</v>
      </c>
      <c r="T1131">
        <v>0.1928</v>
      </c>
      <c r="U1131" s="13">
        <v>1E-4</v>
      </c>
      <c r="V1131" s="13">
        <v>-1.3299999999999999E-2</v>
      </c>
      <c r="AC1131"/>
      <c r="AD1131" s="14"/>
    </row>
    <row r="1132" spans="1:30" x14ac:dyDescent="0.2">
      <c r="A1132" t="s">
        <v>77</v>
      </c>
      <c r="C1132">
        <v>50.113</v>
      </c>
      <c r="D1132">
        <v>34.999600000000001</v>
      </c>
      <c r="E1132">
        <v>1E-4</v>
      </c>
      <c r="F1132">
        <v>-48.058999999999997</v>
      </c>
      <c r="G1132">
        <v>-1E-3</v>
      </c>
      <c r="H1132">
        <v>-1.6086</v>
      </c>
      <c r="I1132">
        <v>-5.3999999999999999E-2</v>
      </c>
      <c r="J1132">
        <v>1.9722</v>
      </c>
      <c r="K1132">
        <v>0.14360000000000001</v>
      </c>
      <c r="L1132">
        <v>-0.37259999999999999</v>
      </c>
      <c r="M1132">
        <v>1.5623</v>
      </c>
      <c r="N1132">
        <v>5.3900000000000003E-2</v>
      </c>
      <c r="O1132">
        <v>-6.2399999999999997E-2</v>
      </c>
      <c r="P1132">
        <v>-1.6999999999999999E-3</v>
      </c>
      <c r="Q1132" s="13">
        <v>-1.46E-2</v>
      </c>
      <c r="R1132" s="13">
        <v>7.0599999999999996E-2</v>
      </c>
      <c r="S1132" s="13">
        <v>-0.89359999999999995</v>
      </c>
      <c r="T1132">
        <v>0.192</v>
      </c>
      <c r="U1132" s="13">
        <v>-8.9999999999999998E-4</v>
      </c>
      <c r="V1132" s="13">
        <v>-1.47E-2</v>
      </c>
      <c r="AC1132"/>
      <c r="AD1132" s="14"/>
    </row>
    <row r="1133" spans="1:30" x14ac:dyDescent="0.2">
      <c r="A1133" t="s">
        <v>77</v>
      </c>
      <c r="C1133">
        <v>50.363</v>
      </c>
      <c r="D1133">
        <v>34.999600000000001</v>
      </c>
      <c r="E1133">
        <v>1E-4</v>
      </c>
      <c r="F1133">
        <v>-47.561</v>
      </c>
      <c r="G1133">
        <v>-5.4100000000000002E-2</v>
      </c>
      <c r="H1133">
        <v>-2.1088</v>
      </c>
      <c r="I1133">
        <v>-9.4899999999999998E-2</v>
      </c>
      <c r="J1133">
        <v>1.7095</v>
      </c>
      <c r="K1133">
        <v>0.2074</v>
      </c>
      <c r="L1133">
        <v>-0.3725</v>
      </c>
      <c r="M1133">
        <v>1.5623</v>
      </c>
      <c r="N1133">
        <v>5.7099999999999998E-2</v>
      </c>
      <c r="O1133">
        <v>-6.2399999999999997E-2</v>
      </c>
      <c r="P1133">
        <v>3.3999999999999998E-3</v>
      </c>
      <c r="Q1133" s="13">
        <v>-9.4000000000000004E-3</v>
      </c>
      <c r="R1133" s="13">
        <v>5.7299999999999997E-2</v>
      </c>
      <c r="S1133" s="13">
        <v>-0.71719999999999995</v>
      </c>
      <c r="T1133">
        <v>0.18429999999999999</v>
      </c>
      <c r="U1133" s="13">
        <v>-4.0000000000000002E-4</v>
      </c>
      <c r="V1133" s="13">
        <v>-1.52E-2</v>
      </c>
      <c r="AC1133"/>
      <c r="AD1133" s="14"/>
    </row>
    <row r="1134" spans="1:30" x14ac:dyDescent="0.2">
      <c r="A1134" t="s">
        <v>77</v>
      </c>
      <c r="C1134">
        <v>50.613</v>
      </c>
      <c r="D1134">
        <v>34.999600000000001</v>
      </c>
      <c r="E1134">
        <v>1E-4</v>
      </c>
      <c r="F1134">
        <v>-47.064</v>
      </c>
      <c r="G1134">
        <v>-1.32E-2</v>
      </c>
      <c r="H1134">
        <v>-2.4801000000000002</v>
      </c>
      <c r="I1134">
        <v>-6.6299999999999998E-2</v>
      </c>
      <c r="J1134">
        <v>1.4862</v>
      </c>
      <c r="K1134">
        <v>0.2074</v>
      </c>
      <c r="L1134">
        <v>-0.36759999999999998</v>
      </c>
      <c r="M1134">
        <v>1.4295</v>
      </c>
      <c r="N1134">
        <v>5.3900000000000003E-2</v>
      </c>
      <c r="O1134">
        <v>-5.5899999999999998E-2</v>
      </c>
      <c r="P1134">
        <v>3.3999999999999998E-3</v>
      </c>
      <c r="Q1134" s="13">
        <v>-1.46E-2</v>
      </c>
      <c r="R1134" s="13">
        <v>5.7299999999999997E-2</v>
      </c>
      <c r="S1134" s="13">
        <v>-0.629</v>
      </c>
      <c r="T1134">
        <v>0.1714</v>
      </c>
      <c r="U1134" s="13">
        <v>5.9999999999999995E-4</v>
      </c>
      <c r="V1134" s="13">
        <v>-1.52E-2</v>
      </c>
      <c r="AC1134"/>
      <c r="AD1134" s="14"/>
    </row>
    <row r="1135" spans="1:30" x14ac:dyDescent="0.2">
      <c r="A1135" t="s">
        <v>77</v>
      </c>
      <c r="C1135">
        <v>50.863</v>
      </c>
      <c r="D1135">
        <v>34.999600000000001</v>
      </c>
      <c r="E1135">
        <v>1E-4</v>
      </c>
      <c r="F1135">
        <v>-46.561999999999998</v>
      </c>
      <c r="G1135">
        <v>-2.3400000000000001E-2</v>
      </c>
      <c r="H1135">
        <v>-2.0177999999999998</v>
      </c>
      <c r="I1135">
        <v>-6.6199999999999995E-2</v>
      </c>
      <c r="J1135">
        <v>0.96740000000000004</v>
      </c>
      <c r="K1135">
        <v>0.11169999999999999</v>
      </c>
      <c r="L1135">
        <v>-0.3725</v>
      </c>
      <c r="M1135">
        <v>1.4959</v>
      </c>
      <c r="N1135">
        <v>6.0400000000000002E-2</v>
      </c>
      <c r="O1135">
        <v>-5.9200000000000003E-2</v>
      </c>
      <c r="P1135">
        <v>-1.6999999999999999E-3</v>
      </c>
      <c r="Q1135" s="13">
        <v>-1.29E-2</v>
      </c>
      <c r="R1135" s="13">
        <v>5.7299999999999997E-2</v>
      </c>
      <c r="S1135" s="13">
        <v>-0.71719999999999995</v>
      </c>
      <c r="T1135">
        <v>0.186</v>
      </c>
      <c r="U1135" s="13">
        <v>1E-4</v>
      </c>
      <c r="V1135" s="13">
        <v>-1.61E-2</v>
      </c>
      <c r="AC1135"/>
      <c r="AD1135" s="14"/>
    </row>
    <row r="1136" spans="1:30" x14ac:dyDescent="0.2">
      <c r="A1136" t="s">
        <v>77</v>
      </c>
      <c r="C1136">
        <v>51.113</v>
      </c>
      <c r="D1136">
        <v>34.999600000000001</v>
      </c>
      <c r="E1136">
        <v>1E-4</v>
      </c>
      <c r="F1136">
        <v>-46.061999999999998</v>
      </c>
      <c r="G1136">
        <v>-3.9800000000000002E-2</v>
      </c>
      <c r="H1136">
        <v>-1.5556000000000001</v>
      </c>
      <c r="I1136">
        <v>-8.6699999999999999E-2</v>
      </c>
      <c r="J1136">
        <v>1.0329999999999999</v>
      </c>
      <c r="K1136">
        <v>0.14360000000000001</v>
      </c>
      <c r="L1136">
        <v>-0.375</v>
      </c>
      <c r="M1136">
        <v>1.4295</v>
      </c>
      <c r="N1136">
        <v>6.0400000000000002E-2</v>
      </c>
      <c r="O1136">
        <v>-6.2399999999999997E-2</v>
      </c>
      <c r="P1136">
        <v>-1.6999999999999999E-3</v>
      </c>
      <c r="Q1136" s="13">
        <v>-1.12E-2</v>
      </c>
      <c r="R1136" s="13">
        <v>6.2600000000000003E-2</v>
      </c>
      <c r="S1136" s="13">
        <v>-0.68779999999999997</v>
      </c>
      <c r="T1136">
        <v>0.1885</v>
      </c>
      <c r="U1136" s="13">
        <v>1E-4</v>
      </c>
      <c r="V1136" s="13">
        <v>-1.7100000000000001E-2</v>
      </c>
      <c r="AC1136"/>
      <c r="AD1136" s="14"/>
    </row>
    <row r="1137" spans="1:30" x14ac:dyDescent="0.2">
      <c r="A1137" t="s">
        <v>77</v>
      </c>
      <c r="C1137">
        <v>51.363</v>
      </c>
      <c r="D1137">
        <v>34.999600000000001</v>
      </c>
      <c r="E1137">
        <v>1E-4</v>
      </c>
      <c r="F1137">
        <v>-45.558</v>
      </c>
      <c r="G1137">
        <v>-2.5499999999999998E-2</v>
      </c>
      <c r="H1137">
        <v>-1.4495</v>
      </c>
      <c r="I1137">
        <v>-7.2400000000000006E-2</v>
      </c>
      <c r="J1137">
        <v>1.6437999999999999</v>
      </c>
      <c r="K1137">
        <v>0.17549999999999999</v>
      </c>
      <c r="L1137">
        <v>-0.375</v>
      </c>
      <c r="M1137">
        <v>1.5623</v>
      </c>
      <c r="N1137">
        <v>6.0400000000000002E-2</v>
      </c>
      <c r="O1137">
        <v>-5.9200000000000003E-2</v>
      </c>
      <c r="P1137">
        <v>-1.6999999999999999E-3</v>
      </c>
      <c r="Q1137" s="13">
        <v>-1.46E-2</v>
      </c>
      <c r="R1137" s="13">
        <v>6.6600000000000006E-2</v>
      </c>
      <c r="S1137" s="13">
        <v>-0.86419999999999997</v>
      </c>
      <c r="T1137">
        <v>0.1963</v>
      </c>
      <c r="U1137" s="13">
        <v>1E-4</v>
      </c>
      <c r="V1137" s="13">
        <v>-1.66E-2</v>
      </c>
      <c r="AC1137"/>
      <c r="AD1137" s="14"/>
    </row>
    <row r="1138" spans="1:30" x14ac:dyDescent="0.2">
      <c r="A1138" t="s">
        <v>77</v>
      </c>
      <c r="C1138">
        <v>51.613</v>
      </c>
      <c r="D1138">
        <v>34.999600000000001</v>
      </c>
      <c r="E1138">
        <v>1E-4</v>
      </c>
      <c r="F1138">
        <v>-45.055</v>
      </c>
      <c r="G1138">
        <v>-3.7699999999999997E-2</v>
      </c>
      <c r="H1138">
        <v>-0.90380000000000005</v>
      </c>
      <c r="I1138">
        <v>-8.6699999999999999E-2</v>
      </c>
      <c r="J1138">
        <v>1.8210999999999999</v>
      </c>
      <c r="K1138">
        <v>0.17549999999999999</v>
      </c>
      <c r="L1138">
        <v>-0.38250000000000001</v>
      </c>
      <c r="M1138">
        <v>1.4295</v>
      </c>
      <c r="N1138">
        <v>6.3700000000000007E-2</v>
      </c>
      <c r="O1138">
        <v>-5.5899999999999998E-2</v>
      </c>
      <c r="P1138">
        <v>8.6E-3</v>
      </c>
      <c r="Q1138" s="13">
        <v>-1.12E-2</v>
      </c>
      <c r="R1138" s="13">
        <v>5.4699999999999999E-2</v>
      </c>
      <c r="S1138" s="13">
        <v>-0.71719999999999995</v>
      </c>
      <c r="T1138">
        <v>0.2014</v>
      </c>
      <c r="U1138" s="13">
        <v>-1.8E-3</v>
      </c>
      <c r="V1138" s="13">
        <v>-1.7100000000000001E-2</v>
      </c>
      <c r="AC1138"/>
      <c r="AD1138" s="14"/>
    </row>
    <row r="1139" spans="1:30" x14ac:dyDescent="0.2">
      <c r="A1139" t="s">
        <v>77</v>
      </c>
      <c r="C1139">
        <v>51.863</v>
      </c>
      <c r="D1139">
        <v>34.999600000000001</v>
      </c>
      <c r="E1139">
        <v>1E-4</v>
      </c>
      <c r="F1139">
        <v>-44.552999999999997</v>
      </c>
      <c r="G1139">
        <v>-2.5499999999999998E-2</v>
      </c>
      <c r="H1139">
        <v>-0.83560000000000001</v>
      </c>
      <c r="I1139">
        <v>-7.4399999999999994E-2</v>
      </c>
      <c r="J1139">
        <v>2.1101000000000001</v>
      </c>
      <c r="K1139">
        <v>0.14360000000000001</v>
      </c>
      <c r="L1139">
        <v>-0.375</v>
      </c>
      <c r="M1139">
        <v>1.5623</v>
      </c>
      <c r="N1139">
        <v>6.0400000000000002E-2</v>
      </c>
      <c r="O1139">
        <v>-5.9200000000000003E-2</v>
      </c>
      <c r="P1139">
        <v>3.3999999999999998E-3</v>
      </c>
      <c r="Q1139" s="13">
        <v>-1.12E-2</v>
      </c>
      <c r="R1139" s="13">
        <v>5.8599999999999999E-2</v>
      </c>
      <c r="S1139" s="13">
        <v>-0.74660000000000004</v>
      </c>
      <c r="T1139">
        <v>0.20569999999999999</v>
      </c>
      <c r="U1139" s="13">
        <v>1E-4</v>
      </c>
      <c r="V1139" s="13">
        <v>-1.7100000000000001E-2</v>
      </c>
      <c r="AC1139"/>
      <c r="AD1139" s="14"/>
    </row>
    <row r="1140" spans="1:30" x14ac:dyDescent="0.2">
      <c r="A1140" t="s">
        <v>77</v>
      </c>
      <c r="C1140">
        <v>52.113</v>
      </c>
      <c r="D1140">
        <v>34.999600000000001</v>
      </c>
      <c r="E1140">
        <v>1E-4</v>
      </c>
      <c r="F1140">
        <v>-44.045000000000002</v>
      </c>
      <c r="G1140">
        <v>-1.5299999999999999E-2</v>
      </c>
      <c r="H1140">
        <v>-1.1994</v>
      </c>
      <c r="I1140">
        <v>-6.83E-2</v>
      </c>
      <c r="J1140">
        <v>2.1758000000000002</v>
      </c>
      <c r="K1140">
        <v>0.14360000000000001</v>
      </c>
      <c r="L1140">
        <v>-0.3725</v>
      </c>
      <c r="M1140">
        <v>1.5623</v>
      </c>
      <c r="N1140">
        <v>6.0400000000000002E-2</v>
      </c>
      <c r="O1140">
        <v>-6.2399999999999997E-2</v>
      </c>
      <c r="P1140">
        <v>-1.6999999999999999E-3</v>
      </c>
      <c r="Q1140" s="13">
        <v>-1.8100000000000002E-2</v>
      </c>
      <c r="R1140" s="13">
        <v>7.8600000000000003E-2</v>
      </c>
      <c r="S1140" s="13">
        <v>-0.95240000000000002</v>
      </c>
      <c r="T1140">
        <v>0.192</v>
      </c>
      <c r="U1140" s="13">
        <v>-1.2999999999999999E-3</v>
      </c>
      <c r="V1140" s="13">
        <v>-1.7600000000000001E-2</v>
      </c>
      <c r="AC1140"/>
      <c r="AD1140" s="14"/>
    </row>
    <row r="1141" spans="1:30" x14ac:dyDescent="0.2">
      <c r="A1141" t="s">
        <v>77</v>
      </c>
      <c r="C1141">
        <v>52.363</v>
      </c>
      <c r="D1141">
        <v>34.999600000000001</v>
      </c>
      <c r="E1141">
        <v>1E-4</v>
      </c>
      <c r="F1141">
        <v>-43.540999999999997</v>
      </c>
      <c r="G1141">
        <v>-7.1000000000000004E-3</v>
      </c>
      <c r="H1141">
        <v>-1.4722</v>
      </c>
      <c r="I1141">
        <v>-6.0100000000000001E-2</v>
      </c>
      <c r="J1141">
        <v>1.8408</v>
      </c>
      <c r="K1141">
        <v>0.14360000000000001</v>
      </c>
      <c r="L1141">
        <v>-0.375</v>
      </c>
      <c r="M1141">
        <v>1.4959</v>
      </c>
      <c r="N1141">
        <v>6.3700000000000007E-2</v>
      </c>
      <c r="O1141">
        <v>-6.2399999999999997E-2</v>
      </c>
      <c r="P1141">
        <v>3.3999999999999998E-3</v>
      </c>
      <c r="Q1141" s="13">
        <v>-1.46E-2</v>
      </c>
      <c r="R1141" s="13">
        <v>7.0599999999999996E-2</v>
      </c>
      <c r="S1141" s="13">
        <v>-0.89359999999999995</v>
      </c>
      <c r="T1141">
        <v>0.18679999999999999</v>
      </c>
      <c r="U1141" s="13">
        <v>1.1000000000000001E-3</v>
      </c>
      <c r="V1141" s="13">
        <v>-1.7100000000000001E-2</v>
      </c>
      <c r="AC1141"/>
      <c r="AD1141" s="14"/>
    </row>
    <row r="1142" spans="1:30" x14ac:dyDescent="0.2">
      <c r="A1142" t="s">
        <v>77</v>
      </c>
      <c r="C1142">
        <v>52.613</v>
      </c>
      <c r="D1142">
        <v>34.999600000000001</v>
      </c>
      <c r="E1142">
        <v>1E-4</v>
      </c>
      <c r="F1142">
        <v>-43.03</v>
      </c>
      <c r="G1142">
        <v>-3.3599999999999998E-2</v>
      </c>
      <c r="H1142">
        <v>-2.0103</v>
      </c>
      <c r="I1142">
        <v>-9.2799999999999994E-2</v>
      </c>
      <c r="J1142">
        <v>1.6962999999999999</v>
      </c>
      <c r="K1142">
        <v>0.23930000000000001</v>
      </c>
      <c r="L1142">
        <v>-0.375</v>
      </c>
      <c r="M1142">
        <v>1.4959</v>
      </c>
      <c r="N1142">
        <v>6.3700000000000007E-2</v>
      </c>
      <c r="O1142">
        <v>-6.5699999999999995E-2</v>
      </c>
      <c r="P1142">
        <v>3.3999999999999998E-3</v>
      </c>
      <c r="Q1142" s="13">
        <v>-1.29E-2</v>
      </c>
      <c r="R1142" s="13">
        <v>5.7299999999999997E-2</v>
      </c>
      <c r="S1142" s="13">
        <v>-0.71719999999999995</v>
      </c>
      <c r="T1142">
        <v>0.18</v>
      </c>
      <c r="U1142" s="13">
        <v>-8.9999999999999998E-4</v>
      </c>
      <c r="V1142" s="13">
        <v>-1.7600000000000001E-2</v>
      </c>
      <c r="AC1142"/>
      <c r="AD1142" s="14"/>
    </row>
    <row r="1143" spans="1:30" x14ac:dyDescent="0.2">
      <c r="A1143" t="s">
        <v>77</v>
      </c>
      <c r="C1143">
        <v>52.863</v>
      </c>
      <c r="D1143">
        <v>34.999600000000001</v>
      </c>
      <c r="E1143">
        <v>1E-4</v>
      </c>
      <c r="F1143">
        <v>-42.518999999999998</v>
      </c>
      <c r="G1143">
        <v>-3.3700000000000001E-2</v>
      </c>
      <c r="H1143">
        <v>-2.3210000000000002</v>
      </c>
      <c r="I1143">
        <v>-9.69E-2</v>
      </c>
      <c r="J1143">
        <v>1.4271</v>
      </c>
      <c r="K1143">
        <v>0.17549999999999999</v>
      </c>
      <c r="L1143">
        <v>-0.375</v>
      </c>
      <c r="M1143">
        <v>1.4959</v>
      </c>
      <c r="N1143">
        <v>6.3700000000000007E-2</v>
      </c>
      <c r="O1143">
        <v>-6.2399999999999997E-2</v>
      </c>
      <c r="P1143">
        <v>3.3999999999999998E-3</v>
      </c>
      <c r="Q1143" s="13">
        <v>-1.12E-2</v>
      </c>
      <c r="R1143" s="13">
        <v>5.4699999999999999E-2</v>
      </c>
      <c r="S1143" s="13">
        <v>-0.68779999999999997</v>
      </c>
      <c r="T1143">
        <v>0.16880000000000001</v>
      </c>
      <c r="U1143" s="13">
        <v>5.9999999999999995E-4</v>
      </c>
      <c r="V1143" s="13">
        <v>-1.8100000000000002E-2</v>
      </c>
      <c r="AC1143"/>
      <c r="AD1143" s="14"/>
    </row>
    <row r="1144" spans="1:30" x14ac:dyDescent="0.2">
      <c r="A1144" t="s">
        <v>77</v>
      </c>
      <c r="C1144">
        <v>53.113</v>
      </c>
      <c r="D1144">
        <v>34.999600000000001</v>
      </c>
      <c r="E1144">
        <v>1E-4</v>
      </c>
      <c r="F1144">
        <v>-42.01</v>
      </c>
      <c r="G1144">
        <v>-1.32E-2</v>
      </c>
      <c r="H1144">
        <v>-2.0026999999999999</v>
      </c>
      <c r="I1144">
        <v>-6.83E-2</v>
      </c>
      <c r="J1144">
        <v>1.0133000000000001</v>
      </c>
      <c r="K1144">
        <v>0.17549999999999999</v>
      </c>
      <c r="L1144">
        <v>-0.375</v>
      </c>
      <c r="M1144">
        <v>1.2967</v>
      </c>
      <c r="N1144">
        <v>6.3700000000000007E-2</v>
      </c>
      <c r="O1144">
        <v>-6.2399999999999997E-2</v>
      </c>
      <c r="P1144">
        <v>-1.6999999999999999E-3</v>
      </c>
      <c r="Q1144" s="13">
        <v>-1.46E-2</v>
      </c>
      <c r="R1144" s="13">
        <v>0.06</v>
      </c>
      <c r="S1144" s="13">
        <v>-0.74660000000000004</v>
      </c>
      <c r="T1144">
        <v>0.17910000000000001</v>
      </c>
      <c r="U1144" s="13">
        <v>-8.9999999999999998E-4</v>
      </c>
      <c r="V1144" s="13">
        <v>-1.8599999999999998E-2</v>
      </c>
      <c r="AC1144"/>
      <c r="AD1144" s="14"/>
    </row>
    <row r="1145" spans="1:30" x14ac:dyDescent="0.2">
      <c r="A1145" t="s">
        <v>77</v>
      </c>
      <c r="C1145">
        <v>53.363</v>
      </c>
      <c r="D1145">
        <v>34.999600000000001</v>
      </c>
      <c r="E1145">
        <v>1E-4</v>
      </c>
      <c r="F1145">
        <v>-41.505000000000003</v>
      </c>
      <c r="G1145">
        <v>-4.1799999999999997E-2</v>
      </c>
      <c r="H1145">
        <v>-1.4342999999999999</v>
      </c>
      <c r="I1145">
        <v>-8.6699999999999999E-2</v>
      </c>
      <c r="J1145">
        <v>0.9214</v>
      </c>
      <c r="K1145">
        <v>0.14360000000000001</v>
      </c>
      <c r="L1145">
        <v>-0.38250000000000001</v>
      </c>
      <c r="M1145">
        <v>1.3631</v>
      </c>
      <c r="N1145">
        <v>6.3700000000000007E-2</v>
      </c>
      <c r="O1145">
        <v>-6.2399999999999997E-2</v>
      </c>
      <c r="P1145">
        <v>3.3999999999999998E-3</v>
      </c>
      <c r="Q1145" s="13">
        <v>-1.12E-2</v>
      </c>
      <c r="R1145" s="13">
        <v>6.2600000000000003E-2</v>
      </c>
      <c r="S1145" s="13">
        <v>-0.71719999999999995</v>
      </c>
      <c r="T1145">
        <v>0.18509999999999999</v>
      </c>
      <c r="U1145" s="13">
        <v>1.1000000000000001E-3</v>
      </c>
      <c r="V1145" s="13">
        <v>-1.9E-2</v>
      </c>
      <c r="AC1145"/>
      <c r="AD1145" s="14"/>
    </row>
    <row r="1146" spans="1:30" x14ac:dyDescent="0.2">
      <c r="A1146" t="s">
        <v>77</v>
      </c>
      <c r="C1146">
        <v>53.613</v>
      </c>
      <c r="D1146">
        <v>34.999600000000001</v>
      </c>
      <c r="E1146">
        <v>1E-4</v>
      </c>
      <c r="F1146">
        <v>-41.000999999999998</v>
      </c>
      <c r="G1146">
        <v>-1E-3</v>
      </c>
      <c r="H1146">
        <v>-1.4116</v>
      </c>
      <c r="I1146">
        <v>-5.1999999999999998E-2</v>
      </c>
      <c r="J1146">
        <v>1.6175999999999999</v>
      </c>
      <c r="K1146">
        <v>0.17549999999999999</v>
      </c>
      <c r="L1146">
        <v>-0.38500000000000001</v>
      </c>
      <c r="M1146">
        <v>1.4295</v>
      </c>
      <c r="N1146">
        <v>6.3700000000000007E-2</v>
      </c>
      <c r="O1146">
        <v>-6.5699999999999995E-2</v>
      </c>
      <c r="P1146">
        <v>3.3999999999999998E-3</v>
      </c>
      <c r="Q1146" s="13">
        <v>-1.46E-2</v>
      </c>
      <c r="R1146" s="13">
        <v>6.5299999999999997E-2</v>
      </c>
      <c r="S1146" s="13">
        <v>-0.83479999999999999</v>
      </c>
      <c r="T1146">
        <v>0.18679999999999999</v>
      </c>
      <c r="U1146" s="13">
        <v>1E-4</v>
      </c>
      <c r="V1146" s="13">
        <v>-1.95E-2</v>
      </c>
      <c r="AC1146"/>
      <c r="AD1146" s="14"/>
    </row>
    <row r="1147" spans="1:30" x14ac:dyDescent="0.2">
      <c r="A1147" t="s">
        <v>77</v>
      </c>
      <c r="C1147">
        <v>53.863</v>
      </c>
      <c r="D1147">
        <v>34.999600000000001</v>
      </c>
      <c r="E1147">
        <v>1E-4</v>
      </c>
      <c r="F1147">
        <v>-40.494999999999997</v>
      </c>
      <c r="G1147">
        <v>-2.9600000000000001E-2</v>
      </c>
      <c r="H1147">
        <v>-0.89629999999999999</v>
      </c>
      <c r="I1147">
        <v>-8.0600000000000005E-2</v>
      </c>
      <c r="J1147">
        <v>1.8013999999999999</v>
      </c>
      <c r="K1147">
        <v>0.17549999999999999</v>
      </c>
      <c r="L1147">
        <v>-0.375</v>
      </c>
      <c r="M1147">
        <v>1.4295</v>
      </c>
      <c r="N1147">
        <v>6.3700000000000007E-2</v>
      </c>
      <c r="O1147">
        <v>-6.5699999999999995E-2</v>
      </c>
      <c r="P1147">
        <v>-6.7999999999999996E-3</v>
      </c>
      <c r="Q1147" s="13">
        <v>-1.12E-2</v>
      </c>
      <c r="R1147" s="13">
        <v>5.6000000000000001E-2</v>
      </c>
      <c r="S1147" s="13">
        <v>-0.68779999999999997</v>
      </c>
      <c r="T1147">
        <v>0.1971</v>
      </c>
      <c r="U1147" s="13">
        <v>1E-4</v>
      </c>
      <c r="V1147" s="13">
        <v>-2.1000000000000001E-2</v>
      </c>
      <c r="AC1147"/>
      <c r="AD1147" s="14"/>
    </row>
    <row r="1148" spans="1:30" x14ac:dyDescent="0.2">
      <c r="A1148" t="s">
        <v>77</v>
      </c>
      <c r="C1148">
        <v>54.113</v>
      </c>
      <c r="D1148">
        <v>34.999600000000001</v>
      </c>
      <c r="E1148">
        <v>1E-4</v>
      </c>
      <c r="F1148">
        <v>-39.994999999999997</v>
      </c>
      <c r="G1148">
        <v>-3.3599999999999998E-2</v>
      </c>
      <c r="H1148">
        <v>-0.75990000000000002</v>
      </c>
      <c r="I1148">
        <v>-7.85E-2</v>
      </c>
      <c r="J1148">
        <v>2.0510000000000002</v>
      </c>
      <c r="K1148">
        <v>0.14360000000000001</v>
      </c>
      <c r="L1148">
        <v>-0.3775</v>
      </c>
      <c r="M1148">
        <v>1.2967</v>
      </c>
      <c r="N1148">
        <v>6.3700000000000007E-2</v>
      </c>
      <c r="O1148">
        <v>-6.8900000000000003E-2</v>
      </c>
      <c r="P1148">
        <v>3.3999999999999998E-3</v>
      </c>
      <c r="Q1148" s="13">
        <v>-1.12E-2</v>
      </c>
      <c r="R1148" s="13">
        <v>5.8599999999999999E-2</v>
      </c>
      <c r="S1148" s="13">
        <v>-0.8054</v>
      </c>
      <c r="T1148">
        <v>0.2006</v>
      </c>
      <c r="U1148" s="13">
        <v>1E-4</v>
      </c>
      <c r="V1148" s="13">
        <v>-1.9E-2</v>
      </c>
      <c r="AC1148"/>
      <c r="AD1148" s="14"/>
    </row>
    <row r="1149" spans="1:30" x14ac:dyDescent="0.2">
      <c r="A1149" t="s">
        <v>77</v>
      </c>
      <c r="C1149">
        <v>54.363</v>
      </c>
      <c r="D1149">
        <v>34.999600000000001</v>
      </c>
      <c r="E1149">
        <v>1E-4</v>
      </c>
      <c r="F1149">
        <v>-39.494999999999997</v>
      </c>
      <c r="G1149">
        <v>-2.75E-2</v>
      </c>
      <c r="H1149">
        <v>-1.2070000000000001</v>
      </c>
      <c r="I1149">
        <v>-8.0600000000000005E-2</v>
      </c>
      <c r="J1149">
        <v>2.1955</v>
      </c>
      <c r="K1149">
        <v>0.17549999999999999</v>
      </c>
      <c r="L1149">
        <v>-0.3775</v>
      </c>
      <c r="M1149">
        <v>1.3631</v>
      </c>
      <c r="N1149">
        <v>6.0400000000000002E-2</v>
      </c>
      <c r="O1149">
        <v>-6.2399999999999997E-2</v>
      </c>
      <c r="P1149">
        <v>-1.6999999999999999E-3</v>
      </c>
      <c r="Q1149" s="13">
        <v>-1.46E-2</v>
      </c>
      <c r="R1149" s="13">
        <v>7.9899999999999999E-2</v>
      </c>
      <c r="S1149" s="13">
        <v>-0.89359999999999995</v>
      </c>
      <c r="T1149">
        <v>0.19539999999999999</v>
      </c>
      <c r="U1149" s="13">
        <v>-4.0000000000000002E-4</v>
      </c>
      <c r="V1149" s="13">
        <v>-0.02</v>
      </c>
      <c r="AC1149"/>
      <c r="AD1149" s="14"/>
    </row>
    <row r="1150" spans="1:30" x14ac:dyDescent="0.2">
      <c r="A1150" t="s">
        <v>77</v>
      </c>
      <c r="C1150">
        <v>54.613</v>
      </c>
      <c r="D1150">
        <v>34.999600000000001</v>
      </c>
      <c r="E1150">
        <v>1E-4</v>
      </c>
      <c r="F1150">
        <v>-38.994</v>
      </c>
      <c r="G1150">
        <v>-3.3599999999999998E-2</v>
      </c>
      <c r="H1150">
        <v>-1.4798</v>
      </c>
      <c r="I1150">
        <v>-8.0600000000000005E-2</v>
      </c>
      <c r="J1150">
        <v>1.9065000000000001</v>
      </c>
      <c r="K1150">
        <v>0.17549999999999999</v>
      </c>
      <c r="L1150">
        <v>-0.38250000000000001</v>
      </c>
      <c r="M1150">
        <v>1.4959</v>
      </c>
      <c r="N1150">
        <v>6.0400000000000002E-2</v>
      </c>
      <c r="O1150">
        <v>-6.2399999999999997E-2</v>
      </c>
      <c r="P1150">
        <v>-1.6999999999999999E-3</v>
      </c>
      <c r="Q1150" s="13">
        <v>-1.46E-2</v>
      </c>
      <c r="R1150" s="13">
        <v>6.93E-2</v>
      </c>
      <c r="S1150" s="13">
        <v>-0.86419999999999997</v>
      </c>
      <c r="T1150">
        <v>0.1885</v>
      </c>
      <c r="U1150" s="13">
        <v>1.6000000000000001E-3</v>
      </c>
      <c r="V1150" s="13">
        <v>-1.95E-2</v>
      </c>
      <c r="AC1150"/>
      <c r="AD1150" s="14"/>
    </row>
    <row r="1151" spans="1:30" x14ac:dyDescent="0.2">
      <c r="A1151" t="s">
        <v>77</v>
      </c>
      <c r="C1151">
        <v>54.863</v>
      </c>
      <c r="D1151">
        <v>34.999600000000001</v>
      </c>
      <c r="E1151">
        <v>1E-4</v>
      </c>
      <c r="F1151">
        <v>-38.494999999999997</v>
      </c>
      <c r="G1151">
        <v>-1.12E-2</v>
      </c>
      <c r="H1151">
        <v>-1.9723999999999999</v>
      </c>
      <c r="I1151">
        <v>-6.4199999999999993E-2</v>
      </c>
      <c r="J1151">
        <v>1.6832</v>
      </c>
      <c r="K1151">
        <v>0.17549999999999999</v>
      </c>
      <c r="L1151">
        <v>-0.3725</v>
      </c>
      <c r="M1151">
        <v>1.2302</v>
      </c>
      <c r="N1151">
        <v>6.6900000000000001E-2</v>
      </c>
      <c r="O1151">
        <v>-6.5699999999999995E-2</v>
      </c>
      <c r="P1151">
        <v>3.3999999999999998E-3</v>
      </c>
      <c r="Q1151" s="13">
        <v>-1.12E-2</v>
      </c>
      <c r="R1151" s="13">
        <v>5.33E-2</v>
      </c>
      <c r="S1151" s="13">
        <v>-0.68779999999999997</v>
      </c>
      <c r="T1151">
        <v>0.18079999999999999</v>
      </c>
      <c r="U1151" s="13">
        <v>1E-4</v>
      </c>
      <c r="V1151" s="13">
        <v>-0.02</v>
      </c>
      <c r="AC1151"/>
      <c r="AD1151" s="14"/>
    </row>
    <row r="1152" spans="1:30" x14ac:dyDescent="0.2">
      <c r="A1152" t="s">
        <v>77</v>
      </c>
      <c r="C1152">
        <v>55.113</v>
      </c>
      <c r="D1152">
        <v>34.999600000000001</v>
      </c>
      <c r="E1152">
        <v>1E-4</v>
      </c>
      <c r="F1152">
        <v>-37.994999999999997</v>
      </c>
      <c r="G1152">
        <v>-2.75E-2</v>
      </c>
      <c r="H1152">
        <v>-2.2755000000000001</v>
      </c>
      <c r="I1152">
        <v>-8.8700000000000001E-2</v>
      </c>
      <c r="J1152">
        <v>1.4074</v>
      </c>
      <c r="K1152">
        <v>0.17549999999999999</v>
      </c>
      <c r="L1152">
        <v>-0.37009999999999998</v>
      </c>
      <c r="M1152">
        <v>1.2967</v>
      </c>
      <c r="N1152">
        <v>6.3700000000000007E-2</v>
      </c>
      <c r="O1152">
        <v>-6.5699999999999995E-2</v>
      </c>
      <c r="P1152">
        <v>-1.6999999999999999E-3</v>
      </c>
      <c r="Q1152" s="13">
        <v>-1.12E-2</v>
      </c>
      <c r="R1152" s="13">
        <v>5.8700000000000002E-2</v>
      </c>
      <c r="S1152" s="13">
        <v>-0.54079999999999995</v>
      </c>
      <c r="T1152">
        <v>0.1739</v>
      </c>
      <c r="U1152" s="13">
        <v>1E-4</v>
      </c>
      <c r="V1152" s="13">
        <v>-1.95E-2</v>
      </c>
      <c r="AC1152"/>
      <c r="AD1152" s="14"/>
    </row>
    <row r="1153" spans="1:30" x14ac:dyDescent="0.2">
      <c r="A1153" t="s">
        <v>77</v>
      </c>
      <c r="C1153">
        <v>55.363</v>
      </c>
      <c r="D1153">
        <v>34.999600000000001</v>
      </c>
      <c r="E1153">
        <v>1E-4</v>
      </c>
      <c r="F1153">
        <v>-37.494999999999997</v>
      </c>
      <c r="G1153">
        <v>7.1999999999999998E-3</v>
      </c>
      <c r="H1153">
        <v>-1.9875</v>
      </c>
      <c r="I1153">
        <v>-4.3799999999999999E-2</v>
      </c>
      <c r="J1153">
        <v>1.1577999999999999</v>
      </c>
      <c r="K1153">
        <v>0.14360000000000001</v>
      </c>
      <c r="L1153">
        <v>-0.36259999999999998</v>
      </c>
      <c r="M1153">
        <v>1.3631</v>
      </c>
      <c r="N1153">
        <v>6.6900000000000001E-2</v>
      </c>
      <c r="O1153">
        <v>-8.5199999999999998E-2</v>
      </c>
      <c r="P1153">
        <v>-1.6999999999999999E-3</v>
      </c>
      <c r="Q1153" s="13">
        <v>-1.46E-2</v>
      </c>
      <c r="R1153" s="13">
        <v>6.13E-2</v>
      </c>
      <c r="S1153" s="13">
        <v>-0.68779999999999997</v>
      </c>
      <c r="T1153">
        <v>0.17910000000000001</v>
      </c>
      <c r="U1153" s="13">
        <v>5.9999999999999995E-4</v>
      </c>
      <c r="V1153" s="13">
        <v>-1.8599999999999998E-2</v>
      </c>
      <c r="AC1153"/>
      <c r="AD1153" s="14"/>
    </row>
    <row r="1154" spans="1:30" x14ac:dyDescent="0.2">
      <c r="A1154" t="s">
        <v>77</v>
      </c>
      <c r="C1154">
        <v>55.613</v>
      </c>
      <c r="D1154">
        <v>34.999600000000001</v>
      </c>
      <c r="E1154">
        <v>1E-4</v>
      </c>
      <c r="F1154">
        <v>-36.994999999999997</v>
      </c>
      <c r="G1154">
        <v>-9.1999999999999998E-3</v>
      </c>
      <c r="H1154">
        <v>-1.3433999999999999</v>
      </c>
      <c r="I1154">
        <v>-5.6000000000000001E-2</v>
      </c>
      <c r="J1154">
        <v>0.89510000000000001</v>
      </c>
      <c r="K1154">
        <v>0.17549999999999999</v>
      </c>
      <c r="L1154">
        <v>-0.36259999999999998</v>
      </c>
      <c r="M1154">
        <v>1.3631</v>
      </c>
      <c r="N1154">
        <v>6.6900000000000001E-2</v>
      </c>
      <c r="O1154">
        <v>-7.5399999999999995E-2</v>
      </c>
      <c r="P1154">
        <v>-1.6999999999999999E-3</v>
      </c>
      <c r="Q1154" s="13">
        <v>-1.8100000000000002E-2</v>
      </c>
      <c r="R1154" s="13">
        <v>5.8700000000000002E-2</v>
      </c>
      <c r="S1154" s="13">
        <v>-0.74660000000000004</v>
      </c>
      <c r="T1154">
        <v>0.1782</v>
      </c>
      <c r="U1154" s="13">
        <v>5.9999999999999995E-4</v>
      </c>
      <c r="V1154" s="13">
        <v>-1.95E-2</v>
      </c>
      <c r="AC1154"/>
      <c r="AD1154" s="14"/>
    </row>
    <row r="1155" spans="1:30" x14ac:dyDescent="0.2">
      <c r="A1155" t="s">
        <v>77</v>
      </c>
      <c r="C1155">
        <v>55.863</v>
      </c>
      <c r="D1155">
        <v>34.999600000000001</v>
      </c>
      <c r="E1155">
        <v>1E-4</v>
      </c>
      <c r="F1155">
        <v>-36.497999999999998</v>
      </c>
      <c r="G1155">
        <v>-1E-3</v>
      </c>
      <c r="H1155">
        <v>-1.4342999999999999</v>
      </c>
      <c r="I1155">
        <v>-5.3999999999999999E-2</v>
      </c>
      <c r="J1155">
        <v>1.6963999999999999</v>
      </c>
      <c r="K1155">
        <v>0.2074</v>
      </c>
      <c r="L1155">
        <v>-0.36509999999999998</v>
      </c>
      <c r="M1155">
        <v>1.2302</v>
      </c>
      <c r="N1155">
        <v>7.6700000000000004E-2</v>
      </c>
      <c r="O1155">
        <v>-8.5199999999999998E-2</v>
      </c>
      <c r="P1155">
        <v>3.3999999999999998E-3</v>
      </c>
      <c r="Q1155" s="13">
        <v>-1.29E-2</v>
      </c>
      <c r="R1155" s="13">
        <v>6.7900000000000002E-2</v>
      </c>
      <c r="S1155" s="13">
        <v>-0.77600000000000002</v>
      </c>
      <c r="T1155">
        <v>0.18770000000000001</v>
      </c>
      <c r="U1155" s="13">
        <v>1E-4</v>
      </c>
      <c r="V1155" s="13">
        <v>-1.9E-2</v>
      </c>
      <c r="AC1155"/>
      <c r="AD1155" s="14"/>
    </row>
    <row r="1156" spans="1:30" x14ac:dyDescent="0.2">
      <c r="A1156" t="s">
        <v>77</v>
      </c>
      <c r="C1156">
        <v>56.113</v>
      </c>
      <c r="D1156">
        <v>34.999600000000001</v>
      </c>
      <c r="E1156">
        <v>1E-4</v>
      </c>
      <c r="F1156">
        <v>-36.003999999999998</v>
      </c>
      <c r="G1156">
        <v>-2.75E-2</v>
      </c>
      <c r="H1156">
        <v>-0.88870000000000005</v>
      </c>
      <c r="I1156">
        <v>-7.6499999999999999E-2</v>
      </c>
      <c r="J1156">
        <v>1.7358</v>
      </c>
      <c r="K1156">
        <v>0.17549999999999999</v>
      </c>
      <c r="L1156">
        <v>-0.35520000000000002</v>
      </c>
      <c r="M1156">
        <v>1.2302</v>
      </c>
      <c r="N1156">
        <v>6.6900000000000001E-2</v>
      </c>
      <c r="O1156">
        <v>-9.1700000000000004E-2</v>
      </c>
      <c r="P1156">
        <v>3.3999999999999998E-3</v>
      </c>
      <c r="Q1156" s="13">
        <v>-1.29E-2</v>
      </c>
      <c r="R1156" s="13">
        <v>0.06</v>
      </c>
      <c r="S1156" s="13">
        <v>-0.65839999999999999</v>
      </c>
      <c r="T1156">
        <v>0.18940000000000001</v>
      </c>
      <c r="U1156" s="13">
        <v>-8.9999999999999998E-4</v>
      </c>
      <c r="V1156" s="13">
        <v>-1.8599999999999998E-2</v>
      </c>
      <c r="AC1156"/>
      <c r="AD1156" s="14"/>
    </row>
    <row r="1157" spans="1:30" x14ac:dyDescent="0.2">
      <c r="A1157" t="s">
        <v>77</v>
      </c>
      <c r="C1157">
        <v>56.363</v>
      </c>
      <c r="D1157">
        <v>34.999600000000001</v>
      </c>
      <c r="E1157">
        <v>1E-4</v>
      </c>
      <c r="F1157">
        <v>-35.505000000000003</v>
      </c>
      <c r="G1157">
        <v>-3.9800000000000002E-2</v>
      </c>
      <c r="H1157">
        <v>-0.72960000000000003</v>
      </c>
      <c r="I1157">
        <v>-8.8700000000000001E-2</v>
      </c>
      <c r="J1157">
        <v>1.9919</v>
      </c>
      <c r="K1157">
        <v>0.17549999999999999</v>
      </c>
      <c r="L1157">
        <v>-0.35520000000000002</v>
      </c>
      <c r="M1157">
        <v>1.2967</v>
      </c>
      <c r="N1157">
        <v>7.3499999999999996E-2</v>
      </c>
      <c r="O1157">
        <v>-9.1700000000000004E-2</v>
      </c>
      <c r="P1157">
        <v>3.3999999999999998E-3</v>
      </c>
      <c r="Q1157" s="13">
        <v>-1.12E-2</v>
      </c>
      <c r="R1157" s="13">
        <v>6.4000000000000001E-2</v>
      </c>
      <c r="S1157" s="13">
        <v>-0.71719999999999995</v>
      </c>
      <c r="T1157">
        <v>0.1928</v>
      </c>
      <c r="U1157" s="13">
        <v>-4.0000000000000002E-4</v>
      </c>
      <c r="V1157" s="13">
        <v>-2.1000000000000001E-2</v>
      </c>
      <c r="AC1157"/>
      <c r="AD1157" s="14"/>
    </row>
    <row r="1158" spans="1:30" x14ac:dyDescent="0.2">
      <c r="A1158" t="s">
        <v>77</v>
      </c>
      <c r="C1158">
        <v>56.613</v>
      </c>
      <c r="D1158">
        <v>34.999600000000001</v>
      </c>
      <c r="E1158">
        <v>1E-4</v>
      </c>
      <c r="F1158">
        <v>-35.005000000000003</v>
      </c>
      <c r="G1158">
        <v>-2.3400000000000001E-2</v>
      </c>
      <c r="H1158">
        <v>-1.2373000000000001</v>
      </c>
      <c r="I1158">
        <v>-7.2400000000000006E-2</v>
      </c>
      <c r="J1158">
        <v>2.1758000000000002</v>
      </c>
      <c r="K1158">
        <v>0.17549999999999999</v>
      </c>
      <c r="L1158">
        <v>-0.34520000000000001</v>
      </c>
      <c r="M1158">
        <v>1.2302</v>
      </c>
      <c r="N1158">
        <v>7.3499999999999996E-2</v>
      </c>
      <c r="O1158">
        <v>-8.8400000000000006E-2</v>
      </c>
      <c r="P1158">
        <v>3.3999999999999998E-3</v>
      </c>
      <c r="Q1158" s="13">
        <v>-1.46E-2</v>
      </c>
      <c r="R1158" s="13">
        <v>8.1199999999999994E-2</v>
      </c>
      <c r="S1158" s="13">
        <v>-0.77600000000000002</v>
      </c>
      <c r="T1158">
        <v>0.18340000000000001</v>
      </c>
      <c r="U1158" s="13">
        <v>-4.0000000000000002E-4</v>
      </c>
      <c r="V1158" s="13">
        <v>-1.9E-2</v>
      </c>
      <c r="AC1158"/>
      <c r="AD1158" s="14"/>
    </row>
    <row r="1159" spans="1:30" x14ac:dyDescent="0.2">
      <c r="A1159" t="s">
        <v>77</v>
      </c>
      <c r="C1159">
        <v>56.863</v>
      </c>
      <c r="D1159">
        <v>34.999600000000001</v>
      </c>
      <c r="E1159">
        <v>1E-4</v>
      </c>
      <c r="F1159">
        <v>-34.51</v>
      </c>
      <c r="G1159">
        <v>-2.75E-2</v>
      </c>
      <c r="H1159">
        <v>-1.4722</v>
      </c>
      <c r="I1159">
        <v>-7.6499999999999999E-2</v>
      </c>
      <c r="J1159">
        <v>1.7883</v>
      </c>
      <c r="K1159">
        <v>0.14360000000000001</v>
      </c>
      <c r="L1159">
        <v>-0.35520000000000002</v>
      </c>
      <c r="M1159">
        <v>1.0973999999999999</v>
      </c>
      <c r="N1159">
        <v>6.6900000000000001E-2</v>
      </c>
      <c r="O1159">
        <v>-0.1014</v>
      </c>
      <c r="P1159">
        <v>3.3999999999999998E-3</v>
      </c>
      <c r="Q1159" s="13">
        <v>-1.8100000000000002E-2</v>
      </c>
      <c r="R1159" s="13">
        <v>6.93E-2</v>
      </c>
      <c r="S1159" s="13">
        <v>-0.83479999999999999</v>
      </c>
      <c r="T1159">
        <v>0.18340000000000001</v>
      </c>
      <c r="U1159" s="13">
        <v>-4.0000000000000002E-4</v>
      </c>
      <c r="V1159" s="13">
        <v>-1.9E-2</v>
      </c>
      <c r="AC1159"/>
      <c r="AD1159" s="14"/>
    </row>
    <row r="1160" spans="1:30" x14ac:dyDescent="0.2">
      <c r="A1160" t="s">
        <v>77</v>
      </c>
      <c r="C1160">
        <v>57.113</v>
      </c>
      <c r="D1160">
        <v>34.999600000000001</v>
      </c>
      <c r="E1160">
        <v>1E-4</v>
      </c>
      <c r="F1160">
        <v>-34.015000000000001</v>
      </c>
      <c r="G1160">
        <v>-1E-3</v>
      </c>
      <c r="H1160">
        <v>-1.8966000000000001</v>
      </c>
      <c r="I1160">
        <v>-5.1999999999999998E-2</v>
      </c>
      <c r="J1160">
        <v>1.5649999999999999</v>
      </c>
      <c r="K1160">
        <v>0.14360000000000001</v>
      </c>
      <c r="L1160">
        <v>-0.34770000000000001</v>
      </c>
      <c r="M1160">
        <v>1.0309999999999999</v>
      </c>
      <c r="N1160">
        <v>7.0199999999999999E-2</v>
      </c>
      <c r="O1160">
        <v>-9.1700000000000004E-2</v>
      </c>
      <c r="P1160">
        <v>3.3999999999999998E-3</v>
      </c>
      <c r="Q1160" s="13">
        <v>-1.12E-2</v>
      </c>
      <c r="R1160" s="13">
        <v>6.13E-2</v>
      </c>
      <c r="S1160" s="13">
        <v>-0.74660000000000004</v>
      </c>
      <c r="T1160">
        <v>0.17649999999999999</v>
      </c>
      <c r="U1160" s="13">
        <v>-1.2999999999999999E-3</v>
      </c>
      <c r="V1160" s="13">
        <v>-1.8100000000000002E-2</v>
      </c>
      <c r="AC1160"/>
      <c r="AD1160" s="14"/>
    </row>
    <row r="1161" spans="1:30" x14ac:dyDescent="0.2">
      <c r="A1161" t="s">
        <v>77</v>
      </c>
      <c r="C1161">
        <v>57.363</v>
      </c>
      <c r="D1161">
        <v>34.999600000000001</v>
      </c>
      <c r="E1161">
        <v>1E-4</v>
      </c>
      <c r="F1161">
        <v>-33.517000000000003</v>
      </c>
      <c r="G1161">
        <v>-3.1600000000000003E-2</v>
      </c>
      <c r="H1161">
        <v>-2.0859999999999999</v>
      </c>
      <c r="I1161">
        <v>-8.0600000000000005E-2</v>
      </c>
      <c r="J1161">
        <v>1.3351999999999999</v>
      </c>
      <c r="K1161">
        <v>0.17549999999999999</v>
      </c>
      <c r="L1161">
        <v>-0.34520000000000001</v>
      </c>
      <c r="M1161">
        <v>1.1637999999999999</v>
      </c>
      <c r="N1161">
        <v>0.08</v>
      </c>
      <c r="O1161">
        <v>-8.8400000000000006E-2</v>
      </c>
      <c r="P1161">
        <v>3.3999999999999998E-3</v>
      </c>
      <c r="Q1161" s="13">
        <v>-1.46E-2</v>
      </c>
      <c r="R1161" s="13">
        <v>0.06</v>
      </c>
      <c r="S1161" s="13">
        <v>-0.74660000000000004</v>
      </c>
      <c r="T1161">
        <v>0.16880000000000001</v>
      </c>
      <c r="U1161" s="13">
        <v>1.1000000000000001E-3</v>
      </c>
      <c r="V1161" s="13">
        <v>-1.8599999999999998E-2</v>
      </c>
      <c r="AC1161"/>
      <c r="AD1161" s="14"/>
    </row>
    <row r="1162" spans="1:30" x14ac:dyDescent="0.2">
      <c r="A1162" t="s">
        <v>77</v>
      </c>
      <c r="C1162">
        <v>57.613</v>
      </c>
      <c r="D1162">
        <v>34.999600000000001</v>
      </c>
      <c r="E1162">
        <v>1E-4</v>
      </c>
      <c r="F1162">
        <v>-33.024999999999999</v>
      </c>
      <c r="G1162">
        <v>9.2999999999999992E-3</v>
      </c>
      <c r="H1162">
        <v>-1.9269000000000001</v>
      </c>
      <c r="I1162">
        <v>-5.1999999999999998E-2</v>
      </c>
      <c r="J1162">
        <v>1.2235</v>
      </c>
      <c r="K1162">
        <v>0.14360000000000001</v>
      </c>
      <c r="L1162">
        <v>-0.34029999999999999</v>
      </c>
      <c r="M1162">
        <v>1.0309999999999999</v>
      </c>
      <c r="N1162">
        <v>7.6700000000000004E-2</v>
      </c>
      <c r="O1162">
        <v>-9.4899999999999998E-2</v>
      </c>
      <c r="P1162">
        <v>3.3999999999999998E-3</v>
      </c>
      <c r="Q1162" s="13">
        <v>-1.12E-2</v>
      </c>
      <c r="R1162" s="13">
        <v>6.5299999999999997E-2</v>
      </c>
      <c r="S1162" s="13">
        <v>-0.77600000000000002</v>
      </c>
      <c r="T1162">
        <v>0.1739</v>
      </c>
      <c r="U1162" s="13">
        <v>-8.9999999999999998E-4</v>
      </c>
      <c r="V1162" s="13">
        <v>-1.8599999999999998E-2</v>
      </c>
      <c r="AC1162"/>
      <c r="AD1162" s="14"/>
    </row>
    <row r="1163" spans="1:30" x14ac:dyDescent="0.2">
      <c r="A1163" t="s">
        <v>77</v>
      </c>
      <c r="C1163">
        <v>57.863</v>
      </c>
      <c r="D1163">
        <v>34.999600000000001</v>
      </c>
      <c r="E1163">
        <v>1E-4</v>
      </c>
      <c r="F1163">
        <v>-32.524999999999999</v>
      </c>
      <c r="G1163">
        <v>-2.9600000000000001E-2</v>
      </c>
      <c r="H1163">
        <v>-1.1615</v>
      </c>
      <c r="I1163">
        <v>-7.6499999999999999E-2</v>
      </c>
      <c r="J1163">
        <v>0.86229999999999996</v>
      </c>
      <c r="K1163">
        <v>0.17549999999999999</v>
      </c>
      <c r="L1163">
        <v>-0.35520000000000002</v>
      </c>
      <c r="M1163">
        <v>1.2967</v>
      </c>
      <c r="N1163">
        <v>7.0199999999999999E-2</v>
      </c>
      <c r="O1163">
        <v>-9.4899999999999998E-2</v>
      </c>
      <c r="P1163">
        <v>3.5000000000000001E-3</v>
      </c>
      <c r="Q1163" s="13">
        <v>-1.12E-2</v>
      </c>
      <c r="R1163" s="13">
        <v>5.8700000000000002E-2</v>
      </c>
      <c r="S1163" s="13">
        <v>-0.68779999999999997</v>
      </c>
      <c r="T1163">
        <v>0.18509999999999999</v>
      </c>
      <c r="U1163" s="13">
        <v>5.9999999999999995E-4</v>
      </c>
      <c r="V1163" s="13">
        <v>-1.8599999999999998E-2</v>
      </c>
      <c r="AC1163"/>
      <c r="AD1163" s="14"/>
    </row>
    <row r="1164" spans="1:30" x14ac:dyDescent="0.2">
      <c r="A1164" t="s">
        <v>77</v>
      </c>
      <c r="C1164">
        <v>58.113</v>
      </c>
      <c r="D1164">
        <v>34.999600000000001</v>
      </c>
      <c r="E1164">
        <v>1E-4</v>
      </c>
      <c r="F1164">
        <v>-32.024999999999999</v>
      </c>
      <c r="G1164">
        <v>-2.3400000000000001E-2</v>
      </c>
      <c r="H1164">
        <v>-1.3282</v>
      </c>
      <c r="I1164">
        <v>-6.83E-2</v>
      </c>
      <c r="J1164">
        <v>1.7685999999999999</v>
      </c>
      <c r="K1164">
        <v>0.14360000000000001</v>
      </c>
      <c r="L1164">
        <v>-0.34520000000000001</v>
      </c>
      <c r="M1164">
        <v>0.96460000000000001</v>
      </c>
      <c r="N1164">
        <v>7.3499999999999996E-2</v>
      </c>
      <c r="O1164">
        <v>-8.8400000000000006E-2</v>
      </c>
      <c r="P1164">
        <v>3.3999999999999998E-3</v>
      </c>
      <c r="Q1164" s="13">
        <v>-1.46E-2</v>
      </c>
      <c r="R1164" s="13">
        <v>7.0599999999999996E-2</v>
      </c>
      <c r="S1164" s="13">
        <v>-0.8054</v>
      </c>
      <c r="T1164">
        <v>0.18340000000000001</v>
      </c>
      <c r="U1164" s="13">
        <v>5.9999999999999995E-4</v>
      </c>
      <c r="V1164" s="13">
        <v>-1.7600000000000001E-2</v>
      </c>
      <c r="AC1164"/>
      <c r="AD1164" s="14"/>
    </row>
    <row r="1165" spans="1:30" x14ac:dyDescent="0.2">
      <c r="A1165" t="s">
        <v>77</v>
      </c>
      <c r="C1165">
        <v>58.363</v>
      </c>
      <c r="D1165">
        <v>34.999600000000001</v>
      </c>
      <c r="E1165">
        <v>1E-4</v>
      </c>
      <c r="F1165">
        <v>-31.524999999999999</v>
      </c>
      <c r="G1165">
        <v>-3.1600000000000003E-2</v>
      </c>
      <c r="H1165">
        <v>-0.80530000000000002</v>
      </c>
      <c r="I1165">
        <v>-7.4399999999999994E-2</v>
      </c>
      <c r="J1165">
        <v>1.7817000000000001</v>
      </c>
      <c r="K1165">
        <v>0.17549999999999999</v>
      </c>
      <c r="L1165">
        <v>-0.3427</v>
      </c>
      <c r="M1165">
        <v>1.0973999999999999</v>
      </c>
      <c r="N1165">
        <v>7.6700000000000004E-2</v>
      </c>
      <c r="O1165">
        <v>-9.4899999999999998E-2</v>
      </c>
      <c r="P1165">
        <v>-1.6999999999999999E-3</v>
      </c>
      <c r="Q1165" s="13">
        <v>-1.12E-2</v>
      </c>
      <c r="R1165" s="13">
        <v>6.13E-2</v>
      </c>
      <c r="S1165" s="13">
        <v>-0.68779999999999997</v>
      </c>
      <c r="T1165">
        <v>0.18679999999999999</v>
      </c>
      <c r="U1165" s="13">
        <v>1E-4</v>
      </c>
      <c r="V1165" s="13">
        <v>-1.7600000000000001E-2</v>
      </c>
      <c r="AC1165"/>
      <c r="AD1165" s="14"/>
    </row>
    <row r="1166" spans="1:30" x14ac:dyDescent="0.2">
      <c r="A1166" t="s">
        <v>77</v>
      </c>
      <c r="C1166">
        <v>58.613</v>
      </c>
      <c r="D1166">
        <v>34.999600000000001</v>
      </c>
      <c r="E1166">
        <v>1E-4</v>
      </c>
      <c r="F1166">
        <v>-31.024999999999999</v>
      </c>
      <c r="G1166">
        <v>-1.32E-2</v>
      </c>
      <c r="H1166">
        <v>-0.72199999999999998</v>
      </c>
      <c r="I1166">
        <v>-5.8099999999999999E-2</v>
      </c>
      <c r="J1166">
        <v>1.9984</v>
      </c>
      <c r="K1166">
        <v>0.11169999999999999</v>
      </c>
      <c r="L1166">
        <v>-0.3402</v>
      </c>
      <c r="M1166">
        <v>0.96460000000000001</v>
      </c>
      <c r="N1166">
        <v>8.9800000000000005E-2</v>
      </c>
      <c r="O1166">
        <v>-0.1014</v>
      </c>
      <c r="P1166">
        <v>3.3999999999999998E-3</v>
      </c>
      <c r="Q1166" s="13">
        <v>-9.4000000000000004E-3</v>
      </c>
      <c r="R1166" s="13">
        <v>6.4000000000000001E-2</v>
      </c>
      <c r="S1166" s="13">
        <v>-0.65839999999999999</v>
      </c>
      <c r="T1166">
        <v>0.18509999999999999</v>
      </c>
      <c r="U1166" s="13">
        <v>-1.2999999999999999E-3</v>
      </c>
      <c r="V1166" s="13">
        <v>-1.66E-2</v>
      </c>
      <c r="AC1166"/>
      <c r="AD1166" s="14"/>
    </row>
    <row r="1167" spans="1:30" x14ac:dyDescent="0.2">
      <c r="A1167" t="s">
        <v>77</v>
      </c>
      <c r="C1167">
        <v>58.863</v>
      </c>
      <c r="D1167">
        <v>34.999600000000001</v>
      </c>
      <c r="E1167">
        <v>1E-4</v>
      </c>
      <c r="F1167">
        <v>-30.524999999999999</v>
      </c>
      <c r="G1167">
        <v>1.1000000000000001E-3</v>
      </c>
      <c r="H1167">
        <v>-1.2524</v>
      </c>
      <c r="I1167">
        <v>-4.7899999999999998E-2</v>
      </c>
      <c r="J1167">
        <v>2.1034999999999999</v>
      </c>
      <c r="K1167">
        <v>0.14360000000000001</v>
      </c>
      <c r="L1167">
        <v>-0.33779999999999999</v>
      </c>
      <c r="M1167">
        <v>1.0973999999999999</v>
      </c>
      <c r="N1167">
        <v>8.3199999999999996E-2</v>
      </c>
      <c r="O1167">
        <v>-0.1014</v>
      </c>
      <c r="P1167">
        <v>3.3999999999999998E-3</v>
      </c>
      <c r="Q1167" s="13">
        <v>-1.29E-2</v>
      </c>
      <c r="R1167" s="13">
        <v>8.2600000000000007E-2</v>
      </c>
      <c r="S1167" s="13">
        <v>-0.86419999999999997</v>
      </c>
      <c r="T1167">
        <v>0.1774</v>
      </c>
      <c r="U1167" s="13">
        <v>5.9999999999999995E-4</v>
      </c>
      <c r="V1167" s="13">
        <v>-1.7100000000000001E-2</v>
      </c>
      <c r="AC1167"/>
      <c r="AD1167" s="14"/>
    </row>
    <row r="1168" spans="1:30" x14ac:dyDescent="0.2">
      <c r="A1168" t="s">
        <v>77</v>
      </c>
      <c r="C1168">
        <v>59.113</v>
      </c>
      <c r="D1168">
        <v>34.999600000000001</v>
      </c>
      <c r="E1168">
        <v>1E-4</v>
      </c>
      <c r="F1168">
        <v>-30.024999999999999</v>
      </c>
      <c r="G1168">
        <v>-3.0000000000000001E-3</v>
      </c>
      <c r="H1168">
        <v>-1.5101</v>
      </c>
      <c r="I1168">
        <v>-5.3999999999999999E-2</v>
      </c>
      <c r="J1168">
        <v>1.7883</v>
      </c>
      <c r="K1168">
        <v>0.17549999999999999</v>
      </c>
      <c r="L1168">
        <v>-0.33029999999999998</v>
      </c>
      <c r="M1168">
        <v>1.0973999999999999</v>
      </c>
      <c r="N1168">
        <v>0.08</v>
      </c>
      <c r="O1168">
        <v>-0.1014</v>
      </c>
      <c r="P1168">
        <v>3.3999999999999998E-3</v>
      </c>
      <c r="Q1168" s="13">
        <v>-1.6299999999999999E-2</v>
      </c>
      <c r="R1168" s="13">
        <v>6.93E-2</v>
      </c>
      <c r="S1168" s="13">
        <v>-0.77600000000000002</v>
      </c>
      <c r="T1168">
        <v>0.16789999999999999</v>
      </c>
      <c r="U1168" s="13">
        <v>-1.2999999999999999E-3</v>
      </c>
      <c r="V1168" s="13">
        <v>-1.7600000000000001E-2</v>
      </c>
      <c r="AC1168"/>
      <c r="AD1168" s="14"/>
    </row>
    <row r="1169" spans="1:30" x14ac:dyDescent="0.2">
      <c r="A1169" t="s">
        <v>77</v>
      </c>
      <c r="C1169">
        <v>59.363</v>
      </c>
      <c r="D1169">
        <v>34.999600000000001</v>
      </c>
      <c r="E1169">
        <v>1E-4</v>
      </c>
      <c r="F1169">
        <v>-29.524999999999999</v>
      </c>
      <c r="G1169">
        <v>-1.9300000000000001E-2</v>
      </c>
      <c r="H1169">
        <v>-1.8511</v>
      </c>
      <c r="I1169">
        <v>-6.0100000000000001E-2</v>
      </c>
      <c r="J1169">
        <v>1.4534</v>
      </c>
      <c r="K1169">
        <v>0.14360000000000001</v>
      </c>
      <c r="L1169">
        <v>-0.33779999999999999</v>
      </c>
      <c r="M1169">
        <v>1.0309999999999999</v>
      </c>
      <c r="N1169">
        <v>8.6499999999999994E-2</v>
      </c>
      <c r="O1169">
        <v>-9.8199999999999996E-2</v>
      </c>
      <c r="P1169">
        <v>-1.6999999999999999E-3</v>
      </c>
      <c r="Q1169" s="13">
        <v>-9.4000000000000004E-3</v>
      </c>
      <c r="R1169" s="13">
        <v>0.06</v>
      </c>
      <c r="S1169" s="13">
        <v>-0.68779999999999997</v>
      </c>
      <c r="T1169">
        <v>0.1714</v>
      </c>
      <c r="U1169" s="13">
        <v>-4.0000000000000002E-4</v>
      </c>
      <c r="V1169" s="13">
        <v>-1.61E-2</v>
      </c>
      <c r="AC1169"/>
      <c r="AD1169" s="14"/>
    </row>
    <row r="1170" spans="1:30" x14ac:dyDescent="0.2">
      <c r="A1170" t="s">
        <v>77</v>
      </c>
      <c r="C1170">
        <v>59.613</v>
      </c>
      <c r="D1170">
        <v>34.999600000000001</v>
      </c>
      <c r="E1170">
        <v>1E-4</v>
      </c>
      <c r="F1170">
        <v>-29.024999999999999</v>
      </c>
      <c r="G1170">
        <v>-2.9600000000000001E-2</v>
      </c>
      <c r="H1170">
        <v>-2.1012</v>
      </c>
      <c r="I1170">
        <v>-8.4599999999999995E-2</v>
      </c>
      <c r="J1170">
        <v>1.3154999999999999</v>
      </c>
      <c r="K1170">
        <v>0.14360000000000001</v>
      </c>
      <c r="L1170">
        <v>-0.33779999999999999</v>
      </c>
      <c r="M1170">
        <v>0.96460000000000001</v>
      </c>
      <c r="N1170">
        <v>8.9800000000000005E-2</v>
      </c>
      <c r="O1170">
        <v>-0.1079</v>
      </c>
      <c r="P1170">
        <v>3.3999999999999998E-3</v>
      </c>
      <c r="Q1170" s="13">
        <v>-1.46E-2</v>
      </c>
      <c r="R1170" s="13">
        <v>6.13E-2</v>
      </c>
      <c r="S1170" s="13">
        <v>-0.74660000000000004</v>
      </c>
      <c r="T1170">
        <v>0.16020000000000001</v>
      </c>
      <c r="U1170" s="13">
        <v>5.9999999999999995E-4</v>
      </c>
      <c r="V1170" s="13">
        <v>-1.66E-2</v>
      </c>
      <c r="AC1170"/>
      <c r="AD1170" s="14"/>
    </row>
    <row r="1171" spans="1:30" x14ac:dyDescent="0.2">
      <c r="A1171" t="s">
        <v>77</v>
      </c>
      <c r="C1171">
        <v>59.863</v>
      </c>
      <c r="D1171">
        <v>34.999600000000001</v>
      </c>
      <c r="E1171">
        <v>1E-4</v>
      </c>
      <c r="F1171">
        <v>-28.524999999999999</v>
      </c>
      <c r="G1171">
        <v>-1.5299999999999999E-2</v>
      </c>
      <c r="H1171">
        <v>-1.8737999999999999</v>
      </c>
      <c r="I1171">
        <v>-7.0300000000000001E-2</v>
      </c>
      <c r="J1171">
        <v>1.1577999999999999</v>
      </c>
      <c r="K1171">
        <v>0.14360000000000001</v>
      </c>
      <c r="L1171">
        <v>-0.33279999999999998</v>
      </c>
      <c r="M1171">
        <v>1.1637999999999999</v>
      </c>
      <c r="N1171">
        <v>8.3199999999999996E-2</v>
      </c>
      <c r="O1171">
        <v>-0.1047</v>
      </c>
      <c r="P1171">
        <v>3.3999999999999998E-3</v>
      </c>
      <c r="Q1171" s="13">
        <v>-1.29E-2</v>
      </c>
      <c r="R1171" s="13">
        <v>0.06</v>
      </c>
      <c r="S1171" s="13">
        <v>-0.71719999999999995</v>
      </c>
      <c r="T1171">
        <v>0.17219999999999999</v>
      </c>
      <c r="U1171" s="13">
        <v>5.9999999999999995E-4</v>
      </c>
      <c r="V1171" s="13">
        <v>-1.7100000000000001E-2</v>
      </c>
      <c r="AC1171"/>
      <c r="AD1171" s="14"/>
    </row>
    <row r="1172" spans="1:30" x14ac:dyDescent="0.2">
      <c r="A1172" t="s">
        <v>77</v>
      </c>
      <c r="C1172">
        <v>60.113</v>
      </c>
      <c r="D1172">
        <v>34.999600000000001</v>
      </c>
      <c r="E1172">
        <v>1E-4</v>
      </c>
      <c r="F1172">
        <v>-28.023</v>
      </c>
      <c r="G1172">
        <v>-2.3400000000000001E-2</v>
      </c>
      <c r="H1172">
        <v>-1.1994</v>
      </c>
      <c r="I1172">
        <v>-6.0100000000000001E-2</v>
      </c>
      <c r="J1172">
        <v>0.89510000000000001</v>
      </c>
      <c r="K1172">
        <v>0.17549999999999999</v>
      </c>
      <c r="L1172">
        <v>-0.33779999999999999</v>
      </c>
      <c r="M1172">
        <v>0.96460000000000001</v>
      </c>
      <c r="N1172">
        <v>8.3199999999999996E-2</v>
      </c>
      <c r="O1172">
        <v>-9.8199999999999996E-2</v>
      </c>
      <c r="P1172">
        <v>3.3999999999999998E-3</v>
      </c>
      <c r="Q1172" s="13">
        <v>-1.12E-2</v>
      </c>
      <c r="R1172" s="13">
        <v>5.8599999999999999E-2</v>
      </c>
      <c r="S1172" s="13">
        <v>-0.71719999999999995</v>
      </c>
      <c r="T1172">
        <v>0.1799</v>
      </c>
      <c r="U1172" s="13">
        <v>1E-4</v>
      </c>
      <c r="V1172" s="13">
        <v>-1.52E-2</v>
      </c>
      <c r="AC1172"/>
      <c r="AD1172" s="14"/>
    </row>
    <row r="1173" spans="1:30" x14ac:dyDescent="0.2">
      <c r="A1173" t="s">
        <v>77</v>
      </c>
      <c r="C1173">
        <v>60.363</v>
      </c>
      <c r="D1173">
        <v>34.999600000000001</v>
      </c>
      <c r="E1173">
        <v>1E-4</v>
      </c>
      <c r="F1173">
        <v>-27.52</v>
      </c>
      <c r="G1173">
        <v>-3.9800000000000002E-2</v>
      </c>
      <c r="H1173">
        <v>-1.3055000000000001</v>
      </c>
      <c r="I1173">
        <v>-8.0600000000000005E-2</v>
      </c>
      <c r="J1173">
        <v>1.7225999999999999</v>
      </c>
      <c r="K1173">
        <v>0.14360000000000001</v>
      </c>
      <c r="L1173">
        <v>-0.3402</v>
      </c>
      <c r="M1173">
        <v>1.0973999999999999</v>
      </c>
      <c r="N1173">
        <v>8.3199999999999996E-2</v>
      </c>
      <c r="O1173">
        <v>-9.8199999999999996E-2</v>
      </c>
      <c r="P1173">
        <v>-1.6999999999999999E-3</v>
      </c>
      <c r="Q1173" s="13">
        <v>-1.12E-2</v>
      </c>
      <c r="R1173" s="13">
        <v>6.93E-2</v>
      </c>
      <c r="S1173" s="13">
        <v>-0.8054</v>
      </c>
      <c r="T1173">
        <v>0.1782</v>
      </c>
      <c r="U1173" s="13">
        <v>5.9999999999999995E-4</v>
      </c>
      <c r="V1173" s="13">
        <v>-1.52E-2</v>
      </c>
      <c r="AC1173"/>
      <c r="AD1173" s="14"/>
    </row>
    <row r="1174" spans="1:30" x14ac:dyDescent="0.2">
      <c r="A1174" t="s">
        <v>77</v>
      </c>
      <c r="C1174">
        <v>60.613</v>
      </c>
      <c r="D1174">
        <v>34.999600000000001</v>
      </c>
      <c r="E1174">
        <v>1E-4</v>
      </c>
      <c r="F1174">
        <v>-27.015000000000001</v>
      </c>
      <c r="G1174">
        <v>-4.5900000000000003E-2</v>
      </c>
      <c r="H1174">
        <v>-0.82809999999999995</v>
      </c>
      <c r="I1174">
        <v>-8.6699999999999999E-2</v>
      </c>
      <c r="J1174">
        <v>1.7948999999999999</v>
      </c>
      <c r="K1174">
        <v>0.14360000000000001</v>
      </c>
      <c r="L1174">
        <v>-0.33529999999999999</v>
      </c>
      <c r="M1174">
        <v>0.8982</v>
      </c>
      <c r="N1174">
        <v>0.08</v>
      </c>
      <c r="O1174">
        <v>-0.1047</v>
      </c>
      <c r="P1174">
        <v>3.3999999999999998E-3</v>
      </c>
      <c r="Q1174" s="13">
        <v>-1.12E-2</v>
      </c>
      <c r="R1174" s="13">
        <v>5.8599999999999999E-2</v>
      </c>
      <c r="S1174" s="13">
        <v>-0.629</v>
      </c>
      <c r="T1174">
        <v>0.18679999999999999</v>
      </c>
      <c r="U1174" s="13">
        <v>-4.0000000000000002E-4</v>
      </c>
      <c r="V1174" s="13">
        <v>-1.52E-2</v>
      </c>
      <c r="AC1174"/>
      <c r="AD1174" s="14"/>
    </row>
    <row r="1175" spans="1:30" x14ac:dyDescent="0.2">
      <c r="A1175" t="s">
        <v>77</v>
      </c>
      <c r="C1175">
        <v>60.863</v>
      </c>
      <c r="D1175">
        <v>34.999600000000001</v>
      </c>
      <c r="E1175">
        <v>1E-4</v>
      </c>
      <c r="F1175">
        <v>-26.515000000000001</v>
      </c>
      <c r="G1175">
        <v>-5.8200000000000002E-2</v>
      </c>
      <c r="H1175">
        <v>-0.76739999999999997</v>
      </c>
      <c r="I1175">
        <v>-9.8900000000000002E-2</v>
      </c>
      <c r="J1175">
        <v>1.9590000000000001</v>
      </c>
      <c r="K1175">
        <v>0.17549999999999999</v>
      </c>
      <c r="L1175">
        <v>-0.33779999999999999</v>
      </c>
      <c r="M1175">
        <v>1.0309999999999999</v>
      </c>
      <c r="N1175">
        <v>7.6700000000000004E-2</v>
      </c>
      <c r="O1175">
        <v>-9.8199999999999996E-2</v>
      </c>
      <c r="P1175">
        <v>3.3999999999999998E-3</v>
      </c>
      <c r="Q1175" s="13">
        <v>-1.12E-2</v>
      </c>
      <c r="R1175" s="13">
        <v>6.4000000000000001E-2</v>
      </c>
      <c r="S1175" s="13">
        <v>-0.74660000000000004</v>
      </c>
      <c r="T1175">
        <v>0.1842</v>
      </c>
      <c r="U1175" s="13">
        <v>1E-4</v>
      </c>
      <c r="V1175" s="13">
        <v>-1.47E-2</v>
      </c>
      <c r="AC1175"/>
      <c r="AD1175" s="14"/>
    </row>
    <row r="1176" spans="1:30" x14ac:dyDescent="0.2">
      <c r="A1176" t="s">
        <v>77</v>
      </c>
      <c r="C1176">
        <v>61.113</v>
      </c>
      <c r="D1176">
        <v>34.999600000000001</v>
      </c>
      <c r="E1176">
        <v>1E-4</v>
      </c>
      <c r="F1176">
        <v>-26.015000000000001</v>
      </c>
      <c r="G1176">
        <v>-3.1600000000000003E-2</v>
      </c>
      <c r="H1176">
        <v>-1.2751999999999999</v>
      </c>
      <c r="I1176">
        <v>-7.6499999999999999E-2</v>
      </c>
      <c r="J1176">
        <v>2.0116000000000001</v>
      </c>
      <c r="K1176">
        <v>0.14360000000000001</v>
      </c>
      <c r="L1176">
        <v>-0.3402</v>
      </c>
      <c r="M1176">
        <v>0.8982</v>
      </c>
      <c r="N1176">
        <v>0.08</v>
      </c>
      <c r="O1176">
        <v>-9.8199999999999996E-2</v>
      </c>
      <c r="P1176">
        <v>3.3999999999999998E-3</v>
      </c>
      <c r="Q1176" s="13">
        <v>-1.46E-2</v>
      </c>
      <c r="R1176" s="13">
        <v>7.7200000000000005E-2</v>
      </c>
      <c r="S1176" s="13">
        <v>-0.77600000000000002</v>
      </c>
      <c r="T1176">
        <v>0.17560000000000001</v>
      </c>
      <c r="U1176" s="13">
        <v>-4.0000000000000002E-4</v>
      </c>
      <c r="V1176" s="13">
        <v>-1.61E-2</v>
      </c>
      <c r="AC1176"/>
      <c r="AD1176" s="14"/>
    </row>
    <row r="1177" spans="1:30" x14ac:dyDescent="0.2">
      <c r="A1177" t="s">
        <v>77</v>
      </c>
      <c r="C1177">
        <v>61.363</v>
      </c>
      <c r="D1177">
        <v>34.999600000000001</v>
      </c>
      <c r="E1177">
        <v>1E-4</v>
      </c>
      <c r="F1177">
        <v>-25.515000000000001</v>
      </c>
      <c r="G1177">
        <v>-3.7699999999999997E-2</v>
      </c>
      <c r="H1177">
        <v>-1.5630999999999999</v>
      </c>
      <c r="I1177">
        <v>-7.85E-2</v>
      </c>
      <c r="J1177">
        <v>1.7948999999999999</v>
      </c>
      <c r="K1177">
        <v>0.14360000000000001</v>
      </c>
      <c r="L1177">
        <v>-0.3402</v>
      </c>
      <c r="M1177">
        <v>0.8982</v>
      </c>
      <c r="N1177">
        <v>8.9800000000000005E-2</v>
      </c>
      <c r="O1177">
        <v>-0.1047</v>
      </c>
      <c r="P1177">
        <v>3.3999999999999998E-3</v>
      </c>
      <c r="Q1177" s="13">
        <v>-1.46E-2</v>
      </c>
      <c r="R1177" s="13">
        <v>6.8000000000000005E-2</v>
      </c>
      <c r="S1177" s="13">
        <v>-0.86419999999999997</v>
      </c>
      <c r="T1177">
        <v>0.16619999999999999</v>
      </c>
      <c r="U1177" s="13">
        <v>5.9999999999999995E-4</v>
      </c>
      <c r="V1177" s="13">
        <v>-1.47E-2</v>
      </c>
      <c r="AC1177"/>
      <c r="AD1177" s="14"/>
    </row>
    <row r="1178" spans="1:30" x14ac:dyDescent="0.2">
      <c r="A1178" t="s">
        <v>77</v>
      </c>
      <c r="C1178">
        <v>61.613</v>
      </c>
      <c r="D1178">
        <v>34.999600000000001</v>
      </c>
      <c r="E1178">
        <v>1E-4</v>
      </c>
      <c r="F1178">
        <v>-25.013999999999999</v>
      </c>
      <c r="G1178">
        <v>-4.1799999999999997E-2</v>
      </c>
      <c r="H1178">
        <v>-1.8208</v>
      </c>
      <c r="I1178">
        <v>-8.0600000000000005E-2</v>
      </c>
      <c r="J1178">
        <v>1.3876999999999999</v>
      </c>
      <c r="K1178">
        <v>0.17549999999999999</v>
      </c>
      <c r="L1178">
        <v>-0.33529999999999999</v>
      </c>
      <c r="M1178">
        <v>0.83179999999999998</v>
      </c>
      <c r="N1178">
        <v>8.6499999999999994E-2</v>
      </c>
      <c r="O1178">
        <v>-9.4899999999999998E-2</v>
      </c>
      <c r="P1178">
        <v>3.3999999999999998E-3</v>
      </c>
      <c r="Q1178" s="13">
        <v>-7.7000000000000002E-3</v>
      </c>
      <c r="R1178" s="13">
        <v>5.8599999999999999E-2</v>
      </c>
      <c r="S1178" s="13">
        <v>-0.71719999999999995</v>
      </c>
      <c r="T1178">
        <v>0.16450000000000001</v>
      </c>
      <c r="U1178" s="13">
        <v>-8.9999999999999998E-4</v>
      </c>
      <c r="V1178" s="13">
        <v>-1.37E-2</v>
      </c>
      <c r="AC1178"/>
      <c r="AD1178" s="14"/>
    </row>
    <row r="1179" spans="1:30" x14ac:dyDescent="0.2">
      <c r="A1179" t="s">
        <v>77</v>
      </c>
      <c r="C1179">
        <v>61.863</v>
      </c>
      <c r="D1179">
        <v>34.999600000000001</v>
      </c>
      <c r="E1179">
        <v>1E-4</v>
      </c>
      <c r="F1179">
        <v>-24.515000000000001</v>
      </c>
      <c r="G1179">
        <v>-3.1600000000000003E-2</v>
      </c>
      <c r="H1179">
        <v>-1.9496</v>
      </c>
      <c r="I1179">
        <v>-7.2400000000000006E-2</v>
      </c>
      <c r="J1179">
        <v>1.171</v>
      </c>
      <c r="K1179">
        <v>0.14360000000000001</v>
      </c>
      <c r="L1179">
        <v>-0.34029999999999999</v>
      </c>
      <c r="M1179">
        <v>0.96460000000000001</v>
      </c>
      <c r="N1179">
        <v>8.9800000000000005E-2</v>
      </c>
      <c r="O1179">
        <v>-0.1014</v>
      </c>
      <c r="P1179">
        <v>3.3999999999999998E-3</v>
      </c>
      <c r="Q1179" s="13">
        <v>-1.46E-2</v>
      </c>
      <c r="R1179" s="13">
        <v>6.2600000000000003E-2</v>
      </c>
      <c r="S1179" s="13">
        <v>-0.74660000000000004</v>
      </c>
      <c r="T1179">
        <v>0.15160000000000001</v>
      </c>
      <c r="U1179" s="13">
        <v>-1.8E-3</v>
      </c>
      <c r="V1179" s="13">
        <v>-1.3299999999999999E-2</v>
      </c>
      <c r="AC1179"/>
      <c r="AD1179" s="14"/>
    </row>
    <row r="1180" spans="1:30" x14ac:dyDescent="0.2">
      <c r="A1180" t="s">
        <v>77</v>
      </c>
      <c r="C1180">
        <v>62.113</v>
      </c>
      <c r="D1180">
        <v>34.999600000000001</v>
      </c>
      <c r="E1180">
        <v>1E-4</v>
      </c>
      <c r="F1180">
        <v>-24.015000000000001</v>
      </c>
      <c r="G1180">
        <v>-1.9400000000000001E-2</v>
      </c>
      <c r="H1180">
        <v>-1.8814</v>
      </c>
      <c r="I1180">
        <v>-6.6299999999999998E-2</v>
      </c>
      <c r="J1180">
        <v>1.1972</v>
      </c>
      <c r="K1180">
        <v>0.14360000000000001</v>
      </c>
      <c r="L1180">
        <v>-0.33529999999999999</v>
      </c>
      <c r="M1180">
        <v>1.0309999999999999</v>
      </c>
      <c r="N1180">
        <v>9.2999999999999999E-2</v>
      </c>
      <c r="O1180">
        <v>-0.1079</v>
      </c>
      <c r="P1180">
        <v>-1.6999999999999999E-3</v>
      </c>
      <c r="Q1180" s="13">
        <v>-1.12E-2</v>
      </c>
      <c r="R1180" s="13">
        <v>5.8599999999999999E-2</v>
      </c>
      <c r="S1180" s="13">
        <v>-0.8054</v>
      </c>
      <c r="T1180">
        <v>0.1636</v>
      </c>
      <c r="U1180" s="13">
        <v>1.6000000000000001E-3</v>
      </c>
      <c r="V1180" s="13">
        <v>-1.4200000000000001E-2</v>
      </c>
      <c r="AC1180"/>
      <c r="AD1180" s="14"/>
    </row>
    <row r="1181" spans="1:30" x14ac:dyDescent="0.2">
      <c r="A1181" t="s">
        <v>77</v>
      </c>
      <c r="C1181">
        <v>62.363</v>
      </c>
      <c r="D1181">
        <v>34.999600000000001</v>
      </c>
      <c r="E1181">
        <v>1E-4</v>
      </c>
      <c r="F1181">
        <v>-23.515000000000001</v>
      </c>
      <c r="G1181">
        <v>-3.9800000000000002E-2</v>
      </c>
      <c r="H1181">
        <v>-1.0629999999999999</v>
      </c>
      <c r="I1181">
        <v>-7.85E-2</v>
      </c>
      <c r="J1181">
        <v>0.89510000000000001</v>
      </c>
      <c r="K1181">
        <v>0.2074</v>
      </c>
      <c r="L1181">
        <v>-0.3402</v>
      </c>
      <c r="M1181">
        <v>1.0309999999999999</v>
      </c>
      <c r="N1181">
        <v>8.9800000000000005E-2</v>
      </c>
      <c r="O1181">
        <v>-0.1079</v>
      </c>
      <c r="P1181">
        <v>3.3999999999999998E-3</v>
      </c>
      <c r="Q1181" s="13">
        <v>-1.46E-2</v>
      </c>
      <c r="R1181" s="13">
        <v>5.6000000000000001E-2</v>
      </c>
      <c r="S1181" s="13">
        <v>-0.8054</v>
      </c>
      <c r="T1181">
        <v>0.1628</v>
      </c>
      <c r="U1181" s="13">
        <v>-4.0000000000000002E-4</v>
      </c>
      <c r="V1181" s="13">
        <v>-1.47E-2</v>
      </c>
      <c r="AC1181"/>
      <c r="AD1181" s="14"/>
    </row>
    <row r="1182" spans="1:30" x14ac:dyDescent="0.2">
      <c r="A1182" t="s">
        <v>77</v>
      </c>
      <c r="C1182">
        <v>62.613</v>
      </c>
      <c r="D1182">
        <v>34.999600000000001</v>
      </c>
      <c r="E1182">
        <v>1E-4</v>
      </c>
      <c r="F1182">
        <v>-23.016999999999999</v>
      </c>
      <c r="G1182">
        <v>-4.5900000000000003E-2</v>
      </c>
      <c r="H1182">
        <v>-1.2903</v>
      </c>
      <c r="I1182">
        <v>-9.0800000000000006E-2</v>
      </c>
      <c r="J1182">
        <v>1.7423</v>
      </c>
      <c r="K1182">
        <v>0.17549999999999999</v>
      </c>
      <c r="L1182">
        <v>-0.34520000000000001</v>
      </c>
      <c r="M1182">
        <v>0.69899999999999995</v>
      </c>
      <c r="N1182">
        <v>9.2999999999999999E-2</v>
      </c>
      <c r="O1182">
        <v>-0.1079</v>
      </c>
      <c r="P1182">
        <v>3.3999999999999998E-3</v>
      </c>
      <c r="Q1182" s="13">
        <v>-1.29E-2</v>
      </c>
      <c r="R1182" s="13">
        <v>6.93E-2</v>
      </c>
      <c r="S1182" s="13">
        <v>-0.83479999999999999</v>
      </c>
      <c r="T1182">
        <v>0.1731</v>
      </c>
      <c r="U1182" s="13">
        <v>1E-4</v>
      </c>
      <c r="V1182" s="13">
        <v>-1.37E-2</v>
      </c>
      <c r="AC1182"/>
      <c r="AD1182" s="14"/>
    </row>
    <row r="1183" spans="1:30" x14ac:dyDescent="0.2">
      <c r="A1183" t="s">
        <v>77</v>
      </c>
      <c r="C1183">
        <v>62.863</v>
      </c>
      <c r="D1183">
        <v>34.999600000000001</v>
      </c>
      <c r="E1183">
        <v>1E-4</v>
      </c>
      <c r="F1183">
        <v>-22.524999999999999</v>
      </c>
      <c r="G1183">
        <v>-3.7699999999999997E-2</v>
      </c>
      <c r="H1183">
        <v>-0.80530000000000002</v>
      </c>
      <c r="I1183">
        <v>-7.4399999999999994E-2</v>
      </c>
      <c r="J1183">
        <v>1.7357</v>
      </c>
      <c r="K1183">
        <v>0.11169999999999999</v>
      </c>
      <c r="L1183">
        <v>-0.3427</v>
      </c>
      <c r="M1183">
        <v>0.8982</v>
      </c>
      <c r="N1183">
        <v>9.6299999999999997E-2</v>
      </c>
      <c r="O1183">
        <v>-0.11119999999999999</v>
      </c>
      <c r="P1183">
        <v>-1.6999999999999999E-3</v>
      </c>
      <c r="Q1183" s="13">
        <v>-1.12E-2</v>
      </c>
      <c r="R1183" s="13">
        <v>0.06</v>
      </c>
      <c r="S1183" s="13">
        <v>-0.68779999999999997</v>
      </c>
      <c r="T1183">
        <v>0.1774</v>
      </c>
      <c r="U1183" s="13">
        <v>1E-4</v>
      </c>
      <c r="V1183" s="13">
        <v>-1.3299999999999999E-2</v>
      </c>
      <c r="AC1183"/>
      <c r="AD1183" s="14"/>
    </row>
    <row r="1184" spans="1:30" x14ac:dyDescent="0.2">
      <c r="A1184" t="s">
        <v>77</v>
      </c>
      <c r="C1184">
        <v>63.113</v>
      </c>
      <c r="D1184">
        <v>34.999600000000001</v>
      </c>
      <c r="E1184">
        <v>1E-4</v>
      </c>
      <c r="F1184">
        <v>-22.03</v>
      </c>
      <c r="G1184">
        <v>-2.75E-2</v>
      </c>
      <c r="H1184">
        <v>-0.81289999999999996</v>
      </c>
      <c r="I1184">
        <v>-7.2400000000000006E-2</v>
      </c>
      <c r="J1184">
        <v>1.8671</v>
      </c>
      <c r="K1184">
        <v>0.11169999999999999</v>
      </c>
      <c r="L1184">
        <v>-0.33779999999999999</v>
      </c>
      <c r="M1184">
        <v>0.69899999999999995</v>
      </c>
      <c r="N1184">
        <v>9.9500000000000005E-2</v>
      </c>
      <c r="O1184">
        <v>-0.12740000000000001</v>
      </c>
      <c r="P1184">
        <v>-1.6999999999999999E-3</v>
      </c>
      <c r="Q1184" s="13">
        <v>-1.6299999999999999E-2</v>
      </c>
      <c r="R1184" s="13">
        <v>6.2600000000000003E-2</v>
      </c>
      <c r="S1184" s="13">
        <v>-0.8054</v>
      </c>
      <c r="T1184">
        <v>0.17480000000000001</v>
      </c>
      <c r="U1184" s="13">
        <v>-8.9999999999999998E-4</v>
      </c>
      <c r="V1184" s="13">
        <v>-1.4200000000000001E-2</v>
      </c>
      <c r="AC1184"/>
      <c r="AD1184" s="14"/>
    </row>
    <row r="1185" spans="1:30" x14ac:dyDescent="0.2">
      <c r="A1185" t="s">
        <v>77</v>
      </c>
      <c r="C1185">
        <v>63.363</v>
      </c>
      <c r="D1185">
        <v>34.999600000000001</v>
      </c>
      <c r="E1185">
        <v>1E-4</v>
      </c>
      <c r="F1185">
        <v>-21.535</v>
      </c>
      <c r="G1185">
        <v>-1.32E-2</v>
      </c>
      <c r="H1185">
        <v>-1.3130999999999999</v>
      </c>
      <c r="I1185">
        <v>-5.6099999999999997E-2</v>
      </c>
      <c r="J1185">
        <v>1.9261999999999999</v>
      </c>
      <c r="K1185">
        <v>0.14360000000000001</v>
      </c>
      <c r="L1185">
        <v>-0.33529999999999999</v>
      </c>
      <c r="M1185">
        <v>0.76539999999999997</v>
      </c>
      <c r="N1185">
        <v>9.9500000000000005E-2</v>
      </c>
      <c r="O1185">
        <v>-0.12740000000000001</v>
      </c>
      <c r="P1185">
        <v>-1.6999999999999999E-3</v>
      </c>
      <c r="Q1185" s="13">
        <v>-1.6299999999999999E-2</v>
      </c>
      <c r="R1185" s="13">
        <v>7.46E-2</v>
      </c>
      <c r="S1185" s="13">
        <v>-0.86419999999999997</v>
      </c>
      <c r="T1185">
        <v>0.1696</v>
      </c>
      <c r="U1185" s="13">
        <v>1E-4</v>
      </c>
      <c r="V1185" s="13">
        <v>-1.2800000000000001E-2</v>
      </c>
      <c r="AC1185"/>
      <c r="AD1185" s="14"/>
    </row>
    <row r="1186" spans="1:30" x14ac:dyDescent="0.2">
      <c r="A1186" t="s">
        <v>77</v>
      </c>
      <c r="C1186">
        <v>63.613</v>
      </c>
      <c r="D1186">
        <v>34.999600000000001</v>
      </c>
      <c r="E1186">
        <v>1E-4</v>
      </c>
      <c r="F1186">
        <v>-21.04</v>
      </c>
      <c r="G1186">
        <v>1.3299999999999999E-2</v>
      </c>
      <c r="H1186">
        <v>-1.5630999999999999</v>
      </c>
      <c r="I1186">
        <v>-3.56E-2</v>
      </c>
      <c r="J1186">
        <v>1.7488999999999999</v>
      </c>
      <c r="K1186">
        <v>0.17549999999999999</v>
      </c>
      <c r="L1186">
        <v>-0.33779999999999999</v>
      </c>
      <c r="M1186">
        <v>0.83179999999999998</v>
      </c>
      <c r="N1186">
        <v>0.11260000000000001</v>
      </c>
      <c r="O1186">
        <v>-0.13070000000000001</v>
      </c>
      <c r="P1186">
        <v>3.3999999999999998E-3</v>
      </c>
      <c r="Q1186" s="13">
        <v>-1.6299999999999999E-2</v>
      </c>
      <c r="R1186" s="13">
        <v>6.2600000000000003E-2</v>
      </c>
      <c r="S1186" s="13">
        <v>-0.77600000000000002</v>
      </c>
      <c r="T1186">
        <v>0.16020000000000001</v>
      </c>
      <c r="U1186" s="13">
        <v>5.9999999999999995E-4</v>
      </c>
      <c r="V1186" s="13">
        <v>-1.4200000000000001E-2</v>
      </c>
      <c r="AC1186"/>
      <c r="AD1186" s="14"/>
    </row>
    <row r="1187" spans="1:30" x14ac:dyDescent="0.2">
      <c r="A1187" t="s">
        <v>77</v>
      </c>
      <c r="C1187">
        <v>63.863</v>
      </c>
      <c r="D1187">
        <v>34.999600000000001</v>
      </c>
      <c r="E1187">
        <v>1E-4</v>
      </c>
      <c r="F1187">
        <v>-20.545000000000002</v>
      </c>
      <c r="G1187">
        <v>7.1999999999999998E-3</v>
      </c>
      <c r="H1187">
        <v>-1.8131999999999999</v>
      </c>
      <c r="I1187">
        <v>-4.1799999999999997E-2</v>
      </c>
      <c r="J1187">
        <v>1.4336</v>
      </c>
      <c r="K1187">
        <v>0.14360000000000001</v>
      </c>
      <c r="L1187">
        <v>-0.33029999999999998</v>
      </c>
      <c r="M1187">
        <v>0.8982</v>
      </c>
      <c r="N1187">
        <v>0.1191</v>
      </c>
      <c r="O1187">
        <v>-0.15670000000000001</v>
      </c>
      <c r="P1187">
        <v>3.3999999999999998E-3</v>
      </c>
      <c r="Q1187" s="13">
        <v>-1.6299999999999999E-2</v>
      </c>
      <c r="R1187" s="13">
        <v>5.33E-2</v>
      </c>
      <c r="S1187" s="13">
        <v>-0.74660000000000004</v>
      </c>
      <c r="T1187">
        <v>0.1653</v>
      </c>
      <c r="U1187" s="13">
        <v>-4.0000000000000002E-4</v>
      </c>
      <c r="V1187" s="13">
        <v>-1.4200000000000001E-2</v>
      </c>
      <c r="AC1187"/>
      <c r="AD1187" s="14"/>
    </row>
    <row r="1188" spans="1:30" x14ac:dyDescent="0.2">
      <c r="A1188" t="s">
        <v>77</v>
      </c>
      <c r="C1188">
        <v>64.113</v>
      </c>
      <c r="D1188">
        <v>34.999600000000001</v>
      </c>
      <c r="E1188">
        <v>1E-4</v>
      </c>
      <c r="F1188">
        <v>-20.047000000000001</v>
      </c>
      <c r="G1188">
        <v>2.1499999999999998E-2</v>
      </c>
      <c r="H1188">
        <v>-1.8131999999999999</v>
      </c>
      <c r="I1188">
        <v>-2.3400000000000001E-2</v>
      </c>
      <c r="J1188">
        <v>1.171</v>
      </c>
      <c r="K1188">
        <v>0.14360000000000001</v>
      </c>
      <c r="L1188">
        <v>-0.35270000000000001</v>
      </c>
      <c r="M1188">
        <v>0.8982</v>
      </c>
      <c r="N1188">
        <v>0.12889999999999999</v>
      </c>
      <c r="O1188">
        <v>-0.15670000000000001</v>
      </c>
      <c r="P1188">
        <v>3.3999999999999998E-3</v>
      </c>
      <c r="Q1188" s="13">
        <v>-1.29E-2</v>
      </c>
      <c r="R1188" s="13">
        <v>0.06</v>
      </c>
      <c r="S1188" s="13">
        <v>-0.74660000000000004</v>
      </c>
      <c r="T1188">
        <v>0.155</v>
      </c>
      <c r="U1188" s="13">
        <v>1.1000000000000001E-3</v>
      </c>
      <c r="V1188" s="13">
        <v>-1.37E-2</v>
      </c>
      <c r="AC1188"/>
      <c r="AD1188" s="14"/>
    </row>
    <row r="1189" spans="1:30" x14ac:dyDescent="0.2">
      <c r="A1189" t="s">
        <v>77</v>
      </c>
      <c r="C1189">
        <v>64.363</v>
      </c>
      <c r="D1189">
        <v>34.999600000000001</v>
      </c>
      <c r="E1189">
        <v>1E-4</v>
      </c>
      <c r="F1189">
        <v>-19.555</v>
      </c>
      <c r="G1189">
        <v>2.35E-2</v>
      </c>
      <c r="H1189">
        <v>-1.7222999999999999</v>
      </c>
      <c r="I1189">
        <v>-1.7299999999999999E-2</v>
      </c>
      <c r="J1189">
        <v>1.3089</v>
      </c>
      <c r="K1189">
        <v>0.17549999999999999</v>
      </c>
      <c r="L1189">
        <v>-0.3427</v>
      </c>
      <c r="M1189">
        <v>0.8982</v>
      </c>
      <c r="N1189">
        <v>0.12889999999999999</v>
      </c>
      <c r="O1189">
        <v>-0.16320000000000001</v>
      </c>
      <c r="P1189">
        <v>3.3999999999999998E-3</v>
      </c>
      <c r="Q1189" s="13">
        <v>-1.12E-2</v>
      </c>
      <c r="R1189" s="13">
        <v>5.8599999999999999E-2</v>
      </c>
      <c r="S1189" s="13">
        <v>-0.8054</v>
      </c>
      <c r="T1189">
        <v>0.16880000000000001</v>
      </c>
      <c r="U1189" s="13">
        <v>1.6000000000000001E-3</v>
      </c>
      <c r="V1189" s="13">
        <v>-1.3299999999999999E-2</v>
      </c>
      <c r="AC1189"/>
      <c r="AD1189" s="14"/>
    </row>
    <row r="1190" spans="1:30" x14ac:dyDescent="0.2">
      <c r="A1190" t="s">
        <v>77</v>
      </c>
      <c r="C1190">
        <v>64.613</v>
      </c>
      <c r="D1190">
        <v>34.999600000000001</v>
      </c>
      <c r="E1190">
        <v>1E-4</v>
      </c>
      <c r="F1190">
        <v>-19.055</v>
      </c>
      <c r="G1190">
        <v>2.1499999999999998E-2</v>
      </c>
      <c r="H1190">
        <v>-0.95689999999999997</v>
      </c>
      <c r="I1190">
        <v>-2.3400000000000001E-2</v>
      </c>
      <c r="J1190">
        <v>1.0002</v>
      </c>
      <c r="K1190">
        <v>0.14360000000000001</v>
      </c>
      <c r="L1190">
        <v>-0.3402</v>
      </c>
      <c r="M1190">
        <v>0.96460000000000001</v>
      </c>
      <c r="N1190">
        <v>0.12889999999999999</v>
      </c>
      <c r="O1190">
        <v>-0.16639999999999999</v>
      </c>
      <c r="P1190">
        <v>3.3999999999999998E-3</v>
      </c>
      <c r="Q1190" s="13">
        <v>-1.29E-2</v>
      </c>
      <c r="R1190" s="13">
        <v>5.4699999999999999E-2</v>
      </c>
      <c r="S1190" s="13">
        <v>-0.74660000000000004</v>
      </c>
      <c r="T1190">
        <v>0.1696</v>
      </c>
      <c r="U1190" s="13">
        <v>-4.0000000000000002E-4</v>
      </c>
      <c r="V1190" s="13">
        <v>-1.37E-2</v>
      </c>
      <c r="AC1190"/>
      <c r="AD1190" s="14"/>
    </row>
    <row r="1191" spans="1:30" x14ac:dyDescent="0.2">
      <c r="A1191" t="s">
        <v>77</v>
      </c>
      <c r="C1191">
        <v>64.863</v>
      </c>
      <c r="D1191">
        <v>34.999600000000001</v>
      </c>
      <c r="E1191">
        <v>1E-4</v>
      </c>
      <c r="F1191">
        <v>-18.556000000000001</v>
      </c>
      <c r="G1191">
        <v>1.1299999999999999E-2</v>
      </c>
      <c r="H1191">
        <v>-1.1766000000000001</v>
      </c>
      <c r="I1191">
        <v>-2.9499999999999998E-2</v>
      </c>
      <c r="J1191">
        <v>1.7817000000000001</v>
      </c>
      <c r="K1191">
        <v>0.14360000000000001</v>
      </c>
      <c r="L1191">
        <v>-0.34770000000000001</v>
      </c>
      <c r="M1191">
        <v>0.8982</v>
      </c>
      <c r="N1191">
        <v>0.12889999999999999</v>
      </c>
      <c r="O1191">
        <v>-0.16320000000000001</v>
      </c>
      <c r="P1191">
        <v>3.3999999999999998E-3</v>
      </c>
      <c r="Q1191" s="13">
        <v>-1.29E-2</v>
      </c>
      <c r="R1191" s="13">
        <v>6.4000000000000001E-2</v>
      </c>
      <c r="S1191" s="13">
        <v>-0.86419999999999997</v>
      </c>
      <c r="T1191">
        <v>0.1739</v>
      </c>
      <c r="U1191" s="13">
        <v>5.9999999999999995E-4</v>
      </c>
      <c r="V1191" s="13">
        <v>-1.3299999999999999E-2</v>
      </c>
      <c r="AC1191"/>
      <c r="AD1191" s="14"/>
    </row>
    <row r="1192" spans="1:30" x14ac:dyDescent="0.2">
      <c r="A1192" t="s">
        <v>77</v>
      </c>
      <c r="C1192">
        <v>65.113</v>
      </c>
      <c r="D1192">
        <v>34.999600000000001</v>
      </c>
      <c r="E1192">
        <v>1E-4</v>
      </c>
      <c r="F1192">
        <v>-18.059000000000001</v>
      </c>
      <c r="G1192">
        <v>1.7399999999999999E-2</v>
      </c>
      <c r="H1192">
        <v>-0.77500000000000002</v>
      </c>
      <c r="I1192">
        <v>-2.75E-2</v>
      </c>
      <c r="J1192">
        <v>1.7225999999999999</v>
      </c>
      <c r="K1192">
        <v>0.14360000000000001</v>
      </c>
      <c r="L1192">
        <v>-0.3427</v>
      </c>
      <c r="M1192">
        <v>0.8982</v>
      </c>
      <c r="N1192">
        <v>0.12889999999999999</v>
      </c>
      <c r="O1192">
        <v>-0.16320000000000001</v>
      </c>
      <c r="P1192">
        <v>3.3999999999999998E-3</v>
      </c>
      <c r="Q1192" s="13">
        <v>-9.4000000000000004E-3</v>
      </c>
      <c r="R1192" s="13">
        <v>5.6000000000000001E-2</v>
      </c>
      <c r="S1192" s="13">
        <v>-0.77600000000000002</v>
      </c>
      <c r="T1192">
        <v>0.1774</v>
      </c>
      <c r="U1192" s="13">
        <v>-4.0000000000000002E-4</v>
      </c>
      <c r="V1192" s="13">
        <v>-1.37E-2</v>
      </c>
      <c r="AC1192"/>
      <c r="AD1192" s="14"/>
    </row>
    <row r="1193" spans="1:30" x14ac:dyDescent="0.2">
      <c r="A1193" t="s">
        <v>77</v>
      </c>
      <c r="C1193">
        <v>65.363</v>
      </c>
      <c r="D1193">
        <v>34.999600000000001</v>
      </c>
      <c r="E1193">
        <v>1E-4</v>
      </c>
      <c r="F1193">
        <v>-17.562000000000001</v>
      </c>
      <c r="G1193">
        <v>5.1999999999999998E-3</v>
      </c>
      <c r="H1193">
        <v>-0.91900000000000004</v>
      </c>
      <c r="I1193">
        <v>-3.7699999999999997E-2</v>
      </c>
      <c r="J1193">
        <v>1.8605</v>
      </c>
      <c r="K1193">
        <v>0.17549999999999999</v>
      </c>
      <c r="L1193">
        <v>-0.35270000000000001</v>
      </c>
      <c r="M1193">
        <v>0.96460000000000001</v>
      </c>
      <c r="N1193">
        <v>0.12889999999999999</v>
      </c>
      <c r="O1193">
        <v>-0.16320000000000001</v>
      </c>
      <c r="P1193">
        <v>3.3999999999999998E-3</v>
      </c>
      <c r="Q1193" s="13">
        <v>-1.29E-2</v>
      </c>
      <c r="R1193" s="13">
        <v>6.4000000000000001E-2</v>
      </c>
      <c r="S1193" s="13">
        <v>-0.8054</v>
      </c>
      <c r="T1193">
        <v>0.1696</v>
      </c>
      <c r="U1193" s="13">
        <v>5.9999999999999995E-4</v>
      </c>
      <c r="V1193" s="13">
        <v>-1.37E-2</v>
      </c>
      <c r="AC1193"/>
      <c r="AD1193" s="14"/>
    </row>
    <row r="1194" spans="1:30" x14ac:dyDescent="0.2">
      <c r="A1194" t="s">
        <v>77</v>
      </c>
      <c r="C1194">
        <v>65.613</v>
      </c>
      <c r="D1194">
        <v>34.999600000000001</v>
      </c>
      <c r="E1194">
        <v>1E-4</v>
      </c>
      <c r="F1194">
        <v>-17.065000000000001</v>
      </c>
      <c r="G1194">
        <v>1.54E-2</v>
      </c>
      <c r="H1194">
        <v>-1.3813</v>
      </c>
      <c r="I1194">
        <v>-3.9699999999999999E-2</v>
      </c>
      <c r="J1194">
        <v>1.7883</v>
      </c>
      <c r="K1194">
        <v>0.14360000000000001</v>
      </c>
      <c r="L1194">
        <v>-0.3427</v>
      </c>
      <c r="M1194">
        <v>0.69899999999999995</v>
      </c>
      <c r="N1194">
        <v>0.12889999999999999</v>
      </c>
      <c r="O1194">
        <v>-0.16639999999999999</v>
      </c>
      <c r="P1194">
        <v>-1.6999999999999999E-3</v>
      </c>
      <c r="Q1194" s="13">
        <v>-1.29E-2</v>
      </c>
      <c r="R1194" s="13">
        <v>7.1900000000000006E-2</v>
      </c>
      <c r="S1194" s="13">
        <v>-0.89359999999999995</v>
      </c>
      <c r="T1194">
        <v>0.16020000000000001</v>
      </c>
      <c r="U1194" s="13">
        <v>1E-4</v>
      </c>
      <c r="V1194" s="13">
        <v>-1.4200000000000001E-2</v>
      </c>
      <c r="AC1194"/>
      <c r="AD1194" s="14"/>
    </row>
    <row r="1195" spans="1:30" x14ac:dyDescent="0.2">
      <c r="A1195" t="s">
        <v>77</v>
      </c>
      <c r="C1195">
        <v>65.863</v>
      </c>
      <c r="D1195">
        <v>34.999600000000001</v>
      </c>
      <c r="E1195">
        <v>1E-4</v>
      </c>
      <c r="F1195">
        <v>-16.565000000000001</v>
      </c>
      <c r="G1195">
        <v>2.35E-2</v>
      </c>
      <c r="H1195">
        <v>-1.6768000000000001</v>
      </c>
      <c r="I1195">
        <v>-2.75E-2</v>
      </c>
      <c r="J1195">
        <v>1.6372</v>
      </c>
      <c r="K1195">
        <v>0.17549999999999999</v>
      </c>
      <c r="L1195">
        <v>-0.3402</v>
      </c>
      <c r="M1195">
        <v>0.63260000000000005</v>
      </c>
      <c r="N1195">
        <v>0.12889999999999999</v>
      </c>
      <c r="O1195">
        <v>-0.16639999999999999</v>
      </c>
      <c r="P1195">
        <v>8.6E-3</v>
      </c>
      <c r="Q1195" s="13">
        <v>-1.29E-2</v>
      </c>
      <c r="R1195" s="13">
        <v>5.7299999999999997E-2</v>
      </c>
      <c r="S1195" s="13">
        <v>-0.77600000000000002</v>
      </c>
      <c r="T1195">
        <v>0.15160000000000001</v>
      </c>
      <c r="U1195" s="13">
        <v>1E-4</v>
      </c>
      <c r="V1195" s="13">
        <v>-1.37E-2</v>
      </c>
      <c r="AC1195"/>
      <c r="AD1195" s="14"/>
    </row>
    <row r="1196" spans="1:30" x14ac:dyDescent="0.2">
      <c r="A1196" t="s">
        <v>77</v>
      </c>
      <c r="C1196">
        <v>66.113</v>
      </c>
      <c r="D1196">
        <v>34.999600000000001</v>
      </c>
      <c r="E1196">
        <v>1E-4</v>
      </c>
      <c r="F1196">
        <v>-16.059999999999999</v>
      </c>
      <c r="G1196">
        <v>-1E-3</v>
      </c>
      <c r="H1196">
        <v>-1.8587</v>
      </c>
      <c r="I1196">
        <v>-4.3799999999999999E-2</v>
      </c>
      <c r="J1196">
        <v>1.3286</v>
      </c>
      <c r="K1196">
        <v>0.17549999999999999</v>
      </c>
      <c r="L1196">
        <v>-0.3427</v>
      </c>
      <c r="M1196">
        <v>0.8982</v>
      </c>
      <c r="N1196">
        <v>0.12889999999999999</v>
      </c>
      <c r="O1196">
        <v>-0.1729</v>
      </c>
      <c r="P1196">
        <v>-1.6999999999999999E-3</v>
      </c>
      <c r="Q1196" s="13">
        <v>-1.46E-2</v>
      </c>
      <c r="R1196" s="13">
        <v>5.1999999999999998E-2</v>
      </c>
      <c r="S1196" s="13">
        <v>-0.65839999999999999</v>
      </c>
      <c r="T1196">
        <v>0.1542</v>
      </c>
      <c r="U1196" s="13">
        <v>1E-4</v>
      </c>
      <c r="V1196" s="13">
        <v>-1.32E-2</v>
      </c>
      <c r="AC1196"/>
      <c r="AD1196" s="14"/>
    </row>
    <row r="1197" spans="1:30" x14ac:dyDescent="0.2">
      <c r="A1197" t="s">
        <v>77</v>
      </c>
      <c r="C1197">
        <v>66.363</v>
      </c>
      <c r="D1197">
        <v>34.999600000000001</v>
      </c>
      <c r="E1197">
        <v>1E-4</v>
      </c>
      <c r="F1197">
        <v>-15.555999999999999</v>
      </c>
      <c r="G1197">
        <v>1.1299999999999999E-2</v>
      </c>
      <c r="H1197">
        <v>-1.7828999999999999</v>
      </c>
      <c r="I1197">
        <v>-2.75E-2</v>
      </c>
      <c r="J1197">
        <v>1.1052999999999999</v>
      </c>
      <c r="K1197">
        <v>0.17549999999999999</v>
      </c>
      <c r="L1197">
        <v>-0.34770000000000001</v>
      </c>
      <c r="M1197">
        <v>0.83179999999999998</v>
      </c>
      <c r="N1197">
        <v>0.12889999999999999</v>
      </c>
      <c r="O1197">
        <v>-0.16969999999999999</v>
      </c>
      <c r="P1197">
        <v>3.5000000000000001E-3</v>
      </c>
      <c r="Q1197" s="13">
        <v>-1.12E-2</v>
      </c>
      <c r="R1197" s="13">
        <v>5.8599999999999999E-2</v>
      </c>
      <c r="S1197" s="13">
        <v>-0.86419999999999997</v>
      </c>
      <c r="T1197">
        <v>0.14899999999999999</v>
      </c>
      <c r="U1197" s="13">
        <v>1E-4</v>
      </c>
      <c r="V1197" s="13">
        <v>-1.23E-2</v>
      </c>
      <c r="AC1197"/>
      <c r="AD1197" s="14"/>
    </row>
    <row r="1198" spans="1:30" x14ac:dyDescent="0.2">
      <c r="A1198" t="s">
        <v>77</v>
      </c>
      <c r="C1198">
        <v>66.613</v>
      </c>
      <c r="D1198">
        <v>34.999600000000001</v>
      </c>
      <c r="E1198">
        <v>1E-4</v>
      </c>
      <c r="F1198">
        <v>-15.055</v>
      </c>
      <c r="G1198">
        <v>3.3799999999999997E-2</v>
      </c>
      <c r="H1198">
        <v>-1.5934999999999999</v>
      </c>
      <c r="I1198">
        <v>-1.11E-2</v>
      </c>
      <c r="J1198">
        <v>1.1775</v>
      </c>
      <c r="K1198">
        <v>0.23930000000000001</v>
      </c>
      <c r="L1198">
        <v>-0.3402</v>
      </c>
      <c r="M1198">
        <v>0.83179999999999998</v>
      </c>
      <c r="N1198">
        <v>0.12889999999999999</v>
      </c>
      <c r="O1198">
        <v>-0.16969999999999999</v>
      </c>
      <c r="P1198">
        <v>-1.6999999999999999E-3</v>
      </c>
      <c r="Q1198" s="13">
        <v>-1.29E-2</v>
      </c>
      <c r="R1198" s="13">
        <v>6.2600000000000003E-2</v>
      </c>
      <c r="S1198" s="13">
        <v>-0.8054</v>
      </c>
      <c r="T1198">
        <v>0.1653</v>
      </c>
      <c r="U1198" s="13">
        <v>5.9999999999999995E-4</v>
      </c>
      <c r="V1198" s="13">
        <v>-1.37E-2</v>
      </c>
      <c r="AC1198"/>
      <c r="AD1198" s="14"/>
    </row>
    <row r="1199" spans="1:30" x14ac:dyDescent="0.2">
      <c r="A1199" t="s">
        <v>77</v>
      </c>
      <c r="C1199">
        <v>66.863</v>
      </c>
      <c r="D1199">
        <v>34.999600000000001</v>
      </c>
      <c r="E1199">
        <v>1E-4</v>
      </c>
      <c r="F1199">
        <v>-14.553000000000001</v>
      </c>
      <c r="G1199">
        <v>1.7399999999999999E-2</v>
      </c>
      <c r="H1199">
        <v>-0.90380000000000005</v>
      </c>
      <c r="I1199">
        <v>-2.3400000000000001E-2</v>
      </c>
      <c r="J1199">
        <v>1.079</v>
      </c>
      <c r="K1199">
        <v>0.14360000000000001</v>
      </c>
      <c r="L1199">
        <v>-0.34770000000000001</v>
      </c>
      <c r="M1199">
        <v>0.69899999999999995</v>
      </c>
      <c r="N1199">
        <v>0.1321</v>
      </c>
      <c r="O1199">
        <v>-0.1794</v>
      </c>
      <c r="P1199">
        <v>3.3999999999999998E-3</v>
      </c>
      <c r="Q1199" s="13">
        <v>-9.4000000000000004E-3</v>
      </c>
      <c r="R1199" s="13">
        <v>5.4699999999999999E-2</v>
      </c>
      <c r="S1199" s="13">
        <v>-0.68779999999999997</v>
      </c>
      <c r="T1199">
        <v>0.16619999999999999</v>
      </c>
      <c r="U1199" s="13">
        <v>1E-4</v>
      </c>
      <c r="V1199" s="13">
        <v>-1.2800000000000001E-2</v>
      </c>
      <c r="AC1199"/>
      <c r="AD1199" s="14"/>
    </row>
    <row r="1200" spans="1:30" x14ac:dyDescent="0.2">
      <c r="A1200" t="s">
        <v>77</v>
      </c>
      <c r="C1200">
        <v>67.113</v>
      </c>
      <c r="D1200">
        <v>34.999600000000001</v>
      </c>
      <c r="E1200">
        <v>1E-4</v>
      </c>
      <c r="F1200">
        <v>-14.045999999999999</v>
      </c>
      <c r="G1200">
        <v>1.9400000000000001E-2</v>
      </c>
      <c r="H1200">
        <v>-1.1235999999999999</v>
      </c>
      <c r="I1200">
        <v>-3.56E-2</v>
      </c>
      <c r="J1200">
        <v>1.7948999999999999</v>
      </c>
      <c r="K1200">
        <v>0.14360000000000001</v>
      </c>
      <c r="L1200">
        <v>-0.3427</v>
      </c>
      <c r="M1200">
        <v>0.8982</v>
      </c>
      <c r="N1200">
        <v>0.12889999999999999</v>
      </c>
      <c r="O1200">
        <v>-0.18920000000000001</v>
      </c>
      <c r="P1200">
        <v>8.6E-3</v>
      </c>
      <c r="Q1200" s="13">
        <v>-1.29E-2</v>
      </c>
      <c r="R1200" s="13">
        <v>6.13E-2</v>
      </c>
      <c r="S1200" s="13">
        <v>-0.83479999999999999</v>
      </c>
      <c r="T1200">
        <v>0.1757</v>
      </c>
      <c r="U1200" s="13">
        <v>5.9999999999999995E-4</v>
      </c>
      <c r="V1200" s="13">
        <v>-1.2800000000000001E-2</v>
      </c>
      <c r="AC1200"/>
      <c r="AD1200" s="14"/>
    </row>
    <row r="1201" spans="1:30" x14ac:dyDescent="0.2">
      <c r="A1201" t="s">
        <v>77</v>
      </c>
      <c r="C1201">
        <v>67.363</v>
      </c>
      <c r="D1201">
        <v>34.999600000000001</v>
      </c>
      <c r="E1201">
        <v>1E-4</v>
      </c>
      <c r="F1201">
        <v>-13.541</v>
      </c>
      <c r="G1201">
        <v>2.1499999999999998E-2</v>
      </c>
      <c r="H1201">
        <v>-0.73709999999999998</v>
      </c>
      <c r="I1201">
        <v>-2.5399999999999999E-2</v>
      </c>
      <c r="J1201">
        <v>1.7883</v>
      </c>
      <c r="K1201">
        <v>0.14360000000000001</v>
      </c>
      <c r="L1201">
        <v>-0.34770000000000001</v>
      </c>
      <c r="M1201">
        <v>0.83179999999999998</v>
      </c>
      <c r="N1201">
        <v>0.13539999999999999</v>
      </c>
      <c r="O1201">
        <v>-0.18590000000000001</v>
      </c>
      <c r="P1201">
        <v>-1.6999999999999999E-3</v>
      </c>
      <c r="Q1201" s="13">
        <v>-9.4000000000000004E-3</v>
      </c>
      <c r="R1201" s="13">
        <v>5.33E-2</v>
      </c>
      <c r="S1201" s="13">
        <v>-0.8054</v>
      </c>
      <c r="T1201">
        <v>0.17219999999999999</v>
      </c>
      <c r="U1201" s="13">
        <v>-8.9999999999999998E-4</v>
      </c>
      <c r="V1201" s="13">
        <v>-1.23E-2</v>
      </c>
      <c r="AC1201"/>
      <c r="AD1201" s="14"/>
    </row>
    <row r="1202" spans="1:30" x14ac:dyDescent="0.2">
      <c r="A1202" t="s">
        <v>77</v>
      </c>
      <c r="C1202">
        <v>67.613</v>
      </c>
      <c r="D1202">
        <v>34.999600000000001</v>
      </c>
      <c r="E1202">
        <v>1E-4</v>
      </c>
      <c r="F1202">
        <v>-13.032</v>
      </c>
      <c r="G1202">
        <v>1.95E-2</v>
      </c>
      <c r="H1202">
        <v>-0.97199999999999998</v>
      </c>
      <c r="I1202">
        <v>-3.3599999999999998E-2</v>
      </c>
      <c r="J1202">
        <v>1.8210999999999999</v>
      </c>
      <c r="K1202">
        <v>0.14360000000000001</v>
      </c>
      <c r="L1202">
        <v>-0.34520000000000001</v>
      </c>
      <c r="M1202">
        <v>0.76539999999999997</v>
      </c>
      <c r="N1202">
        <v>0.12889999999999999</v>
      </c>
      <c r="O1202">
        <v>-0.19239999999999999</v>
      </c>
      <c r="P1202">
        <v>3.3999999999999998E-3</v>
      </c>
      <c r="Q1202" s="13">
        <v>-1.29E-2</v>
      </c>
      <c r="R1202" s="13">
        <v>6.2600000000000003E-2</v>
      </c>
      <c r="S1202" s="13">
        <v>-0.8054</v>
      </c>
      <c r="T1202">
        <v>0.1731</v>
      </c>
      <c r="U1202" s="13">
        <v>-4.0000000000000002E-4</v>
      </c>
      <c r="V1202" s="13">
        <v>-1.3299999999999999E-2</v>
      </c>
      <c r="AC1202"/>
      <c r="AD1202" s="14"/>
    </row>
    <row r="1203" spans="1:30" x14ac:dyDescent="0.2">
      <c r="A1203" t="s">
        <v>77</v>
      </c>
      <c r="C1203">
        <v>67.863</v>
      </c>
      <c r="D1203">
        <v>34.999600000000001</v>
      </c>
      <c r="E1203">
        <v>1E-4</v>
      </c>
      <c r="F1203">
        <v>-12.52</v>
      </c>
      <c r="G1203">
        <v>1.54E-2</v>
      </c>
      <c r="H1203">
        <v>-1.4267000000000001</v>
      </c>
      <c r="I1203">
        <v>-3.3599999999999998E-2</v>
      </c>
      <c r="J1203">
        <v>1.716</v>
      </c>
      <c r="K1203">
        <v>0.14360000000000001</v>
      </c>
      <c r="L1203">
        <v>-0.34770000000000001</v>
      </c>
      <c r="M1203">
        <v>0.69899999999999995</v>
      </c>
      <c r="N1203">
        <v>0.13539999999999999</v>
      </c>
      <c r="O1203">
        <v>-0.19239999999999999</v>
      </c>
      <c r="P1203">
        <v>-1.6999999999999999E-3</v>
      </c>
      <c r="Q1203" s="13">
        <v>-1.46E-2</v>
      </c>
      <c r="R1203" s="13">
        <v>6.93E-2</v>
      </c>
      <c r="S1203" s="13">
        <v>-0.89359999999999995</v>
      </c>
      <c r="T1203">
        <v>0.1593</v>
      </c>
      <c r="U1203" s="13">
        <v>1E-4</v>
      </c>
      <c r="V1203" s="13">
        <v>-1.37E-2</v>
      </c>
      <c r="AC1203"/>
      <c r="AD1203" s="14"/>
    </row>
    <row r="1204" spans="1:30" x14ac:dyDescent="0.2">
      <c r="A1204" t="s">
        <v>77</v>
      </c>
      <c r="C1204">
        <v>68.113</v>
      </c>
      <c r="D1204">
        <v>34.999600000000001</v>
      </c>
      <c r="E1204">
        <v>1E-4</v>
      </c>
      <c r="F1204">
        <v>-12.013</v>
      </c>
      <c r="G1204">
        <v>5.21E-2</v>
      </c>
      <c r="H1204">
        <v>-1.7828999999999999</v>
      </c>
      <c r="I1204">
        <v>-3.0000000000000001E-3</v>
      </c>
      <c r="J1204">
        <v>1.5912999999999999</v>
      </c>
      <c r="K1204">
        <v>0.17549999999999999</v>
      </c>
      <c r="L1204">
        <v>-0.3427</v>
      </c>
      <c r="M1204">
        <v>0.69899999999999995</v>
      </c>
      <c r="N1204">
        <v>0.1452</v>
      </c>
      <c r="O1204">
        <v>-0.19239999999999999</v>
      </c>
      <c r="P1204">
        <v>-1.6999999999999999E-3</v>
      </c>
      <c r="Q1204" s="13">
        <v>-1.29E-2</v>
      </c>
      <c r="R1204" s="13">
        <v>0.06</v>
      </c>
      <c r="S1204" s="13">
        <v>-0.83479999999999999</v>
      </c>
      <c r="T1204">
        <v>0.14990000000000001</v>
      </c>
      <c r="U1204" s="13">
        <v>1E-4</v>
      </c>
      <c r="V1204" s="13">
        <v>-1.3299999999999999E-2</v>
      </c>
      <c r="AC1204"/>
      <c r="AD1204" s="14"/>
    </row>
    <row r="1205" spans="1:30" x14ac:dyDescent="0.2">
      <c r="A1205" t="s">
        <v>77</v>
      </c>
      <c r="C1205">
        <v>68.363</v>
      </c>
      <c r="D1205">
        <v>34.999600000000001</v>
      </c>
      <c r="E1205">
        <v>1E-4</v>
      </c>
      <c r="F1205">
        <v>-11.505000000000001</v>
      </c>
      <c r="G1205">
        <v>2.1499999999999998E-2</v>
      </c>
      <c r="H1205">
        <v>-1.9345000000000001</v>
      </c>
      <c r="I1205">
        <v>-1.9300000000000001E-2</v>
      </c>
      <c r="J1205">
        <v>1.2891999999999999</v>
      </c>
      <c r="K1205">
        <v>0.2074</v>
      </c>
      <c r="L1205">
        <v>-0.34770000000000001</v>
      </c>
      <c r="M1205">
        <v>0.83179999999999998</v>
      </c>
      <c r="N1205">
        <v>0.1419</v>
      </c>
      <c r="O1205">
        <v>-0.18920000000000001</v>
      </c>
      <c r="P1205">
        <v>3.3999999999999998E-3</v>
      </c>
      <c r="Q1205" s="13">
        <v>-9.4000000000000004E-3</v>
      </c>
      <c r="R1205" s="13">
        <v>5.0700000000000002E-2</v>
      </c>
      <c r="S1205" s="13">
        <v>-0.65839999999999999</v>
      </c>
      <c r="T1205">
        <v>0.15240000000000001</v>
      </c>
      <c r="U1205" s="13">
        <v>-1.2999999999999999E-3</v>
      </c>
      <c r="V1205" s="13">
        <v>-1.23E-2</v>
      </c>
      <c r="AC1205"/>
      <c r="AD1205" s="14"/>
    </row>
    <row r="1206" spans="1:30" x14ac:dyDescent="0.2">
      <c r="A1206" t="s">
        <v>77</v>
      </c>
      <c r="C1206">
        <v>68.613</v>
      </c>
      <c r="D1206">
        <v>34.999600000000001</v>
      </c>
      <c r="E1206">
        <v>1E-4</v>
      </c>
      <c r="F1206">
        <v>-10.997999999999999</v>
      </c>
      <c r="G1206">
        <v>-1E-3</v>
      </c>
      <c r="H1206">
        <v>-1.7602</v>
      </c>
      <c r="I1206">
        <v>-5.1999999999999998E-2</v>
      </c>
      <c r="J1206">
        <v>0.94769999999999999</v>
      </c>
      <c r="K1206">
        <v>0.14360000000000001</v>
      </c>
      <c r="L1206">
        <v>-0.34520000000000001</v>
      </c>
      <c r="M1206">
        <v>0.83179999999999998</v>
      </c>
      <c r="N1206">
        <v>0.13869999999999999</v>
      </c>
      <c r="O1206">
        <v>-0.19239999999999999</v>
      </c>
      <c r="P1206">
        <v>3.3999999999999998E-3</v>
      </c>
      <c r="Q1206" s="13">
        <v>-1.12E-2</v>
      </c>
      <c r="R1206" s="13">
        <v>6.13E-2</v>
      </c>
      <c r="S1206" s="13">
        <v>-0.83479999999999999</v>
      </c>
      <c r="T1206">
        <v>0.14899999999999999</v>
      </c>
      <c r="U1206" s="13">
        <v>1E-4</v>
      </c>
      <c r="V1206" s="13">
        <v>-1.23E-2</v>
      </c>
      <c r="AC1206"/>
      <c r="AD1206" s="14"/>
    </row>
    <row r="1207" spans="1:30" x14ac:dyDescent="0.2">
      <c r="A1207" t="s">
        <v>77</v>
      </c>
      <c r="C1207">
        <v>68.863</v>
      </c>
      <c r="D1207">
        <v>34.999600000000001</v>
      </c>
      <c r="E1207">
        <v>1E-4</v>
      </c>
      <c r="F1207">
        <v>-10.494999999999999</v>
      </c>
      <c r="G1207">
        <v>1.95E-2</v>
      </c>
      <c r="H1207">
        <v>-1.6236999999999999</v>
      </c>
      <c r="I1207">
        <v>-2.1299999999999999E-2</v>
      </c>
      <c r="J1207">
        <v>1.1840999999999999</v>
      </c>
      <c r="K1207">
        <v>0.17549999999999999</v>
      </c>
      <c r="L1207">
        <v>-0.35520000000000002</v>
      </c>
      <c r="M1207">
        <v>0.76539999999999997</v>
      </c>
      <c r="N1207">
        <v>0.1419</v>
      </c>
      <c r="O1207">
        <v>-0.19239999999999999</v>
      </c>
      <c r="P1207">
        <v>-1.6999999999999999E-3</v>
      </c>
      <c r="Q1207" s="13">
        <v>-1.29E-2</v>
      </c>
      <c r="R1207" s="13">
        <v>0.06</v>
      </c>
      <c r="S1207" s="13">
        <v>-0.89359999999999995</v>
      </c>
      <c r="T1207">
        <v>0.161</v>
      </c>
      <c r="U1207" s="13">
        <v>5.9999999999999995E-4</v>
      </c>
      <c r="V1207" s="13">
        <v>-1.18E-2</v>
      </c>
      <c r="AC1207"/>
      <c r="AD1207" s="14"/>
    </row>
    <row r="1208" spans="1:30" x14ac:dyDescent="0.2">
      <c r="A1208" t="s">
        <v>77</v>
      </c>
      <c r="C1208">
        <v>69.113</v>
      </c>
      <c r="D1208">
        <v>34.999600000000001</v>
      </c>
      <c r="E1208">
        <v>1E-4</v>
      </c>
      <c r="F1208">
        <v>-9.9949999999999992</v>
      </c>
      <c r="G1208">
        <v>-7.1000000000000004E-3</v>
      </c>
      <c r="H1208">
        <v>-0.93420000000000003</v>
      </c>
      <c r="I1208">
        <v>-5.1999999999999998E-2</v>
      </c>
      <c r="J1208">
        <v>1.0592999999999999</v>
      </c>
      <c r="K1208">
        <v>0.17549999999999999</v>
      </c>
      <c r="L1208">
        <v>-0.34520000000000001</v>
      </c>
      <c r="M1208">
        <v>0.76539999999999997</v>
      </c>
      <c r="N1208">
        <v>0.13539999999999999</v>
      </c>
      <c r="O1208">
        <v>-0.18920000000000001</v>
      </c>
      <c r="P1208">
        <v>3.3999999999999998E-3</v>
      </c>
      <c r="Q1208" s="13">
        <v>-1.12E-2</v>
      </c>
      <c r="R1208" s="13">
        <v>4.9399999999999999E-2</v>
      </c>
      <c r="S1208" s="13">
        <v>-0.71719999999999995</v>
      </c>
      <c r="T1208">
        <v>0.16189999999999999</v>
      </c>
      <c r="U1208" s="13">
        <v>1E-4</v>
      </c>
      <c r="V1208" s="13">
        <v>-1.2800000000000001E-2</v>
      </c>
      <c r="AC1208"/>
      <c r="AD1208" s="14"/>
    </row>
    <row r="1209" spans="1:30" x14ac:dyDescent="0.2">
      <c r="A1209" t="s">
        <v>77</v>
      </c>
      <c r="C1209">
        <v>69.363</v>
      </c>
      <c r="D1209">
        <v>34.999600000000001</v>
      </c>
      <c r="E1209">
        <v>1E-4</v>
      </c>
      <c r="F1209">
        <v>-9.4949999999999992</v>
      </c>
      <c r="G1209">
        <v>-2.3400000000000001E-2</v>
      </c>
      <c r="H1209">
        <v>-1.1160000000000001</v>
      </c>
      <c r="I1209">
        <v>-7.0300000000000001E-2</v>
      </c>
      <c r="J1209">
        <v>1.7423</v>
      </c>
      <c r="K1209">
        <v>0.2074</v>
      </c>
      <c r="L1209">
        <v>-0.35020000000000001</v>
      </c>
      <c r="M1209">
        <v>0.83179999999999998</v>
      </c>
      <c r="N1209">
        <v>0.1321</v>
      </c>
      <c r="O1209">
        <v>-0.19239999999999999</v>
      </c>
      <c r="P1209">
        <v>8.6E-3</v>
      </c>
      <c r="Q1209" s="13">
        <v>-9.4000000000000004E-3</v>
      </c>
      <c r="R1209" s="13">
        <v>6.13E-2</v>
      </c>
      <c r="S1209" s="13">
        <v>-0.8054</v>
      </c>
      <c r="T1209">
        <v>0.17050000000000001</v>
      </c>
      <c r="U1209" s="13">
        <v>-1.2999999999999999E-3</v>
      </c>
      <c r="V1209" s="13">
        <v>-1.32E-2</v>
      </c>
      <c r="AC1209"/>
      <c r="AD1209" s="14"/>
    </row>
    <row r="1210" spans="1:30" x14ac:dyDescent="0.2">
      <c r="A1210" t="s">
        <v>77</v>
      </c>
      <c r="C1210">
        <v>69.613</v>
      </c>
      <c r="D1210">
        <v>34.999600000000001</v>
      </c>
      <c r="E1210">
        <v>1E-4</v>
      </c>
      <c r="F1210">
        <v>-8.9949999999999992</v>
      </c>
      <c r="G1210">
        <v>-7.1000000000000004E-3</v>
      </c>
      <c r="H1210">
        <v>-0.84319999999999995</v>
      </c>
      <c r="I1210">
        <v>-4.99E-2</v>
      </c>
      <c r="J1210">
        <v>1.6832</v>
      </c>
      <c r="K1210">
        <v>0.17549999999999999</v>
      </c>
      <c r="L1210">
        <v>-0.3427</v>
      </c>
      <c r="M1210">
        <v>0.69899999999999995</v>
      </c>
      <c r="N1210">
        <v>0.13869999999999999</v>
      </c>
      <c r="O1210">
        <v>-0.18920000000000001</v>
      </c>
      <c r="P1210">
        <v>-1.6999999999999999E-3</v>
      </c>
      <c r="Q1210" s="13">
        <v>-6.0000000000000001E-3</v>
      </c>
      <c r="R1210" s="13">
        <v>5.8599999999999999E-2</v>
      </c>
      <c r="S1210" s="13">
        <v>-0.71719999999999995</v>
      </c>
      <c r="T1210">
        <v>0.17219999999999999</v>
      </c>
      <c r="U1210" s="13">
        <v>5.9999999999999995E-4</v>
      </c>
      <c r="V1210" s="13">
        <v>-1.18E-2</v>
      </c>
      <c r="AC1210"/>
      <c r="AD1210" s="14"/>
    </row>
    <row r="1211" spans="1:30" x14ac:dyDescent="0.2">
      <c r="A1211" t="s">
        <v>77</v>
      </c>
      <c r="C1211">
        <v>69.863</v>
      </c>
      <c r="D1211">
        <v>34.999600000000001</v>
      </c>
      <c r="E1211">
        <v>1E-4</v>
      </c>
      <c r="F1211">
        <v>-8.4920000000000009</v>
      </c>
      <c r="G1211">
        <v>-1.32E-2</v>
      </c>
      <c r="H1211">
        <v>-1.0857000000000001</v>
      </c>
      <c r="I1211">
        <v>-5.6099999999999997E-2</v>
      </c>
      <c r="J1211">
        <v>1.7750999999999999</v>
      </c>
      <c r="K1211">
        <v>0.17549999999999999</v>
      </c>
      <c r="L1211">
        <v>-0.34770000000000001</v>
      </c>
      <c r="M1211">
        <v>0.69899999999999995</v>
      </c>
      <c r="N1211">
        <v>0.13539999999999999</v>
      </c>
      <c r="O1211">
        <v>-0.19239999999999999</v>
      </c>
      <c r="P1211">
        <v>3.3999999999999998E-3</v>
      </c>
      <c r="Q1211" s="13">
        <v>-1.12E-2</v>
      </c>
      <c r="R1211" s="13">
        <v>6.4000000000000001E-2</v>
      </c>
      <c r="S1211" s="13">
        <v>-0.83479999999999999</v>
      </c>
      <c r="T1211">
        <v>0.1636</v>
      </c>
      <c r="U1211" s="13">
        <v>5.9999999999999995E-4</v>
      </c>
      <c r="V1211" s="13">
        <v>-1.23E-2</v>
      </c>
      <c r="AC1211"/>
      <c r="AD1211" s="14"/>
    </row>
    <row r="1212" spans="1:30" x14ac:dyDescent="0.2">
      <c r="A1212" t="s">
        <v>77</v>
      </c>
      <c r="C1212">
        <v>70.113</v>
      </c>
      <c r="D1212">
        <v>34.999600000000001</v>
      </c>
      <c r="E1212">
        <v>1E-4</v>
      </c>
      <c r="F1212">
        <v>-7.9950000000000001</v>
      </c>
      <c r="G1212">
        <v>-1.5299999999999999E-2</v>
      </c>
      <c r="H1212">
        <v>-1.4948999999999999</v>
      </c>
      <c r="I1212">
        <v>-5.3999999999999999E-2</v>
      </c>
      <c r="J1212">
        <v>1.6307</v>
      </c>
      <c r="K1212">
        <v>0.17549999999999999</v>
      </c>
      <c r="L1212">
        <v>-0.34770000000000001</v>
      </c>
      <c r="M1212">
        <v>0.69899999999999995</v>
      </c>
      <c r="N1212">
        <v>0.1321</v>
      </c>
      <c r="O1212">
        <v>-0.18590000000000001</v>
      </c>
      <c r="P1212">
        <v>3.3999999999999998E-3</v>
      </c>
      <c r="Q1212" s="13">
        <v>-1.6299999999999999E-2</v>
      </c>
      <c r="R1212" s="13">
        <v>7.0599999999999996E-2</v>
      </c>
      <c r="S1212" s="13">
        <v>-0.89359999999999995</v>
      </c>
      <c r="T1212">
        <v>0.15759999999999999</v>
      </c>
      <c r="U1212" s="13">
        <v>5.9999999999999995E-4</v>
      </c>
      <c r="V1212" s="13">
        <v>-1.18E-2</v>
      </c>
      <c r="AC1212"/>
      <c r="AD1212" s="14"/>
    </row>
    <row r="1213" spans="1:30" x14ac:dyDescent="0.2">
      <c r="A1213" t="s">
        <v>77</v>
      </c>
      <c r="C1213">
        <v>70.363</v>
      </c>
      <c r="D1213">
        <v>34.999600000000001</v>
      </c>
      <c r="E1213">
        <v>1E-4</v>
      </c>
      <c r="F1213">
        <v>-7.4950000000000001</v>
      </c>
      <c r="G1213">
        <v>2.35E-2</v>
      </c>
      <c r="H1213">
        <v>-1.9345000000000001</v>
      </c>
      <c r="I1213">
        <v>-3.15E-2</v>
      </c>
      <c r="J1213">
        <v>1.5584</v>
      </c>
      <c r="K1213">
        <v>0.23930000000000001</v>
      </c>
      <c r="L1213">
        <v>-0.3427</v>
      </c>
      <c r="M1213">
        <v>0.63260000000000005</v>
      </c>
      <c r="N1213">
        <v>0.13869999999999999</v>
      </c>
      <c r="O1213">
        <v>-0.19239999999999999</v>
      </c>
      <c r="P1213">
        <v>-1.6999999999999999E-3</v>
      </c>
      <c r="Q1213" s="13">
        <v>-9.4000000000000004E-3</v>
      </c>
      <c r="R1213" s="13">
        <v>0.06</v>
      </c>
      <c r="S1213" s="13">
        <v>-0.77600000000000002</v>
      </c>
      <c r="T1213">
        <v>0.15160000000000001</v>
      </c>
      <c r="U1213" s="13">
        <v>-4.0000000000000002E-4</v>
      </c>
      <c r="V1213" s="13">
        <v>-1.1299999999999999E-2</v>
      </c>
      <c r="AC1213"/>
      <c r="AD1213" s="14"/>
    </row>
    <row r="1214" spans="1:30" x14ac:dyDescent="0.2">
      <c r="A1214" t="s">
        <v>77</v>
      </c>
      <c r="C1214">
        <v>70.613</v>
      </c>
      <c r="D1214">
        <v>34.999600000000001</v>
      </c>
      <c r="E1214">
        <v>1E-4</v>
      </c>
      <c r="F1214">
        <v>-6.9950000000000001</v>
      </c>
      <c r="G1214">
        <v>1.7399999999999999E-2</v>
      </c>
      <c r="H1214">
        <v>-1.9419999999999999</v>
      </c>
      <c r="I1214">
        <v>-2.9499999999999998E-2</v>
      </c>
      <c r="J1214">
        <v>1.1840999999999999</v>
      </c>
      <c r="K1214">
        <v>0.14360000000000001</v>
      </c>
      <c r="L1214">
        <v>-0.34770000000000001</v>
      </c>
      <c r="M1214">
        <v>0.56610000000000005</v>
      </c>
      <c r="N1214">
        <v>0.13539999999999999</v>
      </c>
      <c r="O1214">
        <v>-0.19239999999999999</v>
      </c>
      <c r="P1214">
        <v>-1.6999999999999999E-3</v>
      </c>
      <c r="Q1214" s="13">
        <v>-1.12E-2</v>
      </c>
      <c r="R1214" s="13">
        <v>5.1999999999999998E-2</v>
      </c>
      <c r="S1214" s="13">
        <v>-0.629</v>
      </c>
      <c r="T1214">
        <v>0.14899999999999999</v>
      </c>
      <c r="U1214" s="13">
        <v>5.9999999999999995E-4</v>
      </c>
      <c r="V1214" s="13">
        <v>-1.18E-2</v>
      </c>
      <c r="AC1214"/>
      <c r="AD1214" s="14"/>
    </row>
    <row r="1215" spans="1:30" x14ac:dyDescent="0.2">
      <c r="A1215" t="s">
        <v>77</v>
      </c>
      <c r="C1215">
        <v>70.863</v>
      </c>
      <c r="D1215">
        <v>34.999600000000001</v>
      </c>
      <c r="E1215">
        <v>1E-4</v>
      </c>
      <c r="F1215">
        <v>-6.4969999999999999</v>
      </c>
      <c r="G1215">
        <v>-1.9400000000000001E-2</v>
      </c>
      <c r="H1215">
        <v>-1.8663000000000001</v>
      </c>
      <c r="I1215">
        <v>-6.6299999999999998E-2</v>
      </c>
      <c r="J1215">
        <v>0.94110000000000005</v>
      </c>
      <c r="K1215">
        <v>0.17549999999999999</v>
      </c>
      <c r="L1215">
        <v>-0.34520000000000001</v>
      </c>
      <c r="M1215">
        <v>0.76539999999999997</v>
      </c>
      <c r="N1215">
        <v>0.13869999999999999</v>
      </c>
      <c r="O1215">
        <v>-0.19570000000000001</v>
      </c>
      <c r="P1215">
        <v>3.3999999999999998E-3</v>
      </c>
      <c r="Q1215" s="13">
        <v>-9.4000000000000004E-3</v>
      </c>
      <c r="R1215" s="13">
        <v>5.8599999999999999E-2</v>
      </c>
      <c r="S1215" s="13">
        <v>-0.74660000000000004</v>
      </c>
      <c r="T1215">
        <v>0.14299999999999999</v>
      </c>
      <c r="U1215" s="13">
        <v>1.6000000000000001E-3</v>
      </c>
      <c r="V1215" s="13">
        <v>-9.7999999999999997E-3</v>
      </c>
      <c r="AC1215"/>
      <c r="AD1215" s="14"/>
    </row>
    <row r="1216" spans="1:30" x14ac:dyDescent="0.2">
      <c r="A1216" t="s">
        <v>77</v>
      </c>
      <c r="C1216">
        <v>71.113</v>
      </c>
      <c r="D1216">
        <v>34.999600000000001</v>
      </c>
      <c r="E1216">
        <v>1E-4</v>
      </c>
      <c r="F1216">
        <v>-6.0039999999999996</v>
      </c>
      <c r="G1216">
        <v>7.1999999999999998E-3</v>
      </c>
      <c r="H1216">
        <v>-1.4645999999999999</v>
      </c>
      <c r="I1216">
        <v>-4.3799999999999999E-2</v>
      </c>
      <c r="J1216">
        <v>1.0330999999999999</v>
      </c>
      <c r="K1216">
        <v>0.17549999999999999</v>
      </c>
      <c r="L1216">
        <v>-0.35520000000000002</v>
      </c>
      <c r="M1216">
        <v>0.49969999999999998</v>
      </c>
      <c r="N1216">
        <v>0.13539999999999999</v>
      </c>
      <c r="O1216">
        <v>-0.19239999999999999</v>
      </c>
      <c r="P1216">
        <v>3.3999999999999998E-3</v>
      </c>
      <c r="Q1216" s="13">
        <v>-1.12E-2</v>
      </c>
      <c r="R1216" s="13">
        <v>6.13E-2</v>
      </c>
      <c r="S1216" s="13">
        <v>-0.8054</v>
      </c>
      <c r="T1216">
        <v>0.16020000000000001</v>
      </c>
      <c r="U1216" s="13">
        <v>1.1000000000000001E-3</v>
      </c>
      <c r="V1216" s="13">
        <v>-1.0800000000000001E-2</v>
      </c>
      <c r="AC1216"/>
      <c r="AD1216" s="14"/>
    </row>
    <row r="1217" spans="1:30" x14ac:dyDescent="0.2">
      <c r="A1217" t="s">
        <v>77</v>
      </c>
      <c r="C1217">
        <v>71.363</v>
      </c>
      <c r="D1217">
        <v>34.999600000000001</v>
      </c>
      <c r="E1217">
        <v>1E-4</v>
      </c>
      <c r="F1217">
        <v>-5.5049999999999999</v>
      </c>
      <c r="G1217">
        <v>-1.9400000000000001E-2</v>
      </c>
      <c r="H1217">
        <v>-0.94930000000000003</v>
      </c>
      <c r="I1217">
        <v>-5.3999999999999999E-2</v>
      </c>
      <c r="J1217">
        <v>1.0855999999999999</v>
      </c>
      <c r="K1217">
        <v>0.14360000000000001</v>
      </c>
      <c r="L1217">
        <v>-0.35270000000000001</v>
      </c>
      <c r="M1217">
        <v>0.56610000000000005</v>
      </c>
      <c r="N1217">
        <v>0.13869999999999999</v>
      </c>
      <c r="O1217">
        <v>-0.18920000000000001</v>
      </c>
      <c r="P1217">
        <v>3.3999999999999998E-3</v>
      </c>
      <c r="Q1217" s="13">
        <v>-9.4000000000000004E-3</v>
      </c>
      <c r="R1217" s="13">
        <v>5.6000000000000001E-2</v>
      </c>
      <c r="S1217" s="13">
        <v>-0.71719999999999995</v>
      </c>
      <c r="T1217">
        <v>0.15759999999999999</v>
      </c>
      <c r="U1217" s="13">
        <v>-4.0000000000000002E-4</v>
      </c>
      <c r="V1217" s="13">
        <v>-9.2999999999999992E-3</v>
      </c>
      <c r="AC1217"/>
      <c r="AD1217" s="14"/>
    </row>
    <row r="1218" spans="1:30" x14ac:dyDescent="0.2">
      <c r="A1218" t="s">
        <v>77</v>
      </c>
      <c r="C1218">
        <v>71.613</v>
      </c>
      <c r="D1218">
        <v>34.999600000000001</v>
      </c>
      <c r="E1218">
        <v>1E-4</v>
      </c>
      <c r="F1218">
        <v>-5.0049999999999999</v>
      </c>
      <c r="G1218">
        <v>-7.1000000000000004E-3</v>
      </c>
      <c r="H1218">
        <v>-1.0932999999999999</v>
      </c>
      <c r="I1218">
        <v>-4.58E-2</v>
      </c>
      <c r="J1218">
        <v>1.6832</v>
      </c>
      <c r="K1218">
        <v>0.14360000000000001</v>
      </c>
      <c r="L1218">
        <v>-0.36009999999999998</v>
      </c>
      <c r="M1218">
        <v>0.69899999999999995</v>
      </c>
      <c r="N1218">
        <v>0.12889999999999999</v>
      </c>
      <c r="O1218">
        <v>-0.19570000000000001</v>
      </c>
      <c r="P1218">
        <v>3.5000000000000001E-3</v>
      </c>
      <c r="Q1218" s="13">
        <v>-9.4000000000000004E-3</v>
      </c>
      <c r="R1218" s="13">
        <v>5.8700000000000002E-2</v>
      </c>
      <c r="S1218" s="13">
        <v>-0.65839999999999999</v>
      </c>
      <c r="T1218">
        <v>0.1585</v>
      </c>
      <c r="U1218" s="13">
        <v>1E-4</v>
      </c>
      <c r="V1218" s="13">
        <v>-8.8999999999999999E-3</v>
      </c>
      <c r="AC1218"/>
      <c r="AD1218" s="14"/>
    </row>
    <row r="1219" spans="1:30" x14ac:dyDescent="0.2">
      <c r="A1219" t="s">
        <v>77</v>
      </c>
      <c r="C1219">
        <v>71.863</v>
      </c>
      <c r="D1219">
        <v>34.999600000000001</v>
      </c>
      <c r="E1219">
        <v>1E-4</v>
      </c>
      <c r="F1219">
        <v>-4.5119999999999996</v>
      </c>
      <c r="G1219">
        <v>3.1699999999999999E-2</v>
      </c>
      <c r="H1219">
        <v>-0.88109999999999999</v>
      </c>
      <c r="I1219">
        <v>-1.9300000000000001E-2</v>
      </c>
      <c r="J1219">
        <v>1.7029000000000001</v>
      </c>
      <c r="K1219">
        <v>0.17549999999999999</v>
      </c>
      <c r="L1219">
        <v>-0.34520000000000001</v>
      </c>
      <c r="M1219">
        <v>0.63260000000000005</v>
      </c>
      <c r="N1219">
        <v>0.1321</v>
      </c>
      <c r="O1219">
        <v>-0.1827</v>
      </c>
      <c r="P1219">
        <v>3.3999999999999998E-3</v>
      </c>
      <c r="Q1219" s="13">
        <v>-9.4000000000000004E-3</v>
      </c>
      <c r="R1219" s="13">
        <v>5.7299999999999997E-2</v>
      </c>
      <c r="S1219" s="13">
        <v>-0.68779999999999997</v>
      </c>
      <c r="T1219">
        <v>0.1628</v>
      </c>
      <c r="U1219" s="13">
        <v>5.9999999999999995E-4</v>
      </c>
      <c r="V1219" s="13">
        <v>-8.3999999999999995E-3</v>
      </c>
      <c r="AC1219"/>
      <c r="AD1219" s="14"/>
    </row>
    <row r="1220" spans="1:30" x14ac:dyDescent="0.2">
      <c r="A1220" t="s">
        <v>77</v>
      </c>
      <c r="C1220">
        <v>72.113</v>
      </c>
      <c r="D1220">
        <v>34.999600000000001</v>
      </c>
      <c r="E1220">
        <v>1E-4</v>
      </c>
      <c r="F1220">
        <v>-4.0149999999999997</v>
      </c>
      <c r="G1220">
        <v>5.1999999999999998E-3</v>
      </c>
      <c r="H1220">
        <v>-1.1160000000000001</v>
      </c>
      <c r="I1220">
        <v>-4.7899999999999998E-2</v>
      </c>
      <c r="J1220">
        <v>1.6962999999999999</v>
      </c>
      <c r="K1220">
        <v>0.17549999999999999</v>
      </c>
      <c r="L1220">
        <v>-0.35020000000000001</v>
      </c>
      <c r="M1220">
        <v>0.49969999999999998</v>
      </c>
      <c r="N1220">
        <v>0.1321</v>
      </c>
      <c r="O1220">
        <v>-0.19570000000000001</v>
      </c>
      <c r="P1220">
        <v>-1.6999999999999999E-3</v>
      </c>
      <c r="Q1220" s="13">
        <v>-1.12E-2</v>
      </c>
      <c r="R1220" s="13">
        <v>6.4000000000000001E-2</v>
      </c>
      <c r="S1220" s="13">
        <v>-0.8054</v>
      </c>
      <c r="T1220">
        <v>0.1525</v>
      </c>
      <c r="U1220" s="13">
        <v>5.9999999999999995E-4</v>
      </c>
      <c r="V1220" s="13">
        <v>-8.3999999999999995E-3</v>
      </c>
      <c r="AC1220"/>
      <c r="AD1220" s="14"/>
    </row>
    <row r="1221" spans="1:30" x14ac:dyDescent="0.2">
      <c r="A1221" t="s">
        <v>77</v>
      </c>
      <c r="C1221">
        <v>72.363</v>
      </c>
      <c r="D1221">
        <v>34.999600000000001</v>
      </c>
      <c r="E1221">
        <v>1E-4</v>
      </c>
      <c r="F1221">
        <v>-3.5179999999999998</v>
      </c>
      <c r="G1221">
        <v>-7.1000000000000004E-3</v>
      </c>
      <c r="H1221">
        <v>-1.6237999999999999</v>
      </c>
      <c r="I1221">
        <v>-4.99E-2</v>
      </c>
      <c r="J1221">
        <v>1.5519000000000001</v>
      </c>
      <c r="K1221">
        <v>0.2074</v>
      </c>
      <c r="L1221">
        <v>-0.3427</v>
      </c>
      <c r="M1221">
        <v>0.69899999999999995</v>
      </c>
      <c r="N1221">
        <v>0.13869999999999999</v>
      </c>
      <c r="O1221">
        <v>-0.19570000000000001</v>
      </c>
      <c r="P1221">
        <v>8.6E-3</v>
      </c>
      <c r="Q1221" s="13">
        <v>-1.29E-2</v>
      </c>
      <c r="R1221" s="13">
        <v>7.46E-2</v>
      </c>
      <c r="S1221" s="13">
        <v>-0.89359999999999995</v>
      </c>
      <c r="T1221">
        <v>0.14729999999999999</v>
      </c>
      <c r="U1221" s="13">
        <v>1.1000000000000001E-3</v>
      </c>
      <c r="V1221" s="13">
        <v>-7.9000000000000008E-3</v>
      </c>
      <c r="AC1221"/>
      <c r="AD1221" s="14"/>
    </row>
    <row r="1222" spans="1:30" x14ac:dyDescent="0.2">
      <c r="A1222" t="s">
        <v>77</v>
      </c>
      <c r="C1222">
        <v>72.613</v>
      </c>
      <c r="D1222">
        <v>34.999600000000001</v>
      </c>
      <c r="E1222">
        <v>1E-4</v>
      </c>
      <c r="F1222">
        <v>-3.0249999999999999</v>
      </c>
      <c r="G1222">
        <v>1.95E-2</v>
      </c>
      <c r="H1222">
        <v>-1.9496</v>
      </c>
      <c r="I1222">
        <v>-2.1299999999999999E-2</v>
      </c>
      <c r="J1222">
        <v>1.4074</v>
      </c>
      <c r="K1222">
        <v>0.2074</v>
      </c>
      <c r="L1222">
        <v>-0.35520000000000002</v>
      </c>
      <c r="M1222">
        <v>0.56610000000000005</v>
      </c>
      <c r="N1222">
        <v>0.1517</v>
      </c>
      <c r="O1222">
        <v>-0.19239999999999999</v>
      </c>
      <c r="P1222">
        <v>3.3999999999999998E-3</v>
      </c>
      <c r="Q1222" s="13">
        <v>-6.0000000000000001E-3</v>
      </c>
      <c r="R1222" s="13">
        <v>5.8599999999999999E-2</v>
      </c>
      <c r="S1222" s="13">
        <v>-0.629</v>
      </c>
      <c r="T1222">
        <v>0.13869999999999999</v>
      </c>
      <c r="U1222" s="13">
        <v>1E-4</v>
      </c>
      <c r="V1222" s="13">
        <v>-7.4000000000000003E-3</v>
      </c>
      <c r="AC1222"/>
      <c r="AD1222" s="14"/>
    </row>
    <row r="1223" spans="1:30" x14ac:dyDescent="0.2">
      <c r="A1223" t="s">
        <v>77</v>
      </c>
      <c r="C1223">
        <v>72.863</v>
      </c>
      <c r="D1223">
        <v>34.999600000000001</v>
      </c>
      <c r="E1223">
        <v>1E-4</v>
      </c>
      <c r="F1223">
        <v>-2.5249999999999999</v>
      </c>
      <c r="G1223">
        <v>4.3999999999999997E-2</v>
      </c>
      <c r="H1223">
        <v>-2.0785</v>
      </c>
      <c r="I1223">
        <v>-8.9999999999999998E-4</v>
      </c>
      <c r="J1223">
        <v>1.1972</v>
      </c>
      <c r="K1223">
        <v>0.2074</v>
      </c>
      <c r="L1223">
        <v>-0.35770000000000002</v>
      </c>
      <c r="M1223">
        <v>0.43330000000000002</v>
      </c>
      <c r="N1223">
        <v>0.1452</v>
      </c>
      <c r="O1223">
        <v>-0.2087</v>
      </c>
      <c r="P1223">
        <v>-1.6999999999999999E-3</v>
      </c>
      <c r="Q1223" s="13">
        <v>-7.7000000000000002E-3</v>
      </c>
      <c r="R1223" s="13">
        <v>4.6699999999999998E-2</v>
      </c>
      <c r="S1223" s="13">
        <v>-0.54090000000000005</v>
      </c>
      <c r="T1223">
        <v>0.1421</v>
      </c>
      <c r="U1223" s="13">
        <v>1E-4</v>
      </c>
      <c r="V1223" s="13">
        <v>-7.9000000000000008E-3</v>
      </c>
      <c r="AC1223"/>
      <c r="AD1223" s="14"/>
    </row>
    <row r="1224" spans="1:30" x14ac:dyDescent="0.2">
      <c r="A1224" t="s">
        <v>77</v>
      </c>
      <c r="C1224">
        <v>73.113</v>
      </c>
      <c r="D1224">
        <v>34.999600000000001</v>
      </c>
      <c r="E1224">
        <v>1E-4</v>
      </c>
      <c r="F1224">
        <v>-2.0249999999999999</v>
      </c>
      <c r="G1224">
        <v>-5.0000000000000001E-3</v>
      </c>
      <c r="H1224">
        <v>-1.8663000000000001</v>
      </c>
      <c r="I1224">
        <v>-4.58E-2</v>
      </c>
      <c r="J1224">
        <v>0.9083</v>
      </c>
      <c r="K1224">
        <v>0.17549999999999999</v>
      </c>
      <c r="L1224">
        <v>-0.35270000000000001</v>
      </c>
      <c r="M1224">
        <v>0.43330000000000002</v>
      </c>
      <c r="N1224">
        <v>0.15820000000000001</v>
      </c>
      <c r="O1224">
        <v>-0.2185</v>
      </c>
      <c r="P1224">
        <v>3.3999999999999998E-3</v>
      </c>
      <c r="Q1224" s="13">
        <v>-1.29E-2</v>
      </c>
      <c r="R1224" s="13">
        <v>5.6000000000000001E-2</v>
      </c>
      <c r="S1224" s="13">
        <v>-0.71719999999999995</v>
      </c>
      <c r="T1224">
        <v>0.1396</v>
      </c>
      <c r="U1224" s="13">
        <v>1.1000000000000001E-3</v>
      </c>
      <c r="V1224" s="13">
        <v>-6.8999999999999999E-3</v>
      </c>
      <c r="AC1224"/>
      <c r="AD1224" s="14"/>
    </row>
    <row r="1225" spans="1:30" x14ac:dyDescent="0.2">
      <c r="A1225" t="s">
        <v>77</v>
      </c>
      <c r="C1225">
        <v>73.363</v>
      </c>
      <c r="D1225">
        <v>34.999600000000001</v>
      </c>
      <c r="E1225">
        <v>1E-4</v>
      </c>
      <c r="F1225">
        <v>-1.5249999999999999</v>
      </c>
      <c r="G1225">
        <v>5.0099999999999999E-2</v>
      </c>
      <c r="H1225">
        <v>-1.3736999999999999</v>
      </c>
      <c r="I1225">
        <v>7.1999999999999998E-3</v>
      </c>
      <c r="J1225">
        <v>0.9214</v>
      </c>
      <c r="K1225">
        <v>0.2074</v>
      </c>
      <c r="L1225">
        <v>-0.35770000000000002</v>
      </c>
      <c r="M1225">
        <v>0.43330000000000002</v>
      </c>
      <c r="N1225">
        <v>0.1615</v>
      </c>
      <c r="O1225">
        <v>-0.2218</v>
      </c>
      <c r="P1225">
        <v>3.3999999999999998E-3</v>
      </c>
      <c r="Q1225" s="13">
        <v>-1.12E-2</v>
      </c>
      <c r="R1225" s="13">
        <v>6.2600000000000003E-2</v>
      </c>
      <c r="S1225" s="13">
        <v>-0.77600000000000002</v>
      </c>
      <c r="T1225">
        <v>0.15240000000000001</v>
      </c>
      <c r="U1225" s="13">
        <v>1.1000000000000001E-3</v>
      </c>
      <c r="V1225" s="13">
        <v>-7.9000000000000008E-3</v>
      </c>
      <c r="AC1225"/>
      <c r="AD1225" s="14"/>
    </row>
    <row r="1226" spans="1:30" x14ac:dyDescent="0.2">
      <c r="A1226" t="s">
        <v>77</v>
      </c>
      <c r="C1226">
        <v>73.613</v>
      </c>
      <c r="D1226">
        <v>34.999600000000001</v>
      </c>
      <c r="E1226">
        <v>1E-4</v>
      </c>
      <c r="F1226">
        <v>-1.0249999999999999</v>
      </c>
      <c r="G1226">
        <v>1.9400000000000001E-2</v>
      </c>
      <c r="H1226">
        <v>-0.91900000000000004</v>
      </c>
      <c r="I1226">
        <v>-1.9300000000000001E-2</v>
      </c>
      <c r="J1226">
        <v>1.1907000000000001</v>
      </c>
      <c r="K1226">
        <v>0.14360000000000001</v>
      </c>
      <c r="L1226">
        <v>-0.36509999999999998</v>
      </c>
      <c r="M1226">
        <v>0.30049999999999999</v>
      </c>
      <c r="N1226">
        <v>0.15820000000000001</v>
      </c>
      <c r="O1226">
        <v>-0.2283</v>
      </c>
      <c r="P1226">
        <v>3.3999999999999998E-3</v>
      </c>
      <c r="Q1226" s="13">
        <v>-7.7000000000000002E-3</v>
      </c>
      <c r="R1226" s="13">
        <v>5.4600000000000003E-2</v>
      </c>
      <c r="S1226" s="13">
        <v>-0.68779999999999997</v>
      </c>
      <c r="T1226">
        <v>0.15679999999999999</v>
      </c>
      <c r="U1226" s="13">
        <v>5.9999999999999995E-4</v>
      </c>
      <c r="V1226" s="13">
        <v>-7.4000000000000003E-3</v>
      </c>
      <c r="AC1226"/>
      <c r="AD1226" s="14"/>
    </row>
    <row r="1227" spans="1:30" x14ac:dyDescent="0.2">
      <c r="A1227" t="s">
        <v>77</v>
      </c>
      <c r="C1227">
        <v>73.863</v>
      </c>
      <c r="D1227">
        <v>34.999600000000001</v>
      </c>
      <c r="E1227">
        <v>1E-4</v>
      </c>
      <c r="F1227">
        <v>-0.52700000000000002</v>
      </c>
      <c r="G1227">
        <v>-1.32E-2</v>
      </c>
      <c r="H1227">
        <v>-0.97960000000000003</v>
      </c>
      <c r="I1227">
        <v>-6.4199999999999993E-2</v>
      </c>
      <c r="J1227">
        <v>1.7423</v>
      </c>
      <c r="K1227">
        <v>0.17549999999999999</v>
      </c>
      <c r="L1227">
        <v>-0.36009999999999998</v>
      </c>
      <c r="M1227">
        <v>0.43330000000000002</v>
      </c>
      <c r="N1227">
        <v>0.1615</v>
      </c>
      <c r="O1227">
        <v>-0.22500000000000001</v>
      </c>
      <c r="P1227">
        <v>3.3999999999999998E-3</v>
      </c>
      <c r="Q1227" s="13">
        <v>-9.4000000000000004E-3</v>
      </c>
      <c r="R1227" s="13">
        <v>5.7299999999999997E-2</v>
      </c>
      <c r="S1227" s="13">
        <v>-0.65839999999999999</v>
      </c>
      <c r="T1227">
        <v>0.15670000000000001</v>
      </c>
      <c r="U1227" s="13">
        <v>1.1000000000000001E-3</v>
      </c>
      <c r="V1227" s="13">
        <v>-6.8999999999999999E-3</v>
      </c>
      <c r="AC1227"/>
      <c r="AD1227" s="14"/>
    </row>
    <row r="1228" spans="1:30" x14ac:dyDescent="0.2">
      <c r="A1228" t="s">
        <v>77</v>
      </c>
      <c r="C1228">
        <v>74.113</v>
      </c>
      <c r="D1228">
        <v>34.999600000000001</v>
      </c>
      <c r="E1228">
        <v>1E-4</v>
      </c>
      <c r="F1228">
        <v>-2.5000000000000001E-2</v>
      </c>
      <c r="G1228">
        <v>1.1299999999999999E-2</v>
      </c>
      <c r="H1228">
        <v>-0.84319999999999995</v>
      </c>
      <c r="I1228">
        <v>-2.1299999999999999E-2</v>
      </c>
      <c r="J1228">
        <v>1.7225999999999999</v>
      </c>
      <c r="K1228">
        <v>0.14360000000000001</v>
      </c>
      <c r="L1228">
        <v>-0.3725</v>
      </c>
      <c r="M1228">
        <v>0.49969999999999998</v>
      </c>
      <c r="N1228">
        <v>0.1615</v>
      </c>
      <c r="O1228">
        <v>-0.2218</v>
      </c>
      <c r="P1228">
        <v>8.6E-3</v>
      </c>
      <c r="Q1228" s="13">
        <v>-7.7000000000000002E-3</v>
      </c>
      <c r="R1228" s="13">
        <v>5.6000000000000001E-2</v>
      </c>
      <c r="S1228" s="13">
        <v>-0.71719999999999995</v>
      </c>
      <c r="T1228">
        <v>0.1628</v>
      </c>
      <c r="U1228" s="13">
        <v>-4.0000000000000002E-4</v>
      </c>
      <c r="V1228" s="13">
        <v>-6.4000000000000003E-3</v>
      </c>
      <c r="AC1228"/>
      <c r="AD1228" s="14"/>
    </row>
    <row r="1229" spans="1:30" x14ac:dyDescent="0.2">
      <c r="A1229" t="s">
        <v>77</v>
      </c>
      <c r="C1229">
        <v>74.363</v>
      </c>
      <c r="D1229">
        <v>34.999600000000001</v>
      </c>
      <c r="E1229">
        <v>1E-4</v>
      </c>
      <c r="F1229">
        <v>0.47499999999999998</v>
      </c>
      <c r="G1229">
        <v>1.54E-2</v>
      </c>
      <c r="H1229">
        <v>-1.0781000000000001</v>
      </c>
      <c r="I1229">
        <v>-3.15E-2</v>
      </c>
      <c r="J1229">
        <v>1.6044</v>
      </c>
      <c r="K1229">
        <v>0.2074</v>
      </c>
      <c r="L1229">
        <v>-0.37009999999999998</v>
      </c>
      <c r="M1229">
        <v>0.49969999999999998</v>
      </c>
      <c r="N1229">
        <v>0.155</v>
      </c>
      <c r="O1229">
        <v>-0.2283</v>
      </c>
      <c r="P1229">
        <v>-1.1900000000000001E-2</v>
      </c>
      <c r="Q1229" s="13">
        <v>-1.46E-2</v>
      </c>
      <c r="R1229" s="13">
        <v>6.13E-2</v>
      </c>
      <c r="S1229" s="13">
        <v>-0.74660000000000004</v>
      </c>
      <c r="T1229">
        <v>0.14899999999999999</v>
      </c>
      <c r="U1229" s="13">
        <v>1E-4</v>
      </c>
      <c r="V1229" s="13">
        <v>-6.8999999999999999E-3</v>
      </c>
      <c r="AC1229"/>
      <c r="AD1229" s="14"/>
    </row>
    <row r="1230" spans="1:30" x14ac:dyDescent="0.2">
      <c r="A1230" t="s">
        <v>77</v>
      </c>
      <c r="C1230">
        <v>74.613</v>
      </c>
      <c r="D1230">
        <v>34.999600000000001</v>
      </c>
      <c r="E1230">
        <v>1E-4</v>
      </c>
      <c r="F1230">
        <v>0.97499999999999998</v>
      </c>
      <c r="G1230">
        <v>2.9700000000000001E-2</v>
      </c>
      <c r="H1230">
        <v>-1.8056000000000001</v>
      </c>
      <c r="I1230">
        <v>-1.72E-2</v>
      </c>
      <c r="J1230">
        <v>1.6241000000000001</v>
      </c>
      <c r="K1230">
        <v>0.17549999999999999</v>
      </c>
      <c r="L1230">
        <v>-0.36759999999999998</v>
      </c>
      <c r="M1230">
        <v>0.43330000000000002</v>
      </c>
      <c r="N1230">
        <v>0.16470000000000001</v>
      </c>
      <c r="O1230">
        <v>-0.22500000000000001</v>
      </c>
      <c r="P1230">
        <v>3.3999999999999998E-3</v>
      </c>
      <c r="Q1230" s="13">
        <v>-1.8100000000000002E-2</v>
      </c>
      <c r="R1230" s="13">
        <v>7.46E-2</v>
      </c>
      <c r="S1230" s="13">
        <v>-0.8054</v>
      </c>
      <c r="T1230">
        <v>0.1404</v>
      </c>
      <c r="U1230" s="13">
        <v>1E-4</v>
      </c>
      <c r="V1230" s="13">
        <v>-6.4000000000000003E-3</v>
      </c>
      <c r="AC1230"/>
      <c r="AD1230" s="14"/>
    </row>
    <row r="1231" spans="1:30" x14ac:dyDescent="0.2">
      <c r="A1231" t="s">
        <v>77</v>
      </c>
      <c r="C1231">
        <v>74.863</v>
      </c>
      <c r="D1231">
        <v>34.999600000000001</v>
      </c>
      <c r="E1231">
        <v>1E-4</v>
      </c>
      <c r="F1231">
        <v>1.476</v>
      </c>
      <c r="G1231">
        <v>2.9700000000000001E-2</v>
      </c>
      <c r="H1231">
        <v>-2.0177999999999998</v>
      </c>
      <c r="I1231">
        <v>-2.1299999999999999E-2</v>
      </c>
      <c r="J1231">
        <v>1.2432000000000001</v>
      </c>
      <c r="K1231">
        <v>0.14360000000000001</v>
      </c>
      <c r="L1231">
        <v>-0.36009999999999998</v>
      </c>
      <c r="M1231">
        <v>0.43330000000000002</v>
      </c>
      <c r="N1231">
        <v>0.16470000000000001</v>
      </c>
      <c r="O1231">
        <v>-0.2185</v>
      </c>
      <c r="P1231">
        <v>3.3999999999999998E-3</v>
      </c>
      <c r="Q1231" s="13">
        <v>-1.12E-2</v>
      </c>
      <c r="R1231" s="13">
        <v>5.8700000000000002E-2</v>
      </c>
      <c r="S1231" s="13">
        <v>-0.71719999999999995</v>
      </c>
      <c r="T1231">
        <v>0.13100000000000001</v>
      </c>
      <c r="U1231" s="13">
        <v>-4.0000000000000002E-4</v>
      </c>
      <c r="V1231" s="13">
        <v>-7.4000000000000003E-3</v>
      </c>
      <c r="AC1231"/>
      <c r="AD1231" s="14"/>
    </row>
    <row r="1232" spans="1:30" x14ac:dyDescent="0.2">
      <c r="A1232" t="s">
        <v>77</v>
      </c>
      <c r="C1232">
        <v>75.113</v>
      </c>
      <c r="D1232">
        <v>34.999600000000001</v>
      </c>
      <c r="E1232">
        <v>1E-4</v>
      </c>
      <c r="F1232">
        <v>1.9750000000000001</v>
      </c>
      <c r="G1232">
        <v>2.1499999999999998E-2</v>
      </c>
      <c r="H1232">
        <v>-2.23</v>
      </c>
      <c r="I1232">
        <v>-2.3400000000000001E-2</v>
      </c>
      <c r="J1232">
        <v>1.1119000000000001</v>
      </c>
      <c r="K1232">
        <v>0.11169999999999999</v>
      </c>
      <c r="L1232">
        <v>-0.36759999999999998</v>
      </c>
      <c r="M1232">
        <v>0.30049999999999999</v>
      </c>
      <c r="N1232">
        <v>0.15820000000000001</v>
      </c>
      <c r="O1232">
        <v>-0.22500000000000001</v>
      </c>
      <c r="P1232">
        <v>3.3999999999999998E-3</v>
      </c>
      <c r="Q1232" s="13">
        <v>-6.0000000000000001E-3</v>
      </c>
      <c r="R1232" s="13">
        <v>4.3999999999999997E-2</v>
      </c>
      <c r="S1232" s="13">
        <v>-0.54090000000000005</v>
      </c>
      <c r="T1232">
        <v>0.1275</v>
      </c>
      <c r="U1232" s="13">
        <v>1E-4</v>
      </c>
      <c r="V1232" s="13">
        <v>-5.4000000000000003E-3</v>
      </c>
      <c r="AC1232"/>
      <c r="AD1232" s="14"/>
    </row>
    <row r="1233" spans="1:30" x14ac:dyDescent="0.2">
      <c r="A1233" t="s">
        <v>77</v>
      </c>
      <c r="C1233">
        <v>75.363</v>
      </c>
      <c r="D1233">
        <v>34.999600000000001</v>
      </c>
      <c r="E1233">
        <v>1E-4</v>
      </c>
      <c r="F1233">
        <v>2.4809999999999999</v>
      </c>
      <c r="G1233">
        <v>-2.1399999999999999E-2</v>
      </c>
      <c r="H1233">
        <v>-1.9722999999999999</v>
      </c>
      <c r="I1233">
        <v>-6.2199999999999998E-2</v>
      </c>
      <c r="J1233">
        <v>0.80320000000000003</v>
      </c>
      <c r="K1233">
        <v>0.2074</v>
      </c>
      <c r="L1233">
        <v>-0.36259999999999998</v>
      </c>
      <c r="M1233">
        <v>0.43330000000000002</v>
      </c>
      <c r="N1233">
        <v>0.1615</v>
      </c>
      <c r="O1233">
        <v>-0.2185</v>
      </c>
      <c r="P1233">
        <v>3.3999999999999998E-3</v>
      </c>
      <c r="Q1233" s="13">
        <v>-1.29E-2</v>
      </c>
      <c r="R1233" s="13">
        <v>5.33E-2</v>
      </c>
      <c r="S1233" s="13">
        <v>-0.68779999999999997</v>
      </c>
      <c r="T1233">
        <v>0.1275</v>
      </c>
      <c r="U1233" s="13">
        <v>1E-4</v>
      </c>
      <c r="V1233" s="13">
        <v>-4.4000000000000003E-3</v>
      </c>
      <c r="AC1233"/>
      <c r="AD1233" s="14"/>
    </row>
    <row r="1234" spans="1:30" x14ac:dyDescent="0.2">
      <c r="A1234" t="s">
        <v>77</v>
      </c>
      <c r="C1234">
        <v>75.613</v>
      </c>
      <c r="D1234">
        <v>34.999600000000001</v>
      </c>
      <c r="E1234">
        <v>1E-4</v>
      </c>
      <c r="F1234">
        <v>2.9830000000000001</v>
      </c>
      <c r="G1234">
        <v>2.9700000000000001E-2</v>
      </c>
      <c r="H1234">
        <v>-1.3888</v>
      </c>
      <c r="I1234">
        <v>-1.7299999999999999E-2</v>
      </c>
      <c r="J1234">
        <v>0.93459999999999999</v>
      </c>
      <c r="K1234">
        <v>0.14360000000000001</v>
      </c>
      <c r="L1234">
        <v>-0.36509999999999998</v>
      </c>
      <c r="M1234">
        <v>0.49969999999999998</v>
      </c>
      <c r="N1234">
        <v>0.16470000000000001</v>
      </c>
      <c r="O1234">
        <v>-0.22500000000000001</v>
      </c>
      <c r="P1234">
        <v>-1.6999999999999999E-3</v>
      </c>
      <c r="Q1234" s="13">
        <v>-1.29E-2</v>
      </c>
      <c r="R1234" s="13">
        <v>6.2600000000000003E-2</v>
      </c>
      <c r="S1234" s="13">
        <v>-0.74660000000000004</v>
      </c>
      <c r="T1234">
        <v>0.13700000000000001</v>
      </c>
      <c r="U1234" s="13">
        <v>1E-4</v>
      </c>
      <c r="V1234" s="13">
        <v>-5.8999999999999999E-3</v>
      </c>
      <c r="AC1234"/>
      <c r="AD1234" s="14"/>
    </row>
    <row r="1235" spans="1:30" x14ac:dyDescent="0.2">
      <c r="A1235" t="s">
        <v>77</v>
      </c>
      <c r="C1235">
        <v>75.863</v>
      </c>
      <c r="D1235">
        <v>34.999600000000001</v>
      </c>
      <c r="E1235">
        <v>1E-4</v>
      </c>
      <c r="F1235">
        <v>3.4849999999999999</v>
      </c>
      <c r="G1235">
        <v>2.9700000000000001E-2</v>
      </c>
      <c r="H1235">
        <v>-0.87350000000000005</v>
      </c>
      <c r="I1235">
        <v>-7.0000000000000001E-3</v>
      </c>
      <c r="J1235">
        <v>1.0265</v>
      </c>
      <c r="K1235">
        <v>0.17549999999999999</v>
      </c>
      <c r="L1235">
        <v>-0.36009999999999998</v>
      </c>
      <c r="M1235">
        <v>0.30049999999999999</v>
      </c>
      <c r="N1235">
        <v>0.1615</v>
      </c>
      <c r="O1235">
        <v>-0.22500000000000001</v>
      </c>
      <c r="P1235">
        <v>3.3999999999999998E-3</v>
      </c>
      <c r="Q1235" s="13">
        <v>-1.12E-2</v>
      </c>
      <c r="R1235" s="13">
        <v>5.6000000000000001E-2</v>
      </c>
      <c r="S1235" s="13">
        <v>-0.59960000000000002</v>
      </c>
      <c r="T1235">
        <v>0.14299999999999999</v>
      </c>
      <c r="U1235" s="13">
        <v>-2.3E-3</v>
      </c>
      <c r="V1235" s="13">
        <v>-5.4000000000000003E-3</v>
      </c>
      <c r="AC1235"/>
      <c r="AD1235" s="14"/>
    </row>
    <row r="1236" spans="1:30" x14ac:dyDescent="0.2">
      <c r="A1236" t="s">
        <v>77</v>
      </c>
      <c r="C1236">
        <v>76.113</v>
      </c>
      <c r="D1236">
        <v>34.999600000000001</v>
      </c>
      <c r="E1236">
        <v>1E-4</v>
      </c>
      <c r="F1236">
        <v>3.9849999999999999</v>
      </c>
      <c r="G1236">
        <v>-3.0000000000000001E-3</v>
      </c>
      <c r="H1236">
        <v>-1.0478000000000001</v>
      </c>
      <c r="I1236">
        <v>-4.7899999999999998E-2</v>
      </c>
      <c r="J1236">
        <v>1.762</v>
      </c>
      <c r="K1236">
        <v>0.14360000000000001</v>
      </c>
      <c r="L1236">
        <v>-0.36009999999999998</v>
      </c>
      <c r="M1236">
        <v>0.30049999999999999</v>
      </c>
      <c r="N1236">
        <v>0.17460000000000001</v>
      </c>
      <c r="O1236">
        <v>-0.24129999999999999</v>
      </c>
      <c r="P1236">
        <v>3.3999999999999998E-3</v>
      </c>
      <c r="Q1236" s="13">
        <v>-1.29E-2</v>
      </c>
      <c r="R1236" s="13">
        <v>5.6000000000000001E-2</v>
      </c>
      <c r="S1236" s="13">
        <v>-0.57020000000000004</v>
      </c>
      <c r="T1236">
        <v>0.14899999999999999</v>
      </c>
      <c r="U1236" s="13">
        <v>1E-4</v>
      </c>
      <c r="V1236" s="13">
        <v>-4.0000000000000001E-3</v>
      </c>
      <c r="AC1236"/>
      <c r="AD1236" s="14"/>
    </row>
    <row r="1237" spans="1:30" x14ac:dyDescent="0.2">
      <c r="A1237" t="s">
        <v>77</v>
      </c>
      <c r="C1237">
        <v>76.363</v>
      </c>
      <c r="D1237">
        <v>34.999600000000001</v>
      </c>
      <c r="E1237">
        <v>1E-4</v>
      </c>
      <c r="F1237">
        <v>4.4850000000000003</v>
      </c>
      <c r="G1237">
        <v>4.5999999999999999E-2</v>
      </c>
      <c r="H1237">
        <v>-0.75229999999999997</v>
      </c>
      <c r="I1237">
        <v>1.1000000000000001E-3</v>
      </c>
      <c r="J1237">
        <v>1.6241000000000001</v>
      </c>
      <c r="K1237">
        <v>0.2074</v>
      </c>
      <c r="L1237">
        <v>-0.36009999999999998</v>
      </c>
      <c r="M1237">
        <v>0.3669</v>
      </c>
      <c r="N1237">
        <v>0.17460000000000001</v>
      </c>
      <c r="O1237">
        <v>-0.23799999999999999</v>
      </c>
      <c r="P1237">
        <v>3.3999999999999998E-3</v>
      </c>
      <c r="Q1237" s="13">
        <v>-1.12E-2</v>
      </c>
      <c r="R1237" s="13">
        <v>5.4699999999999999E-2</v>
      </c>
      <c r="S1237" s="13">
        <v>-0.65839999999999999</v>
      </c>
      <c r="T1237">
        <v>0.1482</v>
      </c>
      <c r="U1237" s="13">
        <v>1.1000000000000001E-3</v>
      </c>
      <c r="V1237" s="13">
        <v>-3.5000000000000001E-3</v>
      </c>
      <c r="AC1237"/>
      <c r="AD1237" s="14"/>
    </row>
    <row r="1238" spans="1:30" x14ac:dyDescent="0.2">
      <c r="A1238" t="s">
        <v>77</v>
      </c>
      <c r="C1238">
        <v>76.613</v>
      </c>
      <c r="D1238">
        <v>34.999600000000001</v>
      </c>
      <c r="E1238">
        <v>1E-4</v>
      </c>
      <c r="F1238">
        <v>4.9870000000000001</v>
      </c>
      <c r="G1238">
        <v>1.3299999999999999E-2</v>
      </c>
      <c r="H1238">
        <v>-1.1160000000000001</v>
      </c>
      <c r="I1238">
        <v>-3.3599999999999998E-2</v>
      </c>
      <c r="J1238">
        <v>1.7423</v>
      </c>
      <c r="K1238">
        <v>0.11169999999999999</v>
      </c>
      <c r="L1238">
        <v>-0.36259999999999998</v>
      </c>
      <c r="M1238">
        <v>0.3669</v>
      </c>
      <c r="N1238">
        <v>0.18759999999999999</v>
      </c>
      <c r="O1238">
        <v>-0.23480000000000001</v>
      </c>
      <c r="P1238">
        <v>-6.7999999999999996E-3</v>
      </c>
      <c r="Q1238" s="13">
        <v>-1.29E-2</v>
      </c>
      <c r="R1238" s="13">
        <v>6.13E-2</v>
      </c>
      <c r="S1238" s="13">
        <v>-0.77600000000000002</v>
      </c>
      <c r="T1238">
        <v>0.1447</v>
      </c>
      <c r="U1238" s="13">
        <v>1E-4</v>
      </c>
      <c r="V1238" s="13">
        <v>-4.0000000000000001E-3</v>
      </c>
      <c r="AC1238"/>
      <c r="AD1238" s="14"/>
    </row>
    <row r="1239" spans="1:30" x14ac:dyDescent="0.2">
      <c r="A1239" t="s">
        <v>77</v>
      </c>
      <c r="C1239">
        <v>76.863</v>
      </c>
      <c r="D1239">
        <v>34.999600000000001</v>
      </c>
      <c r="E1239">
        <v>1E-4</v>
      </c>
      <c r="F1239">
        <v>5.4850000000000003</v>
      </c>
      <c r="G1239">
        <v>3.0999999999999999E-3</v>
      </c>
      <c r="H1239">
        <v>-1.6540999999999999</v>
      </c>
      <c r="I1239">
        <v>-3.15E-2</v>
      </c>
      <c r="J1239">
        <v>1.5387</v>
      </c>
      <c r="K1239">
        <v>0.11169999999999999</v>
      </c>
      <c r="L1239">
        <v>-0.35270000000000001</v>
      </c>
      <c r="M1239">
        <v>0.3669</v>
      </c>
      <c r="N1239">
        <v>0.17130000000000001</v>
      </c>
      <c r="O1239">
        <v>-0.23799999999999999</v>
      </c>
      <c r="P1239">
        <v>-1.6999999999999999E-3</v>
      </c>
      <c r="Q1239" s="13">
        <v>-1.29E-2</v>
      </c>
      <c r="R1239" s="13">
        <v>7.1900000000000006E-2</v>
      </c>
      <c r="S1239" s="13">
        <v>-0.8054</v>
      </c>
      <c r="T1239">
        <v>0.1361</v>
      </c>
      <c r="U1239" s="13">
        <v>1E-4</v>
      </c>
      <c r="V1239" s="13">
        <v>-4.4000000000000003E-3</v>
      </c>
      <c r="AC1239"/>
      <c r="AD1239" s="14"/>
    </row>
    <row r="1240" spans="1:30" x14ac:dyDescent="0.2">
      <c r="A1240" t="s">
        <v>77</v>
      </c>
      <c r="C1240">
        <v>77.113</v>
      </c>
      <c r="D1240">
        <v>34.999600000000001</v>
      </c>
      <c r="E1240">
        <v>1E-4</v>
      </c>
      <c r="F1240">
        <v>5.9850000000000003</v>
      </c>
      <c r="G1240">
        <v>3.78E-2</v>
      </c>
      <c r="H1240">
        <v>-2.0935999999999999</v>
      </c>
      <c r="I1240">
        <v>1.1000000000000001E-3</v>
      </c>
      <c r="J1240">
        <v>1.3023</v>
      </c>
      <c r="K1240">
        <v>0.14360000000000001</v>
      </c>
      <c r="L1240">
        <v>-0.3725</v>
      </c>
      <c r="M1240">
        <v>0.3669</v>
      </c>
      <c r="N1240">
        <v>0.17130000000000001</v>
      </c>
      <c r="O1240">
        <v>-0.251</v>
      </c>
      <c r="P1240">
        <v>3.3999999999999998E-3</v>
      </c>
      <c r="Q1240" s="13">
        <v>-7.7000000000000002E-3</v>
      </c>
      <c r="R1240" s="13">
        <v>5.7299999999999997E-2</v>
      </c>
      <c r="S1240" s="13">
        <v>-0.65839999999999999</v>
      </c>
      <c r="T1240">
        <v>0.1215</v>
      </c>
      <c r="U1240" s="13">
        <v>1E-4</v>
      </c>
      <c r="V1240" s="13">
        <v>-3.0000000000000001E-3</v>
      </c>
      <c r="AC1240"/>
      <c r="AD1240" s="14"/>
    </row>
    <row r="1241" spans="1:30" x14ac:dyDescent="0.2">
      <c r="A1241" t="s">
        <v>77</v>
      </c>
      <c r="C1241">
        <v>77.363</v>
      </c>
      <c r="D1241">
        <v>34.999600000000001</v>
      </c>
      <c r="E1241">
        <v>1E-4</v>
      </c>
      <c r="F1241">
        <v>6.4850000000000003</v>
      </c>
      <c r="G1241">
        <v>5.8299999999999998E-2</v>
      </c>
      <c r="H1241">
        <v>-2.1543000000000001</v>
      </c>
      <c r="I1241">
        <v>1.34E-2</v>
      </c>
      <c r="J1241">
        <v>1.0528</v>
      </c>
      <c r="K1241">
        <v>0.2074</v>
      </c>
      <c r="L1241">
        <v>-0.35770000000000002</v>
      </c>
      <c r="M1241">
        <v>0.30049999999999999</v>
      </c>
      <c r="N1241">
        <v>0.18110000000000001</v>
      </c>
      <c r="O1241">
        <v>-0.2445</v>
      </c>
      <c r="P1241">
        <v>-1.6999999999999999E-3</v>
      </c>
      <c r="Q1241" s="13">
        <v>-6.0000000000000001E-3</v>
      </c>
      <c r="R1241" s="13">
        <v>4.1399999999999999E-2</v>
      </c>
      <c r="S1241" s="13">
        <v>-0.51149999999999995</v>
      </c>
      <c r="T1241">
        <v>0.12239999999999999</v>
      </c>
      <c r="U1241" s="13">
        <v>-1.2999999999999999E-3</v>
      </c>
      <c r="V1241" s="13">
        <v>-4.0000000000000001E-3</v>
      </c>
      <c r="AC1241"/>
      <c r="AD1241" s="14"/>
    </row>
    <row r="1242" spans="1:30" x14ac:dyDescent="0.2">
      <c r="A1242" t="s">
        <v>77</v>
      </c>
      <c r="C1242">
        <v>77.613</v>
      </c>
      <c r="D1242">
        <v>34.999600000000001</v>
      </c>
      <c r="E1242">
        <v>1E-4</v>
      </c>
      <c r="F1242">
        <v>6.9829999999999997</v>
      </c>
      <c r="G1242">
        <v>1.7399999999999999E-2</v>
      </c>
      <c r="H1242">
        <v>-2.0026999999999999</v>
      </c>
      <c r="I1242">
        <v>-1.7299999999999999E-2</v>
      </c>
      <c r="J1242">
        <v>0.88859999999999995</v>
      </c>
      <c r="K1242">
        <v>0.17549999999999999</v>
      </c>
      <c r="L1242">
        <v>-0.35759999999999997</v>
      </c>
      <c r="M1242">
        <v>0.30049999999999999</v>
      </c>
      <c r="N1242">
        <v>0.18110000000000001</v>
      </c>
      <c r="O1242">
        <v>-0.2445</v>
      </c>
      <c r="P1242">
        <v>3.3999999999999998E-3</v>
      </c>
      <c r="Q1242" s="13">
        <v>-9.4000000000000004E-3</v>
      </c>
      <c r="R1242" s="13">
        <v>5.33E-2</v>
      </c>
      <c r="S1242" s="13">
        <v>-0.629</v>
      </c>
      <c r="T1242">
        <v>0.11890000000000001</v>
      </c>
      <c r="U1242" s="13">
        <v>5.9999999999999995E-4</v>
      </c>
      <c r="V1242" s="13">
        <v>-3.0000000000000001E-3</v>
      </c>
      <c r="AC1242"/>
      <c r="AD1242" s="14"/>
    </row>
    <row r="1243" spans="1:30" x14ac:dyDescent="0.2">
      <c r="A1243" t="s">
        <v>77</v>
      </c>
      <c r="C1243">
        <v>77.863</v>
      </c>
      <c r="D1243">
        <v>34.999600000000001</v>
      </c>
      <c r="E1243">
        <v>1E-4</v>
      </c>
      <c r="F1243">
        <v>7.4749999999999996</v>
      </c>
      <c r="G1243">
        <v>1.95E-2</v>
      </c>
      <c r="H1243">
        <v>-1.3130999999999999</v>
      </c>
      <c r="I1243">
        <v>-2.5399999999999999E-2</v>
      </c>
      <c r="J1243">
        <v>0.6915</v>
      </c>
      <c r="K1243">
        <v>0.17549999999999999</v>
      </c>
      <c r="L1243">
        <v>-0.35770000000000002</v>
      </c>
      <c r="M1243">
        <v>0.2341</v>
      </c>
      <c r="N1243">
        <v>0.19089999999999999</v>
      </c>
      <c r="O1243">
        <v>-0.25430000000000003</v>
      </c>
      <c r="P1243">
        <v>3.3999999999999998E-3</v>
      </c>
      <c r="Q1243" s="13">
        <v>-1.12E-2</v>
      </c>
      <c r="R1243" s="13">
        <v>0.06</v>
      </c>
      <c r="S1243" s="13">
        <v>-0.77600000000000002</v>
      </c>
      <c r="T1243">
        <v>0.1275</v>
      </c>
      <c r="U1243" s="13">
        <v>5.9999999999999995E-4</v>
      </c>
      <c r="V1243" s="13">
        <v>-2.5000000000000001E-3</v>
      </c>
      <c r="AC1243"/>
      <c r="AD1243" s="14"/>
    </row>
    <row r="1244" spans="1:30" x14ac:dyDescent="0.2">
      <c r="A1244" t="s">
        <v>77</v>
      </c>
      <c r="C1244">
        <v>78.113</v>
      </c>
      <c r="D1244">
        <v>34.999600000000001</v>
      </c>
      <c r="E1244">
        <v>1E-4</v>
      </c>
      <c r="F1244">
        <v>7.9710000000000001</v>
      </c>
      <c r="G1244">
        <v>2.9700000000000001E-2</v>
      </c>
      <c r="H1244">
        <v>-0.90380000000000005</v>
      </c>
      <c r="I1244">
        <v>-3.0000000000000001E-3</v>
      </c>
      <c r="J1244">
        <v>1.0527</v>
      </c>
      <c r="K1244">
        <v>0.14360000000000001</v>
      </c>
      <c r="L1244">
        <v>-0.36759999999999998</v>
      </c>
      <c r="M1244">
        <v>0.2341</v>
      </c>
      <c r="N1244">
        <v>0.18440000000000001</v>
      </c>
      <c r="O1244">
        <v>-0.251</v>
      </c>
      <c r="P1244">
        <v>-1.6999999999999999E-3</v>
      </c>
      <c r="Q1244" s="13">
        <v>-1.12E-2</v>
      </c>
      <c r="R1244" s="13">
        <v>5.33E-2</v>
      </c>
      <c r="S1244" s="13">
        <v>-0.71719999999999995</v>
      </c>
      <c r="T1244">
        <v>0.13869999999999999</v>
      </c>
      <c r="U1244" s="13">
        <v>1E-4</v>
      </c>
      <c r="V1244" s="13">
        <v>-3.0000000000000001E-3</v>
      </c>
      <c r="AC1244"/>
      <c r="AD1244" s="14"/>
    </row>
    <row r="1245" spans="1:30" x14ac:dyDescent="0.2">
      <c r="A1245" t="s">
        <v>77</v>
      </c>
      <c r="C1245">
        <v>78.363</v>
      </c>
      <c r="D1245">
        <v>34.999600000000001</v>
      </c>
      <c r="E1245">
        <v>1E-4</v>
      </c>
      <c r="F1245">
        <v>8.4659999999999993</v>
      </c>
      <c r="G1245">
        <v>-2.75E-2</v>
      </c>
      <c r="H1245">
        <v>-1.0629999999999999</v>
      </c>
      <c r="I1245">
        <v>-6.0100000000000001E-2</v>
      </c>
      <c r="J1245">
        <v>1.6437999999999999</v>
      </c>
      <c r="K1245">
        <v>0.17549999999999999</v>
      </c>
      <c r="L1245">
        <v>-0.36259999999999998</v>
      </c>
      <c r="M1245">
        <v>0.30049999999999999</v>
      </c>
      <c r="N1245">
        <v>0.18759999999999999</v>
      </c>
      <c r="O1245">
        <v>-0.25430000000000003</v>
      </c>
      <c r="P1245">
        <v>3.3999999999999998E-3</v>
      </c>
      <c r="Q1245" s="13">
        <v>-9.4000000000000004E-3</v>
      </c>
      <c r="R1245" s="13">
        <v>5.6000000000000001E-2</v>
      </c>
      <c r="S1245" s="13">
        <v>-0.59960000000000002</v>
      </c>
      <c r="T1245">
        <v>0.1353</v>
      </c>
      <c r="U1245" s="13">
        <v>-4.0000000000000002E-4</v>
      </c>
      <c r="V1245" s="13">
        <v>-2.5000000000000001E-3</v>
      </c>
      <c r="AC1245"/>
      <c r="AD1245" s="14"/>
    </row>
    <row r="1246" spans="1:30" x14ac:dyDescent="0.2">
      <c r="A1246" t="s">
        <v>77</v>
      </c>
      <c r="C1246">
        <v>78.613</v>
      </c>
      <c r="D1246">
        <v>34.999600000000001</v>
      </c>
      <c r="E1246">
        <v>1E-4</v>
      </c>
      <c r="F1246">
        <v>8.9580000000000002</v>
      </c>
      <c r="G1246">
        <v>5.4199999999999998E-2</v>
      </c>
      <c r="H1246">
        <v>-0.88109999999999999</v>
      </c>
      <c r="I1246">
        <v>1.34E-2</v>
      </c>
      <c r="J1246">
        <v>1.6307</v>
      </c>
      <c r="K1246">
        <v>0.14360000000000001</v>
      </c>
      <c r="L1246">
        <v>-0.36509999999999998</v>
      </c>
      <c r="M1246">
        <v>0.30049999999999999</v>
      </c>
      <c r="N1246">
        <v>0.18440000000000001</v>
      </c>
      <c r="O1246">
        <v>-0.25430000000000003</v>
      </c>
      <c r="P1246">
        <v>3.3999999999999998E-3</v>
      </c>
      <c r="Q1246" s="13">
        <v>-7.7000000000000002E-3</v>
      </c>
      <c r="R1246" s="13">
        <v>4.6699999999999998E-2</v>
      </c>
      <c r="S1246" s="13">
        <v>-0.629</v>
      </c>
      <c r="T1246">
        <v>0.1361</v>
      </c>
      <c r="U1246" s="13">
        <v>-8.9999999999999998E-4</v>
      </c>
      <c r="V1246" s="13">
        <v>-3.0000000000000001E-3</v>
      </c>
      <c r="AC1246"/>
      <c r="AD1246" s="14"/>
    </row>
    <row r="1247" spans="1:30" x14ac:dyDescent="0.2">
      <c r="A1247" t="s">
        <v>77</v>
      </c>
      <c r="C1247">
        <v>78.863</v>
      </c>
      <c r="D1247">
        <v>34.999600000000001</v>
      </c>
      <c r="E1247">
        <v>1E-4</v>
      </c>
      <c r="F1247">
        <v>9.4550000000000001</v>
      </c>
      <c r="G1247">
        <v>3.78E-2</v>
      </c>
      <c r="H1247">
        <v>-1.1538999999999999</v>
      </c>
      <c r="I1247">
        <v>-1.11E-2</v>
      </c>
      <c r="J1247">
        <v>1.5978000000000001</v>
      </c>
      <c r="K1247">
        <v>0.2074</v>
      </c>
      <c r="L1247">
        <v>-0.36259999999999998</v>
      </c>
      <c r="M1247">
        <v>0.3669</v>
      </c>
      <c r="N1247">
        <v>0.19089999999999999</v>
      </c>
      <c r="O1247">
        <v>-0.251</v>
      </c>
      <c r="P1247">
        <v>3.3999999999999998E-3</v>
      </c>
      <c r="Q1247" s="13">
        <v>-9.4000000000000004E-3</v>
      </c>
      <c r="R1247" s="13">
        <v>5.8700000000000002E-2</v>
      </c>
      <c r="S1247" s="13">
        <v>-0.68779999999999997</v>
      </c>
      <c r="T1247">
        <v>0.125</v>
      </c>
      <c r="U1247" s="13">
        <v>1.1000000000000001E-3</v>
      </c>
      <c r="V1247" s="13">
        <v>-2E-3</v>
      </c>
      <c r="AC1247"/>
      <c r="AD1247" s="14"/>
    </row>
    <row r="1248" spans="1:30" x14ac:dyDescent="0.2">
      <c r="A1248" t="s">
        <v>77</v>
      </c>
      <c r="C1248">
        <v>79.113</v>
      </c>
      <c r="D1248">
        <v>34.999600000000001</v>
      </c>
      <c r="E1248">
        <v>1E-4</v>
      </c>
      <c r="F1248">
        <v>9.9510000000000005</v>
      </c>
      <c r="G1248">
        <v>1.3299999999999999E-2</v>
      </c>
      <c r="H1248">
        <v>-1.9040999999999999</v>
      </c>
      <c r="I1248">
        <v>-3.3599999999999998E-2</v>
      </c>
      <c r="J1248">
        <v>1.4664999999999999</v>
      </c>
      <c r="K1248">
        <v>0.14360000000000001</v>
      </c>
      <c r="L1248">
        <v>-0.36259999999999998</v>
      </c>
      <c r="M1248">
        <v>0.2341</v>
      </c>
      <c r="N1248">
        <v>0.19089999999999999</v>
      </c>
      <c r="O1248">
        <v>-0.25750000000000001</v>
      </c>
      <c r="P1248">
        <v>-1.6999999999999999E-3</v>
      </c>
      <c r="Q1248" s="13">
        <v>-1.8100000000000002E-2</v>
      </c>
      <c r="R1248" s="13">
        <v>7.1900000000000006E-2</v>
      </c>
      <c r="S1248" s="13">
        <v>-0.86419999999999997</v>
      </c>
      <c r="T1248">
        <v>0.1198</v>
      </c>
      <c r="U1248" s="13">
        <v>1E-4</v>
      </c>
      <c r="V1248" s="13">
        <v>-1E-3</v>
      </c>
      <c r="AC1248"/>
      <c r="AD1248" s="14"/>
    </row>
    <row r="1249" spans="1:30" x14ac:dyDescent="0.2">
      <c r="A1249" t="s">
        <v>77</v>
      </c>
      <c r="C1249">
        <v>79.363</v>
      </c>
      <c r="D1249">
        <v>34.999600000000001</v>
      </c>
      <c r="E1249">
        <v>1E-4</v>
      </c>
      <c r="F1249">
        <v>10.446</v>
      </c>
      <c r="G1249">
        <v>6.0299999999999999E-2</v>
      </c>
      <c r="H1249">
        <v>-2.1162999999999998</v>
      </c>
      <c r="I1249">
        <v>3.2000000000000002E-3</v>
      </c>
      <c r="J1249">
        <v>1.1840999999999999</v>
      </c>
      <c r="K1249">
        <v>0.14360000000000001</v>
      </c>
      <c r="L1249">
        <v>-0.35270000000000001</v>
      </c>
      <c r="M1249">
        <v>0.2341</v>
      </c>
      <c r="N1249">
        <v>0.19420000000000001</v>
      </c>
      <c r="O1249">
        <v>-0.24129999999999999</v>
      </c>
      <c r="P1249">
        <v>-6.7999999999999996E-3</v>
      </c>
      <c r="Q1249" s="13">
        <v>-9.4000000000000004E-3</v>
      </c>
      <c r="R1249" s="13">
        <v>5.7299999999999997E-2</v>
      </c>
      <c r="S1249" s="13">
        <v>-0.71719999999999995</v>
      </c>
      <c r="T1249">
        <v>0.1129</v>
      </c>
      <c r="U1249" s="13">
        <v>1.6000000000000001E-3</v>
      </c>
      <c r="V1249" s="13">
        <v>-1E-3</v>
      </c>
      <c r="AC1249"/>
      <c r="AD1249" s="14"/>
    </row>
    <row r="1250" spans="1:30" x14ac:dyDescent="0.2">
      <c r="A1250" t="s">
        <v>77</v>
      </c>
      <c r="C1250">
        <v>79.613</v>
      </c>
      <c r="D1250">
        <v>34.999600000000001</v>
      </c>
      <c r="E1250">
        <v>1E-4</v>
      </c>
      <c r="F1250">
        <v>10.945</v>
      </c>
      <c r="G1250">
        <v>3.5799999999999998E-2</v>
      </c>
      <c r="H1250">
        <v>-2.3058000000000001</v>
      </c>
      <c r="I1250">
        <v>-1.11E-2</v>
      </c>
      <c r="J1250">
        <v>1.0265</v>
      </c>
      <c r="K1250">
        <v>0.17549999999999999</v>
      </c>
      <c r="L1250">
        <v>-0.35520000000000002</v>
      </c>
      <c r="M1250">
        <v>0.30049999999999999</v>
      </c>
      <c r="N1250">
        <v>0.19089999999999999</v>
      </c>
      <c r="O1250">
        <v>-0.25430000000000003</v>
      </c>
      <c r="P1250">
        <v>-1.6999999999999999E-3</v>
      </c>
      <c r="Q1250" s="13">
        <v>-6.0000000000000001E-3</v>
      </c>
      <c r="R1250" s="13">
        <v>3.8699999999999998E-2</v>
      </c>
      <c r="S1250" s="13">
        <v>-0.54079999999999995</v>
      </c>
      <c r="T1250">
        <v>0.1129</v>
      </c>
      <c r="U1250" s="13">
        <v>-8.9999999999999998E-4</v>
      </c>
      <c r="V1250" s="13">
        <v>1.4E-3</v>
      </c>
      <c r="AC1250"/>
      <c r="AD1250" s="14"/>
    </row>
    <row r="1251" spans="1:30" x14ac:dyDescent="0.2">
      <c r="A1251" t="s">
        <v>77</v>
      </c>
      <c r="C1251">
        <v>79.863</v>
      </c>
      <c r="D1251">
        <v>34.999600000000001</v>
      </c>
      <c r="E1251">
        <v>1E-4</v>
      </c>
      <c r="F1251">
        <v>11.445</v>
      </c>
      <c r="G1251">
        <v>1.54E-2</v>
      </c>
      <c r="H1251">
        <v>-1.9799</v>
      </c>
      <c r="I1251">
        <v>-2.3400000000000001E-2</v>
      </c>
      <c r="J1251">
        <v>0.80969999999999998</v>
      </c>
      <c r="K1251">
        <v>0.14360000000000001</v>
      </c>
      <c r="L1251">
        <v>-0.35020000000000001</v>
      </c>
      <c r="M1251">
        <v>0.30049999999999999</v>
      </c>
      <c r="N1251">
        <v>0.18759999999999999</v>
      </c>
      <c r="O1251">
        <v>-0.25430000000000003</v>
      </c>
      <c r="P1251">
        <v>3.3999999999999998E-3</v>
      </c>
      <c r="Q1251" s="13">
        <v>-1.12E-2</v>
      </c>
      <c r="R1251" s="13">
        <v>4.6699999999999998E-2</v>
      </c>
      <c r="S1251" s="13">
        <v>-0.65839999999999999</v>
      </c>
      <c r="T1251">
        <v>0.11459999999999999</v>
      </c>
      <c r="U1251" s="13">
        <v>1.1000000000000001E-3</v>
      </c>
      <c r="V1251" s="13">
        <v>1.9E-3</v>
      </c>
      <c r="AC1251"/>
      <c r="AD1251" s="14"/>
    </row>
    <row r="1252" spans="1:30" x14ac:dyDescent="0.2">
      <c r="A1252" t="s">
        <v>77</v>
      </c>
      <c r="C1252">
        <v>80.113</v>
      </c>
      <c r="D1252">
        <v>34.999600000000001</v>
      </c>
      <c r="E1252">
        <v>1E-4</v>
      </c>
      <c r="F1252">
        <v>11.942</v>
      </c>
      <c r="G1252">
        <v>9.2999999999999992E-3</v>
      </c>
      <c r="H1252">
        <v>-1.3206</v>
      </c>
      <c r="I1252">
        <v>-3.7699999999999997E-2</v>
      </c>
      <c r="J1252">
        <v>0.71779999999999999</v>
      </c>
      <c r="K1252">
        <v>0.17549999999999999</v>
      </c>
      <c r="L1252">
        <v>-0.3427</v>
      </c>
      <c r="M1252">
        <v>0.2341</v>
      </c>
      <c r="N1252">
        <v>0.18440000000000001</v>
      </c>
      <c r="O1252">
        <v>-0.25750000000000001</v>
      </c>
      <c r="P1252">
        <v>3.3999999999999998E-3</v>
      </c>
      <c r="Q1252" s="13">
        <v>-9.4000000000000004E-3</v>
      </c>
      <c r="R1252" s="13">
        <v>5.8599999999999999E-2</v>
      </c>
      <c r="S1252" s="13">
        <v>-0.83479999999999999</v>
      </c>
      <c r="T1252">
        <v>0.12839999999999999</v>
      </c>
      <c r="U1252" s="13">
        <v>1.1000000000000001E-3</v>
      </c>
      <c r="V1252" s="13">
        <v>8.9999999999999998E-4</v>
      </c>
      <c r="AC1252"/>
      <c r="AD1252" s="14"/>
    </row>
    <row r="1253" spans="1:30" x14ac:dyDescent="0.2">
      <c r="A1253" t="s">
        <v>77</v>
      </c>
      <c r="C1253">
        <v>80.363</v>
      </c>
      <c r="D1253">
        <v>34.999600000000001</v>
      </c>
      <c r="E1253">
        <v>1E-4</v>
      </c>
      <c r="F1253">
        <v>12.436</v>
      </c>
      <c r="G1253">
        <v>5.4199999999999998E-2</v>
      </c>
      <c r="H1253">
        <v>-0.77500000000000002</v>
      </c>
      <c r="I1253">
        <v>1.1299999999999999E-2</v>
      </c>
      <c r="J1253">
        <v>0.96079999999999999</v>
      </c>
      <c r="K1253">
        <v>0.17549999999999999</v>
      </c>
      <c r="L1253">
        <v>-0.3402</v>
      </c>
      <c r="M1253">
        <v>0.2341</v>
      </c>
      <c r="N1253">
        <v>0.19420000000000001</v>
      </c>
      <c r="O1253">
        <v>-0.251</v>
      </c>
      <c r="P1253">
        <v>3.3999999999999998E-3</v>
      </c>
      <c r="Q1253" s="13">
        <v>-1.29E-2</v>
      </c>
      <c r="R1253" s="13">
        <v>5.33E-2</v>
      </c>
      <c r="S1253" s="13">
        <v>-0.71719999999999995</v>
      </c>
      <c r="T1253">
        <v>0.13270000000000001</v>
      </c>
      <c r="U1253" s="13">
        <v>1.1000000000000001E-3</v>
      </c>
      <c r="V1253" s="13">
        <v>1.4E-3</v>
      </c>
      <c r="AC1253"/>
      <c r="AD1253" s="14"/>
    </row>
    <row r="1254" spans="1:30" x14ac:dyDescent="0.2">
      <c r="A1254" t="s">
        <v>77</v>
      </c>
      <c r="C1254">
        <v>80.613</v>
      </c>
      <c r="D1254">
        <v>34.999600000000001</v>
      </c>
      <c r="E1254">
        <v>1E-4</v>
      </c>
      <c r="F1254">
        <v>12.936999999999999</v>
      </c>
      <c r="G1254">
        <v>9.1999999999999998E-3</v>
      </c>
      <c r="H1254">
        <v>-0.99480000000000002</v>
      </c>
      <c r="I1254">
        <v>-3.3599999999999998E-2</v>
      </c>
      <c r="J1254">
        <v>1.7358</v>
      </c>
      <c r="K1254">
        <v>0.14360000000000001</v>
      </c>
      <c r="L1254">
        <v>-0.33779999999999999</v>
      </c>
      <c r="M1254">
        <v>0.2341</v>
      </c>
      <c r="N1254">
        <v>0.19420000000000001</v>
      </c>
      <c r="O1254">
        <v>-0.25750000000000001</v>
      </c>
      <c r="P1254">
        <v>-1.6999999999999999E-3</v>
      </c>
      <c r="Q1254" s="13">
        <v>-1.29E-2</v>
      </c>
      <c r="R1254" s="13">
        <v>5.33E-2</v>
      </c>
      <c r="S1254" s="13">
        <v>-0.68779999999999997</v>
      </c>
      <c r="T1254">
        <v>0.13700000000000001</v>
      </c>
      <c r="U1254" s="13">
        <v>1E-4</v>
      </c>
      <c r="V1254" s="13">
        <v>8.9999999999999998E-4</v>
      </c>
      <c r="AC1254"/>
      <c r="AD1254" s="14"/>
    </row>
    <row r="1255" spans="1:30" x14ac:dyDescent="0.2">
      <c r="A1255" t="s">
        <v>77</v>
      </c>
      <c r="C1255">
        <v>80.863</v>
      </c>
      <c r="D1255">
        <v>34.999600000000001</v>
      </c>
      <c r="E1255">
        <v>1E-4</v>
      </c>
      <c r="F1255">
        <v>13.438000000000001</v>
      </c>
      <c r="G1255">
        <v>3.9899999999999998E-2</v>
      </c>
      <c r="H1255">
        <v>-0.84319999999999995</v>
      </c>
      <c r="I1255">
        <v>7.1999999999999998E-3</v>
      </c>
      <c r="J1255">
        <v>1.6832</v>
      </c>
      <c r="K1255">
        <v>0.17549999999999999</v>
      </c>
      <c r="L1255">
        <v>-0.3427</v>
      </c>
      <c r="M1255">
        <v>0.16769999999999999</v>
      </c>
      <c r="N1255">
        <v>0.19089999999999999</v>
      </c>
      <c r="O1255">
        <v>-0.25750000000000001</v>
      </c>
      <c r="P1255">
        <v>3.3999999999999998E-3</v>
      </c>
      <c r="Q1255" s="13">
        <v>-9.4000000000000004E-3</v>
      </c>
      <c r="R1255" s="13">
        <v>4.5400000000000003E-2</v>
      </c>
      <c r="S1255" s="13">
        <v>-0.65839999999999999</v>
      </c>
      <c r="T1255">
        <v>0.13270000000000001</v>
      </c>
      <c r="U1255" s="13">
        <v>1.1000000000000001E-3</v>
      </c>
      <c r="V1255" s="13">
        <v>8.9999999999999998E-4</v>
      </c>
      <c r="AC1255"/>
      <c r="AD1255" s="14"/>
    </row>
    <row r="1256" spans="1:30" x14ac:dyDescent="0.2">
      <c r="A1256" t="s">
        <v>77</v>
      </c>
      <c r="C1256">
        <v>81.113</v>
      </c>
      <c r="D1256">
        <v>34.999600000000001</v>
      </c>
      <c r="E1256">
        <v>1E-4</v>
      </c>
      <c r="F1256">
        <v>13.94</v>
      </c>
      <c r="G1256">
        <v>1.54E-2</v>
      </c>
      <c r="H1256">
        <v>-1.0782</v>
      </c>
      <c r="I1256">
        <v>-1.9300000000000001E-2</v>
      </c>
      <c r="J1256">
        <v>1.6174999999999999</v>
      </c>
      <c r="K1256">
        <v>0.14360000000000001</v>
      </c>
      <c r="L1256">
        <v>-0.34770000000000001</v>
      </c>
      <c r="M1256">
        <v>0.2341</v>
      </c>
      <c r="N1256">
        <v>0.19089999999999999</v>
      </c>
      <c r="O1256">
        <v>-0.25430000000000003</v>
      </c>
      <c r="P1256">
        <v>3.3999999999999998E-3</v>
      </c>
      <c r="Q1256" s="13">
        <v>-7.7000000000000002E-3</v>
      </c>
      <c r="R1256" s="13">
        <v>5.7299999999999997E-2</v>
      </c>
      <c r="S1256" s="13">
        <v>-0.71719999999999995</v>
      </c>
      <c r="T1256">
        <v>0.12670000000000001</v>
      </c>
      <c r="U1256" s="13">
        <v>1E-4</v>
      </c>
      <c r="V1256" s="13">
        <v>1.9E-3</v>
      </c>
      <c r="AC1256"/>
      <c r="AD1256" s="14"/>
    </row>
    <row r="1257" spans="1:30" x14ac:dyDescent="0.2">
      <c r="A1257" t="s">
        <v>77</v>
      </c>
      <c r="C1257">
        <v>81.363</v>
      </c>
      <c r="D1257">
        <v>34.999600000000001</v>
      </c>
      <c r="E1257">
        <v>1E-4</v>
      </c>
      <c r="F1257">
        <v>14.445</v>
      </c>
      <c r="G1257">
        <v>7.1999999999999998E-3</v>
      </c>
      <c r="H1257">
        <v>-1.8737999999999999</v>
      </c>
      <c r="I1257">
        <v>-3.7699999999999997E-2</v>
      </c>
      <c r="J1257">
        <v>1.4862</v>
      </c>
      <c r="K1257">
        <v>0.14360000000000001</v>
      </c>
      <c r="L1257">
        <v>-0.33779999999999999</v>
      </c>
      <c r="M1257">
        <v>0.30049999999999999</v>
      </c>
      <c r="N1257">
        <v>0.19089999999999999</v>
      </c>
      <c r="O1257">
        <v>-0.25750000000000001</v>
      </c>
      <c r="P1257">
        <v>3.3999999999999998E-3</v>
      </c>
      <c r="Q1257" s="13">
        <v>-1.46E-2</v>
      </c>
      <c r="R1257" s="13">
        <v>7.1900000000000006E-2</v>
      </c>
      <c r="S1257" s="13">
        <v>-0.86419999999999997</v>
      </c>
      <c r="T1257">
        <v>0.1138</v>
      </c>
      <c r="U1257" s="13">
        <v>-1.2999999999999999E-3</v>
      </c>
      <c r="V1257" s="13">
        <v>1.9E-3</v>
      </c>
      <c r="AC1257"/>
      <c r="AD1257" s="14"/>
    </row>
    <row r="1258" spans="1:30" x14ac:dyDescent="0.2">
      <c r="A1258" t="s">
        <v>77</v>
      </c>
      <c r="C1258">
        <v>81.613</v>
      </c>
      <c r="D1258">
        <v>34.999600000000001</v>
      </c>
      <c r="E1258">
        <v>1E-4</v>
      </c>
      <c r="F1258">
        <v>14.945</v>
      </c>
      <c r="G1258">
        <v>4.5999999999999999E-2</v>
      </c>
      <c r="H1258">
        <v>-2.1617999999999999</v>
      </c>
      <c r="I1258">
        <v>9.2999999999999992E-3</v>
      </c>
      <c r="J1258">
        <v>1.1315</v>
      </c>
      <c r="K1258">
        <v>0.14360000000000001</v>
      </c>
      <c r="L1258">
        <v>-0.33029999999999998</v>
      </c>
      <c r="M1258">
        <v>0.2341</v>
      </c>
      <c r="N1258">
        <v>0.19089999999999999</v>
      </c>
      <c r="O1258">
        <v>-0.25750000000000001</v>
      </c>
      <c r="P1258">
        <v>-1.6999999999999999E-3</v>
      </c>
      <c r="Q1258" s="13">
        <v>-1.29E-2</v>
      </c>
      <c r="R1258" s="13">
        <v>5.8599999999999999E-2</v>
      </c>
      <c r="S1258" s="13">
        <v>-0.71719999999999995</v>
      </c>
      <c r="T1258">
        <v>0.1</v>
      </c>
      <c r="U1258" s="13">
        <v>-4.0000000000000002E-4</v>
      </c>
      <c r="V1258" s="13">
        <v>2.3999999999999998E-3</v>
      </c>
      <c r="AC1258"/>
      <c r="AD1258" s="14"/>
    </row>
    <row r="1259" spans="1:30" x14ac:dyDescent="0.2">
      <c r="A1259" t="s">
        <v>77</v>
      </c>
      <c r="C1259">
        <v>81.863</v>
      </c>
      <c r="D1259">
        <v>34.999600000000001</v>
      </c>
      <c r="E1259">
        <v>1E-4</v>
      </c>
      <c r="F1259">
        <v>15.451000000000001</v>
      </c>
      <c r="G1259">
        <v>4.19E-2</v>
      </c>
      <c r="H1259">
        <v>-2.4346000000000001</v>
      </c>
      <c r="I1259">
        <v>-1.11E-2</v>
      </c>
      <c r="J1259">
        <v>0.91479999999999995</v>
      </c>
      <c r="K1259">
        <v>7.9799999999999996E-2</v>
      </c>
      <c r="L1259">
        <v>-0.33029999999999998</v>
      </c>
      <c r="M1259">
        <v>0.2341</v>
      </c>
      <c r="N1259">
        <v>0.19420000000000001</v>
      </c>
      <c r="O1259">
        <v>-0.25750000000000001</v>
      </c>
      <c r="P1259">
        <v>-1.6999999999999999E-3</v>
      </c>
      <c r="Q1259" s="13">
        <v>-4.1999999999999997E-3</v>
      </c>
      <c r="R1259" s="13">
        <v>3.8699999999999998E-2</v>
      </c>
      <c r="S1259" s="13">
        <v>-0.48199999999999998</v>
      </c>
      <c r="T1259">
        <v>9.7500000000000003E-2</v>
      </c>
      <c r="U1259" s="13">
        <v>-1.8E-3</v>
      </c>
      <c r="V1259" s="13">
        <v>2.3999999999999998E-3</v>
      </c>
      <c r="AC1259"/>
      <c r="AD1259" s="14"/>
    </row>
    <row r="1260" spans="1:30" x14ac:dyDescent="0.2">
      <c r="A1260" t="s">
        <v>77</v>
      </c>
      <c r="C1260">
        <v>82.113</v>
      </c>
      <c r="D1260">
        <v>34.999600000000001</v>
      </c>
      <c r="E1260">
        <v>1E-4</v>
      </c>
      <c r="F1260">
        <v>15.955</v>
      </c>
      <c r="G1260">
        <v>3.1699999999999999E-2</v>
      </c>
      <c r="H1260">
        <v>-2.1088</v>
      </c>
      <c r="I1260">
        <v>1.1000000000000001E-3</v>
      </c>
      <c r="J1260">
        <v>0.69810000000000005</v>
      </c>
      <c r="K1260">
        <v>0.14360000000000001</v>
      </c>
      <c r="L1260">
        <v>-0.33029999999999998</v>
      </c>
      <c r="M1260">
        <v>0.16769999999999999</v>
      </c>
      <c r="N1260">
        <v>0.19420000000000001</v>
      </c>
      <c r="O1260">
        <v>-0.26079999999999998</v>
      </c>
      <c r="P1260">
        <v>-6.7999999999999996E-3</v>
      </c>
      <c r="Q1260" s="13">
        <v>-7.7000000000000002E-3</v>
      </c>
      <c r="R1260" s="13">
        <v>4.5400000000000003E-2</v>
      </c>
      <c r="S1260" s="13">
        <v>-0.57020000000000004</v>
      </c>
      <c r="T1260">
        <v>9.8299999999999998E-2</v>
      </c>
      <c r="U1260" s="13">
        <v>5.9999999999999995E-4</v>
      </c>
      <c r="V1260" s="13">
        <v>1.4E-3</v>
      </c>
      <c r="AC1260"/>
      <c r="AD1260" s="14"/>
    </row>
    <row r="1261" spans="1:30" x14ac:dyDescent="0.2">
      <c r="A1261" t="s">
        <v>77</v>
      </c>
      <c r="C1261">
        <v>82.363</v>
      </c>
      <c r="D1261">
        <v>34.999600000000001</v>
      </c>
      <c r="E1261">
        <v>1E-4</v>
      </c>
      <c r="F1261">
        <v>16.46</v>
      </c>
      <c r="G1261">
        <v>7.1999999999999998E-3</v>
      </c>
      <c r="H1261">
        <v>-1.4267000000000001</v>
      </c>
      <c r="I1261">
        <v>-3.7699999999999997E-2</v>
      </c>
      <c r="J1261">
        <v>0.68500000000000005</v>
      </c>
      <c r="K1261">
        <v>0.14360000000000001</v>
      </c>
      <c r="L1261">
        <v>-0.32040000000000002</v>
      </c>
      <c r="M1261">
        <v>0.16769999999999999</v>
      </c>
      <c r="N1261">
        <v>0.19420000000000001</v>
      </c>
      <c r="O1261">
        <v>-0.26079999999999998</v>
      </c>
      <c r="P1261">
        <v>-1.6999999999999999E-3</v>
      </c>
      <c r="Q1261" s="13">
        <v>-9.4000000000000004E-3</v>
      </c>
      <c r="R1261" s="13">
        <v>6.13E-2</v>
      </c>
      <c r="S1261" s="13">
        <v>-0.74660000000000004</v>
      </c>
      <c r="T1261">
        <v>0.1138</v>
      </c>
      <c r="U1261" s="13">
        <v>-1.2999999999999999E-3</v>
      </c>
      <c r="V1261" s="13">
        <v>2.3999999999999998E-3</v>
      </c>
      <c r="AC1261"/>
      <c r="AD1261" s="14"/>
    </row>
    <row r="1262" spans="1:30" x14ac:dyDescent="0.2">
      <c r="A1262" t="s">
        <v>77</v>
      </c>
      <c r="C1262">
        <v>82.613</v>
      </c>
      <c r="D1262">
        <v>34.999600000000001</v>
      </c>
      <c r="E1262">
        <v>1E-4</v>
      </c>
      <c r="F1262">
        <v>16.968</v>
      </c>
      <c r="G1262">
        <v>2.76E-2</v>
      </c>
      <c r="H1262">
        <v>-0.65380000000000005</v>
      </c>
      <c r="I1262">
        <v>-1.52E-2</v>
      </c>
      <c r="J1262">
        <v>0.75719999999999998</v>
      </c>
      <c r="K1262">
        <v>0.17549999999999999</v>
      </c>
      <c r="L1262">
        <v>-0.32529999999999998</v>
      </c>
      <c r="M1262">
        <v>0.2341</v>
      </c>
      <c r="N1262">
        <v>0.19420000000000001</v>
      </c>
      <c r="O1262">
        <v>-0.25750000000000001</v>
      </c>
      <c r="P1262">
        <v>-1.6999999999999999E-3</v>
      </c>
      <c r="Q1262" s="13">
        <v>-9.4000000000000004E-3</v>
      </c>
      <c r="R1262" s="13">
        <v>5.1999999999999998E-2</v>
      </c>
      <c r="S1262" s="13">
        <v>-0.71719999999999995</v>
      </c>
      <c r="T1262">
        <v>0.12239999999999999</v>
      </c>
      <c r="U1262" s="13">
        <v>-8.9999999999999998E-4</v>
      </c>
      <c r="V1262" s="13">
        <v>2.3999999999999998E-3</v>
      </c>
      <c r="AC1262"/>
      <c r="AD1262" s="14"/>
    </row>
    <row r="1263" spans="1:30" x14ac:dyDescent="0.2">
      <c r="A1263" t="s">
        <v>77</v>
      </c>
      <c r="C1263">
        <v>82.863</v>
      </c>
      <c r="D1263">
        <v>34.999600000000001</v>
      </c>
      <c r="E1263">
        <v>1E-4</v>
      </c>
      <c r="F1263">
        <v>17.478999999999999</v>
      </c>
      <c r="G1263">
        <v>5.1999999999999998E-3</v>
      </c>
      <c r="H1263">
        <v>-1.0175000000000001</v>
      </c>
      <c r="I1263">
        <v>-2.9499999999999998E-2</v>
      </c>
      <c r="J1263">
        <v>1.7685999999999999</v>
      </c>
      <c r="K1263">
        <v>0.14360000000000001</v>
      </c>
      <c r="L1263">
        <v>-0.32040000000000002</v>
      </c>
      <c r="M1263">
        <v>0.1013</v>
      </c>
      <c r="N1263">
        <v>0.19420000000000001</v>
      </c>
      <c r="O1263">
        <v>-0.25750000000000001</v>
      </c>
      <c r="P1263">
        <v>3.3999999999999998E-3</v>
      </c>
      <c r="Q1263" s="13">
        <v>-7.7000000000000002E-3</v>
      </c>
      <c r="R1263" s="13">
        <v>5.1999999999999998E-2</v>
      </c>
      <c r="S1263" s="13">
        <v>-0.65839999999999999</v>
      </c>
      <c r="T1263">
        <v>0.12839999999999999</v>
      </c>
      <c r="U1263" s="13">
        <v>1.1000000000000001E-3</v>
      </c>
      <c r="V1263" s="13">
        <v>2.3999999999999998E-3</v>
      </c>
      <c r="AC1263"/>
      <c r="AD1263" s="14"/>
    </row>
    <row r="1264" spans="1:30" x14ac:dyDescent="0.2">
      <c r="A1264" t="s">
        <v>77</v>
      </c>
      <c r="C1264">
        <v>83.113</v>
      </c>
      <c r="D1264">
        <v>34.999600000000001</v>
      </c>
      <c r="E1264">
        <v>1E-4</v>
      </c>
      <c r="F1264">
        <v>17.989999999999998</v>
      </c>
      <c r="G1264">
        <v>2.5600000000000001E-2</v>
      </c>
      <c r="H1264">
        <v>-0.69920000000000004</v>
      </c>
      <c r="I1264">
        <v>-1.32E-2</v>
      </c>
      <c r="J1264">
        <v>1.6241000000000001</v>
      </c>
      <c r="K1264">
        <v>0.14360000000000001</v>
      </c>
      <c r="L1264">
        <v>-0.32529999999999998</v>
      </c>
      <c r="M1264">
        <v>3.49E-2</v>
      </c>
      <c r="N1264">
        <v>0.19420000000000001</v>
      </c>
      <c r="O1264">
        <v>-0.26400000000000001</v>
      </c>
      <c r="P1264">
        <v>3.3999999999999998E-3</v>
      </c>
      <c r="Q1264" s="13">
        <v>-6.0000000000000001E-3</v>
      </c>
      <c r="R1264" s="13">
        <v>0.04</v>
      </c>
      <c r="S1264" s="13">
        <v>-0.59960000000000002</v>
      </c>
      <c r="T1264">
        <v>0.12670000000000001</v>
      </c>
      <c r="U1264" s="13">
        <v>5.9999999999999995E-4</v>
      </c>
      <c r="V1264" s="13">
        <v>2.8999999999999998E-3</v>
      </c>
      <c r="AC1264"/>
      <c r="AD1264" s="14"/>
    </row>
    <row r="1265" spans="1:30" x14ac:dyDescent="0.2">
      <c r="A1265" t="s">
        <v>77</v>
      </c>
      <c r="C1265">
        <v>83.363</v>
      </c>
      <c r="D1265">
        <v>34.999600000000001</v>
      </c>
      <c r="E1265">
        <v>1E-4</v>
      </c>
      <c r="F1265">
        <v>18.495000000000001</v>
      </c>
      <c r="G1265">
        <v>3.9899999999999998E-2</v>
      </c>
      <c r="H1265">
        <v>-1.1388</v>
      </c>
      <c r="I1265">
        <v>3.2000000000000002E-3</v>
      </c>
      <c r="J1265">
        <v>1.7095</v>
      </c>
      <c r="K1265">
        <v>0.17549999999999999</v>
      </c>
      <c r="L1265">
        <v>-0.32529999999999998</v>
      </c>
      <c r="M1265">
        <v>0.2341</v>
      </c>
      <c r="N1265">
        <v>0.19420000000000001</v>
      </c>
      <c r="O1265">
        <v>-0.27050000000000002</v>
      </c>
      <c r="P1265">
        <v>-1.6999999999999999E-3</v>
      </c>
      <c r="Q1265" s="13">
        <v>-9.4000000000000004E-3</v>
      </c>
      <c r="R1265" s="13">
        <v>5.7299999999999997E-2</v>
      </c>
      <c r="S1265" s="13">
        <v>-0.74660000000000004</v>
      </c>
      <c r="T1265">
        <v>0.1232</v>
      </c>
      <c r="U1265" s="13">
        <v>1.6000000000000001E-3</v>
      </c>
      <c r="V1265" s="13">
        <v>2.3999999999999998E-3</v>
      </c>
      <c r="AC1265"/>
      <c r="AD1265" s="14"/>
    </row>
    <row r="1266" spans="1:30" x14ac:dyDescent="0.2">
      <c r="A1266" t="s">
        <v>77</v>
      </c>
      <c r="C1266">
        <v>83.613</v>
      </c>
      <c r="D1266">
        <v>34.999600000000001</v>
      </c>
      <c r="E1266">
        <v>1E-4</v>
      </c>
      <c r="F1266">
        <v>19.004000000000001</v>
      </c>
      <c r="G1266">
        <v>9.1999999999999998E-3</v>
      </c>
      <c r="H1266">
        <v>-1.8284</v>
      </c>
      <c r="I1266">
        <v>-3.56E-2</v>
      </c>
      <c r="J1266">
        <v>1.4927999999999999</v>
      </c>
      <c r="K1266">
        <v>0.14360000000000001</v>
      </c>
      <c r="L1266">
        <v>-0.32040000000000002</v>
      </c>
      <c r="M1266">
        <v>0.16769999999999999</v>
      </c>
      <c r="N1266">
        <v>0.20069999999999999</v>
      </c>
      <c r="O1266">
        <v>-0.25750000000000001</v>
      </c>
      <c r="P1266">
        <v>-6.7999999999999996E-3</v>
      </c>
      <c r="Q1266" s="13">
        <v>-1.46E-2</v>
      </c>
      <c r="R1266" s="13">
        <v>7.1900000000000006E-2</v>
      </c>
      <c r="S1266" s="13">
        <v>-0.89359999999999995</v>
      </c>
      <c r="T1266">
        <v>0.1095</v>
      </c>
      <c r="U1266" s="13">
        <v>-4.0000000000000002E-4</v>
      </c>
      <c r="V1266" s="13">
        <v>2.3999999999999998E-3</v>
      </c>
      <c r="AC1266"/>
      <c r="AD1266" s="14"/>
    </row>
    <row r="1267" spans="1:30" x14ac:dyDescent="0.2">
      <c r="A1267" t="s">
        <v>77</v>
      </c>
      <c r="C1267">
        <v>83.863</v>
      </c>
      <c r="D1267">
        <v>34.999600000000001</v>
      </c>
      <c r="E1267">
        <v>1E-4</v>
      </c>
      <c r="F1267">
        <v>19.504999999999999</v>
      </c>
      <c r="G1267">
        <v>7.6600000000000001E-2</v>
      </c>
      <c r="H1267">
        <v>-2.3134000000000001</v>
      </c>
      <c r="I1267">
        <v>3.1699999999999999E-2</v>
      </c>
      <c r="J1267">
        <v>1.1906000000000001</v>
      </c>
      <c r="K1267">
        <v>0.17549999999999999</v>
      </c>
      <c r="L1267">
        <v>-0.31290000000000001</v>
      </c>
      <c r="M1267">
        <v>0.2341</v>
      </c>
      <c r="N1267">
        <v>0.19739999999999999</v>
      </c>
      <c r="O1267">
        <v>-0.27050000000000002</v>
      </c>
      <c r="P1267">
        <v>3.3999999999999998E-3</v>
      </c>
      <c r="Q1267" s="13">
        <v>-1.12E-2</v>
      </c>
      <c r="R1267" s="13">
        <v>5.6000000000000001E-2</v>
      </c>
      <c r="S1267" s="13">
        <v>-0.71719999999999995</v>
      </c>
      <c r="T1267">
        <v>0.1</v>
      </c>
      <c r="U1267" s="13">
        <v>-1.8E-3</v>
      </c>
      <c r="V1267" s="13">
        <v>3.8999999999999998E-3</v>
      </c>
      <c r="AC1267"/>
      <c r="AD1267" s="14"/>
    </row>
    <row r="1268" spans="1:30" x14ac:dyDescent="0.2">
      <c r="A1268" t="s">
        <v>77</v>
      </c>
      <c r="C1268">
        <v>84.113</v>
      </c>
      <c r="D1268">
        <v>34.999600000000001</v>
      </c>
      <c r="E1268">
        <v>1E-4</v>
      </c>
      <c r="F1268">
        <v>20.004999999999999</v>
      </c>
      <c r="G1268">
        <v>2.5600000000000001E-2</v>
      </c>
      <c r="H1268">
        <v>-2.4498000000000002</v>
      </c>
      <c r="I1268">
        <v>-2.9499999999999998E-2</v>
      </c>
      <c r="J1268">
        <v>0.80969999999999998</v>
      </c>
      <c r="K1268">
        <v>0.2074</v>
      </c>
      <c r="L1268">
        <v>-0.30299999999999999</v>
      </c>
      <c r="M1268">
        <v>0.2341</v>
      </c>
      <c r="N1268">
        <v>0.20399999999999999</v>
      </c>
      <c r="O1268">
        <v>-0.26729999999999998</v>
      </c>
      <c r="P1268">
        <v>3.3999999999999998E-3</v>
      </c>
      <c r="Q1268" s="13">
        <v>-9.4000000000000004E-3</v>
      </c>
      <c r="R1268" s="13">
        <v>3.8699999999999998E-2</v>
      </c>
      <c r="S1268" s="13">
        <v>-0.45269999999999999</v>
      </c>
      <c r="T1268">
        <v>9.8299999999999998E-2</v>
      </c>
      <c r="U1268" s="13">
        <v>1.6000000000000001E-3</v>
      </c>
      <c r="V1268" s="13">
        <v>1.9E-3</v>
      </c>
      <c r="AC1268"/>
      <c r="AD1268" s="14"/>
    </row>
    <row r="1269" spans="1:30" x14ac:dyDescent="0.2">
      <c r="A1269" t="s">
        <v>77</v>
      </c>
      <c r="C1269">
        <v>84.363</v>
      </c>
      <c r="D1269">
        <v>34.999600000000001</v>
      </c>
      <c r="E1269">
        <v>1E-4</v>
      </c>
      <c r="F1269">
        <v>20.507000000000001</v>
      </c>
      <c r="G1269">
        <v>3.9899999999999998E-2</v>
      </c>
      <c r="H1269">
        <v>-2.2829999999999999</v>
      </c>
      <c r="I1269">
        <v>-2.8999999999999998E-3</v>
      </c>
      <c r="J1269">
        <v>0.77690000000000003</v>
      </c>
      <c r="K1269">
        <v>0.11169999999999999</v>
      </c>
      <c r="L1269">
        <v>-0.31540000000000001</v>
      </c>
      <c r="M1269">
        <v>0.16769999999999999</v>
      </c>
      <c r="N1269">
        <v>0.20069999999999999</v>
      </c>
      <c r="O1269">
        <v>-0.25750000000000001</v>
      </c>
      <c r="P1269">
        <v>-1.6999999999999999E-3</v>
      </c>
      <c r="Q1269" s="13">
        <v>-1.12E-2</v>
      </c>
      <c r="R1269" s="13">
        <v>4.5400000000000003E-2</v>
      </c>
      <c r="S1269" s="13">
        <v>-0.59960000000000002</v>
      </c>
      <c r="T1269">
        <v>9.4E-2</v>
      </c>
      <c r="U1269" s="13">
        <v>1E-4</v>
      </c>
      <c r="V1269" s="13">
        <v>4.8999999999999998E-3</v>
      </c>
      <c r="AC1269"/>
      <c r="AD1269" s="14"/>
    </row>
    <row r="1270" spans="1:30" x14ac:dyDescent="0.2">
      <c r="A1270" t="s">
        <v>77</v>
      </c>
      <c r="C1270">
        <v>84.613</v>
      </c>
      <c r="D1270">
        <v>34.999600000000001</v>
      </c>
      <c r="E1270">
        <v>1E-4</v>
      </c>
      <c r="F1270">
        <v>21.009</v>
      </c>
      <c r="G1270">
        <v>-5.1000000000000004E-3</v>
      </c>
      <c r="H1270">
        <v>-1.3736999999999999</v>
      </c>
      <c r="I1270">
        <v>-4.3799999999999999E-2</v>
      </c>
      <c r="J1270">
        <v>0.52080000000000004</v>
      </c>
      <c r="K1270">
        <v>0.14360000000000001</v>
      </c>
      <c r="L1270">
        <v>-0.308</v>
      </c>
      <c r="M1270">
        <v>0.16769999999999999</v>
      </c>
      <c r="N1270">
        <v>0.19420000000000001</v>
      </c>
      <c r="O1270">
        <v>-0.25750000000000001</v>
      </c>
      <c r="P1270">
        <v>3.3999999999999998E-3</v>
      </c>
      <c r="Q1270" s="13">
        <v>-7.7000000000000002E-3</v>
      </c>
      <c r="R1270" s="13">
        <v>5.7299999999999997E-2</v>
      </c>
      <c r="S1270" s="13">
        <v>-0.68779999999999997</v>
      </c>
      <c r="T1270">
        <v>0.1086</v>
      </c>
      <c r="U1270" s="13">
        <v>5.9999999999999995E-4</v>
      </c>
      <c r="V1270" s="13">
        <v>2.3999999999999998E-3</v>
      </c>
      <c r="AC1270"/>
      <c r="AD1270" s="14"/>
    </row>
    <row r="1271" spans="1:30" x14ac:dyDescent="0.2">
      <c r="A1271" t="s">
        <v>77</v>
      </c>
      <c r="C1271">
        <v>84.863</v>
      </c>
      <c r="D1271">
        <v>34.999600000000001</v>
      </c>
      <c r="E1271">
        <v>1E-4</v>
      </c>
      <c r="F1271">
        <v>21.507000000000001</v>
      </c>
      <c r="G1271">
        <v>5.1999999999999998E-3</v>
      </c>
      <c r="H1271">
        <v>-0.68410000000000004</v>
      </c>
      <c r="I1271">
        <v>-3.9699999999999999E-2</v>
      </c>
      <c r="J1271">
        <v>0.75719999999999998</v>
      </c>
      <c r="K1271">
        <v>0.14360000000000001</v>
      </c>
      <c r="L1271">
        <v>-0.308</v>
      </c>
      <c r="M1271">
        <v>0.1013</v>
      </c>
      <c r="N1271">
        <v>0.20069999999999999</v>
      </c>
      <c r="O1271">
        <v>-0.26729999999999998</v>
      </c>
      <c r="P1271">
        <v>-1.6999999999999999E-3</v>
      </c>
      <c r="Q1271" s="13">
        <v>-1.29E-2</v>
      </c>
      <c r="R1271" s="13">
        <v>5.4699999999999999E-2</v>
      </c>
      <c r="S1271" s="13">
        <v>-0.71719999999999995</v>
      </c>
      <c r="T1271">
        <v>0.11119999999999999</v>
      </c>
      <c r="U1271" s="13">
        <v>1E-4</v>
      </c>
      <c r="V1271" s="13">
        <v>2.3999999999999998E-3</v>
      </c>
      <c r="AC1271"/>
      <c r="AD1271" s="14"/>
    </row>
    <row r="1272" spans="1:30" x14ac:dyDescent="0.2">
      <c r="A1272" t="s">
        <v>77</v>
      </c>
      <c r="C1272">
        <v>85.113</v>
      </c>
      <c r="D1272">
        <v>34.999600000000001</v>
      </c>
      <c r="E1272">
        <v>1E-4</v>
      </c>
      <c r="F1272">
        <v>22.006</v>
      </c>
      <c r="G1272">
        <v>5.1999999999999998E-3</v>
      </c>
      <c r="H1272">
        <v>-0.92659999999999998</v>
      </c>
      <c r="I1272">
        <v>-2.9499999999999998E-2</v>
      </c>
      <c r="J1272">
        <v>1.6963999999999999</v>
      </c>
      <c r="K1272">
        <v>0.14360000000000001</v>
      </c>
      <c r="L1272">
        <v>-0.30049999999999999</v>
      </c>
      <c r="M1272">
        <v>0.16769999999999999</v>
      </c>
      <c r="N1272">
        <v>0.19420000000000001</v>
      </c>
      <c r="O1272">
        <v>-0.26400000000000001</v>
      </c>
      <c r="P1272">
        <v>3.3999999999999998E-3</v>
      </c>
      <c r="Q1272" s="13">
        <v>-9.4000000000000004E-3</v>
      </c>
      <c r="R1272" s="13">
        <v>5.33E-2</v>
      </c>
      <c r="S1272" s="13">
        <v>-0.71719999999999995</v>
      </c>
      <c r="T1272">
        <v>0.1258</v>
      </c>
      <c r="U1272" s="13">
        <v>1.1000000000000001E-3</v>
      </c>
      <c r="V1272" s="13">
        <v>4.8999999999999998E-3</v>
      </c>
      <c r="AC1272"/>
      <c r="AD1272" s="14"/>
    </row>
    <row r="1273" spans="1:30" x14ac:dyDescent="0.2">
      <c r="A1273" t="s">
        <v>77</v>
      </c>
      <c r="C1273">
        <v>85.363</v>
      </c>
      <c r="D1273">
        <v>34.999600000000001</v>
      </c>
      <c r="E1273">
        <v>1E-4</v>
      </c>
      <c r="F1273">
        <v>22.504999999999999</v>
      </c>
      <c r="G1273">
        <v>1.1000000000000001E-3</v>
      </c>
      <c r="H1273">
        <v>-0.81289999999999996</v>
      </c>
      <c r="I1273">
        <v>-4.1799999999999997E-2</v>
      </c>
      <c r="J1273">
        <v>1.7883</v>
      </c>
      <c r="K1273">
        <v>0.11169999999999999</v>
      </c>
      <c r="L1273">
        <v>-0.30049999999999999</v>
      </c>
      <c r="M1273">
        <v>-3.15E-2</v>
      </c>
      <c r="N1273">
        <v>0.19420000000000001</v>
      </c>
      <c r="O1273">
        <v>-0.26729999999999998</v>
      </c>
      <c r="P1273">
        <v>-6.7999999999999996E-3</v>
      </c>
      <c r="Q1273" s="13">
        <v>-6.0000000000000001E-3</v>
      </c>
      <c r="R1273" s="13">
        <v>4.6699999999999998E-2</v>
      </c>
      <c r="S1273" s="13">
        <v>-0.59960000000000002</v>
      </c>
      <c r="T1273">
        <v>0.125</v>
      </c>
      <c r="U1273" s="13">
        <v>1.6000000000000001E-3</v>
      </c>
      <c r="V1273" s="13">
        <v>5.4000000000000003E-3</v>
      </c>
      <c r="AC1273"/>
      <c r="AD1273" s="14"/>
    </row>
    <row r="1274" spans="1:30" x14ac:dyDescent="0.2">
      <c r="A1274" t="s">
        <v>77</v>
      </c>
      <c r="C1274">
        <v>85.613</v>
      </c>
      <c r="D1274">
        <v>34.999600000000001</v>
      </c>
      <c r="E1274">
        <v>1E-4</v>
      </c>
      <c r="F1274">
        <v>23.004999999999999</v>
      </c>
      <c r="G1274">
        <v>3.5799999999999998E-2</v>
      </c>
      <c r="H1274">
        <v>-1.0553999999999999</v>
      </c>
      <c r="I1274">
        <v>3.2000000000000002E-3</v>
      </c>
      <c r="J1274">
        <v>1.6174999999999999</v>
      </c>
      <c r="K1274">
        <v>0.14360000000000001</v>
      </c>
      <c r="L1274">
        <v>-0.29799999999999999</v>
      </c>
      <c r="M1274">
        <v>0.2341</v>
      </c>
      <c r="N1274">
        <v>0.19420000000000001</v>
      </c>
      <c r="O1274">
        <v>-0.27050000000000002</v>
      </c>
      <c r="P1274">
        <v>-6.7999999999999996E-3</v>
      </c>
      <c r="Q1274" s="13">
        <v>-1.29E-2</v>
      </c>
      <c r="R1274" s="13">
        <v>5.6000000000000001E-2</v>
      </c>
      <c r="S1274" s="13">
        <v>-0.68779999999999997</v>
      </c>
      <c r="T1274">
        <v>0.1207</v>
      </c>
      <c r="U1274" s="13">
        <v>-4.0000000000000002E-4</v>
      </c>
      <c r="V1274" s="13">
        <v>3.8999999999999998E-3</v>
      </c>
      <c r="AC1274"/>
      <c r="AD1274" s="14"/>
    </row>
    <row r="1275" spans="1:30" x14ac:dyDescent="0.2">
      <c r="A1275" t="s">
        <v>77</v>
      </c>
      <c r="C1275">
        <v>85.863</v>
      </c>
      <c r="D1275">
        <v>34.999600000000001</v>
      </c>
      <c r="E1275">
        <v>1E-4</v>
      </c>
      <c r="F1275">
        <v>23.503</v>
      </c>
      <c r="G1275">
        <v>2.35E-2</v>
      </c>
      <c r="H1275">
        <v>-1.9572000000000001</v>
      </c>
      <c r="I1275">
        <v>-2.3400000000000001E-2</v>
      </c>
      <c r="J1275">
        <v>1.5781000000000001</v>
      </c>
      <c r="K1275">
        <v>0.11169999999999999</v>
      </c>
      <c r="L1275">
        <v>-0.28810000000000002</v>
      </c>
      <c r="M1275">
        <v>0.2341</v>
      </c>
      <c r="N1275">
        <v>0.19739999999999999</v>
      </c>
      <c r="O1275">
        <v>-0.27379999999999999</v>
      </c>
      <c r="P1275">
        <v>3.3999999999999998E-3</v>
      </c>
      <c r="Q1275" s="13">
        <v>-1.8100000000000002E-2</v>
      </c>
      <c r="R1275" s="13">
        <v>7.7200000000000005E-2</v>
      </c>
      <c r="S1275" s="13">
        <v>-0.86419999999999997</v>
      </c>
      <c r="T1275">
        <v>0.10349999999999999</v>
      </c>
      <c r="U1275" s="13">
        <v>5.9999999999999995E-4</v>
      </c>
      <c r="V1275" s="13">
        <v>4.8999999999999998E-3</v>
      </c>
      <c r="AC1275"/>
      <c r="AD1275" s="14"/>
    </row>
    <row r="1276" spans="1:30" x14ac:dyDescent="0.2">
      <c r="A1276" t="s">
        <v>77</v>
      </c>
      <c r="C1276">
        <v>86.113</v>
      </c>
      <c r="D1276">
        <v>34.999600000000001</v>
      </c>
      <c r="E1276">
        <v>1E-4</v>
      </c>
      <c r="F1276">
        <v>23.998999999999999</v>
      </c>
      <c r="G1276">
        <v>8.6800000000000002E-2</v>
      </c>
      <c r="H1276">
        <v>-2.2528000000000001</v>
      </c>
      <c r="I1276">
        <v>3.9899999999999998E-2</v>
      </c>
      <c r="J1276">
        <v>1.0528</v>
      </c>
      <c r="K1276">
        <v>0.14360000000000001</v>
      </c>
      <c r="L1276">
        <v>-0.29549999999999998</v>
      </c>
      <c r="M1276">
        <v>-3.15E-2</v>
      </c>
      <c r="N1276">
        <v>0.20069999999999999</v>
      </c>
      <c r="O1276">
        <v>-0.27700000000000002</v>
      </c>
      <c r="P1276">
        <v>-1.6999999999999999E-3</v>
      </c>
      <c r="Q1276" s="13">
        <v>-1.29E-2</v>
      </c>
      <c r="R1276" s="13">
        <v>5.8700000000000002E-2</v>
      </c>
      <c r="S1276" s="13">
        <v>-0.77600000000000002</v>
      </c>
      <c r="T1276">
        <v>9.06E-2</v>
      </c>
      <c r="U1276" s="13">
        <v>1E-4</v>
      </c>
      <c r="V1276" s="13">
        <v>4.4000000000000003E-3</v>
      </c>
      <c r="AC1276"/>
      <c r="AD1276" s="14"/>
    </row>
    <row r="1277" spans="1:30" x14ac:dyDescent="0.2">
      <c r="A1277" t="s">
        <v>77</v>
      </c>
      <c r="C1277">
        <v>86.363</v>
      </c>
      <c r="D1277">
        <v>34.999600000000001</v>
      </c>
      <c r="E1277">
        <v>1E-4</v>
      </c>
      <c r="F1277">
        <v>24.495000000000001</v>
      </c>
      <c r="G1277">
        <v>3.5799999999999998E-2</v>
      </c>
      <c r="H1277">
        <v>-2.5255999999999998</v>
      </c>
      <c r="I1277">
        <v>-1.11E-2</v>
      </c>
      <c r="J1277">
        <v>0.81630000000000003</v>
      </c>
      <c r="K1277">
        <v>0.14360000000000001</v>
      </c>
      <c r="L1277">
        <v>-0.29299999999999998</v>
      </c>
      <c r="M1277">
        <v>0.1013</v>
      </c>
      <c r="N1277">
        <v>0.2072</v>
      </c>
      <c r="O1277">
        <v>-0.28349999999999997</v>
      </c>
      <c r="P1277">
        <v>-6.7999999999999996E-3</v>
      </c>
      <c r="Q1277" s="13">
        <v>-6.0000000000000001E-3</v>
      </c>
      <c r="R1277" s="13">
        <v>3.8699999999999998E-2</v>
      </c>
      <c r="S1277" s="13">
        <v>-0.57020000000000004</v>
      </c>
      <c r="T1277">
        <v>9.4E-2</v>
      </c>
      <c r="U1277" s="13">
        <v>1E-4</v>
      </c>
      <c r="V1277" s="13">
        <v>5.7999999999999996E-3</v>
      </c>
      <c r="AC1277"/>
      <c r="AD1277" s="14"/>
    </row>
    <row r="1278" spans="1:30" x14ac:dyDescent="0.2">
      <c r="A1278" t="s">
        <v>77</v>
      </c>
      <c r="C1278">
        <v>86.613</v>
      </c>
      <c r="D1278">
        <v>34.999600000000001</v>
      </c>
      <c r="E1278">
        <v>1E-4</v>
      </c>
      <c r="F1278">
        <v>24.995000000000001</v>
      </c>
      <c r="G1278">
        <v>2.5600000000000001E-2</v>
      </c>
      <c r="H1278">
        <v>-2.1997</v>
      </c>
      <c r="I1278">
        <v>-1.52E-2</v>
      </c>
      <c r="J1278">
        <v>0.59960000000000002</v>
      </c>
      <c r="K1278">
        <v>0.17549999999999999</v>
      </c>
      <c r="L1278">
        <v>-0.29549999999999998</v>
      </c>
      <c r="M1278">
        <v>0.1013</v>
      </c>
      <c r="N1278">
        <v>0.2137</v>
      </c>
      <c r="O1278">
        <v>-0.2868</v>
      </c>
      <c r="P1278">
        <v>3.3999999999999998E-3</v>
      </c>
      <c r="Q1278" s="13">
        <v>-7.7000000000000002E-3</v>
      </c>
      <c r="R1278" s="13">
        <v>4.2700000000000002E-2</v>
      </c>
      <c r="S1278" s="13">
        <v>-0.59960000000000002</v>
      </c>
      <c r="T1278">
        <v>9.1399999999999995E-2</v>
      </c>
      <c r="U1278" s="13">
        <v>1.1000000000000001E-3</v>
      </c>
      <c r="V1278" s="13">
        <v>5.7999999999999996E-3</v>
      </c>
      <c r="AC1278"/>
      <c r="AD1278" s="14"/>
    </row>
    <row r="1279" spans="1:30" x14ac:dyDescent="0.2">
      <c r="A1279" t="s">
        <v>77</v>
      </c>
      <c r="C1279">
        <v>86.863</v>
      </c>
      <c r="D1279">
        <v>34.999600000000001</v>
      </c>
      <c r="E1279">
        <v>1E-4</v>
      </c>
      <c r="F1279">
        <v>25.491</v>
      </c>
      <c r="G1279">
        <v>2.1499999999999998E-2</v>
      </c>
      <c r="H1279">
        <v>-1.4645999999999999</v>
      </c>
      <c r="I1279">
        <v>-2.5399999999999999E-2</v>
      </c>
      <c r="J1279">
        <v>0.57989999999999997</v>
      </c>
      <c r="K1279">
        <v>0.17549999999999999</v>
      </c>
      <c r="L1279">
        <v>-0.29049999999999998</v>
      </c>
      <c r="M1279">
        <v>-3.15E-2</v>
      </c>
      <c r="N1279">
        <v>0.217</v>
      </c>
      <c r="O1279">
        <v>-0.28349999999999997</v>
      </c>
      <c r="P1279">
        <v>3.3999999999999998E-3</v>
      </c>
      <c r="Q1279" s="13">
        <v>-1.29E-2</v>
      </c>
      <c r="R1279" s="13">
        <v>5.8599999999999999E-2</v>
      </c>
      <c r="S1279" s="13">
        <v>-0.71719999999999995</v>
      </c>
      <c r="T1279">
        <v>0.10780000000000001</v>
      </c>
      <c r="U1279" s="13">
        <v>1E-4</v>
      </c>
      <c r="V1279" s="13">
        <v>5.4000000000000003E-3</v>
      </c>
      <c r="AC1279"/>
      <c r="AD1279" s="14"/>
    </row>
    <row r="1280" spans="1:30" x14ac:dyDescent="0.2">
      <c r="A1280" t="s">
        <v>77</v>
      </c>
      <c r="C1280">
        <v>87.113</v>
      </c>
      <c r="D1280">
        <v>34.999600000000001</v>
      </c>
      <c r="E1280">
        <v>1E-4</v>
      </c>
      <c r="F1280">
        <v>25.984999999999999</v>
      </c>
      <c r="G1280">
        <v>-1.12E-2</v>
      </c>
      <c r="H1280">
        <v>-0.6159</v>
      </c>
      <c r="I1280">
        <v>-5.3999999999999999E-2</v>
      </c>
      <c r="J1280">
        <v>0.71779999999999999</v>
      </c>
      <c r="K1280">
        <v>0.2074</v>
      </c>
      <c r="L1280">
        <v>-0.28560000000000002</v>
      </c>
      <c r="M1280">
        <v>0.2341</v>
      </c>
      <c r="N1280">
        <v>0.20069999999999999</v>
      </c>
      <c r="O1280">
        <v>-0.28999999999999998</v>
      </c>
      <c r="P1280">
        <v>-1.6999999999999999E-3</v>
      </c>
      <c r="Q1280" s="13">
        <v>-1.46E-2</v>
      </c>
      <c r="R1280" s="13">
        <v>5.7299999999999997E-2</v>
      </c>
      <c r="S1280" s="13">
        <v>-0.65839999999999999</v>
      </c>
      <c r="T1280">
        <v>0.11890000000000001</v>
      </c>
      <c r="U1280" s="13">
        <v>1.1000000000000001E-3</v>
      </c>
      <c r="V1280" s="13">
        <v>5.7999999999999996E-3</v>
      </c>
      <c r="AC1280"/>
      <c r="AD1280" s="14"/>
    </row>
    <row r="1281" spans="1:30" x14ac:dyDescent="0.2">
      <c r="A1281" t="s">
        <v>77</v>
      </c>
      <c r="C1281">
        <v>87.363</v>
      </c>
      <c r="D1281">
        <v>34.999600000000001</v>
      </c>
      <c r="E1281">
        <v>1E-4</v>
      </c>
      <c r="F1281">
        <v>26.484000000000002</v>
      </c>
      <c r="G1281">
        <v>3.5799999999999998E-2</v>
      </c>
      <c r="H1281">
        <v>-0.82809999999999995</v>
      </c>
      <c r="I1281">
        <v>1.1000000000000001E-3</v>
      </c>
      <c r="J1281">
        <v>1.7029000000000001</v>
      </c>
      <c r="K1281">
        <v>0.14360000000000001</v>
      </c>
      <c r="L1281">
        <v>-0.28560000000000002</v>
      </c>
      <c r="M1281">
        <v>3.49E-2</v>
      </c>
      <c r="N1281">
        <v>0.21049999999999999</v>
      </c>
      <c r="O1281">
        <v>-0.27700000000000002</v>
      </c>
      <c r="P1281">
        <v>3.3999999999999998E-3</v>
      </c>
      <c r="Q1281" s="13">
        <v>-9.4000000000000004E-3</v>
      </c>
      <c r="R1281" s="13">
        <v>5.7299999999999997E-2</v>
      </c>
      <c r="S1281" s="13">
        <v>-0.71719999999999995</v>
      </c>
      <c r="T1281">
        <v>0.1232</v>
      </c>
      <c r="U1281" s="13">
        <v>5.9999999999999995E-4</v>
      </c>
      <c r="V1281" s="13">
        <v>5.4000000000000003E-3</v>
      </c>
      <c r="AC1281"/>
      <c r="AD1281" s="14"/>
    </row>
    <row r="1282" spans="1:30" x14ac:dyDescent="0.2">
      <c r="A1282" t="s">
        <v>77</v>
      </c>
      <c r="C1282">
        <v>87.613</v>
      </c>
      <c r="D1282">
        <v>34.999600000000001</v>
      </c>
      <c r="E1282">
        <v>1E-4</v>
      </c>
      <c r="F1282">
        <v>26.978000000000002</v>
      </c>
      <c r="G1282">
        <v>5.1999999999999998E-3</v>
      </c>
      <c r="H1282">
        <v>-0.70679999999999998</v>
      </c>
      <c r="I1282">
        <v>-3.56E-2</v>
      </c>
      <c r="J1282">
        <v>1.7948999999999999</v>
      </c>
      <c r="K1282">
        <v>0.14360000000000001</v>
      </c>
      <c r="L1282">
        <v>-0.28560000000000002</v>
      </c>
      <c r="M1282">
        <v>0.1013</v>
      </c>
      <c r="N1282">
        <v>0.2072</v>
      </c>
      <c r="O1282">
        <v>-0.28999999999999998</v>
      </c>
      <c r="P1282">
        <v>3.3999999999999998E-3</v>
      </c>
      <c r="Q1282" s="13">
        <v>-7.7000000000000002E-3</v>
      </c>
      <c r="R1282" s="13">
        <v>4.6699999999999998E-2</v>
      </c>
      <c r="S1282" s="13">
        <v>-0.71719999999999995</v>
      </c>
      <c r="T1282">
        <v>0.1232</v>
      </c>
      <c r="U1282" s="13">
        <v>1E-4</v>
      </c>
      <c r="V1282" s="13">
        <v>6.3E-3</v>
      </c>
      <c r="AC1282"/>
      <c r="AD1282" s="14"/>
    </row>
    <row r="1283" spans="1:30" x14ac:dyDescent="0.2">
      <c r="A1283" t="s">
        <v>77</v>
      </c>
      <c r="C1283">
        <v>87.863</v>
      </c>
      <c r="D1283">
        <v>34.999600000000001</v>
      </c>
      <c r="E1283">
        <v>1E-4</v>
      </c>
      <c r="F1283">
        <v>27.477</v>
      </c>
      <c r="G1283">
        <v>2.5600000000000001E-2</v>
      </c>
      <c r="H1283">
        <v>-1.0023</v>
      </c>
      <c r="I1283">
        <v>-1.7299999999999999E-2</v>
      </c>
      <c r="J1283">
        <v>1.6174999999999999</v>
      </c>
      <c r="K1283">
        <v>0.17549999999999999</v>
      </c>
      <c r="L1283">
        <v>-0.28560000000000002</v>
      </c>
      <c r="M1283">
        <v>-3.15E-2</v>
      </c>
      <c r="N1283">
        <v>0.2137</v>
      </c>
      <c r="O1283">
        <v>-0.28349999999999997</v>
      </c>
      <c r="P1283">
        <v>3.3999999999999998E-3</v>
      </c>
      <c r="Q1283" s="13">
        <v>-1.12E-2</v>
      </c>
      <c r="R1283" s="13">
        <v>5.8599999999999999E-2</v>
      </c>
      <c r="S1283" s="13">
        <v>-0.629</v>
      </c>
      <c r="T1283">
        <v>0.1164</v>
      </c>
      <c r="U1283" s="13">
        <v>-4.0000000000000002E-4</v>
      </c>
      <c r="V1283" s="13">
        <v>6.7999999999999996E-3</v>
      </c>
      <c r="AC1283"/>
      <c r="AD1283" s="14"/>
    </row>
    <row r="1284" spans="1:30" x14ac:dyDescent="0.2">
      <c r="A1284" t="s">
        <v>77</v>
      </c>
      <c r="C1284">
        <v>88.113</v>
      </c>
      <c r="D1284">
        <v>34.999600000000001</v>
      </c>
      <c r="E1284">
        <v>1E-4</v>
      </c>
      <c r="F1284">
        <v>27.975000000000001</v>
      </c>
      <c r="G1284">
        <v>-2.75E-2</v>
      </c>
      <c r="H1284">
        <v>-1.8587</v>
      </c>
      <c r="I1284">
        <v>-7.85E-2</v>
      </c>
      <c r="J1284">
        <v>1.4534</v>
      </c>
      <c r="K1284">
        <v>0.14360000000000001</v>
      </c>
      <c r="L1284">
        <v>-0.28060000000000002</v>
      </c>
      <c r="M1284">
        <v>3.49E-2</v>
      </c>
      <c r="N1284">
        <v>0.2072</v>
      </c>
      <c r="O1284">
        <v>-0.27379999999999999</v>
      </c>
      <c r="P1284">
        <v>3.3999999999999998E-3</v>
      </c>
      <c r="Q1284" s="13">
        <v>-1.46E-2</v>
      </c>
      <c r="R1284" s="13">
        <v>7.1900000000000006E-2</v>
      </c>
      <c r="S1284" s="13">
        <v>-0.8054</v>
      </c>
      <c r="T1284">
        <v>9.5699999999999993E-2</v>
      </c>
      <c r="U1284" s="13">
        <v>-1.8E-3</v>
      </c>
      <c r="V1284" s="13">
        <v>6.3E-3</v>
      </c>
      <c r="AC1284"/>
      <c r="AD1284" s="14"/>
    </row>
    <row r="1285" spans="1:30" x14ac:dyDescent="0.2">
      <c r="A1285" t="s">
        <v>77</v>
      </c>
      <c r="C1285">
        <v>88.363</v>
      </c>
      <c r="D1285">
        <v>34.999600000000001</v>
      </c>
      <c r="E1285">
        <v>1E-4</v>
      </c>
      <c r="F1285">
        <v>28.475000000000001</v>
      </c>
      <c r="G1285">
        <v>7.2499999999999995E-2</v>
      </c>
      <c r="H1285">
        <v>-2.3588</v>
      </c>
      <c r="I1285">
        <v>1.7500000000000002E-2</v>
      </c>
      <c r="J1285">
        <v>0.99360000000000004</v>
      </c>
      <c r="K1285">
        <v>0.14360000000000001</v>
      </c>
      <c r="L1285">
        <v>-0.27810000000000001</v>
      </c>
      <c r="M1285">
        <v>0.1013</v>
      </c>
      <c r="N1285">
        <v>0.21049999999999999</v>
      </c>
      <c r="O1285">
        <v>-0.26400000000000001</v>
      </c>
      <c r="P1285">
        <v>3.3999999999999998E-3</v>
      </c>
      <c r="Q1285" s="13">
        <v>-1.29E-2</v>
      </c>
      <c r="R1285" s="13">
        <v>6.13E-2</v>
      </c>
      <c r="S1285" s="13">
        <v>-0.8054</v>
      </c>
      <c r="T1285">
        <v>8.2799999999999999E-2</v>
      </c>
      <c r="U1285" s="13">
        <v>1E-4</v>
      </c>
      <c r="V1285" s="13">
        <v>5.7999999999999996E-3</v>
      </c>
      <c r="AC1285"/>
      <c r="AD1285" s="14"/>
    </row>
    <row r="1286" spans="1:30" x14ac:dyDescent="0.2">
      <c r="A1286" t="s">
        <v>77</v>
      </c>
      <c r="C1286">
        <v>88.613</v>
      </c>
      <c r="D1286">
        <v>34.999600000000001</v>
      </c>
      <c r="E1286">
        <v>1E-4</v>
      </c>
      <c r="F1286">
        <v>28.975000000000001</v>
      </c>
      <c r="G1286">
        <v>3.1699999999999999E-2</v>
      </c>
      <c r="H1286">
        <v>-2.6467999999999998</v>
      </c>
      <c r="I1286">
        <v>-1.9300000000000001E-2</v>
      </c>
      <c r="J1286">
        <v>0.71120000000000005</v>
      </c>
      <c r="K1286">
        <v>0.14360000000000001</v>
      </c>
      <c r="L1286">
        <v>-0.28060000000000002</v>
      </c>
      <c r="M1286">
        <v>3.49E-2</v>
      </c>
      <c r="N1286">
        <v>0.20399999999999999</v>
      </c>
      <c r="O1286">
        <v>-0.27050000000000002</v>
      </c>
      <c r="P1286">
        <v>3.3999999999999998E-3</v>
      </c>
      <c r="Q1286" s="13">
        <v>-1.12E-2</v>
      </c>
      <c r="R1286" s="13">
        <v>3.7400000000000003E-2</v>
      </c>
      <c r="S1286" s="13">
        <v>-0.48199999999999998</v>
      </c>
      <c r="T1286">
        <v>8.1100000000000005E-2</v>
      </c>
      <c r="U1286" s="13">
        <v>1E-4</v>
      </c>
      <c r="V1286" s="13">
        <v>6.7999999999999996E-3</v>
      </c>
      <c r="AC1286"/>
      <c r="AD1286" s="14"/>
    </row>
    <row r="1287" spans="1:30" x14ac:dyDescent="0.2">
      <c r="A1287" t="s">
        <v>77</v>
      </c>
      <c r="C1287">
        <v>88.863</v>
      </c>
      <c r="D1287">
        <v>34.999600000000001</v>
      </c>
      <c r="E1287">
        <v>1E-4</v>
      </c>
      <c r="F1287">
        <v>29.475000000000001</v>
      </c>
      <c r="G1287">
        <v>2.35E-2</v>
      </c>
      <c r="H1287">
        <v>-2.3891</v>
      </c>
      <c r="I1287">
        <v>-3.15E-2</v>
      </c>
      <c r="J1287">
        <v>0.51419999999999999</v>
      </c>
      <c r="K1287">
        <v>0.14360000000000001</v>
      </c>
      <c r="L1287">
        <v>-0.27560000000000001</v>
      </c>
      <c r="M1287">
        <v>-3.15E-2</v>
      </c>
      <c r="N1287">
        <v>0.20069999999999999</v>
      </c>
      <c r="O1287">
        <v>-0.27700000000000002</v>
      </c>
      <c r="P1287">
        <v>3.3999999999999998E-3</v>
      </c>
      <c r="Q1287" s="13">
        <v>-9.4000000000000004E-3</v>
      </c>
      <c r="R1287" s="13">
        <v>0.04</v>
      </c>
      <c r="S1287" s="13">
        <v>-0.59960000000000002</v>
      </c>
      <c r="T1287">
        <v>7.9399999999999998E-2</v>
      </c>
      <c r="U1287" s="13">
        <v>5.9999999999999995E-4</v>
      </c>
      <c r="V1287" s="13">
        <v>5.7999999999999996E-3</v>
      </c>
      <c r="AC1287"/>
      <c r="AD1287" s="14"/>
    </row>
    <row r="1288" spans="1:30" x14ac:dyDescent="0.2">
      <c r="A1288" t="s">
        <v>77</v>
      </c>
      <c r="C1288">
        <v>89.113</v>
      </c>
      <c r="D1288">
        <v>34.999600000000001</v>
      </c>
      <c r="E1288">
        <v>1E-4</v>
      </c>
      <c r="F1288">
        <v>29.975000000000001</v>
      </c>
      <c r="G1288">
        <v>4.5999999999999999E-2</v>
      </c>
      <c r="H1288">
        <v>-1.6465000000000001</v>
      </c>
      <c r="I1288">
        <v>-8.9999999999999998E-4</v>
      </c>
      <c r="J1288">
        <v>0.54710000000000003</v>
      </c>
      <c r="K1288">
        <v>0.14360000000000001</v>
      </c>
      <c r="L1288">
        <v>-0.28310000000000002</v>
      </c>
      <c r="M1288">
        <v>3.49E-2</v>
      </c>
      <c r="N1288">
        <v>0.2203</v>
      </c>
      <c r="O1288">
        <v>-0.28349999999999997</v>
      </c>
      <c r="P1288">
        <v>3.3999999999999998E-3</v>
      </c>
      <c r="Q1288" s="13">
        <v>-1.12E-2</v>
      </c>
      <c r="R1288" s="13">
        <v>5.33E-2</v>
      </c>
      <c r="S1288" s="13">
        <v>-0.65839999999999999</v>
      </c>
      <c r="T1288">
        <v>0.1026</v>
      </c>
      <c r="U1288" s="13">
        <v>-4.0000000000000002E-4</v>
      </c>
      <c r="V1288" s="13">
        <v>6.3E-3</v>
      </c>
      <c r="AC1288"/>
      <c r="AD1288" s="14"/>
    </row>
    <row r="1289" spans="1:30" x14ac:dyDescent="0.2">
      <c r="A1289" t="s">
        <v>77</v>
      </c>
      <c r="C1289">
        <v>89.363</v>
      </c>
      <c r="D1289">
        <v>34.999600000000001</v>
      </c>
      <c r="E1289">
        <v>1E-4</v>
      </c>
      <c r="F1289">
        <v>30.475000000000001</v>
      </c>
      <c r="G1289">
        <v>-5.1999999999999998E-2</v>
      </c>
      <c r="H1289">
        <v>-0.60829999999999995</v>
      </c>
      <c r="I1289">
        <v>-0.10100000000000001</v>
      </c>
      <c r="J1289">
        <v>0.57989999999999997</v>
      </c>
      <c r="K1289">
        <v>0.17549999999999999</v>
      </c>
      <c r="L1289">
        <v>-0.27810000000000001</v>
      </c>
      <c r="M1289">
        <v>0.1013</v>
      </c>
      <c r="N1289">
        <v>0.20069999999999999</v>
      </c>
      <c r="O1289">
        <v>-0.28999999999999998</v>
      </c>
      <c r="P1289">
        <v>-1.6999999999999999E-3</v>
      </c>
      <c r="Q1289" s="13">
        <v>-1.46E-2</v>
      </c>
      <c r="R1289" s="13">
        <v>5.1999999999999998E-2</v>
      </c>
      <c r="S1289" s="13">
        <v>-0.65839999999999999</v>
      </c>
      <c r="T1289">
        <v>0.1086</v>
      </c>
      <c r="U1289" s="13">
        <v>-4.0000000000000002E-4</v>
      </c>
      <c r="V1289" s="13">
        <v>6.7999999999999996E-3</v>
      </c>
      <c r="AC1289"/>
      <c r="AD1289" s="14"/>
    </row>
    <row r="1290" spans="1:30" x14ac:dyDescent="0.2">
      <c r="A1290" t="s">
        <v>77</v>
      </c>
      <c r="C1290">
        <v>89.613</v>
      </c>
      <c r="D1290">
        <v>34.999600000000001</v>
      </c>
      <c r="E1290">
        <v>1E-4</v>
      </c>
      <c r="F1290">
        <v>30.975999999999999</v>
      </c>
      <c r="G1290">
        <v>2.35E-2</v>
      </c>
      <c r="H1290">
        <v>-0.72960000000000003</v>
      </c>
      <c r="I1290">
        <v>-2.3400000000000001E-2</v>
      </c>
      <c r="J1290">
        <v>1.6766000000000001</v>
      </c>
      <c r="K1290">
        <v>0.14360000000000001</v>
      </c>
      <c r="L1290">
        <v>-0.28060000000000002</v>
      </c>
      <c r="M1290">
        <v>0.16769999999999999</v>
      </c>
      <c r="N1290">
        <v>0.217</v>
      </c>
      <c r="O1290">
        <v>-0.27700000000000002</v>
      </c>
      <c r="P1290">
        <v>3.3999999999999998E-3</v>
      </c>
      <c r="Q1290" s="13">
        <v>-1.29E-2</v>
      </c>
      <c r="R1290" s="13">
        <v>5.6000000000000001E-2</v>
      </c>
      <c r="S1290" s="13">
        <v>-0.77600000000000002</v>
      </c>
      <c r="T1290">
        <v>0.1164</v>
      </c>
      <c r="U1290" s="13">
        <v>-8.9999999999999998E-4</v>
      </c>
      <c r="V1290" s="13">
        <v>7.7999999999999996E-3</v>
      </c>
      <c r="AC1290"/>
      <c r="AD1290" s="14"/>
    </row>
    <row r="1291" spans="1:30" x14ac:dyDescent="0.2">
      <c r="A1291" t="s">
        <v>77</v>
      </c>
      <c r="C1291">
        <v>89.863</v>
      </c>
      <c r="D1291">
        <v>34.999600000000001</v>
      </c>
      <c r="E1291">
        <v>1E-4</v>
      </c>
      <c r="F1291">
        <v>31.475999999999999</v>
      </c>
      <c r="G1291">
        <v>2.9700000000000001E-2</v>
      </c>
      <c r="H1291">
        <v>-0.63100000000000001</v>
      </c>
      <c r="I1291">
        <v>-2.1299999999999999E-2</v>
      </c>
      <c r="J1291">
        <v>1.8671</v>
      </c>
      <c r="K1291">
        <v>0.14360000000000001</v>
      </c>
      <c r="L1291">
        <v>-0.28560000000000002</v>
      </c>
      <c r="M1291">
        <v>-9.8000000000000004E-2</v>
      </c>
      <c r="N1291">
        <v>0.20399999999999999</v>
      </c>
      <c r="O1291">
        <v>-0.2868</v>
      </c>
      <c r="P1291">
        <v>3.3999999999999998E-3</v>
      </c>
      <c r="Q1291" s="13">
        <v>-1.12E-2</v>
      </c>
      <c r="R1291" s="13">
        <v>4.3999999999999997E-2</v>
      </c>
      <c r="S1291" s="13">
        <v>-0.65839999999999999</v>
      </c>
      <c r="T1291">
        <v>0.11890000000000001</v>
      </c>
      <c r="U1291" s="13">
        <v>-4.0000000000000002E-4</v>
      </c>
      <c r="V1291" s="13">
        <v>7.3000000000000001E-3</v>
      </c>
      <c r="AC1291"/>
      <c r="AD1291" s="14"/>
    </row>
    <row r="1292" spans="1:30" x14ac:dyDescent="0.2">
      <c r="A1292" t="s">
        <v>77</v>
      </c>
      <c r="C1292">
        <v>90.113</v>
      </c>
      <c r="D1292">
        <v>34.999600000000001</v>
      </c>
      <c r="E1292">
        <v>1E-4</v>
      </c>
      <c r="F1292">
        <v>31.98</v>
      </c>
      <c r="G1292">
        <v>2.9700000000000001E-2</v>
      </c>
      <c r="H1292">
        <v>-0.88870000000000005</v>
      </c>
      <c r="I1292">
        <v>-1.52E-2</v>
      </c>
      <c r="J1292">
        <v>1.6504000000000001</v>
      </c>
      <c r="K1292">
        <v>0.14360000000000001</v>
      </c>
      <c r="L1292">
        <v>-0.27810000000000001</v>
      </c>
      <c r="M1292">
        <v>-3.15E-2</v>
      </c>
      <c r="N1292">
        <v>0.20399999999999999</v>
      </c>
      <c r="O1292">
        <v>-0.28999999999999998</v>
      </c>
      <c r="P1292">
        <v>-1.6999999999999999E-3</v>
      </c>
      <c r="Q1292" s="13">
        <v>-1.29E-2</v>
      </c>
      <c r="R1292" s="13">
        <v>5.33E-2</v>
      </c>
      <c r="S1292" s="13">
        <v>-0.74660000000000004</v>
      </c>
      <c r="T1292">
        <v>0.11119999999999999</v>
      </c>
      <c r="U1292" s="13">
        <v>1E-4</v>
      </c>
      <c r="V1292" s="13">
        <v>8.8000000000000005E-3</v>
      </c>
      <c r="AC1292"/>
      <c r="AD1292" s="14"/>
    </row>
    <row r="1293" spans="1:30" x14ac:dyDescent="0.2">
      <c r="A1293" t="s">
        <v>77</v>
      </c>
      <c r="C1293">
        <v>90.363</v>
      </c>
      <c r="D1293">
        <v>34.999600000000001</v>
      </c>
      <c r="E1293">
        <v>1E-4</v>
      </c>
      <c r="F1293">
        <v>32.484999999999999</v>
      </c>
      <c r="G1293">
        <v>-5.1000000000000004E-3</v>
      </c>
      <c r="H1293">
        <v>-1.8131999999999999</v>
      </c>
      <c r="I1293">
        <v>-5.8099999999999999E-2</v>
      </c>
      <c r="J1293">
        <v>1.4468000000000001</v>
      </c>
      <c r="K1293">
        <v>0.14360000000000001</v>
      </c>
      <c r="L1293">
        <v>-0.28310000000000002</v>
      </c>
      <c r="M1293">
        <v>-0.23080000000000001</v>
      </c>
      <c r="N1293">
        <v>0.20399999999999999</v>
      </c>
      <c r="O1293">
        <v>-0.28029999999999999</v>
      </c>
      <c r="P1293">
        <v>3.3999999999999998E-3</v>
      </c>
      <c r="Q1293" s="13">
        <v>-2.1499999999999998E-2</v>
      </c>
      <c r="R1293" s="13">
        <v>7.46E-2</v>
      </c>
      <c r="S1293" s="13">
        <v>-0.89359999999999995</v>
      </c>
      <c r="T1293">
        <v>9.1399999999999995E-2</v>
      </c>
      <c r="U1293" s="13">
        <v>-4.0000000000000002E-4</v>
      </c>
      <c r="V1293" s="13">
        <v>7.7999999999999996E-3</v>
      </c>
      <c r="AC1293"/>
      <c r="AD1293" s="14"/>
    </row>
    <row r="1294" spans="1:30" x14ac:dyDescent="0.2">
      <c r="A1294" t="s">
        <v>77</v>
      </c>
      <c r="C1294">
        <v>90.613</v>
      </c>
      <c r="D1294">
        <v>34.999600000000001</v>
      </c>
      <c r="E1294">
        <v>1E-4</v>
      </c>
      <c r="F1294">
        <v>32.984999999999999</v>
      </c>
      <c r="G1294">
        <v>7.0499999999999993E-2</v>
      </c>
      <c r="H1294">
        <v>-2.3816000000000002</v>
      </c>
      <c r="I1294">
        <v>1.7500000000000002E-2</v>
      </c>
      <c r="J1294">
        <v>0.92800000000000005</v>
      </c>
      <c r="K1294">
        <v>0.23930000000000001</v>
      </c>
      <c r="L1294">
        <v>-0.28560000000000002</v>
      </c>
      <c r="M1294">
        <v>0.16769999999999999</v>
      </c>
      <c r="N1294">
        <v>0.20069999999999999</v>
      </c>
      <c r="O1294">
        <v>-0.27379999999999999</v>
      </c>
      <c r="P1294">
        <v>8.6E-3</v>
      </c>
      <c r="Q1294" s="13">
        <v>-1.46E-2</v>
      </c>
      <c r="R1294" s="13">
        <v>0.06</v>
      </c>
      <c r="S1294" s="13">
        <v>-0.65839999999999999</v>
      </c>
      <c r="T1294">
        <v>7.3400000000000007E-2</v>
      </c>
      <c r="U1294" s="13">
        <v>1E-4</v>
      </c>
      <c r="V1294" s="13">
        <v>8.8000000000000005E-3</v>
      </c>
      <c r="AC1294"/>
      <c r="AD1294" s="14"/>
    </row>
    <row r="1295" spans="1:30" x14ac:dyDescent="0.2">
      <c r="A1295" t="s">
        <v>77</v>
      </c>
      <c r="C1295">
        <v>90.863</v>
      </c>
      <c r="D1295">
        <v>34.999600000000001</v>
      </c>
      <c r="E1295">
        <v>1E-4</v>
      </c>
      <c r="F1295">
        <v>33.485999999999997</v>
      </c>
      <c r="G1295">
        <v>5.0099999999999999E-2</v>
      </c>
      <c r="H1295">
        <v>-2.7149999999999999</v>
      </c>
      <c r="I1295">
        <v>-5.0000000000000001E-3</v>
      </c>
      <c r="J1295">
        <v>0.6915</v>
      </c>
      <c r="K1295">
        <v>0.17549999999999999</v>
      </c>
      <c r="L1295">
        <v>-0.28560000000000002</v>
      </c>
      <c r="M1295">
        <v>-0.16439999999999999</v>
      </c>
      <c r="N1295">
        <v>0.2072</v>
      </c>
      <c r="O1295">
        <v>-0.27379999999999999</v>
      </c>
      <c r="P1295">
        <v>3.3999999999999998E-3</v>
      </c>
      <c r="Q1295" s="13">
        <v>-7.7000000000000002E-3</v>
      </c>
      <c r="R1295" s="13">
        <v>4.1399999999999999E-2</v>
      </c>
      <c r="S1295" s="13">
        <v>-0.57020000000000004</v>
      </c>
      <c r="T1295">
        <v>6.9099999999999995E-2</v>
      </c>
      <c r="U1295" s="13">
        <v>5.9999999999999995E-4</v>
      </c>
      <c r="V1295" s="13">
        <v>8.8000000000000005E-3</v>
      </c>
      <c r="AC1295"/>
      <c r="AD1295" s="14"/>
    </row>
    <row r="1296" spans="1:30" x14ac:dyDescent="0.2">
      <c r="A1296" t="s">
        <v>77</v>
      </c>
      <c r="C1296">
        <v>91.113</v>
      </c>
      <c r="D1296">
        <v>34.999600000000001</v>
      </c>
      <c r="E1296">
        <v>1E-4</v>
      </c>
      <c r="F1296">
        <v>33.988999999999997</v>
      </c>
      <c r="G1296">
        <v>-1.5299999999999999E-2</v>
      </c>
      <c r="H1296">
        <v>-2.4422000000000001</v>
      </c>
      <c r="I1296">
        <v>-6.6299999999999998E-2</v>
      </c>
      <c r="J1296">
        <v>0.38290000000000002</v>
      </c>
      <c r="K1296">
        <v>0.2074</v>
      </c>
      <c r="L1296">
        <v>-0.29049999999999998</v>
      </c>
      <c r="M1296">
        <v>-9.8000000000000004E-2</v>
      </c>
      <c r="N1296">
        <v>0.2137</v>
      </c>
      <c r="O1296">
        <v>-0.27050000000000002</v>
      </c>
      <c r="P1296">
        <v>3.3999999999999998E-3</v>
      </c>
      <c r="Q1296" s="13">
        <v>-1.29E-2</v>
      </c>
      <c r="R1296" s="13">
        <v>0.04</v>
      </c>
      <c r="S1296" s="13">
        <v>-0.59960000000000002</v>
      </c>
      <c r="T1296">
        <v>6.5699999999999995E-2</v>
      </c>
      <c r="U1296" s="13">
        <v>-8.9999999999999998E-4</v>
      </c>
      <c r="V1296" s="13">
        <v>8.3000000000000001E-3</v>
      </c>
      <c r="AC1296"/>
      <c r="AD1296" s="14"/>
    </row>
    <row r="1297" spans="1:30" x14ac:dyDescent="0.2">
      <c r="A1297" t="s">
        <v>77</v>
      </c>
      <c r="C1297">
        <v>91.363</v>
      </c>
      <c r="D1297">
        <v>34.999600000000001</v>
      </c>
      <c r="E1297">
        <v>1E-4</v>
      </c>
      <c r="F1297">
        <v>34.491</v>
      </c>
      <c r="G1297">
        <v>5.8200000000000002E-2</v>
      </c>
      <c r="H1297">
        <v>-1.7374000000000001</v>
      </c>
      <c r="I1297">
        <v>1.1299999999999999E-2</v>
      </c>
      <c r="J1297">
        <v>0.59960000000000002</v>
      </c>
      <c r="K1297">
        <v>0.2074</v>
      </c>
      <c r="L1297">
        <v>-0.30299999999999999</v>
      </c>
      <c r="M1297">
        <v>-3.15E-2</v>
      </c>
      <c r="N1297">
        <v>0.20069999999999999</v>
      </c>
      <c r="O1297">
        <v>-0.28349999999999997</v>
      </c>
      <c r="P1297">
        <v>3.3999999999999998E-3</v>
      </c>
      <c r="Q1297" s="13">
        <v>-1.12E-2</v>
      </c>
      <c r="R1297" s="13">
        <v>4.9399999999999999E-2</v>
      </c>
      <c r="S1297" s="13">
        <v>-0.68779999999999997</v>
      </c>
      <c r="T1297">
        <v>9.06E-2</v>
      </c>
      <c r="U1297" s="13">
        <v>1E-4</v>
      </c>
      <c r="V1297" s="13">
        <v>6.7999999999999996E-3</v>
      </c>
      <c r="AC1297"/>
      <c r="AD1297" s="14"/>
    </row>
    <row r="1298" spans="1:30" x14ac:dyDescent="0.2">
      <c r="A1298" t="s">
        <v>77</v>
      </c>
      <c r="C1298">
        <v>91.613</v>
      </c>
      <c r="D1298">
        <v>34.999600000000001</v>
      </c>
      <c r="E1298">
        <v>1E-4</v>
      </c>
      <c r="F1298">
        <v>34.991</v>
      </c>
      <c r="G1298">
        <v>-7.0400000000000004E-2</v>
      </c>
      <c r="H1298">
        <v>-0.53249999999999997</v>
      </c>
      <c r="I1298">
        <v>-0.1234</v>
      </c>
      <c r="J1298">
        <v>0.43540000000000001</v>
      </c>
      <c r="K1298">
        <v>0.14360000000000001</v>
      </c>
      <c r="L1298">
        <v>-0.31040000000000001</v>
      </c>
      <c r="M1298">
        <v>-3.15E-2</v>
      </c>
      <c r="N1298">
        <v>0.21049999999999999</v>
      </c>
      <c r="O1298">
        <v>-0.28029999999999999</v>
      </c>
      <c r="P1298">
        <v>-1.6999999999999999E-3</v>
      </c>
      <c r="Q1298" s="13">
        <v>-1.29E-2</v>
      </c>
      <c r="R1298" s="13">
        <v>5.33E-2</v>
      </c>
      <c r="S1298" s="13">
        <v>-0.71719999999999995</v>
      </c>
      <c r="T1298">
        <v>9.7500000000000003E-2</v>
      </c>
      <c r="U1298" s="13">
        <v>1E-4</v>
      </c>
      <c r="V1298" s="13">
        <v>8.3000000000000001E-3</v>
      </c>
      <c r="AC1298"/>
      <c r="AD1298" s="14"/>
    </row>
    <row r="1299" spans="1:30" x14ac:dyDescent="0.2">
      <c r="A1299" t="s">
        <v>77</v>
      </c>
      <c r="C1299">
        <v>91.863</v>
      </c>
      <c r="D1299">
        <v>34.999600000000001</v>
      </c>
      <c r="E1299">
        <v>1E-4</v>
      </c>
      <c r="F1299">
        <v>35.488999999999997</v>
      </c>
      <c r="G1299">
        <v>3.0999999999999999E-3</v>
      </c>
      <c r="H1299">
        <v>-0.69920000000000004</v>
      </c>
      <c r="I1299">
        <v>-3.9699999999999999E-2</v>
      </c>
      <c r="J1299">
        <v>1.5847</v>
      </c>
      <c r="K1299">
        <v>0.2074</v>
      </c>
      <c r="L1299">
        <v>-0.32279999999999998</v>
      </c>
      <c r="M1299">
        <v>-9.8000000000000004E-2</v>
      </c>
      <c r="N1299">
        <v>0.21049999999999999</v>
      </c>
      <c r="O1299">
        <v>-0.2868</v>
      </c>
      <c r="P1299">
        <v>3.3999999999999998E-3</v>
      </c>
      <c r="Q1299" s="13">
        <v>-1.29E-2</v>
      </c>
      <c r="R1299" s="13">
        <v>0.06</v>
      </c>
      <c r="S1299" s="13">
        <v>-0.8054</v>
      </c>
      <c r="T1299">
        <v>0.1052</v>
      </c>
      <c r="U1299" s="13">
        <v>1.1000000000000001E-3</v>
      </c>
      <c r="V1299" s="13">
        <v>7.7999999999999996E-3</v>
      </c>
      <c r="AC1299"/>
      <c r="AD1299" s="14"/>
    </row>
    <row r="1300" spans="1:30" x14ac:dyDescent="0.2">
      <c r="A1300" t="s">
        <v>77</v>
      </c>
      <c r="C1300">
        <v>92.113</v>
      </c>
      <c r="D1300">
        <v>34.999600000000001</v>
      </c>
      <c r="E1300">
        <v>1E-4</v>
      </c>
      <c r="F1300">
        <v>35.987000000000002</v>
      </c>
      <c r="G1300">
        <v>3.78E-2</v>
      </c>
      <c r="H1300">
        <v>-0.55530000000000002</v>
      </c>
      <c r="I1300">
        <v>-1.11E-2</v>
      </c>
      <c r="J1300">
        <v>1.7817000000000001</v>
      </c>
      <c r="K1300">
        <v>0.14360000000000001</v>
      </c>
      <c r="L1300">
        <v>-0.32529999999999998</v>
      </c>
      <c r="M1300">
        <v>-0.23080000000000001</v>
      </c>
      <c r="N1300">
        <v>0.217</v>
      </c>
      <c r="O1300">
        <v>-0.28029999999999999</v>
      </c>
      <c r="P1300">
        <v>3.3999999999999998E-3</v>
      </c>
      <c r="Q1300" s="13">
        <v>-9.4000000000000004E-3</v>
      </c>
      <c r="R1300" s="13">
        <v>4.2700000000000002E-2</v>
      </c>
      <c r="S1300" s="13">
        <v>-0.68779999999999997</v>
      </c>
      <c r="T1300">
        <v>0.1069</v>
      </c>
      <c r="U1300" s="13">
        <v>5.9999999999999995E-4</v>
      </c>
      <c r="V1300" s="13">
        <v>8.3000000000000001E-3</v>
      </c>
      <c r="AC1300"/>
      <c r="AD1300" s="14"/>
    </row>
    <row r="1301" spans="1:30" x14ac:dyDescent="0.2">
      <c r="A1301" t="s">
        <v>77</v>
      </c>
      <c r="C1301">
        <v>92.363</v>
      </c>
      <c r="D1301">
        <v>34.999600000000001</v>
      </c>
      <c r="E1301">
        <v>1E-4</v>
      </c>
      <c r="F1301">
        <v>36.487000000000002</v>
      </c>
      <c r="G1301">
        <v>5.1999999999999998E-3</v>
      </c>
      <c r="H1301">
        <v>-0.88109999999999999</v>
      </c>
      <c r="I1301">
        <v>-4.1799999999999997E-2</v>
      </c>
      <c r="J1301">
        <v>1.7488999999999999</v>
      </c>
      <c r="K1301">
        <v>0.14360000000000001</v>
      </c>
      <c r="L1301">
        <v>-0.32529999999999998</v>
      </c>
      <c r="M1301">
        <v>3.49E-2</v>
      </c>
      <c r="N1301">
        <v>0.2072</v>
      </c>
      <c r="O1301">
        <v>-0.28999999999999998</v>
      </c>
      <c r="P1301">
        <v>-6.7999999999999996E-3</v>
      </c>
      <c r="Q1301" s="13">
        <v>-1.12E-2</v>
      </c>
      <c r="R1301" s="13">
        <v>5.0700000000000002E-2</v>
      </c>
      <c r="S1301" s="13">
        <v>-0.71719999999999995</v>
      </c>
      <c r="T1301">
        <v>9.8299999999999998E-2</v>
      </c>
      <c r="U1301" s="13">
        <v>1E-4</v>
      </c>
      <c r="V1301" s="13">
        <v>8.3000000000000001E-3</v>
      </c>
      <c r="AC1301"/>
      <c r="AD1301" s="14"/>
    </row>
    <row r="1302" spans="1:30" x14ac:dyDescent="0.2">
      <c r="A1302" t="s">
        <v>77</v>
      </c>
      <c r="C1302">
        <v>92.613</v>
      </c>
      <c r="D1302">
        <v>34.999600000000001</v>
      </c>
      <c r="E1302">
        <v>1E-4</v>
      </c>
      <c r="F1302">
        <v>36.984999999999999</v>
      </c>
      <c r="G1302">
        <v>1.1000000000000001E-3</v>
      </c>
      <c r="H1302">
        <v>-1.7981</v>
      </c>
      <c r="I1302">
        <v>-5.6099999999999997E-2</v>
      </c>
      <c r="J1302">
        <v>1.4796</v>
      </c>
      <c r="K1302">
        <v>0.11169999999999999</v>
      </c>
      <c r="L1302">
        <v>-0.33279999999999998</v>
      </c>
      <c r="M1302">
        <v>-0.23080000000000001</v>
      </c>
      <c r="N1302">
        <v>0.21049999999999999</v>
      </c>
      <c r="O1302">
        <v>-0.2868</v>
      </c>
      <c r="P1302">
        <v>3.3999999999999998E-3</v>
      </c>
      <c r="Q1302" s="13">
        <v>-1.8100000000000002E-2</v>
      </c>
      <c r="R1302" s="13">
        <v>7.46E-2</v>
      </c>
      <c r="S1302" s="13">
        <v>-0.83479999999999999</v>
      </c>
      <c r="T1302">
        <v>8.6300000000000002E-2</v>
      </c>
      <c r="U1302" s="13">
        <v>1E-4</v>
      </c>
      <c r="V1302" s="13">
        <v>6.7999999999999996E-3</v>
      </c>
      <c r="AC1302"/>
      <c r="AD1302" s="14"/>
    </row>
    <row r="1303" spans="1:30" x14ac:dyDescent="0.2">
      <c r="A1303" t="s">
        <v>77</v>
      </c>
      <c r="C1303">
        <v>92.863</v>
      </c>
      <c r="D1303">
        <v>34.999600000000001</v>
      </c>
      <c r="E1303">
        <v>1E-4</v>
      </c>
      <c r="F1303">
        <v>37.478999999999999</v>
      </c>
      <c r="G1303">
        <v>6.2300000000000001E-2</v>
      </c>
      <c r="H1303">
        <v>-2.3664000000000001</v>
      </c>
      <c r="I1303">
        <v>3.2000000000000002E-3</v>
      </c>
      <c r="J1303">
        <v>0.96079999999999999</v>
      </c>
      <c r="K1303">
        <v>0.17549999999999999</v>
      </c>
      <c r="L1303">
        <v>-0.33779999999999999</v>
      </c>
      <c r="M1303">
        <v>-3.15E-2</v>
      </c>
      <c r="N1303">
        <v>0.21049999999999999</v>
      </c>
      <c r="O1303">
        <v>-0.28999999999999998</v>
      </c>
      <c r="P1303">
        <v>-1.6999999999999999E-3</v>
      </c>
      <c r="Q1303" s="13">
        <v>-1.12E-2</v>
      </c>
      <c r="R1303" s="13">
        <v>6.2600000000000003E-2</v>
      </c>
      <c r="S1303" s="13">
        <v>-0.77600000000000002</v>
      </c>
      <c r="T1303">
        <v>6.3899999999999998E-2</v>
      </c>
      <c r="U1303" s="13">
        <v>5.9999999999999995E-4</v>
      </c>
      <c r="V1303" s="13">
        <v>7.7999999999999996E-3</v>
      </c>
      <c r="AC1303"/>
      <c r="AD1303" s="14"/>
    </row>
    <row r="1304" spans="1:30" x14ac:dyDescent="0.2">
      <c r="A1304" t="s">
        <v>77</v>
      </c>
      <c r="C1304">
        <v>93.113</v>
      </c>
      <c r="D1304">
        <v>34.999600000000001</v>
      </c>
      <c r="E1304">
        <v>1E-4</v>
      </c>
      <c r="F1304">
        <v>37.972999999999999</v>
      </c>
      <c r="G1304">
        <v>6.0299999999999999E-2</v>
      </c>
      <c r="H1304">
        <v>-2.7302</v>
      </c>
      <c r="I1304">
        <v>1.54E-2</v>
      </c>
      <c r="J1304">
        <v>0.6653</v>
      </c>
      <c r="K1304">
        <v>0.14360000000000001</v>
      </c>
      <c r="L1304">
        <v>-0.33529999999999999</v>
      </c>
      <c r="M1304">
        <v>3.49E-2</v>
      </c>
      <c r="N1304">
        <v>0.2137</v>
      </c>
      <c r="O1304">
        <v>-0.28999999999999998</v>
      </c>
      <c r="P1304">
        <v>3.3999999999999998E-3</v>
      </c>
      <c r="Q1304" s="13">
        <v>-9.4000000000000004E-3</v>
      </c>
      <c r="R1304" s="13">
        <v>3.8699999999999998E-2</v>
      </c>
      <c r="S1304" s="13">
        <v>-0.68779999999999997</v>
      </c>
      <c r="T1304">
        <v>6.4799999999999996E-2</v>
      </c>
      <c r="U1304" s="13">
        <v>-4.0000000000000002E-4</v>
      </c>
      <c r="V1304" s="13">
        <v>7.7999999999999996E-3</v>
      </c>
      <c r="AC1304"/>
      <c r="AD1304" s="14"/>
    </row>
    <row r="1305" spans="1:30" x14ac:dyDescent="0.2">
      <c r="A1305" t="s">
        <v>77</v>
      </c>
      <c r="C1305">
        <v>93.363</v>
      </c>
      <c r="D1305">
        <v>34.999600000000001</v>
      </c>
      <c r="E1305">
        <v>1E-4</v>
      </c>
      <c r="F1305">
        <v>38.465000000000003</v>
      </c>
      <c r="G1305">
        <v>-1E-3</v>
      </c>
      <c r="H1305">
        <v>-2.4952000000000001</v>
      </c>
      <c r="I1305">
        <v>-6.0100000000000001E-2</v>
      </c>
      <c r="J1305">
        <v>0.33689999999999998</v>
      </c>
      <c r="K1305">
        <v>0.14360000000000001</v>
      </c>
      <c r="L1305">
        <v>-0.3402</v>
      </c>
      <c r="M1305">
        <v>-0.16439999999999999</v>
      </c>
      <c r="N1305">
        <v>0.2137</v>
      </c>
      <c r="O1305">
        <v>-0.29330000000000001</v>
      </c>
      <c r="P1305">
        <v>3.3999999999999998E-3</v>
      </c>
      <c r="Q1305" s="13">
        <v>-9.4000000000000004E-3</v>
      </c>
      <c r="R1305" s="13">
        <v>0.04</v>
      </c>
      <c r="S1305" s="13">
        <v>-0.629</v>
      </c>
      <c r="T1305">
        <v>6.0499999999999998E-2</v>
      </c>
      <c r="U1305" s="13">
        <v>-1.8E-3</v>
      </c>
      <c r="V1305" s="13">
        <v>7.3000000000000001E-3</v>
      </c>
      <c r="AC1305"/>
      <c r="AD1305" s="14"/>
    </row>
    <row r="1306" spans="1:30" x14ac:dyDescent="0.2">
      <c r="A1306" t="s">
        <v>77</v>
      </c>
      <c r="C1306">
        <v>93.613</v>
      </c>
      <c r="D1306">
        <v>34.999600000000001</v>
      </c>
      <c r="E1306">
        <v>1E-4</v>
      </c>
      <c r="F1306">
        <v>38.965000000000003</v>
      </c>
      <c r="G1306">
        <v>7.8700000000000006E-2</v>
      </c>
      <c r="H1306">
        <v>-1.8208</v>
      </c>
      <c r="I1306">
        <v>2.5600000000000001E-2</v>
      </c>
      <c r="J1306">
        <v>0.56020000000000003</v>
      </c>
      <c r="K1306">
        <v>0.17549999999999999</v>
      </c>
      <c r="L1306">
        <v>-0.3427</v>
      </c>
      <c r="M1306">
        <v>-0.29720000000000002</v>
      </c>
      <c r="N1306">
        <v>0.2072</v>
      </c>
      <c r="O1306">
        <v>-0.29330000000000001</v>
      </c>
      <c r="P1306">
        <v>3.3999999999999998E-3</v>
      </c>
      <c r="Q1306" s="13">
        <v>-1.29E-2</v>
      </c>
      <c r="R1306" s="13">
        <v>4.9299999999999997E-2</v>
      </c>
      <c r="S1306" s="13">
        <v>-0.74660000000000004</v>
      </c>
      <c r="T1306">
        <v>8.5400000000000004E-2</v>
      </c>
      <c r="U1306" s="13">
        <v>-4.0000000000000002E-4</v>
      </c>
      <c r="V1306" s="13">
        <v>7.3000000000000001E-3</v>
      </c>
      <c r="AC1306"/>
      <c r="AD1306" s="14"/>
    </row>
    <row r="1307" spans="1:30" x14ac:dyDescent="0.2">
      <c r="A1307" t="s">
        <v>77</v>
      </c>
      <c r="C1307">
        <v>93.863</v>
      </c>
      <c r="D1307">
        <v>34.999600000000001</v>
      </c>
      <c r="E1307">
        <v>1E-4</v>
      </c>
      <c r="F1307">
        <v>39.454999999999998</v>
      </c>
      <c r="G1307">
        <v>-4.3900000000000002E-2</v>
      </c>
      <c r="H1307">
        <v>-0.53249999999999997</v>
      </c>
      <c r="I1307">
        <v>-0.10100000000000001</v>
      </c>
      <c r="J1307">
        <v>0.4617</v>
      </c>
      <c r="K1307">
        <v>0.14360000000000001</v>
      </c>
      <c r="L1307">
        <v>-0.34520000000000001</v>
      </c>
      <c r="M1307">
        <v>0.1013</v>
      </c>
      <c r="N1307">
        <v>0.20399999999999999</v>
      </c>
      <c r="O1307">
        <v>-0.2868</v>
      </c>
      <c r="P1307">
        <v>3.3999999999999998E-3</v>
      </c>
      <c r="Q1307" s="13">
        <v>-1.29E-2</v>
      </c>
      <c r="R1307" s="13">
        <v>5.33E-2</v>
      </c>
      <c r="S1307" s="13">
        <v>-0.68779999999999997</v>
      </c>
      <c r="T1307">
        <v>8.7099999999999997E-2</v>
      </c>
      <c r="U1307" s="13">
        <v>1.1000000000000001E-3</v>
      </c>
      <c r="V1307" s="13">
        <v>7.3000000000000001E-3</v>
      </c>
      <c r="AC1307"/>
      <c r="AD1307" s="14"/>
    </row>
    <row r="1308" spans="1:30" x14ac:dyDescent="0.2">
      <c r="A1308" t="s">
        <v>77</v>
      </c>
      <c r="C1308">
        <v>94.113</v>
      </c>
      <c r="D1308">
        <v>34.999600000000001</v>
      </c>
      <c r="E1308">
        <v>1E-4</v>
      </c>
      <c r="F1308">
        <v>39.954999999999998</v>
      </c>
      <c r="G1308">
        <v>-2.75E-2</v>
      </c>
      <c r="H1308">
        <v>-0.63100000000000001</v>
      </c>
      <c r="I1308">
        <v>-8.4699999999999998E-2</v>
      </c>
      <c r="J1308">
        <v>1.5584</v>
      </c>
      <c r="K1308">
        <v>0.14360000000000001</v>
      </c>
      <c r="L1308">
        <v>-0.35520000000000002</v>
      </c>
      <c r="M1308">
        <v>-0.23080000000000001</v>
      </c>
      <c r="N1308">
        <v>0.2137</v>
      </c>
      <c r="O1308">
        <v>-0.29330000000000001</v>
      </c>
      <c r="P1308">
        <v>8.6E-3</v>
      </c>
      <c r="Q1308" s="13">
        <v>-1.29E-2</v>
      </c>
      <c r="R1308" s="13">
        <v>0.06</v>
      </c>
      <c r="S1308" s="13">
        <v>-0.74660000000000004</v>
      </c>
      <c r="T1308">
        <v>9.6600000000000005E-2</v>
      </c>
      <c r="U1308" s="13">
        <v>-8.9999999999999998E-4</v>
      </c>
      <c r="V1308" s="13">
        <v>7.3000000000000001E-3</v>
      </c>
      <c r="AC1308"/>
      <c r="AD1308" s="14"/>
    </row>
    <row r="1309" spans="1:30" x14ac:dyDescent="0.2">
      <c r="A1309" t="s">
        <v>77</v>
      </c>
      <c r="C1309">
        <v>94.363</v>
      </c>
      <c r="D1309">
        <v>34.999600000000001</v>
      </c>
      <c r="E1309">
        <v>1E-4</v>
      </c>
      <c r="F1309">
        <v>40.447000000000003</v>
      </c>
      <c r="G1309">
        <v>4.5999999999999999E-2</v>
      </c>
      <c r="H1309">
        <v>-0.50219999999999998</v>
      </c>
      <c r="I1309">
        <v>3.2000000000000002E-3</v>
      </c>
      <c r="J1309">
        <v>1.7883</v>
      </c>
      <c r="K1309">
        <v>0.14360000000000001</v>
      </c>
      <c r="L1309">
        <v>-0.35020000000000001</v>
      </c>
      <c r="M1309">
        <v>-0.36359999999999998</v>
      </c>
      <c r="N1309">
        <v>0.21049999999999999</v>
      </c>
      <c r="O1309">
        <v>-0.28349999999999997</v>
      </c>
      <c r="P1309">
        <v>3.3999999999999998E-3</v>
      </c>
      <c r="Q1309" s="13">
        <v>-1.29E-2</v>
      </c>
      <c r="R1309" s="13">
        <v>4.5400000000000003E-2</v>
      </c>
      <c r="S1309" s="13">
        <v>-0.629</v>
      </c>
      <c r="T1309">
        <v>9.9199999999999997E-2</v>
      </c>
      <c r="U1309" s="13">
        <v>-8.9999999999999998E-4</v>
      </c>
      <c r="V1309" s="13">
        <v>6.3E-3</v>
      </c>
      <c r="AC1309"/>
      <c r="AD1309" s="14"/>
    </row>
    <row r="1310" spans="1:30" x14ac:dyDescent="0.2">
      <c r="A1310" t="s">
        <v>77</v>
      </c>
      <c r="C1310">
        <v>94.613</v>
      </c>
      <c r="D1310">
        <v>34.999600000000001</v>
      </c>
      <c r="E1310">
        <v>1E-4</v>
      </c>
      <c r="F1310">
        <v>40.945999999999998</v>
      </c>
      <c r="G1310">
        <v>-3.7699999999999997E-2</v>
      </c>
      <c r="H1310">
        <v>-0.91139999999999999</v>
      </c>
      <c r="I1310">
        <v>-8.4599999999999995E-2</v>
      </c>
      <c r="J1310">
        <v>1.7817000000000001</v>
      </c>
      <c r="K1310">
        <v>0.14360000000000001</v>
      </c>
      <c r="L1310">
        <v>-0.35520000000000002</v>
      </c>
      <c r="M1310">
        <v>-0.23080000000000001</v>
      </c>
      <c r="N1310">
        <v>0.2072</v>
      </c>
      <c r="O1310">
        <v>-0.28349999999999997</v>
      </c>
      <c r="P1310">
        <v>-1.6999999999999999E-3</v>
      </c>
      <c r="Q1310" s="13">
        <v>-1.12E-2</v>
      </c>
      <c r="R1310" s="13">
        <v>4.9299999999999997E-2</v>
      </c>
      <c r="S1310" s="13">
        <v>-0.68779999999999997</v>
      </c>
      <c r="T1310">
        <v>8.7999999999999995E-2</v>
      </c>
      <c r="U1310" s="13">
        <v>1.1000000000000001E-3</v>
      </c>
      <c r="V1310" s="13">
        <v>6.7999999999999996E-3</v>
      </c>
      <c r="AC1310"/>
      <c r="AD1310" s="14"/>
    </row>
    <row r="1311" spans="1:30" x14ac:dyDescent="0.2">
      <c r="A1311" t="s">
        <v>77</v>
      </c>
      <c r="C1311">
        <v>94.863</v>
      </c>
      <c r="D1311">
        <v>34.999600000000001</v>
      </c>
      <c r="E1311">
        <v>1E-4</v>
      </c>
      <c r="F1311">
        <v>41.445</v>
      </c>
      <c r="G1311">
        <v>3.0999999999999999E-3</v>
      </c>
      <c r="H1311">
        <v>-1.7828999999999999</v>
      </c>
      <c r="I1311">
        <v>-4.99E-2</v>
      </c>
      <c r="J1311">
        <v>1.4205000000000001</v>
      </c>
      <c r="K1311">
        <v>0.23930000000000001</v>
      </c>
      <c r="L1311">
        <v>-0.35020000000000001</v>
      </c>
      <c r="M1311">
        <v>-0.16439999999999999</v>
      </c>
      <c r="N1311">
        <v>0.217</v>
      </c>
      <c r="O1311">
        <v>-0.27379999999999999</v>
      </c>
      <c r="P1311">
        <v>3.3999999999999998E-3</v>
      </c>
      <c r="Q1311" s="13">
        <v>-1.8100000000000002E-2</v>
      </c>
      <c r="R1311" s="13">
        <v>7.0599999999999996E-2</v>
      </c>
      <c r="S1311" s="13">
        <v>-0.8054</v>
      </c>
      <c r="T1311">
        <v>7.2499999999999995E-2</v>
      </c>
      <c r="U1311" s="13">
        <v>1E-4</v>
      </c>
      <c r="V1311" s="13">
        <v>7.3000000000000001E-3</v>
      </c>
      <c r="AC1311"/>
      <c r="AD1311" s="14"/>
    </row>
    <row r="1312" spans="1:30" x14ac:dyDescent="0.2">
      <c r="A1312" t="s">
        <v>77</v>
      </c>
      <c r="C1312">
        <v>95.113</v>
      </c>
      <c r="D1312">
        <v>34.999600000000001</v>
      </c>
      <c r="E1312">
        <v>1E-4</v>
      </c>
      <c r="F1312">
        <v>41.944000000000003</v>
      </c>
      <c r="G1312">
        <v>7.0499999999999993E-2</v>
      </c>
      <c r="H1312">
        <v>-2.4270999999999998</v>
      </c>
      <c r="I1312">
        <v>1.34E-2</v>
      </c>
      <c r="J1312">
        <v>1.0002</v>
      </c>
      <c r="K1312">
        <v>0.14360000000000001</v>
      </c>
      <c r="L1312">
        <v>-0.35520000000000002</v>
      </c>
      <c r="M1312">
        <v>-0.16439999999999999</v>
      </c>
      <c r="N1312">
        <v>0.217</v>
      </c>
      <c r="O1312">
        <v>-0.2868</v>
      </c>
      <c r="P1312">
        <v>8.6E-3</v>
      </c>
      <c r="Q1312" s="13">
        <v>-1.29E-2</v>
      </c>
      <c r="R1312" s="13">
        <v>0.06</v>
      </c>
      <c r="S1312" s="13">
        <v>-0.77600000000000002</v>
      </c>
      <c r="T1312">
        <v>5.28E-2</v>
      </c>
      <c r="U1312" s="13">
        <v>1.6000000000000001E-3</v>
      </c>
      <c r="V1312" s="13">
        <v>7.7999999999999996E-3</v>
      </c>
      <c r="AC1312"/>
      <c r="AD1312" s="14"/>
    </row>
    <row r="1313" spans="1:30" x14ac:dyDescent="0.2">
      <c r="A1313" t="s">
        <v>77</v>
      </c>
      <c r="C1313">
        <v>95.363</v>
      </c>
      <c r="D1313">
        <v>34.999600000000001</v>
      </c>
      <c r="E1313">
        <v>1E-4</v>
      </c>
      <c r="F1313">
        <v>42.442999999999998</v>
      </c>
      <c r="G1313">
        <v>7.2499999999999995E-2</v>
      </c>
      <c r="H1313">
        <v>-2.7302</v>
      </c>
      <c r="I1313">
        <v>2.1499999999999998E-2</v>
      </c>
      <c r="J1313">
        <v>0.60619999999999996</v>
      </c>
      <c r="K1313">
        <v>0.14360000000000001</v>
      </c>
      <c r="L1313">
        <v>-0.35520000000000002</v>
      </c>
      <c r="M1313">
        <v>-0.29720000000000002</v>
      </c>
      <c r="N1313">
        <v>0.21049999999999999</v>
      </c>
      <c r="O1313">
        <v>-0.27700000000000002</v>
      </c>
      <c r="P1313">
        <v>-1.6999999999999999E-3</v>
      </c>
      <c r="Q1313" s="13">
        <v>-9.4000000000000004E-3</v>
      </c>
      <c r="R1313" s="13">
        <v>4.8000000000000001E-2</v>
      </c>
      <c r="S1313" s="13">
        <v>-0.629</v>
      </c>
      <c r="T1313">
        <v>5.62E-2</v>
      </c>
      <c r="U1313" s="13">
        <v>5.9999999999999995E-4</v>
      </c>
      <c r="V1313" s="13">
        <v>6.7999999999999996E-3</v>
      </c>
      <c r="AC1313"/>
      <c r="AD1313" s="14"/>
    </row>
    <row r="1314" spans="1:30" x14ac:dyDescent="0.2">
      <c r="A1314" t="s">
        <v>77</v>
      </c>
      <c r="C1314">
        <v>95.613</v>
      </c>
      <c r="D1314">
        <v>34.999600000000001</v>
      </c>
      <c r="E1314">
        <v>1E-4</v>
      </c>
      <c r="F1314">
        <v>42.94</v>
      </c>
      <c r="G1314">
        <v>-2.1399999999999999E-2</v>
      </c>
      <c r="H1314">
        <v>-2.4952000000000001</v>
      </c>
      <c r="I1314">
        <v>-8.4599999999999995E-2</v>
      </c>
      <c r="J1314">
        <v>0.35659999999999997</v>
      </c>
      <c r="K1314">
        <v>0.17549999999999999</v>
      </c>
      <c r="L1314">
        <v>-0.36509999999999998</v>
      </c>
      <c r="M1314">
        <v>-9.8000000000000004E-2</v>
      </c>
      <c r="N1314">
        <v>0.217</v>
      </c>
      <c r="O1314">
        <v>-0.28999999999999998</v>
      </c>
      <c r="P1314">
        <v>-1.6999999999999999E-3</v>
      </c>
      <c r="Q1314" s="13">
        <v>-1.12E-2</v>
      </c>
      <c r="R1314" s="13">
        <v>4.1399999999999999E-2</v>
      </c>
      <c r="S1314" s="13">
        <v>-0.54079999999999995</v>
      </c>
      <c r="T1314">
        <v>5.45E-2</v>
      </c>
      <c r="U1314" s="13">
        <v>5.9999999999999995E-4</v>
      </c>
      <c r="V1314" s="13">
        <v>5.7999999999999996E-3</v>
      </c>
      <c r="AC1314"/>
      <c r="AD1314" s="14"/>
    </row>
    <row r="1315" spans="1:30" x14ac:dyDescent="0.2">
      <c r="A1315" t="s">
        <v>77</v>
      </c>
      <c r="C1315">
        <v>95.863</v>
      </c>
      <c r="D1315">
        <v>34.999600000000001</v>
      </c>
      <c r="E1315">
        <v>1E-4</v>
      </c>
      <c r="F1315">
        <v>43.442</v>
      </c>
      <c r="G1315">
        <v>4.5999999999999999E-2</v>
      </c>
      <c r="H1315">
        <v>-1.7299</v>
      </c>
      <c r="I1315">
        <v>-7.0000000000000001E-3</v>
      </c>
      <c r="J1315">
        <v>0.46820000000000001</v>
      </c>
      <c r="K1315">
        <v>0.14360000000000001</v>
      </c>
      <c r="L1315">
        <v>-0.36759999999999998</v>
      </c>
      <c r="M1315">
        <v>-0.23080000000000001</v>
      </c>
      <c r="N1315">
        <v>0.21049999999999999</v>
      </c>
      <c r="O1315">
        <v>-0.2868</v>
      </c>
      <c r="P1315">
        <v>-1.6999999999999999E-3</v>
      </c>
      <c r="Q1315" s="13">
        <v>-1.29E-2</v>
      </c>
      <c r="R1315" s="13">
        <v>4.6699999999999998E-2</v>
      </c>
      <c r="S1315" s="13">
        <v>-0.65839999999999999</v>
      </c>
      <c r="T1315">
        <v>7.0800000000000002E-2</v>
      </c>
      <c r="U1315" s="13">
        <v>-1.2999999999999999E-3</v>
      </c>
      <c r="V1315" s="13">
        <v>6.7999999999999996E-3</v>
      </c>
      <c r="AC1315"/>
      <c r="AD1315" s="14"/>
    </row>
    <row r="1316" spans="1:30" x14ac:dyDescent="0.2">
      <c r="A1316" t="s">
        <v>77</v>
      </c>
      <c r="C1316">
        <v>96.113</v>
      </c>
      <c r="D1316">
        <v>34.999600000000001</v>
      </c>
      <c r="E1316">
        <v>1E-4</v>
      </c>
      <c r="F1316">
        <v>43.944000000000003</v>
      </c>
      <c r="G1316">
        <v>-2.75E-2</v>
      </c>
      <c r="H1316">
        <v>-0.66139999999999999</v>
      </c>
      <c r="I1316">
        <v>-6.6299999999999998E-2</v>
      </c>
      <c r="J1316">
        <v>0.48139999999999999</v>
      </c>
      <c r="K1316">
        <v>0.14360000000000001</v>
      </c>
      <c r="L1316">
        <v>-0.36509999999999998</v>
      </c>
      <c r="M1316">
        <v>-0.23080000000000001</v>
      </c>
      <c r="N1316">
        <v>0.21049999999999999</v>
      </c>
      <c r="O1316">
        <v>-0.2868</v>
      </c>
      <c r="P1316">
        <v>3.3999999999999998E-3</v>
      </c>
      <c r="Q1316" s="13">
        <v>-1.12E-2</v>
      </c>
      <c r="R1316" s="13">
        <v>5.7299999999999997E-2</v>
      </c>
      <c r="S1316" s="13">
        <v>-0.74660000000000004</v>
      </c>
      <c r="T1316">
        <v>8.0299999999999996E-2</v>
      </c>
      <c r="U1316" s="13">
        <v>1E-4</v>
      </c>
      <c r="V1316" s="13">
        <v>4.4000000000000003E-3</v>
      </c>
      <c r="AC1316"/>
      <c r="AD1316" s="14"/>
    </row>
    <row r="1317" spans="1:30" x14ac:dyDescent="0.2">
      <c r="A1317" t="s">
        <v>77</v>
      </c>
      <c r="C1317">
        <v>96.363</v>
      </c>
      <c r="D1317">
        <v>34.999600000000001</v>
      </c>
      <c r="E1317">
        <v>1E-4</v>
      </c>
      <c r="F1317">
        <v>44.445</v>
      </c>
      <c r="G1317">
        <v>-2.5499999999999998E-2</v>
      </c>
      <c r="H1317">
        <v>-0.57040000000000002</v>
      </c>
      <c r="I1317">
        <v>-9.0800000000000006E-2</v>
      </c>
      <c r="J1317">
        <v>1.4533</v>
      </c>
      <c r="K1317">
        <v>7.9799999999999996E-2</v>
      </c>
      <c r="L1317">
        <v>-0.36009999999999998</v>
      </c>
      <c r="M1317">
        <v>-0.29720000000000002</v>
      </c>
      <c r="N1317">
        <v>0.2203</v>
      </c>
      <c r="O1317">
        <v>-0.28999999999999998</v>
      </c>
      <c r="P1317">
        <v>3.3999999999999998E-3</v>
      </c>
      <c r="Q1317" s="13">
        <v>-1.6400000000000001E-2</v>
      </c>
      <c r="R1317" s="13">
        <v>6.13E-2</v>
      </c>
      <c r="S1317" s="13">
        <v>-0.77600000000000002</v>
      </c>
      <c r="T1317">
        <v>8.1100000000000005E-2</v>
      </c>
      <c r="U1317" s="13">
        <v>-8.9999999999999998E-4</v>
      </c>
      <c r="V1317" s="13">
        <v>5.7999999999999996E-3</v>
      </c>
      <c r="AC1317"/>
      <c r="AD1317" s="14"/>
    </row>
    <row r="1318" spans="1:30" x14ac:dyDescent="0.2">
      <c r="A1318" t="s">
        <v>77</v>
      </c>
      <c r="C1318">
        <v>96.613</v>
      </c>
      <c r="D1318">
        <v>34.999600000000001</v>
      </c>
      <c r="E1318">
        <v>1E-4</v>
      </c>
      <c r="F1318">
        <v>44.945</v>
      </c>
      <c r="G1318">
        <v>0.1011</v>
      </c>
      <c r="H1318">
        <v>-0.52500000000000002</v>
      </c>
      <c r="I1318">
        <v>5.2200000000000003E-2</v>
      </c>
      <c r="J1318">
        <v>1.7488999999999999</v>
      </c>
      <c r="K1318">
        <v>0.14360000000000001</v>
      </c>
      <c r="L1318">
        <v>-0.35770000000000002</v>
      </c>
      <c r="M1318">
        <v>-0.36359999999999998</v>
      </c>
      <c r="N1318">
        <v>0.2072</v>
      </c>
      <c r="O1318">
        <v>-0.29330000000000001</v>
      </c>
      <c r="P1318">
        <v>8.6E-3</v>
      </c>
      <c r="Q1318" s="13">
        <v>-9.4000000000000004E-3</v>
      </c>
      <c r="R1318" s="13">
        <v>5.0700000000000002E-2</v>
      </c>
      <c r="S1318" s="13">
        <v>-0.629</v>
      </c>
      <c r="T1318">
        <v>9.4899999999999998E-2</v>
      </c>
      <c r="U1318" s="13">
        <v>-4.0000000000000002E-4</v>
      </c>
      <c r="V1318" s="13">
        <v>6.3E-3</v>
      </c>
      <c r="AC1318"/>
      <c r="AD1318" s="14"/>
    </row>
    <row r="1319" spans="1:30" x14ac:dyDescent="0.2">
      <c r="A1319" t="s">
        <v>77</v>
      </c>
      <c r="C1319">
        <v>96.863</v>
      </c>
      <c r="D1319">
        <v>34.999600000000001</v>
      </c>
      <c r="E1319">
        <v>1E-4</v>
      </c>
      <c r="F1319">
        <v>45.451999999999998</v>
      </c>
      <c r="G1319">
        <v>-2.3400000000000001E-2</v>
      </c>
      <c r="H1319">
        <v>-0.85840000000000005</v>
      </c>
      <c r="I1319">
        <v>-6.6299999999999998E-2</v>
      </c>
      <c r="J1319">
        <v>1.7292000000000001</v>
      </c>
      <c r="K1319">
        <v>0.14360000000000001</v>
      </c>
      <c r="L1319">
        <v>-0.36509999999999998</v>
      </c>
      <c r="M1319">
        <v>-0.29720000000000002</v>
      </c>
      <c r="N1319">
        <v>0.21049999999999999</v>
      </c>
      <c r="O1319">
        <v>-0.28999999999999998</v>
      </c>
      <c r="P1319">
        <v>-1.6999999999999999E-3</v>
      </c>
      <c r="Q1319" s="13">
        <v>-1.12E-2</v>
      </c>
      <c r="R1319" s="13">
        <v>5.6000000000000001E-2</v>
      </c>
      <c r="S1319" s="13">
        <v>-0.65839999999999999</v>
      </c>
      <c r="T1319">
        <v>7.8600000000000003E-2</v>
      </c>
      <c r="U1319" s="13">
        <v>-8.9999999999999998E-4</v>
      </c>
      <c r="V1319" s="13">
        <v>6.3E-3</v>
      </c>
      <c r="AC1319"/>
      <c r="AD1319" s="14"/>
    </row>
    <row r="1320" spans="1:30" x14ac:dyDescent="0.2">
      <c r="A1320" t="s">
        <v>77</v>
      </c>
      <c r="C1320">
        <v>97.113</v>
      </c>
      <c r="D1320">
        <v>34.999600000000001</v>
      </c>
      <c r="E1320">
        <v>1E-4</v>
      </c>
      <c r="F1320">
        <v>45.954999999999998</v>
      </c>
      <c r="G1320">
        <v>-5.1000000000000004E-3</v>
      </c>
      <c r="H1320">
        <v>-1.7678</v>
      </c>
      <c r="I1320">
        <v>-5.3999999999999999E-2</v>
      </c>
      <c r="J1320">
        <v>1.4337</v>
      </c>
      <c r="K1320">
        <v>0.17549999999999999</v>
      </c>
      <c r="L1320">
        <v>-0.36509999999999998</v>
      </c>
      <c r="M1320">
        <v>-0.43</v>
      </c>
      <c r="N1320">
        <v>0.2137</v>
      </c>
      <c r="O1320">
        <v>-0.27700000000000002</v>
      </c>
      <c r="P1320">
        <v>3.3999999999999998E-3</v>
      </c>
      <c r="Q1320" s="13">
        <v>-1.8100000000000002E-2</v>
      </c>
      <c r="R1320" s="13">
        <v>7.1900000000000006E-2</v>
      </c>
      <c r="S1320" s="13">
        <v>-0.89359999999999995</v>
      </c>
      <c r="T1320">
        <v>6.9099999999999995E-2</v>
      </c>
      <c r="U1320" s="13">
        <v>-1.8E-3</v>
      </c>
      <c r="V1320" s="13">
        <v>5.7999999999999996E-3</v>
      </c>
      <c r="AC1320"/>
      <c r="AD1320" s="14"/>
    </row>
    <row r="1321" spans="1:30" x14ac:dyDescent="0.2">
      <c r="A1321" t="s">
        <v>77</v>
      </c>
      <c r="C1321">
        <v>97.363</v>
      </c>
      <c r="D1321">
        <v>34.999600000000001</v>
      </c>
      <c r="E1321">
        <v>1E-4</v>
      </c>
      <c r="F1321">
        <v>46.463000000000001</v>
      </c>
      <c r="G1321">
        <v>7.2499999999999995E-2</v>
      </c>
      <c r="H1321">
        <v>-2.3588</v>
      </c>
      <c r="I1321">
        <v>1.1299999999999999E-2</v>
      </c>
      <c r="J1321">
        <v>0.98050000000000004</v>
      </c>
      <c r="K1321">
        <v>0.17549999999999999</v>
      </c>
      <c r="L1321">
        <v>-0.35520000000000002</v>
      </c>
      <c r="M1321">
        <v>-0.29720000000000002</v>
      </c>
      <c r="N1321">
        <v>0.2203</v>
      </c>
      <c r="O1321">
        <v>-0.2868</v>
      </c>
      <c r="P1321">
        <v>-1.6999999999999999E-3</v>
      </c>
      <c r="Q1321" s="13">
        <v>-1.29E-2</v>
      </c>
      <c r="R1321" s="13">
        <v>6.2600000000000003E-2</v>
      </c>
      <c r="S1321" s="13">
        <v>-0.8054</v>
      </c>
      <c r="T1321">
        <v>4.9299999999999997E-2</v>
      </c>
      <c r="U1321" s="13">
        <v>2.0999999999999999E-3</v>
      </c>
      <c r="V1321" s="13">
        <v>5.7999999999999996E-3</v>
      </c>
      <c r="AC1321"/>
      <c r="AD1321" s="14"/>
    </row>
    <row r="1322" spans="1:30" x14ac:dyDescent="0.2">
      <c r="A1322" t="s">
        <v>77</v>
      </c>
      <c r="C1322">
        <v>97.613</v>
      </c>
      <c r="D1322">
        <v>34.999600000000001</v>
      </c>
      <c r="E1322">
        <v>1E-4</v>
      </c>
      <c r="F1322">
        <v>46.972000000000001</v>
      </c>
      <c r="G1322">
        <v>7.2499999999999995E-2</v>
      </c>
      <c r="H1322">
        <v>-2.7984</v>
      </c>
      <c r="I1322">
        <v>1.54E-2</v>
      </c>
      <c r="J1322">
        <v>0.59960000000000002</v>
      </c>
      <c r="K1322">
        <v>0.14360000000000001</v>
      </c>
      <c r="L1322">
        <v>-0.36759999999999998</v>
      </c>
      <c r="M1322">
        <v>-0.43</v>
      </c>
      <c r="N1322">
        <v>0.2137</v>
      </c>
      <c r="O1322">
        <v>-0.28349999999999997</v>
      </c>
      <c r="P1322">
        <v>-6.7999999999999996E-3</v>
      </c>
      <c r="Q1322" s="13">
        <v>-9.4000000000000004E-3</v>
      </c>
      <c r="R1322" s="13">
        <v>4.5400000000000003E-2</v>
      </c>
      <c r="S1322" s="13">
        <v>-0.65839999999999999</v>
      </c>
      <c r="T1322">
        <v>4.9299999999999997E-2</v>
      </c>
      <c r="U1322" s="13">
        <v>1.6000000000000001E-3</v>
      </c>
      <c r="V1322" s="13">
        <v>3.8999999999999998E-3</v>
      </c>
      <c r="AC1322"/>
      <c r="AD1322" s="14"/>
    </row>
    <row r="1323" spans="1:30" x14ac:dyDescent="0.2">
      <c r="A1323" t="s">
        <v>77</v>
      </c>
      <c r="C1323">
        <v>97.863</v>
      </c>
      <c r="D1323">
        <v>34.999600000000001</v>
      </c>
      <c r="E1323">
        <v>1E-4</v>
      </c>
      <c r="F1323">
        <v>47.481000000000002</v>
      </c>
      <c r="G1323">
        <v>-1.7299999999999999E-2</v>
      </c>
      <c r="H1323">
        <v>-2.5710000000000002</v>
      </c>
      <c r="I1323">
        <v>-7.6499999999999999E-2</v>
      </c>
      <c r="J1323">
        <v>0.29089999999999999</v>
      </c>
      <c r="K1323">
        <v>0.14360000000000001</v>
      </c>
      <c r="L1323">
        <v>-0.36759999999999998</v>
      </c>
      <c r="M1323">
        <v>-0.36359999999999998</v>
      </c>
      <c r="N1323">
        <v>0.2137</v>
      </c>
      <c r="O1323">
        <v>-0.28029999999999999</v>
      </c>
      <c r="P1323">
        <v>3.3999999999999998E-3</v>
      </c>
      <c r="Q1323" s="13">
        <v>-1.12E-2</v>
      </c>
      <c r="R1323" s="13">
        <v>4.1399999999999999E-2</v>
      </c>
      <c r="S1323" s="13">
        <v>-0.54079999999999995</v>
      </c>
      <c r="T1323">
        <v>3.9899999999999998E-2</v>
      </c>
      <c r="U1323" s="13">
        <v>-4.0000000000000002E-4</v>
      </c>
      <c r="V1323" s="13">
        <v>6.3E-3</v>
      </c>
      <c r="AC1323"/>
      <c r="AD1323" s="14"/>
    </row>
    <row r="1324" spans="1:30" x14ac:dyDescent="0.2">
      <c r="A1324" t="s">
        <v>77</v>
      </c>
      <c r="C1324">
        <v>98.113</v>
      </c>
      <c r="D1324">
        <v>34.999600000000001</v>
      </c>
      <c r="E1324">
        <v>1E-4</v>
      </c>
      <c r="F1324">
        <v>47.991</v>
      </c>
      <c r="G1324">
        <v>4.19E-2</v>
      </c>
      <c r="H1324">
        <v>-1.8663000000000001</v>
      </c>
      <c r="I1324">
        <v>-1.32E-2</v>
      </c>
      <c r="J1324">
        <v>0.4486</v>
      </c>
      <c r="K1324">
        <v>0.14360000000000001</v>
      </c>
      <c r="L1324">
        <v>-0.36009999999999998</v>
      </c>
      <c r="M1324">
        <v>-0.29720000000000002</v>
      </c>
      <c r="N1324">
        <v>0.21049999999999999</v>
      </c>
      <c r="O1324">
        <v>-0.27050000000000002</v>
      </c>
      <c r="P1324">
        <v>8.6E-3</v>
      </c>
      <c r="Q1324" s="13">
        <v>-1.12E-2</v>
      </c>
      <c r="R1324" s="13">
        <v>5.0700000000000002E-2</v>
      </c>
      <c r="S1324" s="13">
        <v>-0.629</v>
      </c>
      <c r="T1324">
        <v>5.9700000000000003E-2</v>
      </c>
      <c r="U1324" s="13">
        <v>1.1000000000000001E-3</v>
      </c>
      <c r="V1324" s="13">
        <v>5.7999999999999996E-3</v>
      </c>
      <c r="AC1324"/>
      <c r="AD1324" s="14"/>
    </row>
    <row r="1325" spans="1:30" x14ac:dyDescent="0.2">
      <c r="A1325" t="s">
        <v>77</v>
      </c>
      <c r="C1325">
        <v>98.363</v>
      </c>
      <c r="D1325">
        <v>34.999600000000001</v>
      </c>
      <c r="E1325">
        <v>1E-4</v>
      </c>
      <c r="F1325">
        <v>48.497999999999998</v>
      </c>
      <c r="G1325">
        <v>-7.1000000000000004E-3</v>
      </c>
      <c r="H1325">
        <v>-0.68410000000000004</v>
      </c>
      <c r="I1325">
        <v>-3.7699999999999997E-2</v>
      </c>
      <c r="J1325">
        <v>0.46820000000000001</v>
      </c>
      <c r="K1325">
        <v>0.14360000000000001</v>
      </c>
      <c r="L1325">
        <v>-0.37009999999999998</v>
      </c>
      <c r="M1325">
        <v>-0.43</v>
      </c>
      <c r="N1325">
        <v>0.2137</v>
      </c>
      <c r="O1325">
        <v>-0.28029999999999999</v>
      </c>
      <c r="P1325">
        <v>-1.6999999999999999E-3</v>
      </c>
      <c r="Q1325" s="13">
        <v>-1.12E-2</v>
      </c>
      <c r="R1325" s="13">
        <v>5.6000000000000001E-2</v>
      </c>
      <c r="S1325" s="13">
        <v>-0.68779999999999997</v>
      </c>
      <c r="T1325">
        <v>7.17E-2</v>
      </c>
      <c r="U1325" s="13">
        <v>1.1000000000000001E-3</v>
      </c>
      <c r="V1325" s="13">
        <v>3.8999999999999998E-3</v>
      </c>
      <c r="AC1325"/>
      <c r="AD1325" s="14"/>
    </row>
    <row r="1326" spans="1:30" x14ac:dyDescent="0.2">
      <c r="A1326" t="s">
        <v>77</v>
      </c>
      <c r="C1326">
        <v>98.613</v>
      </c>
      <c r="D1326">
        <v>34.999600000000001</v>
      </c>
      <c r="E1326">
        <v>1E-4</v>
      </c>
      <c r="F1326">
        <v>49.003999999999998</v>
      </c>
      <c r="G1326">
        <v>-6.4299999999999996E-2</v>
      </c>
      <c r="H1326">
        <v>-0.56279999999999997</v>
      </c>
      <c r="I1326">
        <v>-0.1173</v>
      </c>
      <c r="J1326">
        <v>1.4468000000000001</v>
      </c>
      <c r="K1326">
        <v>0.14360000000000001</v>
      </c>
      <c r="L1326">
        <v>-0.36009999999999998</v>
      </c>
      <c r="M1326">
        <v>-0.29720000000000002</v>
      </c>
      <c r="N1326">
        <v>0.2203</v>
      </c>
      <c r="O1326">
        <v>-0.28999999999999998</v>
      </c>
      <c r="P1326">
        <v>3.3999999999999998E-3</v>
      </c>
      <c r="Q1326" s="13">
        <v>-1.6299999999999999E-2</v>
      </c>
      <c r="R1326" s="13">
        <v>6.3899999999999998E-2</v>
      </c>
      <c r="S1326" s="13">
        <v>-0.77600000000000002</v>
      </c>
      <c r="T1326">
        <v>8.5400000000000004E-2</v>
      </c>
      <c r="U1326" s="13">
        <v>1E-4</v>
      </c>
      <c r="V1326" s="13">
        <v>5.7999999999999996E-3</v>
      </c>
      <c r="AC1326"/>
      <c r="AD1326" s="14"/>
    </row>
    <row r="1327" spans="1:30" x14ac:dyDescent="0.2">
      <c r="A1327" t="s">
        <v>77</v>
      </c>
      <c r="C1327">
        <v>98.863</v>
      </c>
      <c r="D1327">
        <v>34.999600000000001</v>
      </c>
      <c r="E1327">
        <v>1E-4</v>
      </c>
      <c r="F1327">
        <v>49.505000000000003</v>
      </c>
      <c r="G1327">
        <v>0.1011</v>
      </c>
      <c r="H1327">
        <v>-0.37340000000000001</v>
      </c>
      <c r="I1327">
        <v>4.8099999999999997E-2</v>
      </c>
      <c r="J1327">
        <v>1.7488999999999999</v>
      </c>
      <c r="K1327">
        <v>0.14360000000000001</v>
      </c>
      <c r="L1327">
        <v>-0.36759999999999998</v>
      </c>
      <c r="M1327">
        <v>-0.43</v>
      </c>
      <c r="N1327">
        <v>0.2137</v>
      </c>
      <c r="O1327">
        <v>-0.29330000000000001</v>
      </c>
      <c r="P1327">
        <v>3.3999999999999998E-3</v>
      </c>
      <c r="Q1327" s="13">
        <v>-1.29E-2</v>
      </c>
      <c r="R1327" s="13">
        <v>5.0700000000000002E-2</v>
      </c>
      <c r="S1327" s="13">
        <v>-0.65839999999999999</v>
      </c>
      <c r="T1327">
        <v>9.06E-2</v>
      </c>
      <c r="U1327" s="13">
        <v>1.1000000000000001E-3</v>
      </c>
      <c r="V1327" s="13">
        <v>5.7999999999999996E-3</v>
      </c>
      <c r="AC1327"/>
      <c r="AD1327" s="14"/>
    </row>
    <row r="1328" spans="1:30" x14ac:dyDescent="0.2">
      <c r="A1328" t="s">
        <v>77</v>
      </c>
      <c r="C1328">
        <v>99.113</v>
      </c>
      <c r="D1328">
        <v>34.999600000000001</v>
      </c>
      <c r="E1328">
        <v>1E-4</v>
      </c>
      <c r="F1328">
        <v>50.008000000000003</v>
      </c>
      <c r="G1328">
        <v>-5.1000000000000004E-3</v>
      </c>
      <c r="H1328">
        <v>-0.79779999999999995</v>
      </c>
      <c r="I1328">
        <v>-5.1999999999999998E-2</v>
      </c>
      <c r="J1328">
        <v>1.8277000000000001</v>
      </c>
      <c r="K1328">
        <v>0.14360000000000001</v>
      </c>
      <c r="L1328">
        <v>-0.36759999999999998</v>
      </c>
      <c r="M1328">
        <v>-0.23080000000000001</v>
      </c>
      <c r="N1328">
        <v>0.21049999999999999</v>
      </c>
      <c r="O1328">
        <v>-0.2868</v>
      </c>
      <c r="P1328">
        <v>-1.6999999999999999E-3</v>
      </c>
      <c r="Q1328" s="13">
        <v>-1.29E-2</v>
      </c>
      <c r="R1328" s="13">
        <v>5.0700000000000002E-2</v>
      </c>
      <c r="S1328" s="13">
        <v>-0.65839999999999999</v>
      </c>
      <c r="T1328">
        <v>8.3699999999999997E-2</v>
      </c>
      <c r="U1328" s="13">
        <v>1.1000000000000001E-3</v>
      </c>
      <c r="V1328" s="13">
        <v>4.8999999999999998E-3</v>
      </c>
      <c r="AC1328"/>
      <c r="AD1328" s="14"/>
    </row>
    <row r="1329" spans="1:30" x14ac:dyDescent="0.2">
      <c r="A1329" t="s">
        <v>77</v>
      </c>
      <c r="C1329">
        <v>99.363</v>
      </c>
      <c r="D1329">
        <v>34.999600000000001</v>
      </c>
      <c r="E1329">
        <v>1E-4</v>
      </c>
      <c r="F1329">
        <v>50.509</v>
      </c>
      <c r="G1329">
        <v>3.0999999999999999E-3</v>
      </c>
      <c r="H1329">
        <v>-1.6465000000000001</v>
      </c>
      <c r="I1329">
        <v>-5.1999999999999998E-2</v>
      </c>
      <c r="J1329">
        <v>1.4862</v>
      </c>
      <c r="K1329">
        <v>0.17549999999999999</v>
      </c>
      <c r="L1329">
        <v>-0.36259999999999998</v>
      </c>
      <c r="M1329">
        <v>-0.36359999999999998</v>
      </c>
      <c r="N1329">
        <v>0.2203</v>
      </c>
      <c r="O1329">
        <v>-0.2868</v>
      </c>
      <c r="P1329">
        <v>3.3999999999999998E-3</v>
      </c>
      <c r="Q1329" s="13">
        <v>-1.46E-2</v>
      </c>
      <c r="R1329" s="13">
        <v>7.5899999999999995E-2</v>
      </c>
      <c r="S1329" s="13">
        <v>-0.83479999999999999</v>
      </c>
      <c r="T1329">
        <v>6.3899999999999998E-2</v>
      </c>
      <c r="U1329" s="13">
        <v>1.1000000000000001E-3</v>
      </c>
      <c r="V1329" s="13">
        <v>5.7999999999999996E-3</v>
      </c>
      <c r="AC1329"/>
      <c r="AD1329" s="14"/>
    </row>
    <row r="1330" spans="1:30" x14ac:dyDescent="0.2">
      <c r="A1330" t="s">
        <v>77</v>
      </c>
      <c r="C1330">
        <v>99.613</v>
      </c>
      <c r="D1330">
        <v>34.999600000000001</v>
      </c>
      <c r="E1330">
        <v>1E-4</v>
      </c>
      <c r="F1330">
        <v>51.01</v>
      </c>
      <c r="G1330">
        <v>7.2499999999999995E-2</v>
      </c>
      <c r="H1330">
        <v>-2.2907000000000002</v>
      </c>
      <c r="I1330">
        <v>1.7500000000000002E-2</v>
      </c>
      <c r="J1330">
        <v>0.96079999999999999</v>
      </c>
      <c r="K1330">
        <v>0.14360000000000001</v>
      </c>
      <c r="L1330">
        <v>-0.375</v>
      </c>
      <c r="M1330">
        <v>-0.43</v>
      </c>
      <c r="N1330">
        <v>0.2235</v>
      </c>
      <c r="O1330">
        <v>-0.2868</v>
      </c>
      <c r="P1330">
        <v>-1.6999999999999999E-3</v>
      </c>
      <c r="Q1330" s="13">
        <v>-1.46E-2</v>
      </c>
      <c r="R1330" s="13">
        <v>6.13E-2</v>
      </c>
      <c r="S1330" s="13">
        <v>-0.77600000000000002</v>
      </c>
      <c r="T1330">
        <v>4.4999999999999998E-2</v>
      </c>
      <c r="U1330" s="13">
        <v>5.9999999999999995E-4</v>
      </c>
      <c r="V1330" s="13">
        <v>5.4000000000000003E-3</v>
      </c>
      <c r="AC1330"/>
      <c r="AD1330" s="14"/>
    </row>
    <row r="1331" spans="1:30" x14ac:dyDescent="0.2">
      <c r="A1331" t="s">
        <v>77</v>
      </c>
      <c r="C1331">
        <v>99.863</v>
      </c>
      <c r="D1331">
        <v>34.999600000000001</v>
      </c>
      <c r="E1331">
        <v>1E-4</v>
      </c>
      <c r="F1331">
        <v>51.511000000000003</v>
      </c>
      <c r="G1331">
        <v>8.48E-2</v>
      </c>
      <c r="H1331">
        <v>-2.7378</v>
      </c>
      <c r="I1331">
        <v>2.1499999999999998E-2</v>
      </c>
      <c r="J1331">
        <v>0.58650000000000002</v>
      </c>
      <c r="K1331">
        <v>0.17549999999999999</v>
      </c>
      <c r="L1331">
        <v>-0.36759999999999998</v>
      </c>
      <c r="M1331">
        <v>-0.43</v>
      </c>
      <c r="N1331">
        <v>0.2137</v>
      </c>
      <c r="O1331">
        <v>-0.27700000000000002</v>
      </c>
      <c r="P1331">
        <v>-1.1900000000000001E-2</v>
      </c>
      <c r="Q1331" s="13">
        <v>-9.4000000000000004E-3</v>
      </c>
      <c r="R1331" s="13">
        <v>4.5400000000000003E-2</v>
      </c>
      <c r="S1331" s="13">
        <v>-0.54079999999999995</v>
      </c>
      <c r="T1331">
        <v>4.4200000000000003E-2</v>
      </c>
      <c r="U1331" s="13">
        <v>-1.2999999999999999E-3</v>
      </c>
      <c r="V1331" s="13">
        <v>4.8999999999999998E-3</v>
      </c>
      <c r="AC1331"/>
      <c r="AD1331" s="14"/>
    </row>
    <row r="1332" spans="1:30" x14ac:dyDescent="0.2">
      <c r="A1332" t="s">
        <v>77</v>
      </c>
      <c r="C1332">
        <v>100.113</v>
      </c>
      <c r="D1332">
        <v>34.999600000000001</v>
      </c>
      <c r="E1332">
        <v>1E-4</v>
      </c>
      <c r="F1332">
        <v>52.01</v>
      </c>
      <c r="G1332">
        <v>5.1999999999999998E-3</v>
      </c>
      <c r="H1332">
        <v>-2.5785999999999998</v>
      </c>
      <c r="I1332">
        <v>-4.58E-2</v>
      </c>
      <c r="J1332">
        <v>0.29089999999999999</v>
      </c>
      <c r="K1332">
        <v>0.11169999999999999</v>
      </c>
      <c r="L1332">
        <v>-0.37259999999999999</v>
      </c>
      <c r="M1332">
        <v>-0.43</v>
      </c>
      <c r="N1332">
        <v>0.2072</v>
      </c>
      <c r="O1332">
        <v>-0.28349999999999997</v>
      </c>
      <c r="P1332">
        <v>3.3999999999999998E-3</v>
      </c>
      <c r="Q1332" s="13">
        <v>-1.46E-2</v>
      </c>
      <c r="R1332" s="13">
        <v>4.2700000000000002E-2</v>
      </c>
      <c r="S1332" s="13">
        <v>-0.51139999999999997</v>
      </c>
      <c r="T1332">
        <v>3.39E-2</v>
      </c>
      <c r="U1332" s="13">
        <v>1E-4</v>
      </c>
      <c r="V1332" s="13">
        <v>6.3E-3</v>
      </c>
      <c r="AC1332"/>
      <c r="AD1332" s="14"/>
    </row>
    <row r="1333" spans="1:30" x14ac:dyDescent="0.2">
      <c r="A1333" t="s">
        <v>77</v>
      </c>
      <c r="C1333">
        <v>100.363</v>
      </c>
      <c r="D1333">
        <v>34.999600000000001</v>
      </c>
      <c r="E1333">
        <v>1E-4</v>
      </c>
      <c r="F1333">
        <v>52.506</v>
      </c>
      <c r="G1333">
        <v>3.78E-2</v>
      </c>
      <c r="H1333">
        <v>-1.8284</v>
      </c>
      <c r="I1333">
        <v>-2.3400000000000001E-2</v>
      </c>
      <c r="J1333">
        <v>0.31059999999999999</v>
      </c>
      <c r="K1333">
        <v>0.14360000000000001</v>
      </c>
      <c r="L1333">
        <v>-0.3725</v>
      </c>
      <c r="M1333">
        <v>-0.29720000000000002</v>
      </c>
      <c r="N1333">
        <v>0.2203</v>
      </c>
      <c r="O1333">
        <v>-0.28029999999999999</v>
      </c>
      <c r="P1333">
        <v>3.5000000000000001E-3</v>
      </c>
      <c r="Q1333" s="13">
        <v>-1.12E-2</v>
      </c>
      <c r="R1333" s="13">
        <v>5.0700000000000002E-2</v>
      </c>
      <c r="S1333" s="13">
        <v>-0.57020000000000004</v>
      </c>
      <c r="T1333">
        <v>5.1900000000000002E-2</v>
      </c>
      <c r="U1333" s="13">
        <v>1E-4</v>
      </c>
      <c r="V1333" s="13">
        <v>5.4000000000000003E-3</v>
      </c>
      <c r="AC1333"/>
      <c r="AD1333" s="14"/>
    </row>
    <row r="1334" spans="1:30" x14ac:dyDescent="0.2">
      <c r="A1334" t="s">
        <v>77</v>
      </c>
      <c r="C1334">
        <v>100.613</v>
      </c>
      <c r="D1334">
        <v>34.999600000000001</v>
      </c>
      <c r="E1334">
        <v>1E-4</v>
      </c>
      <c r="F1334">
        <v>53.005000000000003</v>
      </c>
      <c r="G1334">
        <v>2.35E-2</v>
      </c>
      <c r="H1334">
        <v>-0.77500000000000002</v>
      </c>
      <c r="I1334">
        <v>-1.52E-2</v>
      </c>
      <c r="J1334">
        <v>0.4486</v>
      </c>
      <c r="K1334">
        <v>0.14360000000000001</v>
      </c>
      <c r="L1334">
        <v>-0.37009999999999998</v>
      </c>
      <c r="M1334">
        <v>-0.43</v>
      </c>
      <c r="N1334">
        <v>0.21049999999999999</v>
      </c>
      <c r="O1334">
        <v>-0.28029999999999999</v>
      </c>
      <c r="P1334">
        <v>-1.6999999999999999E-3</v>
      </c>
      <c r="Q1334" s="13">
        <v>-1.29E-2</v>
      </c>
      <c r="R1334" s="13">
        <v>5.1999999999999998E-2</v>
      </c>
      <c r="S1334" s="13">
        <v>-0.65839999999999999</v>
      </c>
      <c r="T1334">
        <v>6.7400000000000002E-2</v>
      </c>
      <c r="U1334" s="13">
        <v>1E-4</v>
      </c>
      <c r="V1334" s="13">
        <v>6.3E-3</v>
      </c>
      <c r="AC1334"/>
      <c r="AD1334" s="14"/>
    </row>
    <row r="1335" spans="1:30" x14ac:dyDescent="0.2">
      <c r="A1335" t="s">
        <v>77</v>
      </c>
      <c r="C1335">
        <v>100.863</v>
      </c>
      <c r="D1335">
        <v>34.999600000000001</v>
      </c>
      <c r="E1335">
        <v>1E-4</v>
      </c>
      <c r="F1335">
        <v>53.505000000000003</v>
      </c>
      <c r="G1335">
        <v>-7.8600000000000003E-2</v>
      </c>
      <c r="H1335">
        <v>-0.54010000000000002</v>
      </c>
      <c r="I1335">
        <v>-0.13370000000000001</v>
      </c>
      <c r="J1335">
        <v>1.3351</v>
      </c>
      <c r="K1335">
        <v>0.14360000000000001</v>
      </c>
      <c r="L1335">
        <v>-0.36759999999999998</v>
      </c>
      <c r="M1335">
        <v>-0.43</v>
      </c>
      <c r="N1335">
        <v>0.2137</v>
      </c>
      <c r="O1335">
        <v>-0.28349999999999997</v>
      </c>
      <c r="P1335">
        <v>3.3999999999999998E-3</v>
      </c>
      <c r="Q1335" s="13">
        <v>-1.9800000000000002E-2</v>
      </c>
      <c r="R1335" s="13">
        <v>6.3899999999999998E-2</v>
      </c>
      <c r="S1335" s="13">
        <v>-0.77600000000000002</v>
      </c>
      <c r="T1335">
        <v>7.8600000000000003E-2</v>
      </c>
      <c r="U1335" s="13">
        <v>1E-4</v>
      </c>
      <c r="V1335" s="13">
        <v>5.4000000000000003E-3</v>
      </c>
      <c r="AC1335"/>
      <c r="AD1335" s="14"/>
    </row>
    <row r="1336" spans="1:30" x14ac:dyDescent="0.2">
      <c r="A1336" t="s">
        <v>77</v>
      </c>
      <c r="C1336">
        <v>101.113</v>
      </c>
      <c r="D1336">
        <v>34.999600000000001</v>
      </c>
      <c r="E1336">
        <v>1E-4</v>
      </c>
      <c r="F1336">
        <v>54.003</v>
      </c>
      <c r="G1336">
        <v>6.2300000000000001E-2</v>
      </c>
      <c r="H1336">
        <v>-0.29759999999999998</v>
      </c>
      <c r="I1336">
        <v>1.1299999999999999E-2</v>
      </c>
      <c r="J1336">
        <v>1.6372</v>
      </c>
      <c r="K1336">
        <v>0.14360000000000001</v>
      </c>
      <c r="L1336">
        <v>-0.375</v>
      </c>
      <c r="M1336">
        <v>-0.29720000000000002</v>
      </c>
      <c r="N1336">
        <v>0.2235</v>
      </c>
      <c r="O1336">
        <v>-0.27700000000000002</v>
      </c>
      <c r="P1336">
        <v>-1.6999999999999999E-3</v>
      </c>
      <c r="Q1336" s="13">
        <v>-9.4000000000000004E-3</v>
      </c>
      <c r="R1336" s="13">
        <v>4.9399999999999999E-2</v>
      </c>
      <c r="S1336" s="13">
        <v>-0.59960000000000002</v>
      </c>
      <c r="T1336">
        <v>8.1100000000000005E-2</v>
      </c>
      <c r="U1336" s="13">
        <v>-1.2999999999999999E-3</v>
      </c>
      <c r="V1336" s="13">
        <v>4.8999999999999998E-3</v>
      </c>
      <c r="AC1336"/>
      <c r="AD1336" s="14"/>
    </row>
    <row r="1337" spans="1:30" x14ac:dyDescent="0.2">
      <c r="A1337" t="s">
        <v>77</v>
      </c>
      <c r="C1337">
        <v>101.363</v>
      </c>
      <c r="D1337">
        <v>34.999600000000001</v>
      </c>
      <c r="E1337">
        <v>1E-4</v>
      </c>
      <c r="F1337">
        <v>54.499000000000002</v>
      </c>
      <c r="G1337">
        <v>-3.0000000000000001E-3</v>
      </c>
      <c r="H1337">
        <v>-0.75990000000000002</v>
      </c>
      <c r="I1337">
        <v>-5.8099999999999999E-2</v>
      </c>
      <c r="J1337">
        <v>1.7161</v>
      </c>
      <c r="K1337">
        <v>0.14360000000000001</v>
      </c>
      <c r="L1337">
        <v>-0.375</v>
      </c>
      <c r="M1337">
        <v>-0.36359999999999998</v>
      </c>
      <c r="N1337">
        <v>0.21049999999999999</v>
      </c>
      <c r="O1337">
        <v>-0.27700000000000002</v>
      </c>
      <c r="P1337">
        <v>3.3999999999999998E-3</v>
      </c>
      <c r="Q1337" s="13">
        <v>-1.29E-2</v>
      </c>
      <c r="R1337" s="13">
        <v>5.0700000000000002E-2</v>
      </c>
      <c r="S1337" s="13">
        <v>-0.68779999999999997</v>
      </c>
      <c r="T1337">
        <v>6.6500000000000004E-2</v>
      </c>
      <c r="U1337" s="13">
        <v>-1.2999999999999999E-3</v>
      </c>
      <c r="V1337" s="13">
        <v>5.7999999999999996E-3</v>
      </c>
      <c r="AC1337"/>
      <c r="AD1337" s="14"/>
    </row>
    <row r="1338" spans="1:30" x14ac:dyDescent="0.2">
      <c r="A1338" t="s">
        <v>77</v>
      </c>
      <c r="C1338">
        <v>101.613</v>
      </c>
      <c r="D1338">
        <v>34.999600000000001</v>
      </c>
      <c r="E1338">
        <v>1E-4</v>
      </c>
      <c r="F1338">
        <v>54.994999999999997</v>
      </c>
      <c r="G1338">
        <v>-1.9400000000000001E-2</v>
      </c>
      <c r="H1338">
        <v>-1.5859000000000001</v>
      </c>
      <c r="I1338">
        <v>-8.8700000000000001E-2</v>
      </c>
      <c r="J1338">
        <v>1.4599</v>
      </c>
      <c r="K1338">
        <v>0.17549999999999999</v>
      </c>
      <c r="L1338">
        <v>-0.375</v>
      </c>
      <c r="M1338">
        <v>-0.49640000000000001</v>
      </c>
      <c r="N1338">
        <v>0.217</v>
      </c>
      <c r="O1338">
        <v>-0.27700000000000002</v>
      </c>
      <c r="P1338">
        <v>3.3999999999999998E-3</v>
      </c>
      <c r="Q1338" s="13">
        <v>-1.29E-2</v>
      </c>
      <c r="R1338" s="13">
        <v>6.6600000000000006E-2</v>
      </c>
      <c r="S1338" s="13">
        <v>-0.74660000000000004</v>
      </c>
      <c r="T1338">
        <v>5.96E-2</v>
      </c>
      <c r="U1338" s="13">
        <v>5.9999999999999995E-4</v>
      </c>
      <c r="V1338" s="13">
        <v>6.7999999999999996E-3</v>
      </c>
      <c r="AC1338"/>
      <c r="AD1338" s="14"/>
    </row>
    <row r="1339" spans="1:30" x14ac:dyDescent="0.2">
      <c r="A1339" t="s">
        <v>77</v>
      </c>
      <c r="C1339">
        <v>101.863</v>
      </c>
      <c r="D1339">
        <v>34.999600000000001</v>
      </c>
      <c r="E1339">
        <v>1E-4</v>
      </c>
      <c r="F1339">
        <v>55.491999999999997</v>
      </c>
      <c r="G1339">
        <v>9.5000000000000001E-2</v>
      </c>
      <c r="H1339">
        <v>-2.2906</v>
      </c>
      <c r="I1339">
        <v>5.0099999999999999E-2</v>
      </c>
      <c r="J1339">
        <v>0.96740000000000004</v>
      </c>
      <c r="K1339">
        <v>0.14360000000000001</v>
      </c>
      <c r="L1339">
        <v>-0.375</v>
      </c>
      <c r="M1339">
        <v>-0.43</v>
      </c>
      <c r="N1339">
        <v>0.2072</v>
      </c>
      <c r="O1339">
        <v>-0.27050000000000002</v>
      </c>
      <c r="P1339">
        <v>3.3999999999999998E-3</v>
      </c>
      <c r="Q1339" s="13">
        <v>-1.46E-2</v>
      </c>
      <c r="R1339" s="13">
        <v>6.2600000000000003E-2</v>
      </c>
      <c r="S1339" s="13">
        <v>-0.71719999999999995</v>
      </c>
      <c r="T1339">
        <v>4.4200000000000003E-2</v>
      </c>
      <c r="U1339" s="13">
        <v>1.1000000000000001E-3</v>
      </c>
      <c r="V1339" s="13">
        <v>7.3000000000000001E-3</v>
      </c>
      <c r="AC1339"/>
      <c r="AD1339" s="14"/>
    </row>
    <row r="1340" spans="1:30" x14ac:dyDescent="0.2">
      <c r="A1340" t="s">
        <v>77</v>
      </c>
      <c r="C1340">
        <v>102.113</v>
      </c>
      <c r="D1340">
        <v>34.999600000000001</v>
      </c>
      <c r="E1340">
        <v>1E-4</v>
      </c>
      <c r="F1340">
        <v>55.985999999999997</v>
      </c>
      <c r="G1340">
        <v>8.8900000000000007E-2</v>
      </c>
      <c r="H1340">
        <v>-2.806</v>
      </c>
      <c r="I1340">
        <v>2.1499999999999998E-2</v>
      </c>
      <c r="J1340">
        <v>0.65869999999999995</v>
      </c>
      <c r="K1340">
        <v>0.17549999999999999</v>
      </c>
      <c r="L1340">
        <v>-0.36759999999999998</v>
      </c>
      <c r="M1340">
        <v>-0.43</v>
      </c>
      <c r="N1340">
        <v>0.2203</v>
      </c>
      <c r="O1340">
        <v>-0.28999999999999998</v>
      </c>
      <c r="P1340">
        <v>3.3999999999999998E-3</v>
      </c>
      <c r="Q1340" s="13">
        <v>-7.7000000000000002E-3</v>
      </c>
      <c r="R1340" s="13">
        <v>4.5400000000000003E-2</v>
      </c>
      <c r="S1340" s="13">
        <v>-0.629</v>
      </c>
      <c r="T1340">
        <v>4.4999999999999998E-2</v>
      </c>
      <c r="U1340" s="13">
        <v>1E-4</v>
      </c>
      <c r="V1340" s="13">
        <v>6.7999999999999996E-3</v>
      </c>
      <c r="AC1340"/>
      <c r="AD1340" s="14"/>
    </row>
    <row r="1341" spans="1:30" x14ac:dyDescent="0.2">
      <c r="A1341" t="s">
        <v>77</v>
      </c>
      <c r="C1341">
        <v>102.363</v>
      </c>
      <c r="D1341">
        <v>34.999600000000001</v>
      </c>
      <c r="E1341">
        <v>1E-4</v>
      </c>
      <c r="F1341">
        <v>56.484999999999999</v>
      </c>
      <c r="G1341">
        <v>2.9700000000000001E-2</v>
      </c>
      <c r="H1341">
        <v>-2.5179999999999998</v>
      </c>
      <c r="I1341">
        <v>-2.75E-2</v>
      </c>
      <c r="J1341">
        <v>0.245</v>
      </c>
      <c r="K1341">
        <v>0.2074</v>
      </c>
      <c r="L1341">
        <v>-0.36509999999999998</v>
      </c>
      <c r="M1341">
        <v>-0.36359999999999998</v>
      </c>
      <c r="N1341">
        <v>0.2072</v>
      </c>
      <c r="O1341">
        <v>-0.27700000000000002</v>
      </c>
      <c r="P1341">
        <v>3.3999999999999998E-3</v>
      </c>
      <c r="Q1341" s="13">
        <v>-6.0000000000000001E-3</v>
      </c>
      <c r="R1341" s="13">
        <v>4.1399999999999999E-2</v>
      </c>
      <c r="S1341" s="13">
        <v>-0.57020000000000004</v>
      </c>
      <c r="T1341">
        <v>4.1599999999999998E-2</v>
      </c>
      <c r="U1341" s="13">
        <v>1E-4</v>
      </c>
      <c r="V1341" s="13">
        <v>6.7999999999999996E-3</v>
      </c>
      <c r="AC1341"/>
      <c r="AD1341" s="14"/>
    </row>
    <row r="1342" spans="1:30" x14ac:dyDescent="0.2">
      <c r="A1342" t="s">
        <v>77</v>
      </c>
      <c r="C1342">
        <v>102.613</v>
      </c>
      <c r="D1342">
        <v>34.999600000000001</v>
      </c>
      <c r="E1342">
        <v>1E-4</v>
      </c>
      <c r="F1342">
        <v>56.978000000000002</v>
      </c>
      <c r="G1342">
        <v>1.3299999999999999E-2</v>
      </c>
      <c r="H1342">
        <v>-1.7828999999999999</v>
      </c>
      <c r="I1342">
        <v>-5.8099999999999999E-2</v>
      </c>
      <c r="J1342">
        <v>0.29749999999999999</v>
      </c>
      <c r="K1342">
        <v>0.14360000000000001</v>
      </c>
      <c r="L1342">
        <v>-0.36009999999999998</v>
      </c>
      <c r="M1342">
        <v>-0.43</v>
      </c>
      <c r="N1342">
        <v>0.21049999999999999</v>
      </c>
      <c r="O1342">
        <v>-0.27379999999999999</v>
      </c>
      <c r="P1342">
        <v>-1.6999999999999999E-3</v>
      </c>
      <c r="Q1342" s="13">
        <v>-1.12E-2</v>
      </c>
      <c r="R1342" s="13">
        <v>4.6699999999999998E-2</v>
      </c>
      <c r="S1342" s="13">
        <v>-0.57020000000000004</v>
      </c>
      <c r="T1342">
        <v>5.8799999999999998E-2</v>
      </c>
      <c r="U1342" s="13">
        <v>5.9999999999999995E-4</v>
      </c>
      <c r="V1342" s="13">
        <v>5.7999999999999996E-3</v>
      </c>
      <c r="AC1342"/>
      <c r="AD1342" s="14"/>
    </row>
    <row r="1343" spans="1:30" x14ac:dyDescent="0.2">
      <c r="A1343" t="s">
        <v>77</v>
      </c>
      <c r="C1343">
        <v>102.863</v>
      </c>
      <c r="D1343">
        <v>34.999600000000001</v>
      </c>
      <c r="E1343">
        <v>1E-4</v>
      </c>
      <c r="F1343">
        <v>57.475999999999999</v>
      </c>
      <c r="G1343">
        <v>2.1499999999999998E-2</v>
      </c>
      <c r="H1343">
        <v>-0.72199999999999998</v>
      </c>
      <c r="I1343">
        <v>-2.75E-2</v>
      </c>
      <c r="J1343">
        <v>0.38290000000000002</v>
      </c>
      <c r="K1343">
        <v>0.14360000000000001</v>
      </c>
      <c r="L1343">
        <v>-0.36759999999999998</v>
      </c>
      <c r="M1343">
        <v>-0.49640000000000001</v>
      </c>
      <c r="N1343">
        <v>0.2072</v>
      </c>
      <c r="O1343">
        <v>-0.26729999999999998</v>
      </c>
      <c r="P1343">
        <v>3.3999999999999998E-3</v>
      </c>
      <c r="Q1343" s="13">
        <v>-1.12E-2</v>
      </c>
      <c r="R1343" s="13">
        <v>4.6699999999999998E-2</v>
      </c>
      <c r="S1343" s="13">
        <v>-0.65839999999999999</v>
      </c>
      <c r="T1343">
        <v>6.1400000000000003E-2</v>
      </c>
      <c r="U1343" s="13">
        <v>1.1000000000000001E-3</v>
      </c>
      <c r="V1343" s="13">
        <v>6.3E-3</v>
      </c>
      <c r="AC1343"/>
      <c r="AD1343" s="14"/>
    </row>
    <row r="1344" spans="1:30" x14ac:dyDescent="0.2">
      <c r="A1344" t="s">
        <v>77</v>
      </c>
      <c r="C1344">
        <v>103.113</v>
      </c>
      <c r="D1344">
        <v>34.999600000000001</v>
      </c>
      <c r="E1344">
        <v>1E-4</v>
      </c>
      <c r="F1344">
        <v>57.975000000000001</v>
      </c>
      <c r="G1344">
        <v>-8.0600000000000005E-2</v>
      </c>
      <c r="H1344">
        <v>-0.48699999999999999</v>
      </c>
      <c r="I1344">
        <v>-0.13569999999999999</v>
      </c>
      <c r="J1344">
        <v>1.2958000000000001</v>
      </c>
      <c r="K1344">
        <v>0.14360000000000001</v>
      </c>
      <c r="L1344">
        <v>-0.36009999999999998</v>
      </c>
      <c r="M1344">
        <v>-0.43</v>
      </c>
      <c r="N1344">
        <v>0.217</v>
      </c>
      <c r="O1344">
        <v>-0.28029999999999999</v>
      </c>
      <c r="P1344">
        <v>3.5000000000000001E-3</v>
      </c>
      <c r="Q1344" s="13">
        <v>-1.29E-2</v>
      </c>
      <c r="R1344" s="13">
        <v>0.06</v>
      </c>
      <c r="S1344" s="13">
        <v>-0.74660000000000004</v>
      </c>
      <c r="T1344">
        <v>7.3400000000000007E-2</v>
      </c>
      <c r="U1344" s="13">
        <v>1E-4</v>
      </c>
      <c r="V1344" s="13">
        <v>6.3E-3</v>
      </c>
      <c r="AC1344"/>
      <c r="AD1344" s="14"/>
    </row>
    <row r="1345" spans="1:30" x14ac:dyDescent="0.2">
      <c r="A1345" t="s">
        <v>77</v>
      </c>
      <c r="C1345">
        <v>103.363</v>
      </c>
      <c r="D1345">
        <v>34.999600000000001</v>
      </c>
      <c r="E1345">
        <v>1E-4</v>
      </c>
      <c r="F1345">
        <v>58.475000000000001</v>
      </c>
      <c r="G1345">
        <v>3.78E-2</v>
      </c>
      <c r="H1345">
        <v>-0.2445</v>
      </c>
      <c r="I1345">
        <v>-1.9300000000000001E-2</v>
      </c>
      <c r="J1345">
        <v>1.5649999999999999</v>
      </c>
      <c r="K1345">
        <v>0.14360000000000001</v>
      </c>
      <c r="L1345">
        <v>-0.36509999999999998</v>
      </c>
      <c r="M1345">
        <v>-0.49640000000000001</v>
      </c>
      <c r="N1345">
        <v>0.2137</v>
      </c>
      <c r="O1345">
        <v>-0.28029999999999999</v>
      </c>
      <c r="P1345">
        <v>-1.6999999999999999E-3</v>
      </c>
      <c r="Q1345" s="13">
        <v>-7.7000000000000002E-3</v>
      </c>
      <c r="R1345" s="13">
        <v>4.8000000000000001E-2</v>
      </c>
      <c r="S1345" s="13">
        <v>-0.57020000000000004</v>
      </c>
      <c r="T1345">
        <v>8.3699999999999997E-2</v>
      </c>
      <c r="U1345" s="13">
        <v>5.9999999999999995E-4</v>
      </c>
      <c r="V1345" s="13">
        <v>5.7999999999999996E-3</v>
      </c>
      <c r="AC1345"/>
      <c r="AD1345" s="14"/>
    </row>
    <row r="1346" spans="1:30" x14ac:dyDescent="0.2">
      <c r="A1346" t="s">
        <v>77</v>
      </c>
      <c r="C1346">
        <v>103.613</v>
      </c>
      <c r="D1346">
        <v>34.999600000000001</v>
      </c>
      <c r="E1346">
        <v>1E-4</v>
      </c>
      <c r="F1346">
        <v>58.975000000000001</v>
      </c>
      <c r="G1346">
        <v>2.35E-2</v>
      </c>
      <c r="H1346">
        <v>-0.72199999999999998</v>
      </c>
      <c r="I1346">
        <v>-2.75E-2</v>
      </c>
      <c r="J1346">
        <v>1.7555000000000001</v>
      </c>
      <c r="K1346">
        <v>0.11169999999999999</v>
      </c>
      <c r="L1346">
        <v>-0.35770000000000002</v>
      </c>
      <c r="M1346">
        <v>-0.43</v>
      </c>
      <c r="N1346">
        <v>0.21049999999999999</v>
      </c>
      <c r="O1346">
        <v>-0.27379999999999999</v>
      </c>
      <c r="P1346">
        <v>-6.7999999999999996E-3</v>
      </c>
      <c r="Q1346" s="13">
        <v>-7.7000000000000002E-3</v>
      </c>
      <c r="R1346" s="13">
        <v>5.0700000000000002E-2</v>
      </c>
      <c r="S1346" s="13">
        <v>-0.629</v>
      </c>
      <c r="T1346">
        <v>7.3400000000000007E-2</v>
      </c>
      <c r="U1346" s="13">
        <v>5.9999999999999995E-4</v>
      </c>
      <c r="V1346" s="13">
        <v>6.7999999999999996E-3</v>
      </c>
      <c r="AC1346"/>
      <c r="AD1346" s="14"/>
    </row>
    <row r="1347" spans="1:30" x14ac:dyDescent="0.2">
      <c r="A1347" t="s">
        <v>77</v>
      </c>
      <c r="C1347">
        <v>103.863</v>
      </c>
      <c r="D1347">
        <v>34.999600000000001</v>
      </c>
      <c r="E1347">
        <v>1E-4</v>
      </c>
      <c r="F1347">
        <v>59.475000000000001</v>
      </c>
      <c r="G1347">
        <v>-4.3900000000000002E-2</v>
      </c>
      <c r="H1347">
        <v>-1.5783</v>
      </c>
      <c r="I1347">
        <v>-0.1071</v>
      </c>
      <c r="J1347">
        <v>1.4139999999999999</v>
      </c>
      <c r="K1347">
        <v>0.23930000000000001</v>
      </c>
      <c r="L1347">
        <v>-0.35770000000000002</v>
      </c>
      <c r="M1347">
        <v>-0.43</v>
      </c>
      <c r="N1347">
        <v>0.2072</v>
      </c>
      <c r="O1347">
        <v>-0.26729999999999998</v>
      </c>
      <c r="P1347">
        <v>-1.6999999999999999E-3</v>
      </c>
      <c r="Q1347" s="13">
        <v>-1.46E-2</v>
      </c>
      <c r="R1347" s="13">
        <v>6.6600000000000006E-2</v>
      </c>
      <c r="S1347" s="13">
        <v>-0.86419999999999997</v>
      </c>
      <c r="T1347">
        <v>5.1900000000000002E-2</v>
      </c>
      <c r="U1347" s="13">
        <v>5.9999999999999995E-4</v>
      </c>
      <c r="V1347" s="13">
        <v>6.7999999999999996E-3</v>
      </c>
      <c r="AC1347"/>
      <c r="AD1347" s="14"/>
    </row>
    <row r="1348" spans="1:30" x14ac:dyDescent="0.2">
      <c r="A1348" t="s">
        <v>77</v>
      </c>
      <c r="C1348">
        <v>104.113</v>
      </c>
      <c r="D1348">
        <v>34.999600000000001</v>
      </c>
      <c r="E1348">
        <v>1E-4</v>
      </c>
      <c r="F1348">
        <v>59.975000000000001</v>
      </c>
      <c r="G1348">
        <v>0.1011</v>
      </c>
      <c r="H1348">
        <v>-2.2223999999999999</v>
      </c>
      <c r="I1348">
        <v>3.9899999999999998E-2</v>
      </c>
      <c r="J1348">
        <v>0.81630000000000003</v>
      </c>
      <c r="K1348">
        <v>0.17549999999999999</v>
      </c>
      <c r="L1348">
        <v>-0.36259999999999998</v>
      </c>
      <c r="M1348">
        <v>-0.43</v>
      </c>
      <c r="N1348">
        <v>0.2137</v>
      </c>
      <c r="O1348">
        <v>-0.27700000000000002</v>
      </c>
      <c r="P1348">
        <v>-6.7999999999999996E-3</v>
      </c>
      <c r="Q1348" s="13">
        <v>-1.12E-2</v>
      </c>
      <c r="R1348" s="13">
        <v>5.7299999999999997E-2</v>
      </c>
      <c r="S1348" s="13">
        <v>-0.71719999999999995</v>
      </c>
      <c r="T1348">
        <v>2.7799999999999998E-2</v>
      </c>
      <c r="U1348" s="13">
        <v>1.1000000000000001E-3</v>
      </c>
      <c r="V1348" s="13">
        <v>6.3E-3</v>
      </c>
      <c r="AC1348"/>
      <c r="AD1348" s="14"/>
    </row>
    <row r="1349" spans="1:30" x14ac:dyDescent="0.2">
      <c r="A1349" t="s">
        <v>77</v>
      </c>
      <c r="C1349">
        <v>104.363</v>
      </c>
      <c r="D1349">
        <v>34.999600000000001</v>
      </c>
      <c r="E1349">
        <v>1E-4</v>
      </c>
      <c r="F1349">
        <v>60.478000000000002</v>
      </c>
      <c r="G1349">
        <v>7.46E-2</v>
      </c>
      <c r="H1349">
        <v>-2.7225999999999999</v>
      </c>
      <c r="I1349">
        <v>1.95E-2</v>
      </c>
      <c r="J1349">
        <v>0.54049999999999998</v>
      </c>
      <c r="K1349">
        <v>0.14360000000000001</v>
      </c>
      <c r="L1349">
        <v>-0.35770000000000002</v>
      </c>
      <c r="M1349">
        <v>-0.43</v>
      </c>
      <c r="N1349">
        <v>0.2137</v>
      </c>
      <c r="O1349">
        <v>-0.26079999999999998</v>
      </c>
      <c r="P1349">
        <v>-1.1900000000000001E-2</v>
      </c>
      <c r="Q1349" s="13">
        <v>-9.4000000000000004E-3</v>
      </c>
      <c r="R1349" s="13">
        <v>4.5400000000000003E-2</v>
      </c>
      <c r="S1349" s="13">
        <v>-0.629</v>
      </c>
      <c r="T1349">
        <v>3.3000000000000002E-2</v>
      </c>
      <c r="U1349" s="13">
        <v>-8.9999999999999998E-4</v>
      </c>
      <c r="V1349" s="13">
        <v>5.7999999999999996E-3</v>
      </c>
      <c r="AC1349"/>
      <c r="AD1349" s="14"/>
    </row>
    <row r="1350" spans="1:30" x14ac:dyDescent="0.2">
      <c r="A1350" t="s">
        <v>77</v>
      </c>
      <c r="C1350">
        <v>104.613</v>
      </c>
      <c r="D1350">
        <v>34.999600000000001</v>
      </c>
      <c r="E1350">
        <v>1E-4</v>
      </c>
      <c r="F1350">
        <v>60.98</v>
      </c>
      <c r="G1350">
        <v>4.5999999999999999E-2</v>
      </c>
      <c r="H1350">
        <v>-2.5179999999999998</v>
      </c>
      <c r="I1350">
        <v>-2.3400000000000001E-2</v>
      </c>
      <c r="J1350">
        <v>0.23180000000000001</v>
      </c>
      <c r="K1350">
        <v>0.17549999999999999</v>
      </c>
      <c r="L1350">
        <v>-0.34770000000000001</v>
      </c>
      <c r="M1350">
        <v>-0.43</v>
      </c>
      <c r="N1350">
        <v>0.2072</v>
      </c>
      <c r="O1350">
        <v>-0.28349999999999997</v>
      </c>
      <c r="P1350">
        <v>3.3999999999999998E-3</v>
      </c>
      <c r="Q1350" s="13">
        <v>-1.29E-2</v>
      </c>
      <c r="R1350" s="13">
        <v>4.0099999999999997E-2</v>
      </c>
      <c r="S1350" s="13">
        <v>-0.57020000000000004</v>
      </c>
      <c r="T1350">
        <v>3.1300000000000001E-2</v>
      </c>
      <c r="U1350" s="13">
        <v>1E-4</v>
      </c>
      <c r="V1350" s="13">
        <v>5.7999999999999996E-3</v>
      </c>
      <c r="AC1350"/>
      <c r="AD1350" s="14"/>
    </row>
    <row r="1351" spans="1:30" x14ac:dyDescent="0.2">
      <c r="A1351" t="s">
        <v>77</v>
      </c>
      <c r="C1351">
        <v>104.863</v>
      </c>
      <c r="D1351">
        <v>34.999600000000001</v>
      </c>
      <c r="E1351">
        <v>1E-4</v>
      </c>
      <c r="F1351">
        <v>61.48</v>
      </c>
      <c r="G1351">
        <v>1.1000000000000001E-3</v>
      </c>
      <c r="H1351">
        <v>-1.8208</v>
      </c>
      <c r="I1351">
        <v>-5.3999999999999999E-2</v>
      </c>
      <c r="J1351">
        <v>0.17269999999999999</v>
      </c>
      <c r="K1351">
        <v>0.14360000000000001</v>
      </c>
      <c r="L1351">
        <v>-0.35770000000000002</v>
      </c>
      <c r="M1351">
        <v>-0.49640000000000001</v>
      </c>
      <c r="N1351">
        <v>0.2072</v>
      </c>
      <c r="O1351">
        <v>-0.27700000000000002</v>
      </c>
      <c r="P1351">
        <v>3.3999999999999998E-3</v>
      </c>
      <c r="Q1351" s="13">
        <v>-9.4000000000000004E-3</v>
      </c>
      <c r="R1351" s="13">
        <v>4.1399999999999999E-2</v>
      </c>
      <c r="S1351" s="13">
        <v>-0.57020000000000004</v>
      </c>
      <c r="T1351">
        <v>4.4999999999999998E-2</v>
      </c>
      <c r="U1351" s="13">
        <v>5.9999999999999995E-4</v>
      </c>
      <c r="V1351" s="13">
        <v>6.7999999999999996E-3</v>
      </c>
      <c r="AC1351"/>
      <c r="AD1351" s="14"/>
    </row>
    <row r="1352" spans="1:30" x14ac:dyDescent="0.2">
      <c r="A1352" t="s">
        <v>77</v>
      </c>
      <c r="C1352">
        <v>105.113</v>
      </c>
      <c r="D1352">
        <v>34.999600000000001</v>
      </c>
      <c r="E1352">
        <v>1E-4</v>
      </c>
      <c r="F1352">
        <v>61.978999999999999</v>
      </c>
      <c r="G1352">
        <v>3.78E-2</v>
      </c>
      <c r="H1352">
        <v>-0.82050000000000001</v>
      </c>
      <c r="I1352">
        <v>-7.1000000000000004E-3</v>
      </c>
      <c r="J1352">
        <v>0.34350000000000003</v>
      </c>
      <c r="K1352">
        <v>0.14360000000000001</v>
      </c>
      <c r="L1352">
        <v>-0.35770000000000002</v>
      </c>
      <c r="M1352">
        <v>-0.56279999999999997</v>
      </c>
      <c r="N1352">
        <v>0.2137</v>
      </c>
      <c r="O1352">
        <v>-0.27050000000000002</v>
      </c>
      <c r="P1352">
        <v>-1.6999999999999999E-3</v>
      </c>
      <c r="Q1352" s="13">
        <v>-1.12E-2</v>
      </c>
      <c r="R1352" s="13">
        <v>0.04</v>
      </c>
      <c r="S1352" s="13">
        <v>-0.57020000000000004</v>
      </c>
      <c r="T1352">
        <v>5.7099999999999998E-2</v>
      </c>
      <c r="U1352" s="13">
        <v>-4.0000000000000002E-4</v>
      </c>
      <c r="V1352" s="13">
        <v>6.7999999999999996E-3</v>
      </c>
      <c r="AC1352"/>
      <c r="AD1352" s="14"/>
    </row>
    <row r="1353" spans="1:30" x14ac:dyDescent="0.2">
      <c r="A1353" t="s">
        <v>77</v>
      </c>
      <c r="C1353">
        <v>105.363</v>
      </c>
      <c r="D1353">
        <v>34.999600000000001</v>
      </c>
      <c r="E1353">
        <v>1E-4</v>
      </c>
      <c r="F1353">
        <v>62.482999999999997</v>
      </c>
      <c r="G1353">
        <v>-6.4299999999999996E-2</v>
      </c>
      <c r="H1353">
        <v>-0.47189999999999999</v>
      </c>
      <c r="I1353">
        <v>-0.1132</v>
      </c>
      <c r="J1353">
        <v>1.1775</v>
      </c>
      <c r="K1353">
        <v>0.14360000000000001</v>
      </c>
      <c r="L1353">
        <v>-0.36009999999999998</v>
      </c>
      <c r="M1353">
        <v>-0.43</v>
      </c>
      <c r="N1353">
        <v>0.2137</v>
      </c>
      <c r="O1353">
        <v>-0.28029999999999999</v>
      </c>
      <c r="P1353">
        <v>3.3999999999999998E-3</v>
      </c>
      <c r="Q1353" s="13">
        <v>-1.46E-2</v>
      </c>
      <c r="R1353" s="13">
        <v>5.0700000000000002E-2</v>
      </c>
      <c r="S1353" s="13">
        <v>-0.74660000000000004</v>
      </c>
      <c r="T1353">
        <v>6.9099999999999995E-2</v>
      </c>
      <c r="U1353" s="13">
        <v>5.9999999999999995E-4</v>
      </c>
      <c r="V1353" s="13">
        <v>6.7999999999999996E-3</v>
      </c>
      <c r="AC1353"/>
      <c r="AD1353" s="14"/>
    </row>
    <row r="1354" spans="1:30" x14ac:dyDescent="0.2">
      <c r="A1354" t="s">
        <v>77</v>
      </c>
      <c r="C1354">
        <v>105.613</v>
      </c>
      <c r="D1354">
        <v>34.999600000000001</v>
      </c>
      <c r="E1354">
        <v>1E-4</v>
      </c>
      <c r="F1354">
        <v>62.984999999999999</v>
      </c>
      <c r="G1354">
        <v>7.1999999999999998E-3</v>
      </c>
      <c r="H1354">
        <v>-7.7799999999999994E-2</v>
      </c>
      <c r="I1354">
        <v>-5.1999999999999998E-2</v>
      </c>
      <c r="J1354">
        <v>1.4533</v>
      </c>
      <c r="K1354">
        <v>0.11169999999999999</v>
      </c>
      <c r="L1354">
        <v>-0.35770000000000002</v>
      </c>
      <c r="M1354">
        <v>-0.62929999999999997</v>
      </c>
      <c r="N1354">
        <v>0.2072</v>
      </c>
      <c r="O1354">
        <v>-0.26079999999999998</v>
      </c>
      <c r="P1354">
        <v>3.3999999999999998E-3</v>
      </c>
      <c r="Q1354" s="13">
        <v>-7.7000000000000002E-3</v>
      </c>
      <c r="R1354" s="13">
        <v>4.6699999999999998E-2</v>
      </c>
      <c r="S1354" s="13">
        <v>-0.65839999999999999</v>
      </c>
      <c r="T1354">
        <v>7.3400000000000007E-2</v>
      </c>
      <c r="U1354" s="13">
        <v>5.9999999999999995E-4</v>
      </c>
      <c r="V1354" s="13">
        <v>5.7999999999999996E-3</v>
      </c>
      <c r="AC1354"/>
      <c r="AD1354" s="14"/>
    </row>
    <row r="1355" spans="1:30" x14ac:dyDescent="0.2">
      <c r="A1355" t="s">
        <v>77</v>
      </c>
      <c r="C1355">
        <v>105.863</v>
      </c>
      <c r="D1355">
        <v>34.999600000000001</v>
      </c>
      <c r="E1355">
        <v>1E-4</v>
      </c>
      <c r="F1355">
        <v>63.49</v>
      </c>
      <c r="G1355">
        <v>4.5999999999999999E-2</v>
      </c>
      <c r="H1355">
        <v>-0.55530000000000002</v>
      </c>
      <c r="I1355">
        <v>3.2000000000000002E-3</v>
      </c>
      <c r="J1355">
        <v>1.6832</v>
      </c>
      <c r="K1355">
        <v>0.2074</v>
      </c>
      <c r="L1355">
        <v>-0.35770000000000002</v>
      </c>
      <c r="M1355">
        <v>-0.49640000000000001</v>
      </c>
      <c r="N1355">
        <v>0.217</v>
      </c>
      <c r="O1355">
        <v>-0.27050000000000002</v>
      </c>
      <c r="P1355">
        <v>3.3999999999999998E-3</v>
      </c>
      <c r="Q1355" s="13">
        <v>-9.4000000000000004E-3</v>
      </c>
      <c r="R1355" s="13">
        <v>4.3999999999999997E-2</v>
      </c>
      <c r="S1355" s="13">
        <v>-0.629</v>
      </c>
      <c r="T1355">
        <v>7.4300000000000005E-2</v>
      </c>
      <c r="U1355" s="13">
        <v>-8.9999999999999998E-4</v>
      </c>
      <c r="V1355" s="13">
        <v>6.3E-3</v>
      </c>
      <c r="AC1355"/>
      <c r="AD1355" s="14"/>
    </row>
    <row r="1356" spans="1:30" x14ac:dyDescent="0.2">
      <c r="A1356" t="s">
        <v>77</v>
      </c>
      <c r="C1356">
        <v>106.113</v>
      </c>
      <c r="D1356">
        <v>34.999600000000001</v>
      </c>
      <c r="E1356">
        <v>1E-4</v>
      </c>
      <c r="F1356">
        <v>63.991999999999997</v>
      </c>
      <c r="G1356">
        <v>-3.5700000000000003E-2</v>
      </c>
      <c r="H1356">
        <v>-1.4645999999999999</v>
      </c>
      <c r="I1356">
        <v>-8.6699999999999999E-2</v>
      </c>
      <c r="J1356">
        <v>1.5256000000000001</v>
      </c>
      <c r="K1356">
        <v>0.2074</v>
      </c>
      <c r="L1356">
        <v>-0.35270000000000001</v>
      </c>
      <c r="M1356">
        <v>-0.43</v>
      </c>
      <c r="N1356">
        <v>0.2137</v>
      </c>
      <c r="O1356">
        <v>-0.27379999999999999</v>
      </c>
      <c r="P1356">
        <v>3.3999999999999998E-3</v>
      </c>
      <c r="Q1356" s="13">
        <v>-1.29E-2</v>
      </c>
      <c r="R1356" s="13">
        <v>5.8700000000000002E-2</v>
      </c>
      <c r="S1356" s="13">
        <v>-0.83479999999999999</v>
      </c>
      <c r="T1356">
        <v>5.5399999999999998E-2</v>
      </c>
      <c r="U1356" s="13">
        <v>1E-4</v>
      </c>
      <c r="V1356" s="13">
        <v>5.7999999999999996E-3</v>
      </c>
      <c r="AC1356"/>
      <c r="AD1356" s="14"/>
    </row>
    <row r="1357" spans="1:30" x14ac:dyDescent="0.2">
      <c r="A1357" t="s">
        <v>77</v>
      </c>
      <c r="C1357">
        <v>106.363</v>
      </c>
      <c r="D1357">
        <v>34.999600000000001</v>
      </c>
      <c r="E1357">
        <v>1E-4</v>
      </c>
      <c r="F1357">
        <v>64.492000000000004</v>
      </c>
      <c r="G1357">
        <v>0.1134</v>
      </c>
      <c r="H1357">
        <v>-2.0935999999999999</v>
      </c>
      <c r="I1357">
        <v>5.8299999999999998E-2</v>
      </c>
      <c r="J1357">
        <v>0.89510000000000001</v>
      </c>
      <c r="K1357">
        <v>0.14360000000000001</v>
      </c>
      <c r="L1357">
        <v>-0.35520000000000002</v>
      </c>
      <c r="M1357">
        <v>-0.49640000000000001</v>
      </c>
      <c r="N1357">
        <v>0.217</v>
      </c>
      <c r="O1357">
        <v>-0.26400000000000001</v>
      </c>
      <c r="P1357">
        <v>3.3999999999999998E-3</v>
      </c>
      <c r="Q1357" s="13">
        <v>-1.12E-2</v>
      </c>
      <c r="R1357" s="13">
        <v>5.33E-2</v>
      </c>
      <c r="S1357" s="13">
        <v>-0.68779999999999997</v>
      </c>
      <c r="T1357">
        <v>4.4999999999999998E-2</v>
      </c>
      <c r="U1357" s="13">
        <v>1E-4</v>
      </c>
      <c r="V1357" s="13">
        <v>6.7999999999999996E-3</v>
      </c>
      <c r="AC1357"/>
      <c r="AD1357" s="14"/>
    </row>
    <row r="1358" spans="1:30" x14ac:dyDescent="0.2">
      <c r="A1358" t="s">
        <v>77</v>
      </c>
      <c r="C1358">
        <v>106.613</v>
      </c>
      <c r="D1358">
        <v>34.999600000000001</v>
      </c>
      <c r="E1358">
        <v>1E-4</v>
      </c>
      <c r="F1358">
        <v>64.995000000000005</v>
      </c>
      <c r="G1358">
        <v>7.6600000000000001E-2</v>
      </c>
      <c r="H1358">
        <v>-2.5785999999999998</v>
      </c>
      <c r="I1358">
        <v>2.1499999999999998E-2</v>
      </c>
      <c r="J1358">
        <v>0.54049999999999998</v>
      </c>
      <c r="K1358">
        <v>0.14360000000000001</v>
      </c>
      <c r="L1358">
        <v>-0.35770000000000002</v>
      </c>
      <c r="M1358">
        <v>-0.43</v>
      </c>
      <c r="N1358">
        <v>0.21049999999999999</v>
      </c>
      <c r="O1358">
        <v>-0.26400000000000001</v>
      </c>
      <c r="P1358">
        <v>-1.6999999999999999E-3</v>
      </c>
      <c r="Q1358" s="13">
        <v>-6.0000000000000001E-3</v>
      </c>
      <c r="R1358" s="13">
        <v>4.2700000000000002E-2</v>
      </c>
      <c r="S1358" s="13">
        <v>-0.59960000000000002</v>
      </c>
      <c r="T1358">
        <v>3.39E-2</v>
      </c>
      <c r="U1358" s="13">
        <v>5.9999999999999995E-4</v>
      </c>
      <c r="V1358" s="13">
        <v>6.7999999999999996E-3</v>
      </c>
      <c r="AC1358"/>
      <c r="AD1358" s="14"/>
    </row>
    <row r="1359" spans="1:30" x14ac:dyDescent="0.2">
      <c r="A1359" t="s">
        <v>77</v>
      </c>
      <c r="C1359">
        <v>106.863</v>
      </c>
      <c r="D1359">
        <v>34.999600000000001</v>
      </c>
      <c r="E1359">
        <v>1E-4</v>
      </c>
      <c r="F1359">
        <v>65.494</v>
      </c>
      <c r="G1359">
        <v>2.5600000000000001E-2</v>
      </c>
      <c r="H1359">
        <v>-2.4573999999999998</v>
      </c>
      <c r="I1359">
        <v>-4.3799999999999999E-2</v>
      </c>
      <c r="J1359">
        <v>0.21210000000000001</v>
      </c>
      <c r="K1359">
        <v>0.14360000000000001</v>
      </c>
      <c r="L1359">
        <v>-0.35520000000000002</v>
      </c>
      <c r="M1359">
        <v>-0.43</v>
      </c>
      <c r="N1359">
        <v>0.217</v>
      </c>
      <c r="O1359">
        <v>-0.25750000000000001</v>
      </c>
      <c r="P1359">
        <v>3.3999999999999998E-3</v>
      </c>
      <c r="Q1359" s="13">
        <v>-4.1999999999999997E-3</v>
      </c>
      <c r="R1359" s="13">
        <v>3.8699999999999998E-2</v>
      </c>
      <c r="S1359" s="13">
        <v>-0.51149999999999995</v>
      </c>
      <c r="T1359">
        <v>2.7E-2</v>
      </c>
      <c r="U1359" s="13">
        <v>-8.9999999999999998E-4</v>
      </c>
      <c r="V1359" s="13">
        <v>7.3000000000000001E-3</v>
      </c>
      <c r="AC1359"/>
      <c r="AD1359" s="14"/>
    </row>
    <row r="1360" spans="1:30" x14ac:dyDescent="0.2">
      <c r="A1360" t="s">
        <v>77</v>
      </c>
      <c r="C1360">
        <v>107.113</v>
      </c>
      <c r="D1360">
        <v>34.999600000000001</v>
      </c>
      <c r="E1360">
        <v>1E-4</v>
      </c>
      <c r="F1360">
        <v>65.991</v>
      </c>
      <c r="G1360">
        <v>-3.0000000000000001E-3</v>
      </c>
      <c r="H1360">
        <v>-1.8284</v>
      </c>
      <c r="I1360">
        <v>-5.6000000000000001E-2</v>
      </c>
      <c r="J1360">
        <v>9.3899999999999997E-2</v>
      </c>
      <c r="K1360">
        <v>0.14360000000000001</v>
      </c>
      <c r="L1360">
        <v>-0.35520000000000002</v>
      </c>
      <c r="M1360">
        <v>-0.49640000000000001</v>
      </c>
      <c r="N1360">
        <v>0.2072</v>
      </c>
      <c r="O1360">
        <v>-0.27379999999999999</v>
      </c>
      <c r="P1360">
        <v>-1.6999999999999999E-3</v>
      </c>
      <c r="Q1360" s="13">
        <v>-6.0000000000000001E-3</v>
      </c>
      <c r="R1360" s="13">
        <v>3.8699999999999998E-2</v>
      </c>
      <c r="S1360" s="13">
        <v>-0.59960000000000002</v>
      </c>
      <c r="T1360">
        <v>4.8500000000000001E-2</v>
      </c>
      <c r="U1360" s="13">
        <v>-8.9999999999999998E-4</v>
      </c>
      <c r="V1360" s="13">
        <v>6.7999999999999996E-3</v>
      </c>
      <c r="AC1360"/>
      <c r="AD1360" s="14"/>
    </row>
    <row r="1361" spans="1:30" x14ac:dyDescent="0.2">
      <c r="A1361" t="s">
        <v>77</v>
      </c>
      <c r="C1361">
        <v>107.363</v>
      </c>
      <c r="D1361">
        <v>34.999600000000001</v>
      </c>
      <c r="E1361">
        <v>1E-4</v>
      </c>
      <c r="F1361">
        <v>66.486000000000004</v>
      </c>
      <c r="G1361">
        <v>1.1299999999999999E-2</v>
      </c>
      <c r="H1361">
        <v>-0.81289999999999996</v>
      </c>
      <c r="I1361">
        <v>-3.9699999999999999E-2</v>
      </c>
      <c r="J1361">
        <v>0.27129999999999999</v>
      </c>
      <c r="K1361">
        <v>0.17549999999999999</v>
      </c>
      <c r="L1361">
        <v>-0.35770000000000002</v>
      </c>
      <c r="M1361">
        <v>-0.62929999999999997</v>
      </c>
      <c r="N1361">
        <v>0.2235</v>
      </c>
      <c r="O1361">
        <v>-0.27050000000000002</v>
      </c>
      <c r="P1361">
        <v>-1.6999999999999999E-3</v>
      </c>
      <c r="Q1361" s="13">
        <v>-6.0000000000000001E-3</v>
      </c>
      <c r="R1361" s="13">
        <v>3.7400000000000003E-2</v>
      </c>
      <c r="S1361" s="13">
        <v>-0.51139999999999997</v>
      </c>
      <c r="T1361">
        <v>5.7099999999999998E-2</v>
      </c>
      <c r="U1361" s="13">
        <v>-4.0000000000000002E-4</v>
      </c>
      <c r="V1361" s="13">
        <v>6.7999999999999996E-3</v>
      </c>
      <c r="AC1361"/>
      <c r="AD1361" s="14"/>
    </row>
    <row r="1362" spans="1:30" x14ac:dyDescent="0.2">
      <c r="A1362" t="s">
        <v>77</v>
      </c>
      <c r="C1362">
        <v>107.613</v>
      </c>
      <c r="D1362">
        <v>34.999600000000001</v>
      </c>
      <c r="E1362">
        <v>1E-4</v>
      </c>
      <c r="F1362">
        <v>66.984999999999999</v>
      </c>
      <c r="G1362">
        <v>-3.9800000000000002E-2</v>
      </c>
      <c r="H1362">
        <v>-0.46429999999999999</v>
      </c>
      <c r="I1362">
        <v>-8.2600000000000007E-2</v>
      </c>
      <c r="J1362">
        <v>1.1577999999999999</v>
      </c>
      <c r="K1362">
        <v>0.2074</v>
      </c>
      <c r="L1362">
        <v>-0.35020000000000001</v>
      </c>
      <c r="M1362">
        <v>-0.43</v>
      </c>
      <c r="N1362">
        <v>0.2137</v>
      </c>
      <c r="O1362">
        <v>-0.27379999999999999</v>
      </c>
      <c r="P1362">
        <v>8.6E-3</v>
      </c>
      <c r="Q1362" s="13">
        <v>-1.12E-2</v>
      </c>
      <c r="R1362" s="13">
        <v>4.8000000000000001E-2</v>
      </c>
      <c r="S1362" s="13">
        <v>-0.71719999999999995</v>
      </c>
      <c r="T1362">
        <v>6.3100000000000003E-2</v>
      </c>
      <c r="U1362" s="13">
        <v>5.9999999999999995E-4</v>
      </c>
      <c r="V1362" s="13">
        <v>7.3000000000000001E-3</v>
      </c>
      <c r="AC1362"/>
      <c r="AD1362" s="14"/>
    </row>
    <row r="1363" spans="1:30" x14ac:dyDescent="0.2">
      <c r="A1363" t="s">
        <v>77</v>
      </c>
      <c r="C1363">
        <v>107.863</v>
      </c>
      <c r="D1363">
        <v>34.999600000000001</v>
      </c>
      <c r="E1363">
        <v>1E-4</v>
      </c>
      <c r="F1363">
        <v>67.480999999999995</v>
      </c>
      <c r="G1363">
        <v>-1E-3</v>
      </c>
      <c r="H1363">
        <v>-3.2399999999999998E-2</v>
      </c>
      <c r="I1363">
        <v>-7.2400000000000006E-2</v>
      </c>
      <c r="J1363">
        <v>1.3613999999999999</v>
      </c>
      <c r="K1363">
        <v>0.2074</v>
      </c>
      <c r="L1363">
        <v>-0.35520000000000002</v>
      </c>
      <c r="M1363">
        <v>-0.49640000000000001</v>
      </c>
      <c r="N1363">
        <v>0.2203</v>
      </c>
      <c r="O1363">
        <v>-0.27050000000000002</v>
      </c>
      <c r="P1363">
        <v>3.3999999999999998E-3</v>
      </c>
      <c r="Q1363" s="13">
        <v>-9.4000000000000004E-3</v>
      </c>
      <c r="R1363" s="13">
        <v>4.5400000000000003E-2</v>
      </c>
      <c r="S1363" s="13">
        <v>-0.629</v>
      </c>
      <c r="T1363">
        <v>7.0000000000000007E-2</v>
      </c>
      <c r="U1363" s="13">
        <v>-1.8E-3</v>
      </c>
      <c r="V1363" s="13">
        <v>5.4000000000000003E-3</v>
      </c>
      <c r="AC1363"/>
      <c r="AD1363" s="14"/>
    </row>
    <row r="1364" spans="1:30" x14ac:dyDescent="0.2">
      <c r="A1364" t="s">
        <v>77</v>
      </c>
      <c r="C1364">
        <v>108.113</v>
      </c>
      <c r="D1364">
        <v>34.999600000000001</v>
      </c>
      <c r="E1364">
        <v>1E-4</v>
      </c>
      <c r="F1364">
        <v>67.974000000000004</v>
      </c>
      <c r="G1364">
        <v>8.48E-2</v>
      </c>
      <c r="H1364">
        <v>-0.46429999999999999</v>
      </c>
      <c r="I1364">
        <v>2.9700000000000001E-2</v>
      </c>
      <c r="J1364">
        <v>1.6174999999999999</v>
      </c>
      <c r="K1364">
        <v>0.14360000000000001</v>
      </c>
      <c r="L1364">
        <v>-0.34770000000000001</v>
      </c>
      <c r="M1364">
        <v>-0.7621</v>
      </c>
      <c r="N1364">
        <v>0.2203</v>
      </c>
      <c r="O1364">
        <v>-0.27050000000000002</v>
      </c>
      <c r="P1364">
        <v>-1.6999999999999999E-3</v>
      </c>
      <c r="Q1364" s="13">
        <v>-9.4000000000000004E-3</v>
      </c>
      <c r="R1364" s="13">
        <v>4.5400000000000003E-2</v>
      </c>
      <c r="S1364" s="13">
        <v>-0.65839999999999999</v>
      </c>
      <c r="T1364">
        <v>7.17E-2</v>
      </c>
      <c r="U1364" s="13">
        <v>1.6000000000000001E-3</v>
      </c>
      <c r="V1364" s="13">
        <v>5.7999999999999996E-3</v>
      </c>
      <c r="AC1364"/>
      <c r="AD1364" s="14"/>
    </row>
    <row r="1365" spans="1:30" x14ac:dyDescent="0.2">
      <c r="A1365" t="s">
        <v>77</v>
      </c>
      <c r="C1365">
        <v>108.363</v>
      </c>
      <c r="D1365">
        <v>34.999600000000001</v>
      </c>
      <c r="E1365">
        <v>1E-4</v>
      </c>
      <c r="F1365">
        <v>68.47</v>
      </c>
      <c r="G1365">
        <v>-2.3400000000000001E-2</v>
      </c>
      <c r="H1365">
        <v>-1.3736999999999999</v>
      </c>
      <c r="I1365">
        <v>-8.8700000000000001E-2</v>
      </c>
      <c r="J1365">
        <v>1.4534</v>
      </c>
      <c r="K1365">
        <v>0.14360000000000001</v>
      </c>
      <c r="L1365">
        <v>-0.35020000000000001</v>
      </c>
      <c r="M1365">
        <v>-0.56279999999999997</v>
      </c>
      <c r="N1365">
        <v>0.217</v>
      </c>
      <c r="O1365">
        <v>-0.26729999999999998</v>
      </c>
      <c r="P1365">
        <v>8.6E-3</v>
      </c>
      <c r="Q1365" s="13">
        <v>-1.46E-2</v>
      </c>
      <c r="R1365" s="13">
        <v>6.13E-2</v>
      </c>
      <c r="S1365" s="13">
        <v>-0.71719999999999995</v>
      </c>
      <c r="T1365">
        <v>4.7600000000000003E-2</v>
      </c>
      <c r="U1365" s="13">
        <v>-4.0000000000000002E-4</v>
      </c>
      <c r="V1365" s="13">
        <v>5.4000000000000003E-3</v>
      </c>
      <c r="AC1365"/>
      <c r="AD1365" s="14"/>
    </row>
    <row r="1366" spans="1:30" x14ac:dyDescent="0.2">
      <c r="A1366" t="s">
        <v>77</v>
      </c>
      <c r="C1366">
        <v>108.613</v>
      </c>
      <c r="D1366">
        <v>34.999600000000001</v>
      </c>
      <c r="E1366">
        <v>1E-4</v>
      </c>
      <c r="F1366">
        <v>68.962000000000003</v>
      </c>
      <c r="G1366">
        <v>0.1011</v>
      </c>
      <c r="H1366">
        <v>-1.9496</v>
      </c>
      <c r="I1366">
        <v>3.1800000000000002E-2</v>
      </c>
      <c r="J1366">
        <v>0.81630000000000003</v>
      </c>
      <c r="K1366">
        <v>0.17549999999999999</v>
      </c>
      <c r="L1366">
        <v>-0.35020000000000001</v>
      </c>
      <c r="M1366">
        <v>-0.56279999999999997</v>
      </c>
      <c r="N1366">
        <v>0.20399999999999999</v>
      </c>
      <c r="O1366">
        <v>-0.26400000000000001</v>
      </c>
      <c r="P1366">
        <v>-6.7999999999999996E-3</v>
      </c>
      <c r="Q1366" s="13">
        <v>-6.0000000000000001E-3</v>
      </c>
      <c r="R1366" s="13">
        <v>4.9399999999999999E-2</v>
      </c>
      <c r="S1366" s="13">
        <v>-0.629</v>
      </c>
      <c r="T1366">
        <v>3.4700000000000002E-2</v>
      </c>
      <c r="U1366" s="13">
        <v>-1.2999999999999999E-3</v>
      </c>
      <c r="V1366" s="13">
        <v>4.8999999999999998E-3</v>
      </c>
      <c r="AC1366"/>
      <c r="AD1366" s="14"/>
    </row>
    <row r="1367" spans="1:30" x14ac:dyDescent="0.2">
      <c r="A1367" t="s">
        <v>77</v>
      </c>
      <c r="C1367">
        <v>108.863</v>
      </c>
      <c r="D1367">
        <v>34.999600000000001</v>
      </c>
      <c r="E1367">
        <v>1E-4</v>
      </c>
      <c r="F1367">
        <v>69.456999999999994</v>
      </c>
      <c r="G1367">
        <v>7.0499999999999993E-2</v>
      </c>
      <c r="H1367">
        <v>-2.5179999999999998</v>
      </c>
      <c r="I1367">
        <v>9.2999999999999992E-3</v>
      </c>
      <c r="J1367">
        <v>0.46820000000000001</v>
      </c>
      <c r="K1367">
        <v>0.14360000000000001</v>
      </c>
      <c r="L1367">
        <v>-0.33779999999999999</v>
      </c>
      <c r="M1367">
        <v>-0.69569999999999999</v>
      </c>
      <c r="N1367">
        <v>0.2137</v>
      </c>
      <c r="O1367">
        <v>-0.26400000000000001</v>
      </c>
      <c r="P1367">
        <v>3.3999999999999998E-3</v>
      </c>
      <c r="Q1367" s="13">
        <v>-6.0000000000000001E-3</v>
      </c>
      <c r="R1367" s="13">
        <v>3.8699999999999998E-2</v>
      </c>
      <c r="S1367" s="13">
        <v>-0.54079999999999995</v>
      </c>
      <c r="T1367">
        <v>2.7E-2</v>
      </c>
      <c r="U1367" s="13">
        <v>-8.9999999999999998E-4</v>
      </c>
      <c r="V1367" s="13">
        <v>5.4000000000000003E-3</v>
      </c>
      <c r="AC1367"/>
      <c r="AD1367" s="14"/>
    </row>
    <row r="1368" spans="1:30" x14ac:dyDescent="0.2">
      <c r="A1368" t="s">
        <v>77</v>
      </c>
      <c r="C1368">
        <v>109.113</v>
      </c>
      <c r="D1368">
        <v>34.999600000000001</v>
      </c>
      <c r="E1368">
        <v>1E-4</v>
      </c>
      <c r="F1368">
        <v>69.954999999999998</v>
      </c>
      <c r="G1368">
        <v>1.3299999999999999E-2</v>
      </c>
      <c r="H1368">
        <v>-2.5028000000000001</v>
      </c>
      <c r="I1368">
        <v>-4.58E-2</v>
      </c>
      <c r="J1368">
        <v>0.17269999999999999</v>
      </c>
      <c r="K1368">
        <v>0.14360000000000001</v>
      </c>
      <c r="L1368">
        <v>-0.35759999999999997</v>
      </c>
      <c r="M1368">
        <v>-0.7621</v>
      </c>
      <c r="N1368">
        <v>0.20399999999999999</v>
      </c>
      <c r="O1368">
        <v>-0.25750000000000001</v>
      </c>
      <c r="P1368">
        <v>-1.6999999999999999E-3</v>
      </c>
      <c r="Q1368" s="13">
        <v>-9.4000000000000004E-3</v>
      </c>
      <c r="R1368" s="13">
        <v>4.1399999999999999E-2</v>
      </c>
      <c r="S1368" s="13">
        <v>-0.65839999999999999</v>
      </c>
      <c r="T1368">
        <v>2.53E-2</v>
      </c>
      <c r="U1368" s="13">
        <v>5.9999999999999995E-4</v>
      </c>
      <c r="V1368" s="13">
        <v>3.8999999999999998E-3</v>
      </c>
      <c r="AC1368"/>
      <c r="AD1368" s="14"/>
    </row>
    <row r="1369" spans="1:30" x14ac:dyDescent="0.2">
      <c r="A1369" t="s">
        <v>77</v>
      </c>
      <c r="C1369">
        <v>109.363</v>
      </c>
      <c r="D1369">
        <v>34.999600000000001</v>
      </c>
      <c r="E1369">
        <v>1E-4</v>
      </c>
      <c r="F1369">
        <v>70.451999999999998</v>
      </c>
      <c r="G1369">
        <v>2.1499999999999998E-2</v>
      </c>
      <c r="H1369">
        <v>-1.7450000000000001</v>
      </c>
      <c r="I1369">
        <v>-4.58E-2</v>
      </c>
      <c r="J1369">
        <v>7.4200000000000002E-2</v>
      </c>
      <c r="K1369">
        <v>0.23930000000000001</v>
      </c>
      <c r="L1369">
        <v>-0.3427</v>
      </c>
      <c r="M1369">
        <v>-0.49640000000000001</v>
      </c>
      <c r="N1369">
        <v>0.2203</v>
      </c>
      <c r="O1369">
        <v>-0.25750000000000001</v>
      </c>
      <c r="P1369">
        <v>8.6E-3</v>
      </c>
      <c r="Q1369" s="13">
        <v>-6.0000000000000001E-3</v>
      </c>
      <c r="R1369" s="13">
        <v>3.8699999999999998E-2</v>
      </c>
      <c r="S1369" s="13">
        <v>-0.54090000000000005</v>
      </c>
      <c r="T1369">
        <v>4.1599999999999998E-2</v>
      </c>
      <c r="U1369" s="13">
        <v>1E-4</v>
      </c>
      <c r="V1369" s="13">
        <v>5.4000000000000003E-3</v>
      </c>
      <c r="AC1369"/>
      <c r="AD1369" s="14"/>
    </row>
    <row r="1370" spans="1:30" x14ac:dyDescent="0.2">
      <c r="A1370" t="s">
        <v>77</v>
      </c>
      <c r="C1370">
        <v>109.613</v>
      </c>
      <c r="D1370">
        <v>34.999600000000001</v>
      </c>
      <c r="E1370">
        <v>1E-4</v>
      </c>
      <c r="F1370">
        <v>70.947000000000003</v>
      </c>
      <c r="G1370">
        <v>-1E-3</v>
      </c>
      <c r="H1370">
        <v>-0.74470000000000003</v>
      </c>
      <c r="I1370">
        <v>-5.3999999999999999E-2</v>
      </c>
      <c r="J1370">
        <v>0.2253</v>
      </c>
      <c r="K1370">
        <v>0.14360000000000001</v>
      </c>
      <c r="L1370">
        <v>-0.35020000000000001</v>
      </c>
      <c r="M1370">
        <v>-0.7621</v>
      </c>
      <c r="N1370">
        <v>0.21049999999999999</v>
      </c>
      <c r="O1370">
        <v>-0.25750000000000001</v>
      </c>
      <c r="P1370">
        <v>3.3999999999999998E-3</v>
      </c>
      <c r="Q1370" s="13">
        <v>-7.7000000000000002E-3</v>
      </c>
      <c r="R1370" s="13">
        <v>3.4700000000000002E-2</v>
      </c>
      <c r="S1370" s="13">
        <v>-0.54079999999999995</v>
      </c>
      <c r="T1370">
        <v>5.0200000000000002E-2</v>
      </c>
      <c r="U1370" s="13">
        <v>1E-4</v>
      </c>
      <c r="V1370" s="13">
        <v>4.8999999999999998E-3</v>
      </c>
      <c r="AC1370"/>
      <c r="AD1370" s="14"/>
    </row>
    <row r="1371" spans="1:30" x14ac:dyDescent="0.2">
      <c r="A1371" t="s">
        <v>77</v>
      </c>
      <c r="C1371">
        <v>109.863</v>
      </c>
      <c r="D1371">
        <v>34.999600000000001</v>
      </c>
      <c r="E1371">
        <v>1E-4</v>
      </c>
      <c r="F1371">
        <v>71.444999999999993</v>
      </c>
      <c r="G1371">
        <v>-1.5299999999999999E-2</v>
      </c>
      <c r="H1371">
        <v>-0.4113</v>
      </c>
      <c r="I1371">
        <v>-6.0100000000000001E-2</v>
      </c>
      <c r="J1371">
        <v>1.1380999999999999</v>
      </c>
      <c r="K1371">
        <v>0.2074</v>
      </c>
      <c r="L1371">
        <v>-0.35270000000000001</v>
      </c>
      <c r="M1371">
        <v>-0.69569999999999999</v>
      </c>
      <c r="N1371">
        <v>0.2137</v>
      </c>
      <c r="O1371">
        <v>-0.25750000000000001</v>
      </c>
      <c r="P1371">
        <v>8.6E-3</v>
      </c>
      <c r="Q1371" s="13">
        <v>-9.4000000000000004E-3</v>
      </c>
      <c r="R1371" s="13">
        <v>4.9399999999999999E-2</v>
      </c>
      <c r="S1371" s="13">
        <v>-0.65839999999999999</v>
      </c>
      <c r="T1371">
        <v>6.2199999999999998E-2</v>
      </c>
      <c r="U1371" s="13">
        <v>-4.0000000000000002E-4</v>
      </c>
      <c r="V1371" s="13">
        <v>5.7999999999999996E-3</v>
      </c>
      <c r="AC1371"/>
      <c r="AD1371" s="14"/>
    </row>
    <row r="1372" spans="1:30" x14ac:dyDescent="0.2">
      <c r="A1372" t="s">
        <v>77</v>
      </c>
      <c r="C1372">
        <v>110.113</v>
      </c>
      <c r="D1372">
        <v>34.999600000000001</v>
      </c>
      <c r="E1372">
        <v>1E-4</v>
      </c>
      <c r="F1372">
        <v>71.944999999999993</v>
      </c>
      <c r="G1372">
        <v>-4.5900000000000003E-2</v>
      </c>
      <c r="H1372">
        <v>0.1041</v>
      </c>
      <c r="I1372">
        <v>-0.11119999999999999</v>
      </c>
      <c r="J1372">
        <v>1.2628999999999999</v>
      </c>
      <c r="K1372">
        <v>0.14360000000000001</v>
      </c>
      <c r="L1372">
        <v>-0.35020000000000001</v>
      </c>
      <c r="M1372">
        <v>-0.89490000000000003</v>
      </c>
      <c r="N1372">
        <v>0.2072</v>
      </c>
      <c r="O1372">
        <v>-0.25750000000000001</v>
      </c>
      <c r="P1372">
        <v>3.3999999999999998E-3</v>
      </c>
      <c r="Q1372" s="13">
        <v>-1.29E-2</v>
      </c>
      <c r="R1372" s="13">
        <v>4.2700000000000002E-2</v>
      </c>
      <c r="S1372" s="13">
        <v>-0.65839999999999999</v>
      </c>
      <c r="T1372">
        <v>6.9099999999999995E-2</v>
      </c>
      <c r="U1372" s="13">
        <v>1.1000000000000001E-3</v>
      </c>
      <c r="V1372" s="13">
        <v>4.4000000000000003E-3</v>
      </c>
      <c r="AC1372"/>
      <c r="AD1372" s="14"/>
    </row>
    <row r="1373" spans="1:30" x14ac:dyDescent="0.2">
      <c r="A1373" t="s">
        <v>77</v>
      </c>
      <c r="C1373">
        <v>110.363</v>
      </c>
      <c r="D1373">
        <v>34.999600000000001</v>
      </c>
      <c r="E1373">
        <v>1E-4</v>
      </c>
      <c r="F1373">
        <v>72.442999999999998</v>
      </c>
      <c r="G1373">
        <v>5.21E-2</v>
      </c>
      <c r="H1373">
        <v>-0.26729999999999998</v>
      </c>
      <c r="I1373">
        <v>3.2000000000000002E-3</v>
      </c>
      <c r="J1373">
        <v>1.4927999999999999</v>
      </c>
      <c r="K1373">
        <v>0.14360000000000001</v>
      </c>
      <c r="L1373">
        <v>-0.34770000000000001</v>
      </c>
      <c r="M1373">
        <v>-0.7621</v>
      </c>
      <c r="N1373">
        <v>0.21049999999999999</v>
      </c>
      <c r="O1373">
        <v>-0.25750000000000001</v>
      </c>
      <c r="P1373">
        <v>3.3999999999999998E-3</v>
      </c>
      <c r="Q1373" s="13">
        <v>-6.0000000000000001E-3</v>
      </c>
      <c r="R1373" s="13">
        <v>4.5400000000000003E-2</v>
      </c>
      <c r="S1373" s="13">
        <v>-0.65839999999999999</v>
      </c>
      <c r="T1373">
        <v>6.9099999999999995E-2</v>
      </c>
      <c r="U1373" s="13">
        <v>-4.0000000000000002E-4</v>
      </c>
      <c r="V1373" s="13">
        <v>3.3999999999999998E-3</v>
      </c>
      <c r="AC1373"/>
      <c r="AD1373" s="14"/>
    </row>
    <row r="1374" spans="1:30" x14ac:dyDescent="0.2">
      <c r="A1374" t="s">
        <v>77</v>
      </c>
      <c r="C1374">
        <v>110.613</v>
      </c>
      <c r="D1374">
        <v>34.999600000000001</v>
      </c>
      <c r="E1374">
        <v>1E-4</v>
      </c>
      <c r="F1374">
        <v>72.944999999999993</v>
      </c>
      <c r="G1374">
        <v>-3.1600000000000003E-2</v>
      </c>
      <c r="H1374">
        <v>-1.2373000000000001</v>
      </c>
      <c r="I1374">
        <v>-8.8700000000000001E-2</v>
      </c>
      <c r="J1374">
        <v>1.4599</v>
      </c>
      <c r="K1374">
        <v>0.11169999999999999</v>
      </c>
      <c r="L1374">
        <v>-0.36259999999999998</v>
      </c>
      <c r="M1374">
        <v>-0.7621</v>
      </c>
      <c r="N1374">
        <v>0.21049999999999999</v>
      </c>
      <c r="O1374">
        <v>-0.25750000000000001</v>
      </c>
      <c r="P1374">
        <v>3.3999999999999998E-3</v>
      </c>
      <c r="Q1374" s="13">
        <v>-1.12E-2</v>
      </c>
      <c r="R1374" s="13">
        <v>6.13E-2</v>
      </c>
      <c r="S1374" s="13">
        <v>-0.8054</v>
      </c>
      <c r="T1374">
        <v>4.5900000000000003E-2</v>
      </c>
      <c r="U1374" s="13">
        <v>1E-4</v>
      </c>
      <c r="V1374" s="13">
        <v>3.3999999999999998E-3</v>
      </c>
      <c r="AC1374"/>
      <c r="AD1374" s="14"/>
    </row>
    <row r="1375" spans="1:30" x14ac:dyDescent="0.2">
      <c r="A1375" t="s">
        <v>77</v>
      </c>
      <c r="C1375">
        <v>110.863</v>
      </c>
      <c r="D1375">
        <v>34.999600000000001</v>
      </c>
      <c r="E1375">
        <v>1E-4</v>
      </c>
      <c r="F1375">
        <v>73.444999999999993</v>
      </c>
      <c r="G1375">
        <v>5.8200000000000002E-2</v>
      </c>
      <c r="H1375">
        <v>-1.8966000000000001</v>
      </c>
      <c r="I1375">
        <v>-3.0000000000000001E-3</v>
      </c>
      <c r="J1375">
        <v>0.88859999999999995</v>
      </c>
      <c r="K1375">
        <v>0.14360000000000001</v>
      </c>
      <c r="L1375">
        <v>-0.35770000000000002</v>
      </c>
      <c r="M1375">
        <v>-0.69569999999999999</v>
      </c>
      <c r="N1375">
        <v>0.2137</v>
      </c>
      <c r="O1375">
        <v>-0.25750000000000001</v>
      </c>
      <c r="P1375">
        <v>3.3999999999999998E-3</v>
      </c>
      <c r="Q1375" s="13">
        <v>-6.0000000000000001E-3</v>
      </c>
      <c r="R1375" s="13">
        <v>4.9299999999999997E-2</v>
      </c>
      <c r="S1375" s="13">
        <v>-0.71719999999999995</v>
      </c>
      <c r="T1375">
        <v>3.04E-2</v>
      </c>
      <c r="U1375" s="13">
        <v>1E-4</v>
      </c>
      <c r="V1375" s="13">
        <v>3.8999999999999998E-3</v>
      </c>
      <c r="AC1375"/>
      <c r="AD1375" s="14"/>
    </row>
    <row r="1376" spans="1:30" x14ac:dyDescent="0.2">
      <c r="A1376" t="s">
        <v>77</v>
      </c>
      <c r="C1376">
        <v>111.113</v>
      </c>
      <c r="D1376">
        <v>34.999600000000001</v>
      </c>
      <c r="E1376">
        <v>1E-4</v>
      </c>
      <c r="F1376">
        <v>73.944999999999993</v>
      </c>
      <c r="G1376">
        <v>6.8500000000000005E-2</v>
      </c>
      <c r="H1376">
        <v>-2.4119000000000002</v>
      </c>
      <c r="I1376">
        <v>9.2999999999999992E-3</v>
      </c>
      <c r="J1376">
        <v>0.39600000000000002</v>
      </c>
      <c r="K1376">
        <v>0.23930000000000001</v>
      </c>
      <c r="L1376">
        <v>-0.35770000000000002</v>
      </c>
      <c r="M1376">
        <v>-0.56279999999999997</v>
      </c>
      <c r="N1376">
        <v>0.21049999999999999</v>
      </c>
      <c r="O1376">
        <v>-0.25430000000000003</v>
      </c>
      <c r="P1376">
        <v>3.3999999999999998E-3</v>
      </c>
      <c r="Q1376" s="13">
        <v>-7.7000000000000002E-3</v>
      </c>
      <c r="R1376" s="13">
        <v>3.4700000000000002E-2</v>
      </c>
      <c r="S1376" s="13">
        <v>-0.629</v>
      </c>
      <c r="T1376">
        <v>1.9300000000000001E-2</v>
      </c>
      <c r="U1376" s="13">
        <v>1E-4</v>
      </c>
      <c r="V1376" s="13">
        <v>3.3999999999999998E-3</v>
      </c>
      <c r="AC1376"/>
      <c r="AD1376" s="14"/>
    </row>
    <row r="1377" spans="1:30" x14ac:dyDescent="0.2">
      <c r="A1377" t="s">
        <v>77</v>
      </c>
      <c r="C1377">
        <v>111.363</v>
      </c>
      <c r="D1377">
        <v>34.999600000000001</v>
      </c>
      <c r="E1377">
        <v>1E-4</v>
      </c>
      <c r="F1377">
        <v>74.445999999999998</v>
      </c>
      <c r="G1377">
        <v>7.1999999999999998E-3</v>
      </c>
      <c r="H1377">
        <v>-2.4195000000000002</v>
      </c>
      <c r="I1377">
        <v>-4.7899999999999998E-2</v>
      </c>
      <c r="J1377">
        <v>8.0799999999999997E-2</v>
      </c>
      <c r="K1377">
        <v>0.14360000000000001</v>
      </c>
      <c r="L1377">
        <v>-0.35770000000000002</v>
      </c>
      <c r="M1377">
        <v>-0.82850000000000001</v>
      </c>
      <c r="N1377">
        <v>0.21049999999999999</v>
      </c>
      <c r="O1377">
        <v>-0.26079999999999998</v>
      </c>
      <c r="P1377">
        <v>-1.6999999999999999E-3</v>
      </c>
      <c r="Q1377" s="13">
        <v>-7.7000000000000002E-3</v>
      </c>
      <c r="R1377" s="13">
        <v>4.0099999999999997E-2</v>
      </c>
      <c r="S1377" s="13">
        <v>-0.65839999999999999</v>
      </c>
      <c r="T1377">
        <v>1.9300000000000001E-2</v>
      </c>
      <c r="U1377" s="13">
        <v>-8.9999999999999998E-4</v>
      </c>
      <c r="V1377" s="13">
        <v>2.3999999999999998E-3</v>
      </c>
      <c r="AC1377"/>
      <c r="AD1377" s="14"/>
    </row>
    <row r="1378" spans="1:30" x14ac:dyDescent="0.2">
      <c r="A1378" t="s">
        <v>77</v>
      </c>
      <c r="C1378">
        <v>111.613</v>
      </c>
      <c r="D1378">
        <v>34.999600000000001</v>
      </c>
      <c r="E1378">
        <v>1E-4</v>
      </c>
      <c r="F1378">
        <v>74.95</v>
      </c>
      <c r="G1378">
        <v>3.78E-2</v>
      </c>
      <c r="H1378">
        <v>-1.6540999999999999</v>
      </c>
      <c r="I1378">
        <v>-2.3400000000000001E-2</v>
      </c>
      <c r="J1378">
        <v>-0.12280000000000001</v>
      </c>
      <c r="K1378">
        <v>0.14360000000000001</v>
      </c>
      <c r="L1378">
        <v>-0.34770000000000001</v>
      </c>
      <c r="M1378">
        <v>-0.7621</v>
      </c>
      <c r="N1378">
        <v>0.20399999999999999</v>
      </c>
      <c r="O1378">
        <v>-0.25430000000000003</v>
      </c>
      <c r="P1378">
        <v>3.3999999999999998E-3</v>
      </c>
      <c r="Q1378" s="13">
        <v>-6.0000000000000001E-3</v>
      </c>
      <c r="R1378" s="13">
        <v>4.1399999999999999E-2</v>
      </c>
      <c r="S1378" s="13">
        <v>-0.74660000000000004</v>
      </c>
      <c r="T1378">
        <v>3.1300000000000001E-2</v>
      </c>
      <c r="U1378" s="13">
        <v>-8.9999999999999998E-4</v>
      </c>
      <c r="V1378" s="13">
        <v>3.8999999999999998E-3</v>
      </c>
      <c r="AC1378"/>
      <c r="AD1378" s="14"/>
    </row>
    <row r="1379" spans="1:30" x14ac:dyDescent="0.2">
      <c r="A1379" t="s">
        <v>77</v>
      </c>
      <c r="C1379">
        <v>111.863</v>
      </c>
      <c r="D1379">
        <v>34.999600000000001</v>
      </c>
      <c r="E1379">
        <v>1E-4</v>
      </c>
      <c r="F1379">
        <v>75.453000000000003</v>
      </c>
      <c r="G1379">
        <v>-1E-3</v>
      </c>
      <c r="H1379">
        <v>-0.81289999999999996</v>
      </c>
      <c r="I1379">
        <v>-6.6299999999999998E-2</v>
      </c>
      <c r="J1379">
        <v>0.26469999999999999</v>
      </c>
      <c r="K1379">
        <v>0.14360000000000001</v>
      </c>
      <c r="L1379">
        <v>-0.36259999999999998</v>
      </c>
      <c r="M1379">
        <v>-1.0278</v>
      </c>
      <c r="N1379">
        <v>0.2137</v>
      </c>
      <c r="O1379">
        <v>-0.26079999999999998</v>
      </c>
      <c r="P1379">
        <v>-1.6999999999999999E-3</v>
      </c>
      <c r="Q1379" s="13">
        <v>-4.1999999999999997E-3</v>
      </c>
      <c r="R1379" s="13">
        <v>3.3399999999999999E-2</v>
      </c>
      <c r="S1379" s="13">
        <v>-0.629</v>
      </c>
      <c r="T1379">
        <v>4.9299999999999997E-2</v>
      </c>
      <c r="U1379" s="13">
        <v>1E-4</v>
      </c>
      <c r="V1379" s="13">
        <v>2.3999999999999998E-3</v>
      </c>
      <c r="AC1379"/>
      <c r="AD1379" s="14"/>
    </row>
    <row r="1380" spans="1:30" x14ac:dyDescent="0.2">
      <c r="A1380" t="s">
        <v>77</v>
      </c>
      <c r="C1380">
        <v>112.113</v>
      </c>
      <c r="D1380">
        <v>34.999600000000001</v>
      </c>
      <c r="E1380">
        <v>1E-4</v>
      </c>
      <c r="F1380">
        <v>75.957999999999998</v>
      </c>
      <c r="G1380">
        <v>-1.5299999999999999E-2</v>
      </c>
      <c r="H1380">
        <v>-0.35820000000000002</v>
      </c>
      <c r="I1380">
        <v>-5.3999999999999999E-2</v>
      </c>
      <c r="J1380">
        <v>0.9214</v>
      </c>
      <c r="K1380">
        <v>0.14360000000000001</v>
      </c>
      <c r="L1380">
        <v>-0.35270000000000001</v>
      </c>
      <c r="M1380">
        <v>-1.0278</v>
      </c>
      <c r="N1380">
        <v>0.2072</v>
      </c>
      <c r="O1380">
        <v>-0.26079999999999998</v>
      </c>
      <c r="P1380">
        <v>3.3999999999999998E-3</v>
      </c>
      <c r="Q1380" s="13">
        <v>-9.4000000000000004E-3</v>
      </c>
      <c r="R1380" s="13">
        <v>4.3999999999999997E-2</v>
      </c>
      <c r="S1380" s="13">
        <v>-0.68779999999999997</v>
      </c>
      <c r="T1380">
        <v>5.28E-2</v>
      </c>
      <c r="U1380" s="13">
        <v>1E-4</v>
      </c>
      <c r="V1380" s="13">
        <v>2.3999999999999998E-3</v>
      </c>
      <c r="AC1380"/>
      <c r="AD1380" s="14"/>
    </row>
    <row r="1381" spans="1:30" x14ac:dyDescent="0.2">
      <c r="A1381" t="s">
        <v>77</v>
      </c>
      <c r="C1381">
        <v>112.363</v>
      </c>
      <c r="D1381">
        <v>34.999600000000001</v>
      </c>
      <c r="E1381">
        <v>1E-4</v>
      </c>
      <c r="F1381">
        <v>76.465000000000003</v>
      </c>
      <c r="G1381">
        <v>-3.5700000000000003E-2</v>
      </c>
      <c r="H1381">
        <v>5.0999999999999997E-2</v>
      </c>
      <c r="I1381">
        <v>-9.69E-2</v>
      </c>
      <c r="J1381">
        <v>1.1972</v>
      </c>
      <c r="K1381">
        <v>0.14360000000000001</v>
      </c>
      <c r="L1381">
        <v>-0.35020000000000001</v>
      </c>
      <c r="M1381">
        <v>-0.96140000000000003</v>
      </c>
      <c r="N1381">
        <v>0.2072</v>
      </c>
      <c r="O1381">
        <v>-0.25750000000000001</v>
      </c>
      <c r="P1381">
        <v>-1.6999999999999999E-3</v>
      </c>
      <c r="Q1381" s="13">
        <v>-6.0000000000000001E-3</v>
      </c>
      <c r="R1381" s="13">
        <v>4.2700000000000002E-2</v>
      </c>
      <c r="S1381" s="13">
        <v>-0.65839999999999999</v>
      </c>
      <c r="T1381">
        <v>7.0000000000000007E-2</v>
      </c>
      <c r="U1381" s="13">
        <v>5.9999999999999995E-4</v>
      </c>
      <c r="V1381" s="13">
        <v>2.3999999999999998E-3</v>
      </c>
      <c r="AC1381"/>
      <c r="AD1381" s="14"/>
    </row>
    <row r="1382" spans="1:30" x14ac:dyDescent="0.2">
      <c r="A1382" t="s">
        <v>77</v>
      </c>
      <c r="C1382">
        <v>112.613</v>
      </c>
      <c r="D1382">
        <v>34.999600000000001</v>
      </c>
      <c r="E1382">
        <v>1E-4</v>
      </c>
      <c r="F1382">
        <v>76.974000000000004</v>
      </c>
      <c r="G1382">
        <v>3.3700000000000001E-2</v>
      </c>
      <c r="H1382">
        <v>-0.12330000000000001</v>
      </c>
      <c r="I1382">
        <v>-2.3400000000000001E-2</v>
      </c>
      <c r="J1382">
        <v>1.3416999999999999</v>
      </c>
      <c r="K1382">
        <v>0.17549999999999999</v>
      </c>
      <c r="L1382">
        <v>-0.35020000000000001</v>
      </c>
      <c r="M1382">
        <v>-0.82850000000000001</v>
      </c>
      <c r="N1382">
        <v>0.20399999999999999</v>
      </c>
      <c r="O1382">
        <v>-0.25750000000000001</v>
      </c>
      <c r="P1382">
        <v>3.3999999999999998E-3</v>
      </c>
      <c r="Q1382" s="13">
        <v>-7.7000000000000002E-3</v>
      </c>
      <c r="R1382" s="13">
        <v>4.9299999999999997E-2</v>
      </c>
      <c r="S1382" s="13">
        <v>-0.71719999999999995</v>
      </c>
      <c r="T1382">
        <v>6.0499999999999998E-2</v>
      </c>
      <c r="U1382" s="13">
        <v>1.1000000000000001E-3</v>
      </c>
      <c r="V1382" s="13">
        <v>2.3999999999999998E-3</v>
      </c>
      <c r="AC1382"/>
      <c r="AD1382" s="14"/>
    </row>
    <row r="1383" spans="1:30" x14ac:dyDescent="0.2">
      <c r="A1383" t="s">
        <v>77</v>
      </c>
      <c r="C1383">
        <v>112.863</v>
      </c>
      <c r="D1383">
        <v>34.999600000000001</v>
      </c>
      <c r="E1383">
        <v>1E-4</v>
      </c>
      <c r="F1383">
        <v>77.484999999999999</v>
      </c>
      <c r="G1383">
        <v>-1.12E-2</v>
      </c>
      <c r="H1383">
        <v>-1.2070000000000001</v>
      </c>
      <c r="I1383">
        <v>-6.2199999999999998E-2</v>
      </c>
      <c r="J1383">
        <v>1.4862</v>
      </c>
      <c r="K1383">
        <v>0.14360000000000001</v>
      </c>
      <c r="L1383">
        <v>-0.34770000000000001</v>
      </c>
      <c r="M1383">
        <v>-0.7621</v>
      </c>
      <c r="N1383">
        <v>0.20069999999999999</v>
      </c>
      <c r="O1383">
        <v>-0.25750000000000001</v>
      </c>
      <c r="P1383">
        <v>-1.6999999999999999E-3</v>
      </c>
      <c r="Q1383" s="13">
        <v>-1.12E-2</v>
      </c>
      <c r="R1383" s="13">
        <v>5.8599999999999999E-2</v>
      </c>
      <c r="S1383" s="13">
        <v>-0.86419999999999997</v>
      </c>
      <c r="T1383">
        <v>4.5900000000000003E-2</v>
      </c>
      <c r="U1383" s="13">
        <v>-4.0000000000000002E-4</v>
      </c>
      <c r="V1383" s="13">
        <v>2.3999999999999998E-3</v>
      </c>
      <c r="AC1383"/>
      <c r="AD1383" s="14"/>
    </row>
    <row r="1384" spans="1:30" x14ac:dyDescent="0.2">
      <c r="A1384" t="s">
        <v>77</v>
      </c>
      <c r="C1384">
        <v>113.113</v>
      </c>
      <c r="D1384">
        <v>34.999600000000001</v>
      </c>
      <c r="E1384">
        <v>1E-4</v>
      </c>
      <c r="F1384">
        <v>77.994</v>
      </c>
      <c r="G1384">
        <v>4.3999999999999997E-2</v>
      </c>
      <c r="H1384">
        <v>-1.6995</v>
      </c>
      <c r="I1384">
        <v>-2.9499999999999998E-2</v>
      </c>
      <c r="J1384">
        <v>0.78349999999999997</v>
      </c>
      <c r="K1384">
        <v>0.2074</v>
      </c>
      <c r="L1384">
        <v>-0.34520000000000001</v>
      </c>
      <c r="M1384">
        <v>-0.82850000000000001</v>
      </c>
      <c r="N1384">
        <v>0.20069999999999999</v>
      </c>
      <c r="O1384">
        <v>-0.26079999999999998</v>
      </c>
      <c r="P1384">
        <v>-6.7999999999999996E-3</v>
      </c>
      <c r="Q1384" s="13">
        <v>-9.4000000000000004E-3</v>
      </c>
      <c r="R1384" s="13">
        <v>4.6699999999999998E-2</v>
      </c>
      <c r="S1384" s="13">
        <v>-0.74660000000000004</v>
      </c>
      <c r="T1384">
        <v>2.87E-2</v>
      </c>
      <c r="U1384" s="13">
        <v>1E-4</v>
      </c>
      <c r="V1384" s="13">
        <v>2.8999999999999998E-3</v>
      </c>
      <c r="AC1384"/>
      <c r="AD1384" s="14"/>
    </row>
    <row r="1385" spans="1:30" x14ac:dyDescent="0.2">
      <c r="A1385" t="s">
        <v>77</v>
      </c>
      <c r="C1385">
        <v>113.363</v>
      </c>
      <c r="D1385">
        <v>34.999600000000001</v>
      </c>
      <c r="E1385">
        <v>1E-4</v>
      </c>
      <c r="F1385">
        <v>78.5</v>
      </c>
      <c r="G1385">
        <v>0.10929999999999999</v>
      </c>
      <c r="H1385">
        <v>-2.3437000000000001</v>
      </c>
      <c r="I1385">
        <v>5.4199999999999998E-2</v>
      </c>
      <c r="J1385">
        <v>0.4551</v>
      </c>
      <c r="K1385">
        <v>0.17549999999999999</v>
      </c>
      <c r="L1385">
        <v>-0.3427</v>
      </c>
      <c r="M1385">
        <v>-0.7621</v>
      </c>
      <c r="N1385">
        <v>0.2072</v>
      </c>
      <c r="O1385">
        <v>-0.26079999999999998</v>
      </c>
      <c r="P1385">
        <v>-1.1900000000000001E-2</v>
      </c>
      <c r="Q1385" s="13">
        <v>-4.1999999999999997E-3</v>
      </c>
      <c r="R1385" s="13">
        <v>3.3399999999999999E-2</v>
      </c>
      <c r="S1385" s="13">
        <v>-0.629</v>
      </c>
      <c r="T1385">
        <v>1.84E-2</v>
      </c>
      <c r="U1385" s="13">
        <v>-1.2999999999999999E-3</v>
      </c>
      <c r="V1385" s="13">
        <v>2.3999999999999998E-3</v>
      </c>
      <c r="AC1385"/>
      <c r="AD1385" s="14"/>
    </row>
    <row r="1386" spans="1:30" x14ac:dyDescent="0.2">
      <c r="A1386" t="s">
        <v>77</v>
      </c>
      <c r="C1386">
        <v>113.613</v>
      </c>
      <c r="D1386">
        <v>34.999600000000001</v>
      </c>
      <c r="E1386">
        <v>1E-4</v>
      </c>
      <c r="F1386">
        <v>79.004999999999995</v>
      </c>
      <c r="G1386">
        <v>7.1999999999999998E-3</v>
      </c>
      <c r="H1386">
        <v>-2.3437000000000001</v>
      </c>
      <c r="I1386">
        <v>-5.6099999999999997E-2</v>
      </c>
      <c r="J1386">
        <v>9.3899999999999997E-2</v>
      </c>
      <c r="K1386">
        <v>0.14360000000000001</v>
      </c>
      <c r="L1386">
        <v>-0.35270000000000001</v>
      </c>
      <c r="M1386">
        <v>-0.82850000000000001</v>
      </c>
      <c r="N1386">
        <v>0.21049999999999999</v>
      </c>
      <c r="O1386">
        <v>-0.26079999999999998</v>
      </c>
      <c r="P1386">
        <v>3.3999999999999998E-3</v>
      </c>
      <c r="Q1386" s="13">
        <v>-4.1999999999999997E-3</v>
      </c>
      <c r="R1386" s="13">
        <v>4.2700000000000002E-2</v>
      </c>
      <c r="S1386" s="13">
        <v>-0.68779999999999997</v>
      </c>
      <c r="T1386">
        <v>1.9300000000000001E-2</v>
      </c>
      <c r="U1386" s="13">
        <v>5.9999999999999995E-4</v>
      </c>
      <c r="V1386" s="13">
        <v>1.9E-3</v>
      </c>
      <c r="AC1386"/>
      <c r="AD1386" s="14"/>
    </row>
    <row r="1387" spans="1:30" x14ac:dyDescent="0.2">
      <c r="A1387" t="s">
        <v>77</v>
      </c>
      <c r="C1387">
        <v>113.863</v>
      </c>
      <c r="D1387">
        <v>34.999600000000001</v>
      </c>
      <c r="E1387">
        <v>1E-4</v>
      </c>
      <c r="F1387">
        <v>79.510000000000005</v>
      </c>
      <c r="G1387">
        <v>5.21E-2</v>
      </c>
      <c r="H1387">
        <v>-1.601</v>
      </c>
      <c r="I1387">
        <v>-7.1000000000000004E-3</v>
      </c>
      <c r="J1387">
        <v>-9.6500000000000002E-2</v>
      </c>
      <c r="K1387">
        <v>0.14360000000000001</v>
      </c>
      <c r="L1387">
        <v>-0.35520000000000002</v>
      </c>
      <c r="M1387">
        <v>-0.82850000000000001</v>
      </c>
      <c r="N1387">
        <v>0.20399999999999999</v>
      </c>
      <c r="O1387">
        <v>-0.25750000000000001</v>
      </c>
      <c r="P1387">
        <v>3.3999999999999998E-3</v>
      </c>
      <c r="Q1387" s="13">
        <v>-4.1999999999999997E-3</v>
      </c>
      <c r="R1387" s="13">
        <v>4.2700000000000002E-2</v>
      </c>
      <c r="S1387" s="13">
        <v>-0.71719999999999995</v>
      </c>
      <c r="T1387">
        <v>3.1300000000000001E-2</v>
      </c>
      <c r="U1387" s="13">
        <v>-4.0000000000000002E-4</v>
      </c>
      <c r="V1387" s="13">
        <v>2.3999999999999998E-3</v>
      </c>
      <c r="AC1387"/>
      <c r="AD1387" s="14"/>
    </row>
    <row r="1388" spans="1:30" x14ac:dyDescent="0.2">
      <c r="A1388" t="s">
        <v>77</v>
      </c>
      <c r="C1388">
        <v>114.113</v>
      </c>
      <c r="D1388">
        <v>34.999600000000001</v>
      </c>
      <c r="E1388">
        <v>1E-4</v>
      </c>
      <c r="F1388">
        <v>80.010000000000005</v>
      </c>
      <c r="G1388">
        <v>-1.7299999999999999E-2</v>
      </c>
      <c r="H1388">
        <v>-0.66139999999999999</v>
      </c>
      <c r="I1388">
        <v>-7.6499999999999999E-2</v>
      </c>
      <c r="J1388">
        <v>6.7599999999999993E-2</v>
      </c>
      <c r="K1388">
        <v>0.17549999999999999</v>
      </c>
      <c r="L1388">
        <v>-0.35270000000000001</v>
      </c>
      <c r="M1388">
        <v>-0.82850000000000001</v>
      </c>
      <c r="N1388">
        <v>0.20399999999999999</v>
      </c>
      <c r="O1388">
        <v>-0.26079999999999998</v>
      </c>
      <c r="P1388">
        <v>3.3999999999999998E-3</v>
      </c>
      <c r="Q1388" s="13">
        <v>-4.1999999999999997E-3</v>
      </c>
      <c r="R1388" s="13">
        <v>3.8699999999999998E-2</v>
      </c>
      <c r="S1388" s="13">
        <v>-0.629</v>
      </c>
      <c r="T1388">
        <v>4.8500000000000001E-2</v>
      </c>
      <c r="U1388" s="13">
        <v>1E-4</v>
      </c>
      <c r="V1388" s="13">
        <v>2.3999999999999998E-3</v>
      </c>
      <c r="AC1388"/>
      <c r="AD1388" s="14"/>
    </row>
    <row r="1389" spans="1:30" x14ac:dyDescent="0.2">
      <c r="A1389" t="s">
        <v>77</v>
      </c>
      <c r="C1389">
        <v>114.363</v>
      </c>
      <c r="D1389">
        <v>34.999600000000001</v>
      </c>
      <c r="E1389">
        <v>1E-4</v>
      </c>
      <c r="F1389">
        <v>80.510999999999996</v>
      </c>
      <c r="G1389">
        <v>9.1999999999999998E-3</v>
      </c>
      <c r="H1389">
        <v>-0.33550000000000002</v>
      </c>
      <c r="I1389">
        <v>-3.3599999999999998E-2</v>
      </c>
      <c r="J1389">
        <v>0.90169999999999995</v>
      </c>
      <c r="K1389">
        <v>0.2074</v>
      </c>
      <c r="L1389">
        <v>-0.35520000000000002</v>
      </c>
      <c r="M1389">
        <v>-0.7621</v>
      </c>
      <c r="N1389">
        <v>0.20399999999999999</v>
      </c>
      <c r="O1389">
        <v>-0.25750000000000001</v>
      </c>
      <c r="P1389">
        <v>3.3999999999999998E-3</v>
      </c>
      <c r="Q1389" s="13">
        <v>-6.0000000000000001E-3</v>
      </c>
      <c r="R1389" s="13">
        <v>3.7400000000000003E-2</v>
      </c>
      <c r="S1389" s="13">
        <v>-0.629</v>
      </c>
      <c r="T1389">
        <v>4.9299999999999997E-2</v>
      </c>
      <c r="U1389" s="13">
        <v>-8.9999999999999998E-4</v>
      </c>
      <c r="V1389" s="13">
        <v>3.3999999999999998E-3</v>
      </c>
      <c r="AC1389"/>
      <c r="AD1389" s="14"/>
    </row>
    <row r="1390" spans="1:30" x14ac:dyDescent="0.2">
      <c r="A1390" t="s">
        <v>77</v>
      </c>
      <c r="C1390">
        <v>114.613</v>
      </c>
      <c r="D1390">
        <v>34.999600000000001</v>
      </c>
      <c r="E1390">
        <v>1E-4</v>
      </c>
      <c r="F1390">
        <v>81.013999999999996</v>
      </c>
      <c r="G1390">
        <v>-9.1000000000000004E-3</v>
      </c>
      <c r="H1390">
        <v>8.1299999999999997E-2</v>
      </c>
      <c r="I1390">
        <v>-6.2199999999999998E-2</v>
      </c>
      <c r="J1390">
        <v>1.1775</v>
      </c>
      <c r="K1390">
        <v>0.14360000000000001</v>
      </c>
      <c r="L1390">
        <v>-0.35770000000000002</v>
      </c>
      <c r="M1390">
        <v>-0.89490000000000003</v>
      </c>
      <c r="N1390">
        <v>0.2137</v>
      </c>
      <c r="O1390">
        <v>-0.26079999999999998</v>
      </c>
      <c r="P1390">
        <v>-6.7999999999999996E-3</v>
      </c>
      <c r="Q1390" s="13">
        <v>-4.1999999999999997E-3</v>
      </c>
      <c r="R1390" s="13">
        <v>4.1399999999999999E-2</v>
      </c>
      <c r="S1390" s="13">
        <v>-0.51149999999999995</v>
      </c>
      <c r="T1390">
        <v>6.8199999999999997E-2</v>
      </c>
      <c r="U1390" s="13">
        <v>5.9999999999999995E-4</v>
      </c>
      <c r="V1390" s="13">
        <v>2.8999999999999998E-3</v>
      </c>
      <c r="AC1390"/>
      <c r="AD1390" s="14"/>
    </row>
    <row r="1391" spans="1:30" x14ac:dyDescent="0.2">
      <c r="A1391" t="s">
        <v>77</v>
      </c>
      <c r="C1391">
        <v>114.863</v>
      </c>
      <c r="D1391">
        <v>34.999600000000001</v>
      </c>
      <c r="E1391">
        <v>1E-4</v>
      </c>
      <c r="F1391">
        <v>81.510999999999996</v>
      </c>
      <c r="G1391">
        <v>-1E-3</v>
      </c>
      <c r="H1391">
        <v>2.8299999999999999E-2</v>
      </c>
      <c r="I1391">
        <v>-6.0199999999999997E-2</v>
      </c>
      <c r="J1391">
        <v>1.2235</v>
      </c>
      <c r="K1391">
        <v>0.14360000000000001</v>
      </c>
      <c r="L1391">
        <v>-0.34770000000000001</v>
      </c>
      <c r="M1391">
        <v>-0.82850000000000001</v>
      </c>
      <c r="N1391">
        <v>0.20399999999999999</v>
      </c>
      <c r="O1391">
        <v>-0.25750000000000001</v>
      </c>
      <c r="P1391">
        <v>3.3999999999999998E-3</v>
      </c>
      <c r="Q1391" s="13">
        <v>-9.4000000000000004E-3</v>
      </c>
      <c r="R1391" s="13">
        <v>4.8000000000000001E-2</v>
      </c>
      <c r="S1391" s="13">
        <v>-0.8054</v>
      </c>
      <c r="T1391">
        <v>6.0499999999999998E-2</v>
      </c>
      <c r="U1391" s="13">
        <v>5.9999999999999995E-4</v>
      </c>
      <c r="V1391" s="13">
        <v>1.9E-3</v>
      </c>
      <c r="AC1391"/>
      <c r="AD1391" s="14"/>
    </row>
    <row r="1392" spans="1:30" x14ac:dyDescent="0.2">
      <c r="A1392" t="s">
        <v>77</v>
      </c>
      <c r="C1392">
        <v>115.113</v>
      </c>
      <c r="D1392">
        <v>34.999600000000001</v>
      </c>
      <c r="E1392">
        <v>1E-4</v>
      </c>
      <c r="F1392">
        <v>82.01</v>
      </c>
      <c r="G1392">
        <v>1.1299999999999999E-2</v>
      </c>
      <c r="H1392">
        <v>-1.0706</v>
      </c>
      <c r="I1392">
        <v>-3.3599999999999998E-2</v>
      </c>
      <c r="J1392">
        <v>1.4401999999999999</v>
      </c>
      <c r="K1392">
        <v>0.17549999999999999</v>
      </c>
      <c r="L1392">
        <v>-0.36009999999999998</v>
      </c>
      <c r="M1392">
        <v>-0.96140000000000003</v>
      </c>
      <c r="N1392">
        <v>0.19739999999999999</v>
      </c>
      <c r="O1392">
        <v>-0.26079999999999998</v>
      </c>
      <c r="P1392">
        <v>3.3999999999999998E-3</v>
      </c>
      <c r="Q1392" s="13">
        <v>-1.12E-2</v>
      </c>
      <c r="R1392" s="13">
        <v>5.8700000000000002E-2</v>
      </c>
      <c r="S1392" s="13">
        <v>-0.68779999999999997</v>
      </c>
      <c r="T1392">
        <v>4.7600000000000003E-2</v>
      </c>
      <c r="U1392" s="13">
        <v>-4.0000000000000002E-4</v>
      </c>
      <c r="V1392" s="13">
        <v>2.3999999999999998E-3</v>
      </c>
      <c r="AC1392"/>
      <c r="AD1392" s="14"/>
    </row>
    <row r="1393" spans="1:30" x14ac:dyDescent="0.2">
      <c r="A1393" t="s">
        <v>77</v>
      </c>
      <c r="C1393">
        <v>115.363</v>
      </c>
      <c r="D1393">
        <v>34.999600000000001</v>
      </c>
      <c r="E1393">
        <v>1E-4</v>
      </c>
      <c r="F1393">
        <v>82.509</v>
      </c>
      <c r="G1393">
        <v>5.4199999999999998E-2</v>
      </c>
      <c r="H1393">
        <v>-1.5859000000000001</v>
      </c>
      <c r="I1393">
        <v>-7.0000000000000001E-3</v>
      </c>
      <c r="J1393">
        <v>0.80969999999999998</v>
      </c>
      <c r="K1393">
        <v>0.14360000000000001</v>
      </c>
      <c r="L1393">
        <v>-0.35520000000000002</v>
      </c>
      <c r="M1393">
        <v>-1.0278</v>
      </c>
      <c r="N1393">
        <v>0.20399999999999999</v>
      </c>
      <c r="O1393">
        <v>-0.25750000000000001</v>
      </c>
      <c r="P1393">
        <v>3.3999999999999998E-3</v>
      </c>
      <c r="Q1393" s="13">
        <v>-7.7000000000000002E-3</v>
      </c>
      <c r="R1393" s="13">
        <v>4.2700000000000002E-2</v>
      </c>
      <c r="S1393" s="13">
        <v>-0.74660000000000004</v>
      </c>
      <c r="T1393">
        <v>2.3599999999999999E-2</v>
      </c>
      <c r="U1393" s="13">
        <v>1E-4</v>
      </c>
      <c r="V1393" s="13">
        <v>2.3999999999999998E-3</v>
      </c>
      <c r="AC1393"/>
      <c r="AD1393" s="14"/>
    </row>
    <row r="1394" spans="1:30" x14ac:dyDescent="0.2">
      <c r="A1394" t="s">
        <v>77</v>
      </c>
      <c r="C1394">
        <v>115.613</v>
      </c>
      <c r="D1394">
        <v>34.999600000000001</v>
      </c>
      <c r="E1394">
        <v>1E-4</v>
      </c>
      <c r="F1394">
        <v>83.007999999999996</v>
      </c>
      <c r="G1394">
        <v>0.10929999999999999</v>
      </c>
      <c r="H1394">
        <v>-2.2452000000000001</v>
      </c>
      <c r="I1394">
        <v>6.0400000000000002E-2</v>
      </c>
      <c r="J1394">
        <v>0.52080000000000004</v>
      </c>
      <c r="K1394">
        <v>0.17549999999999999</v>
      </c>
      <c r="L1394">
        <v>-0.35270000000000001</v>
      </c>
      <c r="M1394">
        <v>-0.89490000000000003</v>
      </c>
      <c r="N1394">
        <v>0.2072</v>
      </c>
      <c r="O1394">
        <v>-0.26079999999999998</v>
      </c>
      <c r="P1394">
        <v>-1.6999999999999999E-3</v>
      </c>
      <c r="Q1394" s="13">
        <v>-4.1999999999999997E-3</v>
      </c>
      <c r="R1394" s="13">
        <v>3.3399999999999999E-2</v>
      </c>
      <c r="S1394" s="13">
        <v>-0.57020000000000004</v>
      </c>
      <c r="T1394">
        <v>2.4400000000000002E-2</v>
      </c>
      <c r="U1394" s="13">
        <v>1E-4</v>
      </c>
      <c r="V1394" s="13">
        <v>2.3999999999999998E-3</v>
      </c>
      <c r="AC1394"/>
      <c r="AD1394" s="14"/>
    </row>
    <row r="1395" spans="1:30" x14ac:dyDescent="0.2">
      <c r="A1395" t="s">
        <v>77</v>
      </c>
      <c r="C1395">
        <v>115.863</v>
      </c>
      <c r="D1395">
        <v>34.999600000000001</v>
      </c>
      <c r="E1395">
        <v>1E-4</v>
      </c>
      <c r="F1395">
        <v>83.504999999999995</v>
      </c>
      <c r="G1395">
        <v>-1.9300000000000001E-2</v>
      </c>
      <c r="H1395">
        <v>-2.1088</v>
      </c>
      <c r="I1395">
        <v>-6.83E-2</v>
      </c>
      <c r="J1395">
        <v>-6.3700000000000007E-2</v>
      </c>
      <c r="K1395">
        <v>0.17549999999999999</v>
      </c>
      <c r="L1395">
        <v>-0.35770000000000002</v>
      </c>
      <c r="M1395">
        <v>-0.96140000000000003</v>
      </c>
      <c r="N1395">
        <v>0.20399999999999999</v>
      </c>
      <c r="O1395">
        <v>-0.25750000000000001</v>
      </c>
      <c r="P1395">
        <v>3.3999999999999998E-3</v>
      </c>
      <c r="Q1395" s="13">
        <v>-7.7000000000000002E-3</v>
      </c>
      <c r="R1395" s="13">
        <v>3.8699999999999998E-2</v>
      </c>
      <c r="S1395" s="13">
        <v>-0.65839999999999999</v>
      </c>
      <c r="T1395">
        <v>1.67E-2</v>
      </c>
      <c r="U1395" s="13">
        <v>-4.0000000000000002E-4</v>
      </c>
      <c r="V1395" s="13">
        <v>2.3999999999999998E-3</v>
      </c>
      <c r="AC1395"/>
      <c r="AD1395" s="14"/>
    </row>
    <row r="1396" spans="1:30" x14ac:dyDescent="0.2">
      <c r="A1396" t="s">
        <v>77</v>
      </c>
      <c r="C1396">
        <v>116.113</v>
      </c>
      <c r="D1396">
        <v>34.999600000000001</v>
      </c>
      <c r="E1396">
        <v>1E-4</v>
      </c>
      <c r="F1396">
        <v>84.004000000000005</v>
      </c>
      <c r="G1396">
        <v>4.8000000000000001E-2</v>
      </c>
      <c r="H1396">
        <v>-1.6162000000000001</v>
      </c>
      <c r="I1396">
        <v>-5.0000000000000001E-3</v>
      </c>
      <c r="J1396">
        <v>-4.3999999999999997E-2</v>
      </c>
      <c r="K1396">
        <v>0.17549999999999999</v>
      </c>
      <c r="L1396">
        <v>-0.35520000000000002</v>
      </c>
      <c r="M1396">
        <v>-0.89490000000000003</v>
      </c>
      <c r="N1396">
        <v>0.21049999999999999</v>
      </c>
      <c r="O1396">
        <v>-0.25750000000000001</v>
      </c>
      <c r="P1396">
        <v>3.3999999999999998E-3</v>
      </c>
      <c r="Q1396" s="13">
        <v>-6.0000000000000001E-3</v>
      </c>
      <c r="R1396" s="13">
        <v>4.3999999999999997E-2</v>
      </c>
      <c r="S1396" s="13">
        <v>-0.68779999999999997</v>
      </c>
      <c r="T1396">
        <v>2.53E-2</v>
      </c>
      <c r="U1396" s="13">
        <v>-8.9999999999999998E-4</v>
      </c>
      <c r="V1396" s="13">
        <v>1.9E-3</v>
      </c>
      <c r="AC1396"/>
      <c r="AD1396" s="14"/>
    </row>
    <row r="1397" spans="1:30" x14ac:dyDescent="0.2">
      <c r="A1397" t="s">
        <v>77</v>
      </c>
      <c r="C1397">
        <v>116.363</v>
      </c>
      <c r="D1397">
        <v>34.999600000000001</v>
      </c>
      <c r="E1397">
        <v>1E-4</v>
      </c>
      <c r="F1397">
        <v>84.503</v>
      </c>
      <c r="G1397">
        <v>-2.75E-2</v>
      </c>
      <c r="H1397">
        <v>-0.63859999999999995</v>
      </c>
      <c r="I1397">
        <v>-7.4399999999999994E-2</v>
      </c>
      <c r="J1397">
        <v>-4.5999999999999999E-3</v>
      </c>
      <c r="K1397">
        <v>0.14360000000000001</v>
      </c>
      <c r="L1397">
        <v>-0.35020000000000001</v>
      </c>
      <c r="M1397">
        <v>-0.96140000000000003</v>
      </c>
      <c r="N1397">
        <v>0.20399999999999999</v>
      </c>
      <c r="O1397">
        <v>-0.25750000000000001</v>
      </c>
      <c r="P1397">
        <v>-1.6999999999999999E-3</v>
      </c>
      <c r="Q1397" s="13">
        <v>-6.0000000000000001E-3</v>
      </c>
      <c r="R1397" s="13">
        <v>3.3399999999999999E-2</v>
      </c>
      <c r="S1397" s="13">
        <v>-0.57020000000000004</v>
      </c>
      <c r="T1397">
        <v>3.9899999999999998E-2</v>
      </c>
      <c r="U1397" s="13">
        <v>1E-4</v>
      </c>
      <c r="V1397" s="13">
        <v>1.9E-3</v>
      </c>
      <c r="AC1397"/>
      <c r="AD1397" s="14"/>
    </row>
    <row r="1398" spans="1:30" x14ac:dyDescent="0.2">
      <c r="A1398" t="s">
        <v>77</v>
      </c>
      <c r="C1398">
        <v>116.613</v>
      </c>
      <c r="D1398">
        <v>34.999600000000001</v>
      </c>
      <c r="E1398">
        <v>1E-4</v>
      </c>
      <c r="F1398">
        <v>84.995999999999995</v>
      </c>
      <c r="G1398">
        <v>-2.5499999999999998E-2</v>
      </c>
      <c r="H1398">
        <v>-0.26729999999999998</v>
      </c>
      <c r="I1398">
        <v>-6.83E-2</v>
      </c>
      <c r="J1398">
        <v>0.85570000000000002</v>
      </c>
      <c r="K1398">
        <v>0.14360000000000001</v>
      </c>
      <c r="L1398">
        <v>-0.35270000000000001</v>
      </c>
      <c r="M1398">
        <v>-0.96140000000000003</v>
      </c>
      <c r="N1398">
        <v>0.19739999999999999</v>
      </c>
      <c r="O1398">
        <v>-0.25430000000000003</v>
      </c>
      <c r="P1398">
        <v>-1.6999999999999999E-3</v>
      </c>
      <c r="Q1398" s="13">
        <v>-6.0000000000000001E-3</v>
      </c>
      <c r="R1398" s="13">
        <v>3.7400000000000003E-2</v>
      </c>
      <c r="S1398" s="13">
        <v>-0.59960000000000002</v>
      </c>
      <c r="T1398">
        <v>5.3600000000000002E-2</v>
      </c>
      <c r="U1398" s="13">
        <v>5.9999999999999995E-4</v>
      </c>
      <c r="V1398" s="13">
        <v>2.8999999999999998E-3</v>
      </c>
      <c r="AC1398"/>
      <c r="AD1398" s="14"/>
    </row>
    <row r="1399" spans="1:30" x14ac:dyDescent="0.2">
      <c r="A1399" t="s">
        <v>77</v>
      </c>
      <c r="C1399">
        <v>116.863</v>
      </c>
      <c r="D1399">
        <v>34.999600000000001</v>
      </c>
      <c r="E1399">
        <v>1E-4</v>
      </c>
      <c r="F1399">
        <v>85.495000000000005</v>
      </c>
      <c r="G1399">
        <v>-7.1000000000000004E-3</v>
      </c>
      <c r="H1399">
        <v>0.14949999999999999</v>
      </c>
      <c r="I1399">
        <v>-6.2199999999999998E-2</v>
      </c>
      <c r="J1399">
        <v>1.1052999999999999</v>
      </c>
      <c r="K1399">
        <v>0.14360000000000001</v>
      </c>
      <c r="L1399">
        <v>-0.35270000000000001</v>
      </c>
      <c r="M1399">
        <v>-1.0278</v>
      </c>
      <c r="N1399">
        <v>0.2072</v>
      </c>
      <c r="O1399">
        <v>-0.251</v>
      </c>
      <c r="P1399">
        <v>-1.6999999999999999E-3</v>
      </c>
      <c r="Q1399" s="13">
        <v>-4.1999999999999997E-3</v>
      </c>
      <c r="R1399" s="13">
        <v>4.0099999999999997E-2</v>
      </c>
      <c r="S1399" s="13">
        <v>-0.57020000000000004</v>
      </c>
      <c r="T1399">
        <v>5.8799999999999998E-2</v>
      </c>
      <c r="U1399" s="13">
        <v>1.1000000000000001E-3</v>
      </c>
      <c r="V1399" s="13">
        <v>3.8999999999999998E-3</v>
      </c>
      <c r="AC1399"/>
      <c r="AD1399" s="14"/>
    </row>
    <row r="1400" spans="1:30" x14ac:dyDescent="0.2">
      <c r="A1400" t="s">
        <v>77</v>
      </c>
      <c r="C1400">
        <v>117.113</v>
      </c>
      <c r="D1400">
        <v>34.999600000000001</v>
      </c>
      <c r="E1400">
        <v>1E-4</v>
      </c>
      <c r="F1400">
        <v>85.988</v>
      </c>
      <c r="G1400">
        <v>-3.3700000000000001E-2</v>
      </c>
      <c r="H1400">
        <v>0.19500000000000001</v>
      </c>
      <c r="I1400">
        <v>-9.4799999999999995E-2</v>
      </c>
      <c r="J1400">
        <v>1.1184000000000001</v>
      </c>
      <c r="K1400">
        <v>0.14360000000000001</v>
      </c>
      <c r="L1400">
        <v>-0.36259999999999998</v>
      </c>
      <c r="M1400">
        <v>-1.0278</v>
      </c>
      <c r="N1400">
        <v>0.20399999999999999</v>
      </c>
      <c r="O1400">
        <v>-0.25750000000000001</v>
      </c>
      <c r="P1400">
        <v>3.3999999999999998E-3</v>
      </c>
      <c r="Q1400" s="13">
        <v>-9.4000000000000004E-3</v>
      </c>
      <c r="R1400" s="13">
        <v>4.1399999999999999E-2</v>
      </c>
      <c r="S1400" s="13">
        <v>-0.68779999999999997</v>
      </c>
      <c r="T1400">
        <v>5.1900000000000002E-2</v>
      </c>
      <c r="U1400" s="13">
        <v>-8.9999999999999998E-4</v>
      </c>
      <c r="V1400" s="13">
        <v>2.8999999999999998E-3</v>
      </c>
      <c r="AC1400"/>
      <c r="AD1400" s="14"/>
    </row>
    <row r="1401" spans="1:30" x14ac:dyDescent="0.2">
      <c r="A1401" t="s">
        <v>77</v>
      </c>
      <c r="C1401">
        <v>117.363</v>
      </c>
      <c r="D1401">
        <v>34.999600000000001</v>
      </c>
      <c r="E1401">
        <v>1E-4</v>
      </c>
      <c r="F1401">
        <v>86.484999999999999</v>
      </c>
      <c r="G1401">
        <v>3.78E-2</v>
      </c>
      <c r="H1401">
        <v>-0.94169999999999998</v>
      </c>
      <c r="I1401">
        <v>-1.9300000000000001E-2</v>
      </c>
      <c r="J1401">
        <v>1.4468000000000001</v>
      </c>
      <c r="K1401">
        <v>0.17549999999999999</v>
      </c>
      <c r="L1401">
        <v>-0.36259999999999998</v>
      </c>
      <c r="M1401">
        <v>-1.0942000000000001</v>
      </c>
      <c r="N1401">
        <v>0.2072</v>
      </c>
      <c r="O1401">
        <v>-0.25430000000000003</v>
      </c>
      <c r="P1401">
        <v>3.3999999999999998E-3</v>
      </c>
      <c r="Q1401" s="13">
        <v>-1.8100000000000002E-2</v>
      </c>
      <c r="R1401" s="13">
        <v>5.7299999999999997E-2</v>
      </c>
      <c r="S1401" s="13">
        <v>-0.71719999999999995</v>
      </c>
      <c r="T1401">
        <v>5.3600000000000002E-2</v>
      </c>
      <c r="U1401" s="13">
        <v>1.1000000000000001E-3</v>
      </c>
      <c r="V1401" s="13">
        <v>3.3999999999999998E-3</v>
      </c>
      <c r="AC1401"/>
      <c r="AD1401" s="14"/>
    </row>
    <row r="1402" spans="1:30" x14ac:dyDescent="0.2">
      <c r="A1402" t="s">
        <v>77</v>
      </c>
      <c r="C1402">
        <v>117.613</v>
      </c>
      <c r="D1402">
        <v>34.999600000000001</v>
      </c>
      <c r="E1402">
        <v>1E-4</v>
      </c>
      <c r="F1402">
        <v>86.981999999999999</v>
      </c>
      <c r="G1402">
        <v>5.0099999999999999E-2</v>
      </c>
      <c r="H1402">
        <v>-1.4495</v>
      </c>
      <c r="I1402">
        <v>-1.7299999999999999E-2</v>
      </c>
      <c r="J1402">
        <v>0.75060000000000004</v>
      </c>
      <c r="K1402">
        <v>0.17549999999999999</v>
      </c>
      <c r="L1402">
        <v>-0.35770000000000002</v>
      </c>
      <c r="M1402">
        <v>-1.0942000000000001</v>
      </c>
      <c r="N1402">
        <v>0.2137</v>
      </c>
      <c r="O1402">
        <v>-0.25430000000000003</v>
      </c>
      <c r="P1402">
        <v>3.3999999999999998E-3</v>
      </c>
      <c r="Q1402" s="13">
        <v>-1.12E-2</v>
      </c>
      <c r="R1402" s="13">
        <v>4.1399999999999999E-2</v>
      </c>
      <c r="S1402" s="13">
        <v>-0.59960000000000002</v>
      </c>
      <c r="T1402">
        <v>2.4400000000000002E-2</v>
      </c>
      <c r="U1402" s="13">
        <v>-4.0000000000000002E-4</v>
      </c>
      <c r="V1402" s="13">
        <v>2.3999999999999998E-3</v>
      </c>
      <c r="AC1402"/>
      <c r="AD1402" s="14"/>
    </row>
    <row r="1403" spans="1:30" x14ac:dyDescent="0.2">
      <c r="A1403" t="s">
        <v>77</v>
      </c>
      <c r="C1403">
        <v>117.863</v>
      </c>
      <c r="D1403">
        <v>34.999600000000001</v>
      </c>
      <c r="E1403">
        <v>1E-4</v>
      </c>
      <c r="F1403">
        <v>87.48</v>
      </c>
      <c r="G1403">
        <v>6.8500000000000005E-2</v>
      </c>
      <c r="H1403">
        <v>-2.1391</v>
      </c>
      <c r="I1403">
        <v>1.7500000000000002E-2</v>
      </c>
      <c r="J1403">
        <v>0.4748</v>
      </c>
      <c r="K1403">
        <v>0.14360000000000001</v>
      </c>
      <c r="L1403">
        <v>-0.35759999999999997</v>
      </c>
      <c r="M1403">
        <v>-1.2934000000000001</v>
      </c>
      <c r="N1403">
        <v>0.21049999999999999</v>
      </c>
      <c r="O1403">
        <v>-0.25750000000000001</v>
      </c>
      <c r="P1403">
        <v>-1.6999999999999999E-3</v>
      </c>
      <c r="Q1403" s="13">
        <v>-9.4000000000000004E-3</v>
      </c>
      <c r="R1403" s="13">
        <v>3.3399999999999999E-2</v>
      </c>
      <c r="S1403" s="13">
        <v>-0.48199999999999998</v>
      </c>
      <c r="T1403">
        <v>1.9300000000000001E-2</v>
      </c>
      <c r="U1403" s="13">
        <v>-4.0000000000000002E-4</v>
      </c>
      <c r="V1403" s="13">
        <v>2.8999999999999998E-3</v>
      </c>
      <c r="AC1403"/>
      <c r="AD1403" s="14"/>
    </row>
    <row r="1404" spans="1:30" x14ac:dyDescent="0.2">
      <c r="A1404" t="s">
        <v>77</v>
      </c>
      <c r="C1404">
        <v>118.113</v>
      </c>
      <c r="D1404">
        <v>34.999600000000001</v>
      </c>
      <c r="E1404">
        <v>1E-4</v>
      </c>
      <c r="F1404">
        <v>87.974999999999994</v>
      </c>
      <c r="G1404">
        <v>-1.9400000000000001E-2</v>
      </c>
      <c r="H1404">
        <v>-1.9799</v>
      </c>
      <c r="I1404">
        <v>-6.83E-2</v>
      </c>
      <c r="J1404">
        <v>-7.6799999999999993E-2</v>
      </c>
      <c r="K1404">
        <v>0.17549999999999999</v>
      </c>
      <c r="L1404">
        <v>-0.36759999999999998</v>
      </c>
      <c r="M1404">
        <v>-1.0942000000000001</v>
      </c>
      <c r="N1404">
        <v>0.21049999999999999</v>
      </c>
      <c r="O1404">
        <v>-0.251</v>
      </c>
      <c r="P1404">
        <v>3.3999999999999998E-3</v>
      </c>
      <c r="Q1404" s="13">
        <v>-9.4000000000000004E-3</v>
      </c>
      <c r="R1404" s="13">
        <v>3.7400000000000003E-2</v>
      </c>
      <c r="S1404" s="13">
        <v>-0.59960000000000002</v>
      </c>
      <c r="T1404">
        <v>1.4999999999999999E-2</v>
      </c>
      <c r="U1404" s="13">
        <v>1E-4</v>
      </c>
      <c r="V1404" s="13">
        <v>2.3999999999999998E-3</v>
      </c>
      <c r="AC1404"/>
      <c r="AD1404" s="14"/>
    </row>
    <row r="1405" spans="1:30" x14ac:dyDescent="0.2">
      <c r="A1405" t="s">
        <v>77</v>
      </c>
      <c r="C1405">
        <v>118.363</v>
      </c>
      <c r="D1405">
        <v>34.999600000000001</v>
      </c>
      <c r="E1405">
        <v>1E-4</v>
      </c>
      <c r="F1405">
        <v>88.474999999999994</v>
      </c>
      <c r="G1405">
        <v>6.4399999999999999E-2</v>
      </c>
      <c r="H1405">
        <v>-1.6389</v>
      </c>
      <c r="I1405">
        <v>5.1999999999999998E-3</v>
      </c>
      <c r="J1405">
        <v>4.1399999999999999E-2</v>
      </c>
      <c r="K1405">
        <v>0.2074</v>
      </c>
      <c r="L1405">
        <v>-0.36009999999999998</v>
      </c>
      <c r="M1405">
        <v>-1.0278</v>
      </c>
      <c r="N1405">
        <v>0.20399999999999999</v>
      </c>
      <c r="O1405">
        <v>-0.25430000000000003</v>
      </c>
      <c r="P1405">
        <v>-1.6999999999999999E-3</v>
      </c>
      <c r="Q1405" s="13">
        <v>-1.12E-2</v>
      </c>
      <c r="R1405" s="13">
        <v>3.8699999999999998E-2</v>
      </c>
      <c r="S1405" s="13">
        <v>-0.629</v>
      </c>
      <c r="T1405">
        <v>2.7E-2</v>
      </c>
      <c r="U1405" s="13">
        <v>-1.8E-3</v>
      </c>
      <c r="V1405" s="13">
        <v>1.9E-3</v>
      </c>
      <c r="AC1405"/>
      <c r="AD1405" s="14"/>
    </row>
    <row r="1406" spans="1:30" x14ac:dyDescent="0.2">
      <c r="A1406" t="s">
        <v>77</v>
      </c>
      <c r="C1406">
        <v>118.613</v>
      </c>
      <c r="D1406">
        <v>34.999600000000001</v>
      </c>
      <c r="E1406">
        <v>1E-4</v>
      </c>
      <c r="F1406">
        <v>88.974999999999994</v>
      </c>
      <c r="G1406">
        <v>-4.1799999999999997E-2</v>
      </c>
      <c r="H1406">
        <v>-0.434</v>
      </c>
      <c r="I1406">
        <v>-9.4899999999999998E-2</v>
      </c>
      <c r="J1406">
        <v>-0.1885</v>
      </c>
      <c r="K1406">
        <v>0.14360000000000001</v>
      </c>
      <c r="L1406">
        <v>-0.36259999999999998</v>
      </c>
      <c r="M1406">
        <v>-1.0942000000000001</v>
      </c>
      <c r="N1406">
        <v>0.19739999999999999</v>
      </c>
      <c r="O1406">
        <v>-0.24779999999999999</v>
      </c>
      <c r="P1406">
        <v>3.3999999999999998E-3</v>
      </c>
      <c r="Q1406" s="13">
        <v>-7.7000000000000002E-3</v>
      </c>
      <c r="R1406" s="13">
        <v>3.2099999999999997E-2</v>
      </c>
      <c r="S1406" s="13">
        <v>-0.51139999999999997</v>
      </c>
      <c r="T1406">
        <v>3.9E-2</v>
      </c>
      <c r="U1406" s="13">
        <v>5.9999999999999995E-4</v>
      </c>
      <c r="V1406" s="13">
        <v>3.3999999999999998E-3</v>
      </c>
      <c r="AC1406"/>
      <c r="AD1406" s="14"/>
    </row>
    <row r="1407" spans="1:30" x14ac:dyDescent="0.2">
      <c r="A1407" t="s">
        <v>77</v>
      </c>
      <c r="C1407">
        <v>118.863</v>
      </c>
      <c r="D1407">
        <v>34.999600000000001</v>
      </c>
      <c r="E1407">
        <v>1E-4</v>
      </c>
      <c r="F1407">
        <v>89.474999999999994</v>
      </c>
      <c r="G1407">
        <v>-3.9800000000000002E-2</v>
      </c>
      <c r="H1407">
        <v>-0.33550000000000002</v>
      </c>
      <c r="I1407">
        <v>-9.2799999999999994E-2</v>
      </c>
      <c r="J1407">
        <v>0.89510000000000001</v>
      </c>
      <c r="K1407">
        <v>0.14360000000000001</v>
      </c>
      <c r="L1407">
        <v>-0.37009999999999998</v>
      </c>
      <c r="M1407">
        <v>-1.0942000000000001</v>
      </c>
      <c r="N1407">
        <v>0.19739999999999999</v>
      </c>
      <c r="O1407">
        <v>-0.24779999999999999</v>
      </c>
      <c r="P1407">
        <v>3.3999999999999998E-3</v>
      </c>
      <c r="Q1407" s="13">
        <v>-6.0000000000000001E-3</v>
      </c>
      <c r="R1407" s="13">
        <v>4.2700000000000002E-2</v>
      </c>
      <c r="S1407" s="13">
        <v>-0.59960000000000002</v>
      </c>
      <c r="T1407">
        <v>5.11E-2</v>
      </c>
      <c r="U1407" s="13">
        <v>1E-4</v>
      </c>
      <c r="V1407" s="13">
        <v>2.8999999999999998E-3</v>
      </c>
      <c r="AC1407"/>
      <c r="AD1407" s="14"/>
    </row>
    <row r="1408" spans="1:30" x14ac:dyDescent="0.2">
      <c r="A1408" t="s">
        <v>77</v>
      </c>
      <c r="C1408">
        <v>119.113</v>
      </c>
      <c r="D1408">
        <v>34.999600000000001</v>
      </c>
      <c r="E1408">
        <v>1E-4</v>
      </c>
      <c r="F1408">
        <v>89.975999999999999</v>
      </c>
      <c r="G1408">
        <v>-1E-3</v>
      </c>
      <c r="H1408">
        <v>0.26319999999999999</v>
      </c>
      <c r="I1408">
        <v>-5.6000000000000001E-2</v>
      </c>
      <c r="J1408">
        <v>0.9345</v>
      </c>
      <c r="K1408">
        <v>0.17549999999999999</v>
      </c>
      <c r="L1408">
        <v>-0.36509999999999998</v>
      </c>
      <c r="M1408">
        <v>-1.0942000000000001</v>
      </c>
      <c r="N1408">
        <v>0.19420000000000001</v>
      </c>
      <c r="O1408">
        <v>-0.2445</v>
      </c>
      <c r="P1408">
        <v>3.5000000000000001E-3</v>
      </c>
      <c r="Q1408" s="13">
        <v>-9.4000000000000004E-3</v>
      </c>
      <c r="R1408" s="13">
        <v>3.2099999999999997E-2</v>
      </c>
      <c r="S1408" s="13">
        <v>-0.51139999999999997</v>
      </c>
      <c r="T1408">
        <v>5.62E-2</v>
      </c>
      <c r="U1408" s="13">
        <v>1.1000000000000001E-3</v>
      </c>
      <c r="V1408" s="13">
        <v>2.8999999999999998E-3</v>
      </c>
      <c r="AC1408"/>
      <c r="AD1408" s="14"/>
    </row>
    <row r="1409" spans="1:30" x14ac:dyDescent="0.2">
      <c r="A1409" t="s">
        <v>77</v>
      </c>
      <c r="C1409">
        <v>119.363</v>
      </c>
      <c r="D1409">
        <v>34.999600000000001</v>
      </c>
      <c r="E1409">
        <v>1E-4</v>
      </c>
      <c r="F1409">
        <v>90.478999999999999</v>
      </c>
      <c r="G1409">
        <v>-6.4299999999999996E-2</v>
      </c>
      <c r="H1409">
        <v>0.18740000000000001</v>
      </c>
      <c r="I1409">
        <v>-0.1173</v>
      </c>
      <c r="J1409">
        <v>1.0592999999999999</v>
      </c>
      <c r="K1409">
        <v>0.11169999999999999</v>
      </c>
      <c r="L1409">
        <v>-0.37259999999999999</v>
      </c>
      <c r="M1409">
        <v>-1.0942000000000001</v>
      </c>
      <c r="N1409">
        <v>0.19420000000000001</v>
      </c>
      <c r="O1409">
        <v>-0.25430000000000003</v>
      </c>
      <c r="P1409">
        <v>3.3999999999999998E-3</v>
      </c>
      <c r="Q1409" s="13">
        <v>-1.29E-2</v>
      </c>
      <c r="R1409" s="13">
        <v>4.5400000000000003E-2</v>
      </c>
      <c r="S1409" s="13">
        <v>-0.71719999999999995</v>
      </c>
      <c r="T1409">
        <v>4.7600000000000003E-2</v>
      </c>
      <c r="U1409" s="13">
        <v>-4.0000000000000002E-4</v>
      </c>
      <c r="V1409" s="13">
        <v>1.9E-3</v>
      </c>
      <c r="AC1409"/>
      <c r="AD1409" s="14"/>
    </row>
    <row r="1410" spans="1:30" x14ac:dyDescent="0.2">
      <c r="A1410" t="s">
        <v>77</v>
      </c>
      <c r="C1410">
        <v>119.613</v>
      </c>
      <c r="D1410">
        <v>34.999600000000001</v>
      </c>
      <c r="E1410">
        <v>1E-4</v>
      </c>
      <c r="F1410">
        <v>90.980999999999995</v>
      </c>
      <c r="G1410">
        <v>1.3299999999999999E-2</v>
      </c>
      <c r="H1410">
        <v>-0.75990000000000002</v>
      </c>
      <c r="I1410">
        <v>-3.7699999999999997E-2</v>
      </c>
      <c r="J1410">
        <v>1.1577999999999999</v>
      </c>
      <c r="K1410">
        <v>0.11169999999999999</v>
      </c>
      <c r="L1410">
        <v>-0.3775</v>
      </c>
      <c r="M1410">
        <v>-1.1606000000000001</v>
      </c>
      <c r="N1410">
        <v>0.19420000000000001</v>
      </c>
      <c r="O1410">
        <v>-0.24129999999999999</v>
      </c>
      <c r="P1410">
        <v>-1.6999999999999999E-3</v>
      </c>
      <c r="Q1410" s="13">
        <v>-2.1499999999999998E-2</v>
      </c>
      <c r="R1410" s="13">
        <v>5.6000000000000001E-2</v>
      </c>
      <c r="S1410" s="13">
        <v>-0.77600000000000002</v>
      </c>
      <c r="T1410">
        <v>4.07E-2</v>
      </c>
      <c r="U1410" s="13">
        <v>1E-4</v>
      </c>
      <c r="V1410" s="13">
        <v>1.9E-3</v>
      </c>
      <c r="AC1410"/>
      <c r="AD1410" s="14"/>
    </row>
    <row r="1411" spans="1:30" x14ac:dyDescent="0.2">
      <c r="A1411" t="s">
        <v>77</v>
      </c>
      <c r="C1411">
        <v>119.863</v>
      </c>
      <c r="D1411">
        <v>34.999600000000001</v>
      </c>
      <c r="E1411">
        <v>1E-4</v>
      </c>
      <c r="F1411">
        <v>91.481999999999999</v>
      </c>
      <c r="G1411">
        <v>7.0499999999999993E-2</v>
      </c>
      <c r="H1411">
        <v>-1.4722</v>
      </c>
      <c r="I1411">
        <v>7.3000000000000001E-3</v>
      </c>
      <c r="J1411">
        <v>0.78349999999999997</v>
      </c>
      <c r="K1411">
        <v>0.11169999999999999</v>
      </c>
      <c r="L1411">
        <v>-0.38</v>
      </c>
      <c r="M1411">
        <v>-1.0942000000000001</v>
      </c>
      <c r="N1411">
        <v>0.20069999999999999</v>
      </c>
      <c r="O1411">
        <v>-0.23480000000000001</v>
      </c>
      <c r="P1411">
        <v>3.3999999999999998E-3</v>
      </c>
      <c r="Q1411" s="13">
        <v>-9.4000000000000004E-3</v>
      </c>
      <c r="R1411" s="13">
        <v>4.3999999999999997E-2</v>
      </c>
      <c r="S1411" s="13">
        <v>-0.68779999999999997</v>
      </c>
      <c r="T1411">
        <v>2.2700000000000001E-2</v>
      </c>
      <c r="U1411" s="13">
        <v>-8.9999999999999998E-4</v>
      </c>
      <c r="V1411" s="13">
        <v>1.9E-3</v>
      </c>
      <c r="AC1411"/>
      <c r="AD1411" s="14"/>
    </row>
    <row r="1412" spans="1:30" x14ac:dyDescent="0.2">
      <c r="A1412" t="s">
        <v>77</v>
      </c>
      <c r="C1412">
        <v>120.113</v>
      </c>
      <c r="D1412">
        <v>34.999600000000001</v>
      </c>
      <c r="E1412">
        <v>1E-4</v>
      </c>
      <c r="F1412">
        <v>91.984999999999999</v>
      </c>
      <c r="G1412">
        <v>7.8700000000000006E-2</v>
      </c>
      <c r="H1412">
        <v>-1.9420999999999999</v>
      </c>
      <c r="I1412">
        <v>1.7500000000000002E-2</v>
      </c>
      <c r="J1412">
        <v>0.38290000000000002</v>
      </c>
      <c r="K1412">
        <v>0.17549999999999999</v>
      </c>
      <c r="L1412">
        <v>-0.38750000000000001</v>
      </c>
      <c r="M1412">
        <v>-1.0942000000000001</v>
      </c>
      <c r="N1412">
        <v>0.19420000000000001</v>
      </c>
      <c r="O1412">
        <v>-0.251</v>
      </c>
      <c r="P1412">
        <v>3.3999999999999998E-3</v>
      </c>
      <c r="Q1412" s="13">
        <v>-6.0000000000000001E-3</v>
      </c>
      <c r="R1412" s="13">
        <v>2.9399999999999999E-2</v>
      </c>
      <c r="S1412" s="13">
        <v>-0.51139999999999997</v>
      </c>
      <c r="T1412">
        <v>1.0699999999999999E-2</v>
      </c>
      <c r="U1412" s="13">
        <v>5.9999999999999995E-4</v>
      </c>
      <c r="V1412" s="13">
        <v>1.9E-3</v>
      </c>
      <c r="AC1412"/>
      <c r="AD1412" s="14"/>
    </row>
    <row r="1413" spans="1:30" x14ac:dyDescent="0.2">
      <c r="A1413" t="s">
        <v>77</v>
      </c>
      <c r="C1413">
        <v>120.363</v>
      </c>
      <c r="D1413">
        <v>34.999600000000001</v>
      </c>
      <c r="E1413">
        <v>1E-4</v>
      </c>
      <c r="F1413">
        <v>92.484999999999999</v>
      </c>
      <c r="G1413">
        <v>7.1999999999999998E-3</v>
      </c>
      <c r="H1413">
        <v>-1.9723999999999999</v>
      </c>
      <c r="I1413">
        <v>-5.3999999999999999E-2</v>
      </c>
      <c r="J1413">
        <v>-5.0599999999999999E-2</v>
      </c>
      <c r="K1413">
        <v>0.17549999999999999</v>
      </c>
      <c r="L1413">
        <v>-0.39489999999999997</v>
      </c>
      <c r="M1413">
        <v>-1.0942000000000001</v>
      </c>
      <c r="N1413">
        <v>0.19420000000000001</v>
      </c>
      <c r="O1413">
        <v>-0.24779999999999999</v>
      </c>
      <c r="P1413">
        <v>8.6E-3</v>
      </c>
      <c r="Q1413" s="13">
        <v>-1.46E-2</v>
      </c>
      <c r="R1413" s="13">
        <v>3.4700000000000002E-2</v>
      </c>
      <c r="S1413" s="13">
        <v>-0.54079999999999995</v>
      </c>
      <c r="T1413">
        <v>8.8999999999999999E-3</v>
      </c>
      <c r="U1413" s="13">
        <v>5.9999999999999995E-4</v>
      </c>
      <c r="V1413" s="13">
        <v>2.8999999999999998E-3</v>
      </c>
      <c r="AC1413"/>
      <c r="AD1413" s="14"/>
    </row>
    <row r="1414" spans="1:30" x14ac:dyDescent="0.2">
      <c r="A1414" t="s">
        <v>77</v>
      </c>
      <c r="C1414">
        <v>120.613</v>
      </c>
      <c r="D1414">
        <v>34.999600000000001</v>
      </c>
      <c r="E1414">
        <v>1E-4</v>
      </c>
      <c r="F1414">
        <v>92.986000000000004</v>
      </c>
      <c r="G1414">
        <v>1.9400000000000001E-2</v>
      </c>
      <c r="H1414">
        <v>-1.4495</v>
      </c>
      <c r="I1414">
        <v>-2.9499999999999998E-2</v>
      </c>
      <c r="J1414">
        <v>-0.16220000000000001</v>
      </c>
      <c r="K1414">
        <v>0.11169999999999999</v>
      </c>
      <c r="L1414">
        <v>-0.40489999999999998</v>
      </c>
      <c r="M1414">
        <v>-1.0942000000000001</v>
      </c>
      <c r="N1414">
        <v>0.20069999999999999</v>
      </c>
      <c r="O1414">
        <v>-0.24129999999999999</v>
      </c>
      <c r="P1414">
        <v>3.3999999999999998E-3</v>
      </c>
      <c r="Q1414" s="13">
        <v>-9.4000000000000004E-3</v>
      </c>
      <c r="R1414" s="13">
        <v>4.1399999999999999E-2</v>
      </c>
      <c r="S1414" s="13">
        <v>-0.629</v>
      </c>
      <c r="T1414">
        <v>1.84E-2</v>
      </c>
      <c r="U1414" s="13">
        <v>1E-4</v>
      </c>
      <c r="V1414" s="13">
        <v>1.9E-3</v>
      </c>
      <c r="AC1414"/>
      <c r="AD1414" s="14"/>
    </row>
    <row r="1415" spans="1:30" x14ac:dyDescent="0.2">
      <c r="A1415" t="s">
        <v>77</v>
      </c>
      <c r="C1415">
        <v>120.863</v>
      </c>
      <c r="D1415">
        <v>34.999600000000001</v>
      </c>
      <c r="E1415">
        <v>1E-4</v>
      </c>
      <c r="F1415">
        <v>93.49</v>
      </c>
      <c r="G1415">
        <v>-4.7899999999999998E-2</v>
      </c>
      <c r="H1415">
        <v>-0.46429999999999999</v>
      </c>
      <c r="I1415">
        <v>-9.0800000000000006E-2</v>
      </c>
      <c r="J1415">
        <v>-0.14249999999999999</v>
      </c>
      <c r="K1415">
        <v>0.14360000000000001</v>
      </c>
      <c r="L1415">
        <v>-0.39989999999999998</v>
      </c>
      <c r="M1415">
        <v>-1.1606000000000001</v>
      </c>
      <c r="N1415">
        <v>0.19420000000000001</v>
      </c>
      <c r="O1415">
        <v>-0.23480000000000001</v>
      </c>
      <c r="P1415">
        <v>8.6E-3</v>
      </c>
      <c r="Q1415" s="13">
        <v>-1.29E-2</v>
      </c>
      <c r="R1415" s="13">
        <v>3.0700000000000002E-2</v>
      </c>
      <c r="S1415" s="13">
        <v>-0.48199999999999998</v>
      </c>
      <c r="T1415">
        <v>3.39E-2</v>
      </c>
      <c r="U1415" s="13">
        <v>-4.0000000000000002E-4</v>
      </c>
      <c r="V1415" s="13">
        <v>1.9E-3</v>
      </c>
      <c r="AC1415"/>
      <c r="AD1415" s="14"/>
    </row>
    <row r="1416" spans="1:30" x14ac:dyDescent="0.2">
      <c r="A1416" t="s">
        <v>77</v>
      </c>
      <c r="C1416">
        <v>121.113</v>
      </c>
      <c r="D1416">
        <v>34.999600000000001</v>
      </c>
      <c r="E1416">
        <v>1E-4</v>
      </c>
      <c r="F1416">
        <v>93.992000000000004</v>
      </c>
      <c r="G1416">
        <v>-6.0199999999999997E-2</v>
      </c>
      <c r="H1416">
        <v>-0.33550000000000002</v>
      </c>
      <c r="I1416">
        <v>-0.1153</v>
      </c>
      <c r="J1416">
        <v>0.78349999999999997</v>
      </c>
      <c r="K1416">
        <v>0.14360000000000001</v>
      </c>
      <c r="L1416">
        <v>-0.40239999999999998</v>
      </c>
      <c r="M1416">
        <v>-1.0942000000000001</v>
      </c>
      <c r="N1416">
        <v>0.20069999999999999</v>
      </c>
      <c r="O1416">
        <v>-0.23799999999999999</v>
      </c>
      <c r="P1416">
        <v>-1.6999999999999999E-3</v>
      </c>
      <c r="Q1416" s="13">
        <v>-7.7000000000000002E-3</v>
      </c>
      <c r="R1416" s="13">
        <v>3.4700000000000002E-2</v>
      </c>
      <c r="S1416" s="13">
        <v>-0.48209999999999997</v>
      </c>
      <c r="T1416">
        <v>4.4999999999999998E-2</v>
      </c>
      <c r="U1416" s="13">
        <v>2.0999999999999999E-3</v>
      </c>
      <c r="V1416" s="13">
        <v>8.9999999999999998E-4</v>
      </c>
      <c r="AC1416"/>
      <c r="AD1416" s="14"/>
    </row>
    <row r="1417" spans="1:30" x14ac:dyDescent="0.2">
      <c r="A1417" t="s">
        <v>77</v>
      </c>
      <c r="C1417">
        <v>121.363</v>
      </c>
      <c r="D1417">
        <v>34.999600000000001</v>
      </c>
      <c r="E1417">
        <v>1E-4</v>
      </c>
      <c r="F1417">
        <v>94.495000000000005</v>
      </c>
      <c r="G1417">
        <v>4.5999999999999999E-2</v>
      </c>
      <c r="H1417">
        <v>0.2177</v>
      </c>
      <c r="I1417">
        <v>-9.1000000000000004E-3</v>
      </c>
      <c r="J1417">
        <v>0.87539999999999996</v>
      </c>
      <c r="K1417">
        <v>0.17549999999999999</v>
      </c>
      <c r="L1417">
        <v>-0.39739999999999998</v>
      </c>
      <c r="M1417">
        <v>-1.2270000000000001</v>
      </c>
      <c r="N1417">
        <v>0.19739999999999999</v>
      </c>
      <c r="O1417">
        <v>-0.24129999999999999</v>
      </c>
      <c r="P1417">
        <v>3.3999999999999998E-3</v>
      </c>
      <c r="Q1417" s="13">
        <v>-7.7000000000000002E-3</v>
      </c>
      <c r="R1417" s="13">
        <v>2.9399999999999999E-2</v>
      </c>
      <c r="S1417" s="13">
        <v>-0.51139999999999997</v>
      </c>
      <c r="T1417">
        <v>4.9299999999999997E-2</v>
      </c>
      <c r="U1417" s="13">
        <v>-4.0000000000000002E-4</v>
      </c>
      <c r="V1417" s="13">
        <v>1.4E-3</v>
      </c>
      <c r="AC1417"/>
      <c r="AD1417" s="14"/>
    </row>
    <row r="1418" spans="1:30" x14ac:dyDescent="0.2">
      <c r="A1418" t="s">
        <v>77</v>
      </c>
      <c r="C1418">
        <v>121.613</v>
      </c>
      <c r="D1418">
        <v>34.999600000000001</v>
      </c>
      <c r="E1418">
        <v>1E-4</v>
      </c>
      <c r="F1418">
        <v>94.995000000000005</v>
      </c>
      <c r="G1418">
        <v>-4.8000000000000001E-2</v>
      </c>
      <c r="H1418">
        <v>0.248</v>
      </c>
      <c r="I1418">
        <v>-8.8700000000000001E-2</v>
      </c>
      <c r="J1418">
        <v>0.95420000000000005</v>
      </c>
      <c r="K1418">
        <v>0.14360000000000001</v>
      </c>
      <c r="L1418">
        <v>-0.4123</v>
      </c>
      <c r="M1418">
        <v>-1.0942000000000001</v>
      </c>
      <c r="N1418">
        <v>0.20069999999999999</v>
      </c>
      <c r="O1418">
        <v>-0.24129999999999999</v>
      </c>
      <c r="P1418">
        <v>3.5000000000000001E-3</v>
      </c>
      <c r="Q1418" s="13">
        <v>-1.46E-2</v>
      </c>
      <c r="R1418" s="13">
        <v>4.0099999999999997E-2</v>
      </c>
      <c r="S1418" s="13">
        <v>-0.65839999999999999</v>
      </c>
      <c r="T1418">
        <v>4.2500000000000003E-2</v>
      </c>
      <c r="U1418" s="13">
        <v>5.9999999999999995E-4</v>
      </c>
      <c r="V1418" s="13">
        <v>1.9E-3</v>
      </c>
      <c r="AC1418"/>
      <c r="AD1418" s="14"/>
    </row>
    <row r="1419" spans="1:30" x14ac:dyDescent="0.2">
      <c r="A1419" t="s">
        <v>77</v>
      </c>
      <c r="C1419">
        <v>121.863</v>
      </c>
      <c r="D1419">
        <v>34.999600000000001</v>
      </c>
      <c r="E1419">
        <v>1E-4</v>
      </c>
      <c r="F1419">
        <v>95.492999999999995</v>
      </c>
      <c r="G1419">
        <v>1.54E-2</v>
      </c>
      <c r="H1419">
        <v>-0.57799999999999996</v>
      </c>
      <c r="I1419">
        <v>-3.9699999999999999E-2</v>
      </c>
      <c r="J1419">
        <v>1.0199</v>
      </c>
      <c r="K1419">
        <v>0.14360000000000001</v>
      </c>
      <c r="L1419">
        <v>-0.4123</v>
      </c>
      <c r="M1419">
        <v>-1.1606000000000001</v>
      </c>
      <c r="N1419">
        <v>0.19739999999999999</v>
      </c>
      <c r="O1419">
        <v>-0.2445</v>
      </c>
      <c r="P1419">
        <v>-1.6999999999999999E-3</v>
      </c>
      <c r="Q1419" s="13">
        <v>-1.46E-2</v>
      </c>
      <c r="R1419" s="13">
        <v>5.4699999999999999E-2</v>
      </c>
      <c r="S1419" s="13">
        <v>-0.68779999999999997</v>
      </c>
      <c r="T1419">
        <v>3.8199999999999998E-2</v>
      </c>
      <c r="U1419" s="13">
        <v>1.6000000000000001E-3</v>
      </c>
      <c r="V1419" s="13">
        <v>8.9999999999999998E-4</v>
      </c>
      <c r="AC1419"/>
      <c r="AD1419" s="14"/>
    </row>
    <row r="1420" spans="1:30" x14ac:dyDescent="0.2">
      <c r="A1420" t="s">
        <v>77</v>
      </c>
      <c r="C1420">
        <v>122.113</v>
      </c>
      <c r="D1420">
        <v>34.999600000000001</v>
      </c>
      <c r="E1420">
        <v>1E-4</v>
      </c>
      <c r="F1420">
        <v>95.992000000000004</v>
      </c>
      <c r="G1420">
        <v>6.2300000000000001E-2</v>
      </c>
      <c r="H1420">
        <v>-1.3813</v>
      </c>
      <c r="I1420">
        <v>1.95E-2</v>
      </c>
      <c r="J1420">
        <v>0.72440000000000004</v>
      </c>
      <c r="K1420">
        <v>0.14360000000000001</v>
      </c>
      <c r="L1420">
        <v>-0.42470000000000002</v>
      </c>
      <c r="M1420">
        <v>-1.1606000000000001</v>
      </c>
      <c r="N1420">
        <v>0.19739999999999999</v>
      </c>
      <c r="O1420">
        <v>-0.24779999999999999</v>
      </c>
      <c r="P1420">
        <v>3.3999999999999998E-3</v>
      </c>
      <c r="Q1420" s="13">
        <v>-9.4000000000000004E-3</v>
      </c>
      <c r="R1420" s="13">
        <v>4.1399999999999999E-2</v>
      </c>
      <c r="S1420" s="13">
        <v>-0.59960000000000002</v>
      </c>
      <c r="T1420">
        <v>1.5800000000000002E-2</v>
      </c>
      <c r="U1420" s="13">
        <v>1.6000000000000001E-3</v>
      </c>
      <c r="V1420" s="13">
        <v>-5.0000000000000001E-4</v>
      </c>
      <c r="AC1420"/>
      <c r="AD1420" s="14"/>
    </row>
    <row r="1421" spans="1:30" x14ac:dyDescent="0.2">
      <c r="A1421" t="s">
        <v>77</v>
      </c>
      <c r="C1421">
        <v>122.363</v>
      </c>
      <c r="D1421">
        <v>34.999600000000001</v>
      </c>
      <c r="E1421">
        <v>1E-4</v>
      </c>
      <c r="F1421">
        <v>96.492000000000004</v>
      </c>
      <c r="G1421">
        <v>5.21E-2</v>
      </c>
      <c r="H1421">
        <v>-1.8737999999999999</v>
      </c>
      <c r="I1421">
        <v>-9.1000000000000004E-3</v>
      </c>
      <c r="J1421">
        <v>0.33029999999999998</v>
      </c>
      <c r="K1421">
        <v>0.14360000000000001</v>
      </c>
      <c r="L1421">
        <v>-0.4098</v>
      </c>
      <c r="M1421">
        <v>-1.1606000000000001</v>
      </c>
      <c r="N1421">
        <v>0.20399999999999999</v>
      </c>
      <c r="O1421">
        <v>-0.23480000000000001</v>
      </c>
      <c r="P1421">
        <v>-1.6999999999999999E-3</v>
      </c>
      <c r="Q1421" s="13">
        <v>-9.4000000000000004E-3</v>
      </c>
      <c r="R1421" s="13">
        <v>2.81E-2</v>
      </c>
      <c r="S1421" s="13">
        <v>-0.4526</v>
      </c>
      <c r="T1421">
        <v>9.7999999999999997E-3</v>
      </c>
      <c r="U1421" s="13">
        <v>-4.0000000000000002E-4</v>
      </c>
      <c r="V1421" s="13">
        <v>1.4E-3</v>
      </c>
      <c r="AC1421"/>
      <c r="AD1421" s="14"/>
    </row>
    <row r="1422" spans="1:30" x14ac:dyDescent="0.2">
      <c r="A1422" t="s">
        <v>77</v>
      </c>
      <c r="C1422">
        <v>122.613</v>
      </c>
      <c r="D1422">
        <v>34.999600000000001</v>
      </c>
      <c r="E1422">
        <v>1E-4</v>
      </c>
      <c r="F1422">
        <v>96.984999999999999</v>
      </c>
      <c r="G1422">
        <v>1.7399999999999999E-2</v>
      </c>
      <c r="H1422">
        <v>-1.7677</v>
      </c>
      <c r="I1422">
        <v>-3.15E-2</v>
      </c>
      <c r="J1422">
        <v>-0.12939999999999999</v>
      </c>
      <c r="K1422">
        <v>0.14360000000000001</v>
      </c>
      <c r="L1422">
        <v>-0.4148</v>
      </c>
      <c r="M1422">
        <v>-1.4262999999999999</v>
      </c>
      <c r="N1422">
        <v>0.19420000000000001</v>
      </c>
      <c r="O1422">
        <v>-0.24779999999999999</v>
      </c>
      <c r="P1422">
        <v>3.3999999999999998E-3</v>
      </c>
      <c r="Q1422" s="13">
        <v>-1.12E-2</v>
      </c>
      <c r="R1422" s="13">
        <v>3.61E-2</v>
      </c>
      <c r="S1422" s="13">
        <v>-0.68779999999999997</v>
      </c>
      <c r="T1422">
        <v>3.8E-3</v>
      </c>
      <c r="U1422" s="13">
        <v>1.1000000000000001E-3</v>
      </c>
      <c r="V1422" s="13">
        <v>5.0000000000000001E-4</v>
      </c>
      <c r="AC1422"/>
      <c r="AD1422" s="14"/>
    </row>
    <row r="1423" spans="1:30" x14ac:dyDescent="0.2">
      <c r="A1423" t="s">
        <v>77</v>
      </c>
      <c r="C1423">
        <v>122.863</v>
      </c>
      <c r="D1423">
        <v>34.999600000000001</v>
      </c>
      <c r="E1423">
        <v>1E-4</v>
      </c>
      <c r="F1423">
        <v>97.484999999999999</v>
      </c>
      <c r="G1423">
        <v>1.54E-2</v>
      </c>
      <c r="H1423">
        <v>-1.4116</v>
      </c>
      <c r="I1423">
        <v>-2.5399999999999999E-2</v>
      </c>
      <c r="J1423">
        <v>-0.12280000000000001</v>
      </c>
      <c r="K1423">
        <v>0.14360000000000001</v>
      </c>
      <c r="L1423">
        <v>-0.42720000000000002</v>
      </c>
      <c r="M1423">
        <v>-1.1606000000000001</v>
      </c>
      <c r="N1423">
        <v>0.19420000000000001</v>
      </c>
      <c r="O1423">
        <v>-0.24779999999999999</v>
      </c>
      <c r="P1423">
        <v>3.3999999999999998E-3</v>
      </c>
      <c r="Q1423" s="13">
        <v>-1.12E-2</v>
      </c>
      <c r="R1423" s="13">
        <v>4.3999999999999997E-2</v>
      </c>
      <c r="S1423" s="13">
        <v>-0.65839999999999999</v>
      </c>
      <c r="T1423">
        <v>1.5800000000000002E-2</v>
      </c>
      <c r="U1423" s="13">
        <v>5.9999999999999995E-4</v>
      </c>
      <c r="V1423" s="13">
        <v>-5.0000000000000001E-4</v>
      </c>
      <c r="AC1423"/>
      <c r="AD1423" s="14"/>
    </row>
    <row r="1424" spans="1:30" x14ac:dyDescent="0.2">
      <c r="A1424" t="s">
        <v>77</v>
      </c>
      <c r="C1424">
        <v>123.113</v>
      </c>
      <c r="D1424">
        <v>34.999600000000001</v>
      </c>
      <c r="E1424">
        <v>1E-4</v>
      </c>
      <c r="F1424">
        <v>97.974999999999994</v>
      </c>
      <c r="G1424">
        <v>3.78E-2</v>
      </c>
      <c r="H1424">
        <v>-0.4264</v>
      </c>
      <c r="I1424">
        <v>-5.0000000000000001E-3</v>
      </c>
      <c r="J1424">
        <v>-0.26069999999999999</v>
      </c>
      <c r="K1424">
        <v>0.23930000000000001</v>
      </c>
      <c r="L1424">
        <v>-0.4148</v>
      </c>
      <c r="M1424">
        <v>-1.0942000000000001</v>
      </c>
      <c r="N1424">
        <v>0.20069999999999999</v>
      </c>
      <c r="O1424">
        <v>-0.251</v>
      </c>
      <c r="P1424">
        <v>-1.6999999999999999E-3</v>
      </c>
      <c r="Q1424" s="13">
        <v>-9.4000000000000004E-3</v>
      </c>
      <c r="R1424" s="13">
        <v>3.3399999999999999E-2</v>
      </c>
      <c r="S1424" s="13">
        <v>-0.629</v>
      </c>
      <c r="T1424">
        <v>2.3599999999999999E-2</v>
      </c>
      <c r="U1424" s="13">
        <v>5.9999999999999995E-4</v>
      </c>
      <c r="V1424" s="13">
        <v>-5.0000000000000001E-4</v>
      </c>
      <c r="AC1424"/>
      <c r="AD1424" s="14"/>
    </row>
    <row r="1425" spans="1:30" x14ac:dyDescent="0.2">
      <c r="A1425" t="s">
        <v>77</v>
      </c>
      <c r="C1425">
        <v>123.363</v>
      </c>
      <c r="D1425">
        <v>34.999600000000001</v>
      </c>
      <c r="E1425">
        <v>1E-4</v>
      </c>
      <c r="F1425">
        <v>98.471000000000004</v>
      </c>
      <c r="G1425">
        <v>-1.7299999999999999E-2</v>
      </c>
      <c r="H1425">
        <v>-0.32790000000000002</v>
      </c>
      <c r="I1425">
        <v>-7.2400000000000006E-2</v>
      </c>
      <c r="J1425">
        <v>0.6915</v>
      </c>
      <c r="K1425">
        <v>0.14360000000000001</v>
      </c>
      <c r="L1425">
        <v>-0.41980000000000001</v>
      </c>
      <c r="M1425">
        <v>-1.0942000000000001</v>
      </c>
      <c r="N1425">
        <v>0.19739999999999999</v>
      </c>
      <c r="O1425">
        <v>-0.24779999999999999</v>
      </c>
      <c r="P1425">
        <v>3.3999999999999998E-3</v>
      </c>
      <c r="Q1425" s="13">
        <v>-1.12E-2</v>
      </c>
      <c r="R1425" s="13">
        <v>3.61E-2</v>
      </c>
      <c r="S1425" s="13">
        <v>-0.629</v>
      </c>
      <c r="T1425">
        <v>3.4700000000000002E-2</v>
      </c>
      <c r="U1425" s="13">
        <v>-1.2999999999999999E-3</v>
      </c>
      <c r="V1425" s="13">
        <v>5.0000000000000001E-4</v>
      </c>
      <c r="AC1425"/>
      <c r="AD1425" s="14"/>
    </row>
    <row r="1426" spans="1:30" x14ac:dyDescent="0.2">
      <c r="A1426" t="s">
        <v>77</v>
      </c>
      <c r="C1426">
        <v>123.613</v>
      </c>
      <c r="D1426">
        <v>34.999600000000001</v>
      </c>
      <c r="E1426">
        <v>1E-4</v>
      </c>
      <c r="F1426">
        <v>98.965000000000003</v>
      </c>
      <c r="G1426">
        <v>5.0099999999999999E-2</v>
      </c>
      <c r="H1426">
        <v>0.2026</v>
      </c>
      <c r="I1426">
        <v>9.2999999999999992E-3</v>
      </c>
      <c r="J1426">
        <v>0.76380000000000003</v>
      </c>
      <c r="K1426">
        <v>0.14360000000000001</v>
      </c>
      <c r="L1426">
        <v>-0.41980000000000001</v>
      </c>
      <c r="M1426">
        <v>-1.1606000000000001</v>
      </c>
      <c r="N1426">
        <v>0.19739999999999999</v>
      </c>
      <c r="O1426">
        <v>-0.23799999999999999</v>
      </c>
      <c r="P1426">
        <v>3.3999999999999998E-3</v>
      </c>
      <c r="Q1426" s="13">
        <v>-4.1999999999999997E-3</v>
      </c>
      <c r="R1426" s="13">
        <v>2.9399999999999999E-2</v>
      </c>
      <c r="S1426" s="13">
        <v>-0.629</v>
      </c>
      <c r="T1426">
        <v>3.8199999999999998E-2</v>
      </c>
      <c r="U1426" s="13">
        <v>1E-4</v>
      </c>
      <c r="V1426" s="13">
        <v>-1.5E-3</v>
      </c>
      <c r="AC1426"/>
      <c r="AD1426" s="14"/>
    </row>
    <row r="1427" spans="1:30" x14ac:dyDescent="0.2">
      <c r="A1427" t="s">
        <v>77</v>
      </c>
      <c r="C1427">
        <v>123.863</v>
      </c>
      <c r="D1427">
        <v>34.999600000000001</v>
      </c>
      <c r="E1427">
        <v>1E-4</v>
      </c>
      <c r="F1427">
        <v>99.46</v>
      </c>
      <c r="G1427">
        <v>-5.8200000000000002E-2</v>
      </c>
      <c r="H1427">
        <v>0.2177</v>
      </c>
      <c r="I1427">
        <v>-9.69E-2</v>
      </c>
      <c r="J1427">
        <v>0.9083</v>
      </c>
      <c r="K1427">
        <v>7.9799999999999996E-2</v>
      </c>
      <c r="L1427">
        <v>-0.42470000000000002</v>
      </c>
      <c r="M1427">
        <v>-1.1606000000000001</v>
      </c>
      <c r="N1427">
        <v>0.19739999999999999</v>
      </c>
      <c r="O1427">
        <v>-0.24129999999999999</v>
      </c>
      <c r="P1427">
        <v>3.3999999999999998E-3</v>
      </c>
      <c r="Q1427" s="13">
        <v>-1.29E-2</v>
      </c>
      <c r="R1427" s="13">
        <v>4.0099999999999997E-2</v>
      </c>
      <c r="S1427" s="13">
        <v>-0.74660000000000004</v>
      </c>
      <c r="T1427">
        <v>3.73E-2</v>
      </c>
      <c r="U1427" s="13">
        <v>-1.2999999999999999E-3</v>
      </c>
      <c r="V1427" s="13">
        <v>-1.5E-3</v>
      </c>
      <c r="AC1427"/>
      <c r="AD1427" s="14"/>
    </row>
    <row r="1428" spans="1:30" x14ac:dyDescent="0.2">
      <c r="A1428" t="s">
        <v>77</v>
      </c>
      <c r="C1428">
        <v>124.113</v>
      </c>
      <c r="D1428">
        <v>34.999600000000001</v>
      </c>
      <c r="E1428">
        <v>1E-4</v>
      </c>
      <c r="F1428">
        <v>99.956000000000003</v>
      </c>
      <c r="G1428">
        <v>-2.1399999999999999E-2</v>
      </c>
      <c r="H1428">
        <v>-0.50219999999999998</v>
      </c>
      <c r="I1428">
        <v>-7.85E-2</v>
      </c>
      <c r="J1428">
        <v>0.88200000000000001</v>
      </c>
      <c r="K1428">
        <v>0.17549999999999999</v>
      </c>
      <c r="L1428">
        <v>-0.42470000000000002</v>
      </c>
      <c r="M1428">
        <v>-1.1606000000000001</v>
      </c>
      <c r="N1428">
        <v>0.20399999999999999</v>
      </c>
      <c r="O1428">
        <v>-0.23799999999999999</v>
      </c>
      <c r="P1428">
        <v>8.6E-3</v>
      </c>
      <c r="Q1428" s="13">
        <v>-1.6299999999999999E-2</v>
      </c>
      <c r="R1428" s="13">
        <v>5.6000000000000001E-2</v>
      </c>
      <c r="S1428" s="13">
        <v>-0.8054</v>
      </c>
      <c r="T1428">
        <v>2.1000000000000001E-2</v>
      </c>
      <c r="U1428" s="13">
        <v>5.9999999999999995E-4</v>
      </c>
      <c r="V1428" s="13">
        <v>-1E-3</v>
      </c>
      <c r="AC1428"/>
      <c r="AD1428" s="14"/>
    </row>
    <row r="1429" spans="1:30" x14ac:dyDescent="0.2">
      <c r="A1429" t="s">
        <v>77</v>
      </c>
      <c r="C1429">
        <v>124.363</v>
      </c>
      <c r="D1429">
        <v>34.999600000000001</v>
      </c>
      <c r="E1429">
        <v>1E-4</v>
      </c>
      <c r="F1429">
        <v>100.452</v>
      </c>
      <c r="G1429">
        <v>8.8900000000000007E-2</v>
      </c>
      <c r="H1429">
        <v>-1.2221</v>
      </c>
      <c r="I1429">
        <v>3.9899999999999998E-2</v>
      </c>
      <c r="J1429">
        <v>0.62590000000000001</v>
      </c>
      <c r="K1429">
        <v>0.2074</v>
      </c>
      <c r="L1429">
        <v>-0.4173</v>
      </c>
      <c r="M1429">
        <v>-1.2934000000000001</v>
      </c>
      <c r="N1429">
        <v>0.19420000000000001</v>
      </c>
      <c r="O1429">
        <v>-0.23799999999999999</v>
      </c>
      <c r="P1429">
        <v>3.5000000000000001E-3</v>
      </c>
      <c r="Q1429" s="13">
        <v>-9.4000000000000004E-3</v>
      </c>
      <c r="R1429" s="13">
        <v>4.2700000000000002E-2</v>
      </c>
      <c r="S1429" s="13">
        <v>-0.68779999999999997</v>
      </c>
      <c r="T1429">
        <v>8.0999999999999996E-3</v>
      </c>
      <c r="U1429" s="13">
        <v>1E-4</v>
      </c>
      <c r="V1429" s="13">
        <v>-2E-3</v>
      </c>
      <c r="AC1429"/>
      <c r="AD1429" s="14"/>
    </row>
    <row r="1430" spans="1:30" x14ac:dyDescent="0.2">
      <c r="A1430" t="s">
        <v>77</v>
      </c>
      <c r="C1430">
        <v>124.613</v>
      </c>
      <c r="D1430">
        <v>34.999600000000001</v>
      </c>
      <c r="E1430">
        <v>1E-4</v>
      </c>
      <c r="F1430">
        <v>100.95099999999999</v>
      </c>
      <c r="G1430">
        <v>3.9899999999999998E-2</v>
      </c>
      <c r="H1430">
        <v>-1.7299</v>
      </c>
      <c r="I1430">
        <v>-1.32E-2</v>
      </c>
      <c r="J1430">
        <v>0.33689999999999998</v>
      </c>
      <c r="K1430">
        <v>0.17549999999999999</v>
      </c>
      <c r="L1430">
        <v>-0.4173</v>
      </c>
      <c r="M1430">
        <v>-1.2934000000000001</v>
      </c>
      <c r="N1430">
        <v>0.19420000000000001</v>
      </c>
      <c r="O1430">
        <v>-0.22500000000000001</v>
      </c>
      <c r="P1430">
        <v>3.3999999999999998E-3</v>
      </c>
      <c r="Q1430" s="13">
        <v>-8.0000000000000004E-4</v>
      </c>
      <c r="R1430" s="13">
        <v>2.81E-2</v>
      </c>
      <c r="S1430" s="13">
        <v>-0.54079999999999995</v>
      </c>
      <c r="T1430">
        <v>2.8999999999999998E-3</v>
      </c>
      <c r="U1430" s="13">
        <v>5.9999999999999995E-4</v>
      </c>
      <c r="V1430" s="13">
        <v>-2.5000000000000001E-3</v>
      </c>
      <c r="AC1430"/>
      <c r="AD1430" s="14"/>
    </row>
    <row r="1431" spans="1:30" x14ac:dyDescent="0.2">
      <c r="A1431" t="s">
        <v>77</v>
      </c>
      <c r="C1431">
        <v>124.863</v>
      </c>
      <c r="D1431">
        <v>34.999600000000001</v>
      </c>
      <c r="E1431">
        <v>1E-4</v>
      </c>
      <c r="F1431">
        <v>101.446</v>
      </c>
      <c r="G1431">
        <v>3.9899999999999998E-2</v>
      </c>
      <c r="H1431">
        <v>-1.6540999999999999</v>
      </c>
      <c r="I1431">
        <v>-1.52E-2</v>
      </c>
      <c r="J1431">
        <v>-0.12939999999999999</v>
      </c>
      <c r="K1431">
        <v>0.2074</v>
      </c>
      <c r="L1431">
        <v>-0.4148</v>
      </c>
      <c r="M1431">
        <v>-1.2270000000000001</v>
      </c>
      <c r="N1431">
        <v>0.18759999999999999</v>
      </c>
      <c r="O1431">
        <v>-0.2283</v>
      </c>
      <c r="P1431">
        <v>3.3999999999999998E-3</v>
      </c>
      <c r="Q1431" s="13">
        <v>-9.4000000000000004E-3</v>
      </c>
      <c r="R1431" s="13">
        <v>3.8699999999999998E-2</v>
      </c>
      <c r="S1431" s="13">
        <v>-0.59960000000000002</v>
      </c>
      <c r="T1431">
        <v>-1.43E-2</v>
      </c>
      <c r="U1431" s="13">
        <v>1E-4</v>
      </c>
      <c r="V1431" s="13">
        <v>-3.0000000000000001E-3</v>
      </c>
      <c r="AC1431"/>
      <c r="AD1431" s="14"/>
    </row>
    <row r="1432" spans="1:30" x14ac:dyDescent="0.2">
      <c r="A1432" t="s">
        <v>77</v>
      </c>
      <c r="C1432">
        <v>125.113</v>
      </c>
      <c r="D1432">
        <v>34.999600000000001</v>
      </c>
      <c r="E1432">
        <v>1E-4</v>
      </c>
      <c r="F1432">
        <v>101.94499999999999</v>
      </c>
      <c r="G1432">
        <v>2.9700000000000001E-2</v>
      </c>
      <c r="H1432">
        <v>-1.2676000000000001</v>
      </c>
      <c r="I1432">
        <v>-1.9300000000000001E-2</v>
      </c>
      <c r="J1432">
        <v>-0.14910000000000001</v>
      </c>
      <c r="K1432">
        <v>0.14360000000000001</v>
      </c>
      <c r="L1432">
        <v>-0.42720000000000002</v>
      </c>
      <c r="M1432">
        <v>-1.2934000000000001</v>
      </c>
      <c r="N1432">
        <v>0.19089999999999999</v>
      </c>
      <c r="O1432">
        <v>-0.22500000000000001</v>
      </c>
      <c r="P1432">
        <v>-1.6999999999999999E-3</v>
      </c>
      <c r="Q1432" s="13">
        <v>-1.12E-2</v>
      </c>
      <c r="R1432" s="13">
        <v>4.2700000000000002E-2</v>
      </c>
      <c r="S1432" s="13">
        <v>-0.8054</v>
      </c>
      <c r="T1432">
        <v>2.8999999999999998E-3</v>
      </c>
      <c r="U1432" s="13">
        <v>5.9999999999999995E-4</v>
      </c>
      <c r="V1432" s="13">
        <v>-3.0000000000000001E-3</v>
      </c>
      <c r="AC1432"/>
      <c r="AD1432" s="14"/>
    </row>
    <row r="1433" spans="1:30" x14ac:dyDescent="0.2">
      <c r="A1433" t="s">
        <v>77</v>
      </c>
      <c r="C1433">
        <v>125.363</v>
      </c>
      <c r="D1433">
        <v>34.999600000000001</v>
      </c>
      <c r="E1433">
        <v>1E-4</v>
      </c>
      <c r="F1433">
        <v>102.44499999999999</v>
      </c>
      <c r="G1433">
        <v>3.3799999999999997E-2</v>
      </c>
      <c r="H1433">
        <v>-0.32029999999999997</v>
      </c>
      <c r="I1433">
        <v>-1.11E-2</v>
      </c>
      <c r="J1433">
        <v>-0.23449999999999999</v>
      </c>
      <c r="K1433">
        <v>0.17549999999999999</v>
      </c>
      <c r="L1433">
        <v>-0.42470000000000002</v>
      </c>
      <c r="M1433">
        <v>-1.0942000000000001</v>
      </c>
      <c r="N1433">
        <v>0.18440000000000001</v>
      </c>
      <c r="O1433">
        <v>-0.2283</v>
      </c>
      <c r="P1433">
        <v>3.3999999999999998E-3</v>
      </c>
      <c r="Q1433" s="13">
        <v>-4.1999999999999997E-3</v>
      </c>
      <c r="R1433" s="13">
        <v>3.8699999999999998E-2</v>
      </c>
      <c r="S1433" s="13">
        <v>-0.57020000000000004</v>
      </c>
      <c r="T1433">
        <v>1.15E-2</v>
      </c>
      <c r="U1433" s="13">
        <v>-8.9999999999999998E-4</v>
      </c>
      <c r="V1433" s="13">
        <v>-2.5000000000000001E-3</v>
      </c>
      <c r="AC1433"/>
      <c r="AD1433" s="14"/>
    </row>
    <row r="1434" spans="1:30" x14ac:dyDescent="0.2">
      <c r="A1434" t="s">
        <v>77</v>
      </c>
      <c r="C1434">
        <v>125.613</v>
      </c>
      <c r="D1434">
        <v>34.999600000000001</v>
      </c>
      <c r="E1434">
        <v>1E-4</v>
      </c>
      <c r="F1434">
        <v>102.943</v>
      </c>
      <c r="G1434">
        <v>-5.6099999999999997E-2</v>
      </c>
      <c r="H1434">
        <v>-0.26729999999999998</v>
      </c>
      <c r="I1434">
        <v>-9.69E-2</v>
      </c>
      <c r="J1434">
        <v>0.59299999999999997</v>
      </c>
      <c r="K1434">
        <v>0.14360000000000001</v>
      </c>
      <c r="L1434">
        <v>-0.42970000000000003</v>
      </c>
      <c r="M1434">
        <v>-1.2934000000000001</v>
      </c>
      <c r="N1434">
        <v>0.19089999999999999</v>
      </c>
      <c r="O1434">
        <v>-0.23480000000000001</v>
      </c>
      <c r="P1434">
        <v>3.3999999999999998E-3</v>
      </c>
      <c r="Q1434" s="13">
        <v>-4.1999999999999997E-3</v>
      </c>
      <c r="R1434" s="13">
        <v>3.61E-2</v>
      </c>
      <c r="S1434" s="13">
        <v>-0.65839999999999999</v>
      </c>
      <c r="T1434">
        <v>2.1000000000000001E-2</v>
      </c>
      <c r="U1434" s="13">
        <v>5.9999999999999995E-4</v>
      </c>
      <c r="V1434" s="13">
        <v>-3.5000000000000001E-3</v>
      </c>
      <c r="AC1434"/>
      <c r="AD1434" s="14"/>
    </row>
    <row r="1435" spans="1:30" x14ac:dyDescent="0.2">
      <c r="A1435" t="s">
        <v>77</v>
      </c>
      <c r="C1435">
        <v>125.863</v>
      </c>
      <c r="D1435">
        <v>34.999600000000001</v>
      </c>
      <c r="E1435">
        <v>1E-4</v>
      </c>
      <c r="F1435">
        <v>103.44499999999999</v>
      </c>
      <c r="G1435">
        <v>3.78E-2</v>
      </c>
      <c r="H1435">
        <v>0.25559999999999999</v>
      </c>
      <c r="I1435">
        <v>-5.0000000000000001E-3</v>
      </c>
      <c r="J1435">
        <v>0.70469999999999999</v>
      </c>
      <c r="K1435">
        <v>0.23930000000000001</v>
      </c>
      <c r="L1435">
        <v>-0.42470000000000002</v>
      </c>
      <c r="M1435">
        <v>-1.0942000000000001</v>
      </c>
      <c r="N1435">
        <v>0.19089999999999999</v>
      </c>
      <c r="O1435">
        <v>-0.23150000000000001</v>
      </c>
      <c r="P1435">
        <v>-6.7999999999999996E-3</v>
      </c>
      <c r="Q1435" s="13">
        <v>-2.5000000000000001E-3</v>
      </c>
      <c r="R1435" s="13">
        <v>2.81E-2</v>
      </c>
      <c r="S1435" s="13">
        <v>-0.57020000000000004</v>
      </c>
      <c r="T1435">
        <v>2.01E-2</v>
      </c>
      <c r="U1435" s="13">
        <v>-4.0000000000000002E-4</v>
      </c>
      <c r="V1435" s="13">
        <v>-3.0000000000000001E-3</v>
      </c>
      <c r="AC1435"/>
      <c r="AD1435" s="14"/>
    </row>
    <row r="1436" spans="1:30" x14ac:dyDescent="0.2">
      <c r="A1436" t="s">
        <v>77</v>
      </c>
      <c r="C1436">
        <v>126.113</v>
      </c>
      <c r="D1436">
        <v>34.999600000000001</v>
      </c>
      <c r="E1436">
        <v>1E-4</v>
      </c>
      <c r="F1436">
        <v>103.94499999999999</v>
      </c>
      <c r="G1436">
        <v>-2.3400000000000001E-2</v>
      </c>
      <c r="H1436">
        <v>0.32379999999999998</v>
      </c>
      <c r="I1436">
        <v>-6.83E-2</v>
      </c>
      <c r="J1436">
        <v>0.73089999999999999</v>
      </c>
      <c r="K1436">
        <v>0.14360000000000001</v>
      </c>
      <c r="L1436">
        <v>-0.42970000000000003</v>
      </c>
      <c r="M1436">
        <v>-1.1606000000000001</v>
      </c>
      <c r="N1436">
        <v>0.18759999999999999</v>
      </c>
      <c r="O1436">
        <v>-0.23150000000000001</v>
      </c>
      <c r="P1436">
        <v>3.3999999999999998E-3</v>
      </c>
      <c r="Q1436" s="13">
        <v>-6.0000000000000001E-3</v>
      </c>
      <c r="R1436" s="13">
        <v>4.1399999999999999E-2</v>
      </c>
      <c r="S1436" s="13">
        <v>-0.65839999999999999</v>
      </c>
      <c r="T1436">
        <v>1.84E-2</v>
      </c>
      <c r="U1436" s="13">
        <v>1E-4</v>
      </c>
      <c r="V1436" s="13">
        <v>-3.0000000000000001E-3</v>
      </c>
      <c r="AC1436"/>
      <c r="AD1436" s="14"/>
    </row>
    <row r="1437" spans="1:30" x14ac:dyDescent="0.2">
      <c r="A1437" t="s">
        <v>77</v>
      </c>
      <c r="C1437">
        <v>126.363</v>
      </c>
      <c r="D1437">
        <v>34.999600000000001</v>
      </c>
      <c r="E1437">
        <v>1E-4</v>
      </c>
      <c r="F1437">
        <v>104.447</v>
      </c>
      <c r="G1437">
        <v>-2.75E-2</v>
      </c>
      <c r="H1437">
        <v>-0.37340000000000001</v>
      </c>
      <c r="I1437">
        <v>-8.2600000000000007E-2</v>
      </c>
      <c r="J1437">
        <v>0.79</v>
      </c>
      <c r="K1437">
        <v>0.14360000000000001</v>
      </c>
      <c r="L1437">
        <v>-0.42970000000000003</v>
      </c>
      <c r="M1437">
        <v>-1.2270000000000001</v>
      </c>
      <c r="N1437">
        <v>0.19420000000000001</v>
      </c>
      <c r="O1437">
        <v>-0.2283</v>
      </c>
      <c r="P1437">
        <v>3.3999999999999998E-3</v>
      </c>
      <c r="Q1437" s="13">
        <v>-1.46E-2</v>
      </c>
      <c r="R1437" s="13">
        <v>5.7299999999999997E-2</v>
      </c>
      <c r="S1437" s="13">
        <v>-0.83479999999999999</v>
      </c>
      <c r="T1437">
        <v>1.67E-2</v>
      </c>
      <c r="U1437" s="13">
        <v>5.9999999999999995E-4</v>
      </c>
      <c r="V1437" s="13">
        <v>-3.0000000000000001E-3</v>
      </c>
      <c r="AC1437"/>
      <c r="AD1437" s="14"/>
    </row>
    <row r="1438" spans="1:30" x14ac:dyDescent="0.2">
      <c r="A1438" t="s">
        <v>77</v>
      </c>
      <c r="C1438">
        <v>126.613</v>
      </c>
      <c r="D1438">
        <v>34.999600000000001</v>
      </c>
      <c r="E1438">
        <v>1E-4</v>
      </c>
      <c r="F1438">
        <v>104.95099999999999</v>
      </c>
      <c r="G1438">
        <v>0.1154</v>
      </c>
      <c r="H1438">
        <v>-1.0781000000000001</v>
      </c>
      <c r="I1438">
        <v>6.8500000000000005E-2</v>
      </c>
      <c r="J1438">
        <v>0.52080000000000004</v>
      </c>
      <c r="K1438">
        <v>0.14360000000000001</v>
      </c>
      <c r="L1438">
        <v>-0.42970000000000003</v>
      </c>
      <c r="M1438">
        <v>-1.3597999999999999</v>
      </c>
      <c r="N1438">
        <v>0.18440000000000001</v>
      </c>
      <c r="O1438">
        <v>-0.2185</v>
      </c>
      <c r="P1438">
        <v>-1.6999999999999999E-3</v>
      </c>
      <c r="Q1438" s="13">
        <v>-7.7000000000000002E-3</v>
      </c>
      <c r="R1438" s="13">
        <v>4.1399999999999999E-2</v>
      </c>
      <c r="S1438" s="13">
        <v>-0.74660000000000004</v>
      </c>
      <c r="T1438">
        <v>4.0000000000000002E-4</v>
      </c>
      <c r="U1438" s="13">
        <v>1E-4</v>
      </c>
      <c r="V1438" s="13">
        <v>-2.5000000000000001E-3</v>
      </c>
      <c r="AC1438"/>
      <c r="AD1438" s="14"/>
    </row>
    <row r="1439" spans="1:30" x14ac:dyDescent="0.2">
      <c r="A1439" t="s">
        <v>77</v>
      </c>
      <c r="C1439">
        <v>126.863</v>
      </c>
      <c r="D1439">
        <v>34.999600000000001</v>
      </c>
      <c r="E1439">
        <v>1E-4</v>
      </c>
      <c r="F1439">
        <v>105.455</v>
      </c>
      <c r="G1439">
        <v>6.4399999999999999E-2</v>
      </c>
      <c r="H1439">
        <v>-1.6540999999999999</v>
      </c>
      <c r="I1439">
        <v>1.1299999999999999E-2</v>
      </c>
      <c r="J1439">
        <v>0.40910000000000002</v>
      </c>
      <c r="K1439">
        <v>0.2074</v>
      </c>
      <c r="L1439">
        <v>-0.43959999999999999</v>
      </c>
      <c r="M1439">
        <v>-1.1606000000000001</v>
      </c>
      <c r="N1439">
        <v>0.18440000000000001</v>
      </c>
      <c r="O1439">
        <v>-0.22500000000000001</v>
      </c>
      <c r="P1439">
        <v>-1.6999999999999999E-3</v>
      </c>
      <c r="Q1439" s="13">
        <v>-6.0000000000000001E-3</v>
      </c>
      <c r="R1439" s="13">
        <v>2.5399999999999999E-2</v>
      </c>
      <c r="S1439" s="13">
        <v>-0.51139999999999997</v>
      </c>
      <c r="T1439">
        <v>-7.4000000000000003E-3</v>
      </c>
      <c r="U1439" s="13">
        <v>1E-4</v>
      </c>
      <c r="V1439" s="13">
        <v>-4.0000000000000001E-3</v>
      </c>
      <c r="AC1439"/>
      <c r="AD1439" s="14"/>
    </row>
    <row r="1440" spans="1:30" x14ac:dyDescent="0.2">
      <c r="A1440" t="s">
        <v>77</v>
      </c>
      <c r="C1440">
        <v>127.113</v>
      </c>
      <c r="D1440">
        <v>34.999600000000001</v>
      </c>
      <c r="E1440">
        <v>1E-4</v>
      </c>
      <c r="F1440">
        <v>105.959</v>
      </c>
      <c r="G1440">
        <v>3.9899999999999998E-2</v>
      </c>
      <c r="H1440">
        <v>-1.5024999999999999</v>
      </c>
      <c r="I1440">
        <v>-5.0000000000000001E-3</v>
      </c>
      <c r="J1440">
        <v>-0.14910000000000001</v>
      </c>
      <c r="K1440">
        <v>0.14360000000000001</v>
      </c>
      <c r="L1440">
        <v>-0.43959999999999999</v>
      </c>
      <c r="M1440">
        <v>-1.4926999999999999</v>
      </c>
      <c r="N1440">
        <v>0.19089999999999999</v>
      </c>
      <c r="O1440">
        <v>-0.2218</v>
      </c>
      <c r="P1440">
        <v>3.3999999999999998E-3</v>
      </c>
      <c r="Q1440" s="13">
        <v>-7.7000000000000002E-3</v>
      </c>
      <c r="R1440" s="13">
        <v>3.3399999999999999E-2</v>
      </c>
      <c r="S1440" s="13">
        <v>-0.629</v>
      </c>
      <c r="T1440">
        <v>-1.9400000000000001E-2</v>
      </c>
      <c r="U1440" s="13">
        <v>5.9999999999999995E-4</v>
      </c>
      <c r="V1440" s="13">
        <v>-4.0000000000000001E-3</v>
      </c>
      <c r="AC1440"/>
      <c r="AD1440" s="14"/>
    </row>
    <row r="1441" spans="1:30" x14ac:dyDescent="0.2">
      <c r="A1441" t="s">
        <v>77</v>
      </c>
      <c r="C1441">
        <v>127.363</v>
      </c>
      <c r="D1441">
        <v>34.999600000000001</v>
      </c>
      <c r="E1441">
        <v>1E-4</v>
      </c>
      <c r="F1441">
        <v>106.464</v>
      </c>
      <c r="G1441">
        <v>2.35E-2</v>
      </c>
      <c r="H1441">
        <v>-1.1691</v>
      </c>
      <c r="I1441">
        <v>-2.9499999999999998E-2</v>
      </c>
      <c r="J1441">
        <v>-0.21479999999999999</v>
      </c>
      <c r="K1441">
        <v>0.17549999999999999</v>
      </c>
      <c r="L1441">
        <v>-0.42970000000000003</v>
      </c>
      <c r="M1441">
        <v>-1.3597999999999999</v>
      </c>
      <c r="N1441">
        <v>0.18759999999999999</v>
      </c>
      <c r="O1441">
        <v>-0.2283</v>
      </c>
      <c r="P1441">
        <v>3.3999999999999998E-3</v>
      </c>
      <c r="Q1441" s="13">
        <v>-1.12E-2</v>
      </c>
      <c r="R1441" s="13">
        <v>4.0099999999999997E-2</v>
      </c>
      <c r="S1441" s="13">
        <v>-0.77600000000000002</v>
      </c>
      <c r="T1441">
        <v>-7.4000000000000003E-3</v>
      </c>
      <c r="U1441" s="13">
        <v>1.1000000000000001E-3</v>
      </c>
      <c r="V1441" s="13">
        <v>-3.5000000000000001E-3</v>
      </c>
      <c r="AC1441"/>
      <c r="AD1441" s="14"/>
    </row>
    <row r="1442" spans="1:30" x14ac:dyDescent="0.2">
      <c r="A1442" t="s">
        <v>77</v>
      </c>
      <c r="C1442">
        <v>127.613</v>
      </c>
      <c r="D1442">
        <v>34.999600000000001</v>
      </c>
      <c r="E1442">
        <v>1E-4</v>
      </c>
      <c r="F1442">
        <v>106.974</v>
      </c>
      <c r="G1442">
        <v>2.1499999999999998E-2</v>
      </c>
      <c r="H1442">
        <v>-0.29759999999999998</v>
      </c>
      <c r="I1442">
        <v>-1.9300000000000001E-2</v>
      </c>
      <c r="J1442">
        <v>-0.28699999999999998</v>
      </c>
      <c r="K1442">
        <v>0.11169999999999999</v>
      </c>
      <c r="L1442">
        <v>-0.43719999999999998</v>
      </c>
      <c r="M1442">
        <v>-1.2934000000000001</v>
      </c>
      <c r="N1442">
        <v>0.19089999999999999</v>
      </c>
      <c r="O1442">
        <v>-0.2087</v>
      </c>
      <c r="P1442">
        <v>3.3999999999999998E-3</v>
      </c>
      <c r="Q1442" s="13">
        <v>-9.4000000000000004E-3</v>
      </c>
      <c r="R1442" s="13">
        <v>3.4700000000000002E-2</v>
      </c>
      <c r="S1442" s="13">
        <v>-0.629</v>
      </c>
      <c r="T1442">
        <v>3.8E-3</v>
      </c>
      <c r="U1442" s="13">
        <v>-4.0000000000000002E-4</v>
      </c>
      <c r="V1442" s="13">
        <v>-5.8999999999999999E-3</v>
      </c>
      <c r="AC1442"/>
      <c r="AD1442" s="14"/>
    </row>
    <row r="1443" spans="1:30" x14ac:dyDescent="0.2">
      <c r="A1443" t="s">
        <v>77</v>
      </c>
      <c r="C1443">
        <v>127.863</v>
      </c>
      <c r="D1443">
        <v>34.999600000000001</v>
      </c>
      <c r="E1443">
        <v>1E-4</v>
      </c>
      <c r="F1443">
        <v>107.485</v>
      </c>
      <c r="G1443">
        <v>-4.5900000000000003E-2</v>
      </c>
      <c r="H1443">
        <v>-0.12330000000000001</v>
      </c>
      <c r="I1443">
        <v>-9.0800000000000006E-2</v>
      </c>
      <c r="J1443">
        <v>0.48799999999999999</v>
      </c>
      <c r="K1443">
        <v>0.14360000000000001</v>
      </c>
      <c r="L1443">
        <v>-0.43719999999999998</v>
      </c>
      <c r="M1443">
        <v>-1.4926999999999999</v>
      </c>
      <c r="N1443">
        <v>0.19089999999999999</v>
      </c>
      <c r="O1443">
        <v>-0.2152</v>
      </c>
      <c r="P1443">
        <v>3.3999999999999998E-3</v>
      </c>
      <c r="Q1443" s="13">
        <v>-6.0000000000000001E-3</v>
      </c>
      <c r="R1443" s="13">
        <v>3.61E-2</v>
      </c>
      <c r="S1443" s="13">
        <v>-0.629</v>
      </c>
      <c r="T1443">
        <v>9.7999999999999997E-3</v>
      </c>
      <c r="U1443" s="13">
        <v>5.9999999999999995E-4</v>
      </c>
      <c r="V1443" s="13">
        <v>-4.4000000000000003E-3</v>
      </c>
      <c r="AC1443"/>
      <c r="AD1443" s="14"/>
    </row>
    <row r="1444" spans="1:30" x14ac:dyDescent="0.2">
      <c r="A1444" t="s">
        <v>77</v>
      </c>
      <c r="C1444">
        <v>128.113</v>
      </c>
      <c r="D1444">
        <v>34.999600000000001</v>
      </c>
      <c r="E1444">
        <v>1E-4</v>
      </c>
      <c r="F1444">
        <v>107.995</v>
      </c>
      <c r="G1444">
        <v>2.76E-2</v>
      </c>
      <c r="H1444">
        <v>0.25559999999999999</v>
      </c>
      <c r="I1444">
        <v>-1.11E-2</v>
      </c>
      <c r="J1444">
        <v>0.54049999999999998</v>
      </c>
      <c r="K1444">
        <v>0.14360000000000001</v>
      </c>
      <c r="L1444">
        <v>-0.4446</v>
      </c>
      <c r="M1444">
        <v>-1.0942000000000001</v>
      </c>
      <c r="N1444">
        <v>0.19420000000000001</v>
      </c>
      <c r="O1444">
        <v>-0.2152</v>
      </c>
      <c r="P1444">
        <v>3.3999999999999998E-3</v>
      </c>
      <c r="Q1444" s="13">
        <v>-6.0000000000000001E-3</v>
      </c>
      <c r="R1444" s="13">
        <v>2.41E-2</v>
      </c>
      <c r="S1444" s="13">
        <v>-0.59960000000000002</v>
      </c>
      <c r="T1444">
        <v>1.84E-2</v>
      </c>
      <c r="U1444" s="13">
        <v>-8.9999999999999998E-4</v>
      </c>
      <c r="V1444" s="13">
        <v>-3.5000000000000001E-3</v>
      </c>
      <c r="AC1444"/>
      <c r="AD1444" s="14"/>
    </row>
    <row r="1445" spans="1:30" x14ac:dyDescent="0.2">
      <c r="A1445" t="s">
        <v>77</v>
      </c>
      <c r="C1445">
        <v>128.363</v>
      </c>
      <c r="D1445">
        <v>34.999600000000001</v>
      </c>
      <c r="E1445">
        <v>1E-4</v>
      </c>
      <c r="F1445">
        <v>108.501</v>
      </c>
      <c r="G1445">
        <v>1.54E-2</v>
      </c>
      <c r="H1445">
        <v>0.27829999999999999</v>
      </c>
      <c r="I1445">
        <v>-1.9300000000000001E-2</v>
      </c>
      <c r="J1445">
        <v>0.71130000000000004</v>
      </c>
      <c r="K1445">
        <v>0.14360000000000001</v>
      </c>
      <c r="L1445">
        <v>-0.43959999999999999</v>
      </c>
      <c r="M1445">
        <v>-1.3597999999999999</v>
      </c>
      <c r="N1445">
        <v>0.18440000000000001</v>
      </c>
      <c r="O1445">
        <v>-0.22170000000000001</v>
      </c>
      <c r="P1445">
        <v>8.6E-3</v>
      </c>
      <c r="Q1445" s="13">
        <v>-7.7000000000000002E-3</v>
      </c>
      <c r="R1445" s="13">
        <v>3.8699999999999998E-2</v>
      </c>
      <c r="S1445" s="13">
        <v>-0.59960000000000002</v>
      </c>
      <c r="T1445">
        <v>2.01E-2</v>
      </c>
      <c r="U1445" s="13">
        <v>5.9999999999999995E-4</v>
      </c>
      <c r="V1445" s="13">
        <v>-3.0000000000000001E-3</v>
      </c>
      <c r="AC1445"/>
      <c r="AD1445" s="14"/>
    </row>
    <row r="1446" spans="1:30" x14ac:dyDescent="0.2">
      <c r="A1446" t="s">
        <v>77</v>
      </c>
      <c r="C1446">
        <v>128.613</v>
      </c>
      <c r="D1446">
        <v>34.999600000000001</v>
      </c>
      <c r="E1446">
        <v>1E-4</v>
      </c>
      <c r="F1446">
        <v>109.005</v>
      </c>
      <c r="G1446">
        <v>-3.3700000000000001E-2</v>
      </c>
      <c r="H1446">
        <v>-0.26729999999999998</v>
      </c>
      <c r="I1446">
        <v>-8.6699999999999999E-2</v>
      </c>
      <c r="J1446">
        <v>0.64559999999999995</v>
      </c>
      <c r="K1446">
        <v>0.17549999999999999</v>
      </c>
      <c r="L1446">
        <v>-0.44209999999999999</v>
      </c>
      <c r="M1446">
        <v>-1.2934000000000001</v>
      </c>
      <c r="N1446">
        <v>0.19420000000000001</v>
      </c>
      <c r="O1446">
        <v>-0.22500000000000001</v>
      </c>
      <c r="P1446">
        <v>-1.6999999999999999E-3</v>
      </c>
      <c r="Q1446" s="13">
        <v>-1.29E-2</v>
      </c>
      <c r="R1446" s="13">
        <v>5.8599999999999999E-2</v>
      </c>
      <c r="S1446" s="13">
        <v>-0.86419999999999997</v>
      </c>
      <c r="T1446">
        <v>6.4000000000000003E-3</v>
      </c>
      <c r="U1446" s="13">
        <v>-4.0000000000000002E-4</v>
      </c>
      <c r="V1446" s="13">
        <v>-3.5000000000000001E-3</v>
      </c>
      <c r="AC1446"/>
      <c r="AD1446" s="14"/>
    </row>
    <row r="1447" spans="1:30" x14ac:dyDescent="0.2">
      <c r="A1447" t="s">
        <v>77</v>
      </c>
      <c r="C1447">
        <v>128.863</v>
      </c>
      <c r="D1447">
        <v>34.999600000000001</v>
      </c>
      <c r="E1447">
        <v>1E-4</v>
      </c>
      <c r="F1447">
        <v>109.508</v>
      </c>
      <c r="G1447">
        <v>0.1318</v>
      </c>
      <c r="H1447">
        <v>-0.98719999999999997</v>
      </c>
      <c r="I1447">
        <v>8.2799999999999999E-2</v>
      </c>
      <c r="J1447">
        <v>0.44850000000000001</v>
      </c>
      <c r="K1447">
        <v>0.14360000000000001</v>
      </c>
      <c r="L1447">
        <v>-0.4471</v>
      </c>
      <c r="M1447">
        <v>-1.4262999999999999</v>
      </c>
      <c r="N1447">
        <v>0.19420000000000001</v>
      </c>
      <c r="O1447">
        <v>-0.2185</v>
      </c>
      <c r="P1447">
        <v>-1.6999999999999999E-3</v>
      </c>
      <c r="Q1447" s="13">
        <v>-7.7000000000000002E-3</v>
      </c>
      <c r="R1447" s="13">
        <v>4.0099999999999997E-2</v>
      </c>
      <c r="S1447" s="13">
        <v>-0.629</v>
      </c>
      <c r="T1447">
        <v>-4.7999999999999996E-3</v>
      </c>
      <c r="U1447" s="13">
        <v>1E-4</v>
      </c>
      <c r="V1447" s="13">
        <v>-3.5000000000000001E-3</v>
      </c>
      <c r="AC1447"/>
      <c r="AD1447" s="14"/>
    </row>
    <row r="1448" spans="1:30" x14ac:dyDescent="0.2">
      <c r="A1448" t="s">
        <v>77</v>
      </c>
      <c r="C1448">
        <v>129.113</v>
      </c>
      <c r="D1448">
        <v>34.999600000000001</v>
      </c>
      <c r="E1448">
        <v>1E-4</v>
      </c>
      <c r="F1448">
        <v>110.01300000000001</v>
      </c>
      <c r="G1448">
        <v>6.2300000000000001E-2</v>
      </c>
      <c r="H1448">
        <v>-1.548</v>
      </c>
      <c r="I1448">
        <v>1.1299999999999999E-2</v>
      </c>
      <c r="J1448">
        <v>0.35659999999999997</v>
      </c>
      <c r="K1448">
        <v>0.14360000000000001</v>
      </c>
      <c r="L1448">
        <v>-0.4496</v>
      </c>
      <c r="M1448">
        <v>-1.3597999999999999</v>
      </c>
      <c r="N1448">
        <v>0.18759999999999999</v>
      </c>
      <c r="O1448">
        <v>-0.2218</v>
      </c>
      <c r="P1448">
        <v>3.3999999999999998E-3</v>
      </c>
      <c r="Q1448" s="13">
        <v>-4.1999999999999997E-3</v>
      </c>
      <c r="R1448" s="13">
        <v>2.5399999999999999E-2</v>
      </c>
      <c r="S1448" s="13">
        <v>-0.51139999999999997</v>
      </c>
      <c r="T1448">
        <v>-8.2000000000000007E-3</v>
      </c>
      <c r="U1448" s="13">
        <v>-4.0000000000000002E-4</v>
      </c>
      <c r="V1448" s="13">
        <v>-3.0000000000000001E-3</v>
      </c>
      <c r="AC1448"/>
      <c r="AD1448" s="14"/>
    </row>
    <row r="1449" spans="1:30" x14ac:dyDescent="0.2">
      <c r="A1449" t="s">
        <v>77</v>
      </c>
      <c r="C1449">
        <v>129.363</v>
      </c>
      <c r="D1449">
        <v>34.999600000000001</v>
      </c>
      <c r="E1449">
        <v>1E-4</v>
      </c>
      <c r="F1449">
        <v>110.515</v>
      </c>
      <c r="G1449">
        <v>1.9400000000000001E-2</v>
      </c>
      <c r="H1449">
        <v>-1.3282</v>
      </c>
      <c r="I1449">
        <v>-2.75E-2</v>
      </c>
      <c r="J1449">
        <v>-0.2082</v>
      </c>
      <c r="K1449">
        <v>0.17549999999999999</v>
      </c>
      <c r="L1449">
        <v>-0.4446</v>
      </c>
      <c r="M1449">
        <v>-1.6254999999999999</v>
      </c>
      <c r="N1449">
        <v>0.18440000000000001</v>
      </c>
      <c r="O1449">
        <v>-0.2185</v>
      </c>
      <c r="P1449">
        <v>3.3999999999999998E-3</v>
      </c>
      <c r="Q1449" s="13">
        <v>-7.7000000000000002E-3</v>
      </c>
      <c r="R1449" s="13">
        <v>2.81E-2</v>
      </c>
      <c r="S1449" s="13">
        <v>-0.629</v>
      </c>
      <c r="T1449">
        <v>-2.0299999999999999E-2</v>
      </c>
      <c r="U1449" s="13">
        <v>-8.9999999999999998E-4</v>
      </c>
      <c r="V1449" s="13">
        <v>-4.0000000000000001E-3</v>
      </c>
      <c r="AC1449"/>
      <c r="AD1449" s="14"/>
    </row>
    <row r="1450" spans="1:30" x14ac:dyDescent="0.2">
      <c r="A1450" t="s">
        <v>77</v>
      </c>
      <c r="C1450">
        <v>129.613</v>
      </c>
      <c r="D1450">
        <v>34.999600000000001</v>
      </c>
      <c r="E1450">
        <v>1E-4</v>
      </c>
      <c r="F1450">
        <v>111.014</v>
      </c>
      <c r="G1450">
        <v>3.3700000000000001E-2</v>
      </c>
      <c r="H1450">
        <v>-1.0402</v>
      </c>
      <c r="I1450">
        <v>-1.52E-2</v>
      </c>
      <c r="J1450">
        <v>-0.21479999999999999</v>
      </c>
      <c r="K1450">
        <v>0.14360000000000001</v>
      </c>
      <c r="L1450">
        <v>-0.4471</v>
      </c>
      <c r="M1450">
        <v>-1.6254999999999999</v>
      </c>
      <c r="N1450">
        <v>0.18110000000000001</v>
      </c>
      <c r="O1450">
        <v>-0.2087</v>
      </c>
      <c r="P1450">
        <v>3.3999999999999998E-3</v>
      </c>
      <c r="Q1450" s="13">
        <v>-7.7000000000000002E-3</v>
      </c>
      <c r="R1450" s="13">
        <v>3.7400000000000003E-2</v>
      </c>
      <c r="S1450" s="13">
        <v>-0.65839999999999999</v>
      </c>
      <c r="T1450">
        <v>-7.4000000000000003E-3</v>
      </c>
      <c r="U1450" s="13">
        <v>1E-4</v>
      </c>
      <c r="V1450" s="13">
        <v>-3.0000000000000001E-3</v>
      </c>
      <c r="AC1450"/>
      <c r="AD1450" s="14"/>
    </row>
    <row r="1451" spans="1:30" x14ac:dyDescent="0.2">
      <c r="A1451" t="s">
        <v>77</v>
      </c>
      <c r="C1451">
        <v>129.863</v>
      </c>
      <c r="D1451">
        <v>34.999600000000001</v>
      </c>
      <c r="E1451">
        <v>1E-4</v>
      </c>
      <c r="F1451">
        <v>111.515</v>
      </c>
      <c r="G1451">
        <v>2.76E-2</v>
      </c>
      <c r="H1451">
        <v>-0.18390000000000001</v>
      </c>
      <c r="I1451">
        <v>-1.7299999999999999E-2</v>
      </c>
      <c r="J1451">
        <v>-0.34610000000000002</v>
      </c>
      <c r="K1451">
        <v>0.11169999999999999</v>
      </c>
      <c r="L1451">
        <v>-0.4546</v>
      </c>
      <c r="M1451">
        <v>-1.4926999999999999</v>
      </c>
      <c r="N1451">
        <v>0.17130000000000001</v>
      </c>
      <c r="O1451">
        <v>-0.20219999999999999</v>
      </c>
      <c r="P1451">
        <v>3.5000000000000001E-3</v>
      </c>
      <c r="Q1451" s="13">
        <v>-9.4000000000000004E-3</v>
      </c>
      <c r="R1451" s="13">
        <v>3.4799999999999998E-2</v>
      </c>
      <c r="S1451" s="13">
        <v>-0.68779999999999997</v>
      </c>
      <c r="T1451">
        <v>-5.0000000000000001E-4</v>
      </c>
      <c r="U1451" s="13">
        <v>-8.9999999999999998E-4</v>
      </c>
      <c r="V1451" s="13">
        <v>-4.8999999999999998E-3</v>
      </c>
      <c r="AC1451"/>
      <c r="AD1451" s="14"/>
    </row>
    <row r="1452" spans="1:30" x14ac:dyDescent="0.2">
      <c r="A1452" t="s">
        <v>77</v>
      </c>
      <c r="C1452">
        <v>130.113</v>
      </c>
      <c r="D1452">
        <v>34.999600000000001</v>
      </c>
      <c r="E1452">
        <v>1E-4</v>
      </c>
      <c r="F1452">
        <v>112.01300000000001</v>
      </c>
      <c r="G1452">
        <v>-9.1000000000000004E-3</v>
      </c>
      <c r="H1452">
        <v>-8.5400000000000004E-2</v>
      </c>
      <c r="I1452">
        <v>-5.1999999999999998E-2</v>
      </c>
      <c r="J1452">
        <v>0.41570000000000001</v>
      </c>
      <c r="K1452">
        <v>0.14360000000000001</v>
      </c>
      <c r="L1452">
        <v>-0.4521</v>
      </c>
      <c r="M1452">
        <v>-1.5590999999999999</v>
      </c>
      <c r="N1452">
        <v>0.16800000000000001</v>
      </c>
      <c r="O1452">
        <v>-0.2087</v>
      </c>
      <c r="P1452">
        <v>-1.6999999999999999E-3</v>
      </c>
      <c r="Q1452" s="13">
        <v>-6.0000000000000001E-3</v>
      </c>
      <c r="R1452" s="13">
        <v>3.4700000000000002E-2</v>
      </c>
      <c r="S1452" s="13">
        <v>-0.65839999999999999</v>
      </c>
      <c r="T1452">
        <v>1.0699999999999999E-2</v>
      </c>
      <c r="U1452" s="13">
        <v>-4.0000000000000002E-4</v>
      </c>
      <c r="V1452" s="13">
        <v>-5.4000000000000003E-3</v>
      </c>
      <c r="AC1452"/>
      <c r="AD1452" s="14"/>
    </row>
    <row r="1453" spans="1:30" x14ac:dyDescent="0.2">
      <c r="A1453" t="s">
        <v>77</v>
      </c>
      <c r="C1453">
        <v>130.363</v>
      </c>
      <c r="D1453">
        <v>34.999600000000001</v>
      </c>
      <c r="E1453">
        <v>1E-4</v>
      </c>
      <c r="F1453">
        <v>112.509</v>
      </c>
      <c r="G1453">
        <v>5.1999999999999998E-3</v>
      </c>
      <c r="H1453">
        <v>0.37690000000000001</v>
      </c>
      <c r="I1453">
        <v>-3.56E-2</v>
      </c>
      <c r="J1453">
        <v>0.40260000000000001</v>
      </c>
      <c r="K1453">
        <v>0.2074</v>
      </c>
      <c r="L1453">
        <v>-0.45950000000000002</v>
      </c>
      <c r="M1453">
        <v>-1.4926999999999999</v>
      </c>
      <c r="N1453">
        <v>0.16470000000000001</v>
      </c>
      <c r="O1453">
        <v>-0.19570000000000001</v>
      </c>
      <c r="P1453">
        <v>-1.6999999999999999E-3</v>
      </c>
      <c r="Q1453" s="13">
        <v>-4.1999999999999997E-3</v>
      </c>
      <c r="R1453" s="13">
        <v>2.1399999999999999E-2</v>
      </c>
      <c r="S1453" s="13">
        <v>-0.51139999999999997</v>
      </c>
      <c r="T1453">
        <v>1.5800000000000002E-2</v>
      </c>
      <c r="U1453" s="13">
        <v>1.6000000000000001E-3</v>
      </c>
      <c r="V1453" s="13">
        <v>-4.0000000000000001E-3</v>
      </c>
      <c r="AC1453"/>
      <c r="AD1453" s="14"/>
    </row>
    <row r="1454" spans="1:30" x14ac:dyDescent="0.2">
      <c r="A1454" t="s">
        <v>77</v>
      </c>
      <c r="C1454">
        <v>130.613</v>
      </c>
      <c r="D1454">
        <v>34.999600000000001</v>
      </c>
      <c r="E1454">
        <v>1E-4</v>
      </c>
      <c r="F1454">
        <v>113.008</v>
      </c>
      <c r="G1454">
        <v>3.3799999999999997E-2</v>
      </c>
      <c r="H1454">
        <v>0.31619999999999998</v>
      </c>
      <c r="I1454">
        <v>-3.0000000000000001E-3</v>
      </c>
      <c r="J1454">
        <v>0.60609999999999997</v>
      </c>
      <c r="K1454">
        <v>0.17549999999999999</v>
      </c>
      <c r="L1454">
        <v>-0.4471</v>
      </c>
      <c r="M1454">
        <v>-1.6919</v>
      </c>
      <c r="N1454">
        <v>0.17460000000000001</v>
      </c>
      <c r="O1454">
        <v>-0.20219999999999999</v>
      </c>
      <c r="P1454">
        <v>3.3999999999999998E-3</v>
      </c>
      <c r="Q1454" s="13">
        <v>-4.1999999999999997E-3</v>
      </c>
      <c r="R1454" s="13">
        <v>3.2099999999999997E-2</v>
      </c>
      <c r="S1454" s="13">
        <v>-0.629</v>
      </c>
      <c r="T1454">
        <v>1.32E-2</v>
      </c>
      <c r="U1454" s="13">
        <v>1E-4</v>
      </c>
      <c r="V1454" s="13">
        <v>-4.4000000000000003E-3</v>
      </c>
      <c r="AC1454"/>
      <c r="AD1454" s="14"/>
    </row>
    <row r="1455" spans="1:30" x14ac:dyDescent="0.2">
      <c r="A1455" t="s">
        <v>77</v>
      </c>
      <c r="C1455">
        <v>130.863</v>
      </c>
      <c r="D1455">
        <v>34.999600000000001</v>
      </c>
      <c r="E1455">
        <v>1E-4</v>
      </c>
      <c r="F1455">
        <v>113.506</v>
      </c>
      <c r="G1455">
        <v>-0.05</v>
      </c>
      <c r="H1455">
        <v>-0.2142</v>
      </c>
      <c r="I1455">
        <v>-9.2799999999999994E-2</v>
      </c>
      <c r="J1455">
        <v>0.56020000000000003</v>
      </c>
      <c r="K1455">
        <v>0.14360000000000001</v>
      </c>
      <c r="L1455">
        <v>-0.4546</v>
      </c>
      <c r="M1455">
        <v>-1.3597999999999999</v>
      </c>
      <c r="N1455">
        <v>0.17130000000000001</v>
      </c>
      <c r="O1455">
        <v>-0.2087</v>
      </c>
      <c r="P1455">
        <v>3.3999999999999998E-3</v>
      </c>
      <c r="Q1455" s="13">
        <v>-9.4000000000000004E-3</v>
      </c>
      <c r="R1455" s="13">
        <v>4.9399999999999999E-2</v>
      </c>
      <c r="S1455" s="13">
        <v>-0.8054</v>
      </c>
      <c r="T1455">
        <v>2.0999999999999999E-3</v>
      </c>
      <c r="U1455" s="13">
        <v>1.1000000000000001E-3</v>
      </c>
      <c r="V1455" s="13">
        <v>-3.5000000000000001E-3</v>
      </c>
      <c r="AC1455"/>
      <c r="AD1455" s="14"/>
    </row>
    <row r="1456" spans="1:30" x14ac:dyDescent="0.2">
      <c r="A1456" t="s">
        <v>77</v>
      </c>
      <c r="C1456">
        <v>131.113</v>
      </c>
      <c r="D1456">
        <v>34.999600000000001</v>
      </c>
      <c r="E1456">
        <v>1E-4</v>
      </c>
      <c r="F1456">
        <v>114.005</v>
      </c>
      <c r="G1456">
        <v>0.1154</v>
      </c>
      <c r="H1456">
        <v>-0.8508</v>
      </c>
      <c r="I1456">
        <v>6.8500000000000005E-2</v>
      </c>
      <c r="J1456">
        <v>0.32379999999999998</v>
      </c>
      <c r="K1456">
        <v>0.14360000000000001</v>
      </c>
      <c r="L1456">
        <v>-0.45950000000000002</v>
      </c>
      <c r="M1456">
        <v>-1.5590999999999999</v>
      </c>
      <c r="N1456">
        <v>0.17780000000000001</v>
      </c>
      <c r="O1456">
        <v>-0.19570000000000001</v>
      </c>
      <c r="P1456">
        <v>3.3999999999999998E-3</v>
      </c>
      <c r="Q1456" s="13">
        <v>-6.0000000000000001E-3</v>
      </c>
      <c r="R1456" s="13">
        <v>0.04</v>
      </c>
      <c r="S1456" s="13">
        <v>-0.68779999999999997</v>
      </c>
      <c r="T1456">
        <v>-9.1000000000000004E-3</v>
      </c>
      <c r="U1456" s="13">
        <v>5.9999999999999995E-4</v>
      </c>
      <c r="V1456" s="13">
        <v>-3.0000000000000001E-3</v>
      </c>
      <c r="AC1456"/>
      <c r="AD1456" s="14"/>
    </row>
    <row r="1457" spans="1:30" x14ac:dyDescent="0.2">
      <c r="A1457" t="s">
        <v>77</v>
      </c>
      <c r="C1457">
        <v>131.363</v>
      </c>
      <c r="D1457">
        <v>34.999600000000001</v>
      </c>
      <c r="E1457">
        <v>1E-4</v>
      </c>
      <c r="F1457">
        <v>114.503</v>
      </c>
      <c r="G1457">
        <v>6.8500000000000005E-2</v>
      </c>
      <c r="H1457">
        <v>-1.3889</v>
      </c>
      <c r="I1457">
        <v>2.1600000000000001E-2</v>
      </c>
      <c r="J1457">
        <v>0.2515</v>
      </c>
      <c r="K1457">
        <v>0.14360000000000001</v>
      </c>
      <c r="L1457">
        <v>-0.45710000000000001</v>
      </c>
      <c r="M1457">
        <v>-1.5590999999999999</v>
      </c>
      <c r="N1457">
        <v>0.17780000000000001</v>
      </c>
      <c r="O1457">
        <v>-0.19570000000000001</v>
      </c>
      <c r="P1457">
        <v>3.3999999999999998E-3</v>
      </c>
      <c r="Q1457" s="13">
        <v>-4.1999999999999997E-3</v>
      </c>
      <c r="R1457" s="13">
        <v>1.61E-2</v>
      </c>
      <c r="S1457" s="13">
        <v>-0.48209999999999997</v>
      </c>
      <c r="T1457">
        <v>-1.6E-2</v>
      </c>
      <c r="U1457" s="13">
        <v>1.1000000000000001E-3</v>
      </c>
      <c r="V1457" s="13">
        <v>-4.0000000000000001E-3</v>
      </c>
      <c r="AC1457"/>
      <c r="AD1457" s="14"/>
    </row>
    <row r="1458" spans="1:30" x14ac:dyDescent="0.2">
      <c r="A1458" t="s">
        <v>77</v>
      </c>
      <c r="C1458">
        <v>131.613</v>
      </c>
      <c r="D1458">
        <v>34.999600000000001</v>
      </c>
      <c r="E1458">
        <v>1E-4</v>
      </c>
      <c r="F1458">
        <v>114.998</v>
      </c>
      <c r="G1458">
        <v>-3.0000000000000001E-3</v>
      </c>
      <c r="H1458">
        <v>-1.3055000000000001</v>
      </c>
      <c r="I1458">
        <v>-4.99E-2</v>
      </c>
      <c r="J1458">
        <v>-0.16880000000000001</v>
      </c>
      <c r="K1458">
        <v>0.14360000000000001</v>
      </c>
      <c r="L1458">
        <v>-0.45710000000000001</v>
      </c>
      <c r="M1458">
        <v>-1.5590999999999999</v>
      </c>
      <c r="N1458">
        <v>0.17460000000000001</v>
      </c>
      <c r="O1458">
        <v>-0.19570000000000001</v>
      </c>
      <c r="P1458">
        <v>3.3999999999999998E-3</v>
      </c>
      <c r="Q1458" s="13">
        <v>-7.7000000000000002E-3</v>
      </c>
      <c r="R1458" s="13">
        <v>2.81E-2</v>
      </c>
      <c r="S1458" s="13">
        <v>-0.57020000000000004</v>
      </c>
      <c r="T1458">
        <v>-2.5399999999999999E-2</v>
      </c>
      <c r="U1458" s="13">
        <v>-4.0000000000000002E-4</v>
      </c>
      <c r="V1458" s="13">
        <v>-3.5000000000000001E-3</v>
      </c>
      <c r="AC1458"/>
      <c r="AD1458" s="14"/>
    </row>
    <row r="1459" spans="1:30" x14ac:dyDescent="0.2">
      <c r="A1459" t="s">
        <v>77</v>
      </c>
      <c r="C1459">
        <v>131.863</v>
      </c>
      <c r="D1459">
        <v>34.999600000000001</v>
      </c>
      <c r="E1459">
        <v>1E-4</v>
      </c>
      <c r="F1459">
        <v>115.495</v>
      </c>
      <c r="G1459">
        <v>4.19E-2</v>
      </c>
      <c r="H1459">
        <v>-0.94169999999999998</v>
      </c>
      <c r="I1459">
        <v>-3.0000000000000001E-3</v>
      </c>
      <c r="J1459">
        <v>-0.28039999999999998</v>
      </c>
      <c r="K1459">
        <v>0.17549999999999999</v>
      </c>
      <c r="L1459">
        <v>-0.45710000000000001</v>
      </c>
      <c r="M1459">
        <v>-1.6254999999999999</v>
      </c>
      <c r="N1459">
        <v>0.1648</v>
      </c>
      <c r="O1459">
        <v>-0.19239999999999999</v>
      </c>
      <c r="P1459">
        <v>8.6E-3</v>
      </c>
      <c r="Q1459" s="13">
        <v>-6.0000000000000001E-3</v>
      </c>
      <c r="R1459" s="13">
        <v>3.7400000000000003E-2</v>
      </c>
      <c r="S1459" s="13">
        <v>-0.629</v>
      </c>
      <c r="T1459">
        <v>-1.6E-2</v>
      </c>
      <c r="U1459" s="13">
        <v>1E-4</v>
      </c>
      <c r="V1459" s="13">
        <v>-3.0000000000000001E-3</v>
      </c>
      <c r="AC1459"/>
      <c r="AD1459" s="14"/>
    </row>
    <row r="1460" spans="1:30" x14ac:dyDescent="0.2">
      <c r="A1460" t="s">
        <v>77</v>
      </c>
      <c r="C1460">
        <v>132.113</v>
      </c>
      <c r="D1460">
        <v>34.999600000000001</v>
      </c>
      <c r="E1460">
        <v>1E-4</v>
      </c>
      <c r="F1460">
        <v>115.99</v>
      </c>
      <c r="G1460">
        <v>9.1999999999999998E-3</v>
      </c>
      <c r="H1460">
        <v>-0.16120000000000001</v>
      </c>
      <c r="I1460">
        <v>-2.9499999999999998E-2</v>
      </c>
      <c r="J1460">
        <v>-0.39860000000000001</v>
      </c>
      <c r="K1460">
        <v>0.17549999999999999</v>
      </c>
      <c r="L1460">
        <v>-0.45710000000000001</v>
      </c>
      <c r="M1460">
        <v>-1.6919</v>
      </c>
      <c r="N1460">
        <v>0.1615</v>
      </c>
      <c r="O1460">
        <v>-0.19239999999999999</v>
      </c>
      <c r="P1460">
        <v>3.3999999999999998E-3</v>
      </c>
      <c r="Q1460" s="13">
        <v>-7.7000000000000002E-3</v>
      </c>
      <c r="R1460" s="13">
        <v>3.0800000000000001E-2</v>
      </c>
      <c r="S1460" s="13">
        <v>-0.57020000000000004</v>
      </c>
      <c r="T1460">
        <v>-9.1000000000000004E-3</v>
      </c>
      <c r="U1460" s="13">
        <v>1E-4</v>
      </c>
      <c r="V1460" s="13">
        <v>-3.0000000000000001E-3</v>
      </c>
      <c r="AC1460"/>
      <c r="AD1460" s="14"/>
    </row>
    <row r="1461" spans="1:30" x14ac:dyDescent="0.2">
      <c r="A1461" t="s">
        <v>77</v>
      </c>
      <c r="C1461">
        <v>132.363</v>
      </c>
      <c r="D1461">
        <v>34.999600000000001</v>
      </c>
      <c r="E1461">
        <v>1E-4</v>
      </c>
      <c r="F1461">
        <v>116.485</v>
      </c>
      <c r="G1461">
        <v>-5.1000000000000004E-3</v>
      </c>
      <c r="H1461">
        <v>-4.7500000000000001E-2</v>
      </c>
      <c r="I1461">
        <v>-4.99E-2</v>
      </c>
      <c r="J1461">
        <v>0.31719999999999998</v>
      </c>
      <c r="K1461">
        <v>0.11169999999999999</v>
      </c>
      <c r="L1461">
        <v>-0.45950000000000002</v>
      </c>
      <c r="M1461">
        <v>-1.6919</v>
      </c>
      <c r="N1461">
        <v>0.15820000000000001</v>
      </c>
      <c r="O1461">
        <v>-0.19570000000000001</v>
      </c>
      <c r="P1461">
        <v>-1.6999999999999999E-3</v>
      </c>
      <c r="Q1461" s="13">
        <v>-4.1999999999999997E-3</v>
      </c>
      <c r="R1461" s="13">
        <v>3.0700000000000002E-2</v>
      </c>
      <c r="S1461" s="13">
        <v>-0.59960000000000002</v>
      </c>
      <c r="T1461">
        <v>4.5999999999999999E-3</v>
      </c>
      <c r="U1461" s="13">
        <v>-4.0000000000000002E-4</v>
      </c>
      <c r="V1461" s="13">
        <v>-2.5000000000000001E-3</v>
      </c>
      <c r="AC1461"/>
      <c r="AD1461" s="14"/>
    </row>
    <row r="1462" spans="1:30" x14ac:dyDescent="0.2">
      <c r="A1462" t="s">
        <v>77</v>
      </c>
      <c r="C1462">
        <v>132.613</v>
      </c>
      <c r="D1462">
        <v>34.999600000000001</v>
      </c>
      <c r="E1462">
        <v>1E-4</v>
      </c>
      <c r="F1462">
        <v>116.983</v>
      </c>
      <c r="G1462">
        <v>-1.12E-2</v>
      </c>
      <c r="H1462">
        <v>0.30109999999999998</v>
      </c>
      <c r="I1462">
        <v>-5.6099999999999997E-2</v>
      </c>
      <c r="J1462">
        <v>0.29749999999999999</v>
      </c>
      <c r="K1462">
        <v>0.14360000000000001</v>
      </c>
      <c r="L1462">
        <v>-0.45710000000000001</v>
      </c>
      <c r="M1462">
        <v>-1.7583</v>
      </c>
      <c r="N1462">
        <v>0.1615</v>
      </c>
      <c r="O1462">
        <v>-0.19239999999999999</v>
      </c>
      <c r="P1462">
        <v>3.3999999999999998E-3</v>
      </c>
      <c r="Q1462" s="13">
        <v>-4.1999999999999997E-3</v>
      </c>
      <c r="R1462" s="13">
        <v>2.01E-2</v>
      </c>
      <c r="S1462" s="13">
        <v>-0.45269999999999999</v>
      </c>
      <c r="T1462">
        <v>5.4999999999999997E-3</v>
      </c>
      <c r="U1462" s="13">
        <v>-4.0000000000000002E-4</v>
      </c>
      <c r="V1462" s="13">
        <v>-2.5000000000000001E-3</v>
      </c>
      <c r="AC1462"/>
      <c r="AD1462" s="14"/>
    </row>
    <row r="1463" spans="1:30" x14ac:dyDescent="0.2">
      <c r="A1463" t="s">
        <v>77</v>
      </c>
      <c r="C1463">
        <v>132.863</v>
      </c>
      <c r="D1463">
        <v>34.999600000000001</v>
      </c>
      <c r="E1463">
        <v>1E-4</v>
      </c>
      <c r="F1463">
        <v>117.48099999999999</v>
      </c>
      <c r="G1463">
        <v>2.76E-2</v>
      </c>
      <c r="H1463">
        <v>0.29349999999999998</v>
      </c>
      <c r="I1463">
        <v>-7.1000000000000004E-3</v>
      </c>
      <c r="J1463">
        <v>0.4551</v>
      </c>
      <c r="K1463">
        <v>0.17549999999999999</v>
      </c>
      <c r="L1463">
        <v>-0.45950000000000002</v>
      </c>
      <c r="M1463">
        <v>-1.8247</v>
      </c>
      <c r="N1463">
        <v>0.1615</v>
      </c>
      <c r="O1463">
        <v>-0.18920000000000001</v>
      </c>
      <c r="P1463">
        <v>8.6E-3</v>
      </c>
      <c r="Q1463" s="13">
        <v>-4.1999999999999997E-3</v>
      </c>
      <c r="R1463" s="13">
        <v>2.5399999999999999E-2</v>
      </c>
      <c r="S1463" s="13">
        <v>-0.57020000000000004</v>
      </c>
      <c r="T1463">
        <v>2.0999999999999999E-3</v>
      </c>
      <c r="U1463" s="13">
        <v>1.1000000000000001E-3</v>
      </c>
      <c r="V1463" s="13">
        <v>-3.0000000000000001E-3</v>
      </c>
      <c r="AC1463"/>
      <c r="AD1463" s="14"/>
    </row>
    <row r="1464" spans="1:30" x14ac:dyDescent="0.2">
      <c r="A1464" t="s">
        <v>77</v>
      </c>
      <c r="C1464">
        <v>133.113</v>
      </c>
      <c r="D1464">
        <v>34.999600000000001</v>
      </c>
      <c r="E1464">
        <v>1E-4</v>
      </c>
      <c r="F1464">
        <v>117.977</v>
      </c>
      <c r="G1464">
        <v>-5.8099999999999999E-2</v>
      </c>
      <c r="H1464">
        <v>-0.20660000000000001</v>
      </c>
      <c r="I1464">
        <v>-0.1051</v>
      </c>
      <c r="J1464">
        <v>0.4486</v>
      </c>
      <c r="K1464">
        <v>0.17549999999999999</v>
      </c>
      <c r="L1464">
        <v>-0.45950000000000002</v>
      </c>
      <c r="M1464">
        <v>-1.4926999999999999</v>
      </c>
      <c r="N1464">
        <v>0.1615</v>
      </c>
      <c r="O1464">
        <v>-0.19239999999999999</v>
      </c>
      <c r="P1464">
        <v>3.3999999999999998E-3</v>
      </c>
      <c r="Q1464" s="13">
        <v>-9.4000000000000004E-3</v>
      </c>
      <c r="R1464" s="13">
        <v>5.0700000000000002E-2</v>
      </c>
      <c r="S1464" s="13">
        <v>-0.74660000000000004</v>
      </c>
      <c r="T1464">
        <v>-3.0999999999999999E-3</v>
      </c>
      <c r="U1464" s="13">
        <v>-4.0000000000000002E-4</v>
      </c>
      <c r="V1464" s="13">
        <v>-2.5000000000000001E-3</v>
      </c>
      <c r="AC1464"/>
      <c r="AD1464" s="14"/>
    </row>
    <row r="1465" spans="1:30" x14ac:dyDescent="0.2">
      <c r="A1465" t="s">
        <v>77</v>
      </c>
      <c r="C1465">
        <v>133.363</v>
      </c>
      <c r="D1465">
        <v>34.999600000000001</v>
      </c>
      <c r="E1465">
        <v>1E-4</v>
      </c>
      <c r="F1465">
        <v>118.47499999999999</v>
      </c>
      <c r="G1465">
        <v>6.0299999999999999E-2</v>
      </c>
      <c r="H1465">
        <v>-0.65380000000000005</v>
      </c>
      <c r="I1465">
        <v>9.2999999999999992E-3</v>
      </c>
      <c r="J1465">
        <v>0.12670000000000001</v>
      </c>
      <c r="K1465">
        <v>0.17549999999999999</v>
      </c>
      <c r="L1465">
        <v>-0.4546</v>
      </c>
      <c r="M1465">
        <v>-1.6919</v>
      </c>
      <c r="N1465">
        <v>0.1615</v>
      </c>
      <c r="O1465">
        <v>-0.19239999999999999</v>
      </c>
      <c r="P1465">
        <v>3.3999999999999998E-3</v>
      </c>
      <c r="Q1465" s="13">
        <v>-9.4000000000000004E-3</v>
      </c>
      <c r="R1465" s="13">
        <v>3.61E-2</v>
      </c>
      <c r="S1465" s="13">
        <v>-0.68779999999999997</v>
      </c>
      <c r="T1465">
        <v>-1.77E-2</v>
      </c>
      <c r="U1465" s="13">
        <v>1E-4</v>
      </c>
      <c r="V1465" s="13">
        <v>-3.0000000000000001E-3</v>
      </c>
      <c r="AC1465"/>
      <c r="AD1465" s="14"/>
    </row>
    <row r="1466" spans="1:30" x14ac:dyDescent="0.2">
      <c r="A1466" t="s">
        <v>77</v>
      </c>
      <c r="C1466">
        <v>133.613</v>
      </c>
      <c r="D1466">
        <v>34.999600000000001</v>
      </c>
      <c r="E1466">
        <v>1E-4</v>
      </c>
      <c r="F1466">
        <v>118.97499999999999</v>
      </c>
      <c r="G1466">
        <v>8.48E-2</v>
      </c>
      <c r="H1466">
        <v>-1.2751999999999999</v>
      </c>
      <c r="I1466">
        <v>4.3999999999999997E-2</v>
      </c>
      <c r="J1466">
        <v>0.1464</v>
      </c>
      <c r="K1466">
        <v>0.11169999999999999</v>
      </c>
      <c r="L1466">
        <v>-0.46200000000000002</v>
      </c>
      <c r="M1466">
        <v>-1.8247</v>
      </c>
      <c r="N1466">
        <v>0.16470000000000001</v>
      </c>
      <c r="O1466">
        <v>-0.19239999999999999</v>
      </c>
      <c r="P1466">
        <v>3.3999999999999998E-3</v>
      </c>
      <c r="Q1466" s="13">
        <v>-2.5000000000000001E-3</v>
      </c>
      <c r="R1466" s="13">
        <v>1.8800000000000001E-2</v>
      </c>
      <c r="S1466" s="13">
        <v>-0.54090000000000005</v>
      </c>
      <c r="T1466">
        <v>-2.0299999999999999E-2</v>
      </c>
      <c r="U1466" s="13">
        <v>-8.9999999999999998E-4</v>
      </c>
      <c r="V1466" s="13">
        <v>-3.5000000000000001E-3</v>
      </c>
      <c r="AC1466"/>
      <c r="AD1466" s="14"/>
    </row>
    <row r="1467" spans="1:30" x14ac:dyDescent="0.2">
      <c r="A1467" t="s">
        <v>77</v>
      </c>
      <c r="C1467">
        <v>133.863</v>
      </c>
      <c r="D1467">
        <v>34.999600000000001</v>
      </c>
      <c r="E1467">
        <v>1E-4</v>
      </c>
      <c r="F1467">
        <v>119.476</v>
      </c>
      <c r="G1467">
        <v>-1.5299999999999999E-2</v>
      </c>
      <c r="H1467">
        <v>-1.1312</v>
      </c>
      <c r="I1467">
        <v>-5.8099999999999999E-2</v>
      </c>
      <c r="J1467">
        <v>-0.18190000000000001</v>
      </c>
      <c r="K1467">
        <v>0.2074</v>
      </c>
      <c r="L1467">
        <v>-0.4546</v>
      </c>
      <c r="M1467">
        <v>-1.6919</v>
      </c>
      <c r="N1467">
        <v>0.16470000000000001</v>
      </c>
      <c r="O1467">
        <v>-0.18920000000000001</v>
      </c>
      <c r="P1467">
        <v>3.3999999999999998E-3</v>
      </c>
      <c r="Q1467" s="13">
        <v>-9.4000000000000004E-3</v>
      </c>
      <c r="R1467" s="13">
        <v>2.1399999999999999E-2</v>
      </c>
      <c r="S1467" s="13">
        <v>-0.4526</v>
      </c>
      <c r="T1467">
        <v>-2.8899999999999999E-2</v>
      </c>
      <c r="U1467" s="13">
        <v>1.1000000000000001E-3</v>
      </c>
      <c r="V1467" s="13">
        <v>-2.5000000000000001E-3</v>
      </c>
      <c r="AC1467"/>
      <c r="AD1467" s="14"/>
    </row>
    <row r="1468" spans="1:30" x14ac:dyDescent="0.2">
      <c r="A1468" t="s">
        <v>77</v>
      </c>
      <c r="C1468">
        <v>134.113</v>
      </c>
      <c r="D1468">
        <v>34.999600000000001</v>
      </c>
      <c r="E1468">
        <v>1E-4</v>
      </c>
      <c r="F1468">
        <v>119.97799999999999</v>
      </c>
      <c r="G1468">
        <v>3.5799999999999998E-2</v>
      </c>
      <c r="H1468">
        <v>-0.73709999999999998</v>
      </c>
      <c r="I1468">
        <v>-1.11E-2</v>
      </c>
      <c r="J1468">
        <v>-0.35920000000000002</v>
      </c>
      <c r="K1468">
        <v>0.14360000000000001</v>
      </c>
      <c r="L1468">
        <v>-0.4471</v>
      </c>
      <c r="M1468">
        <v>-1.7583</v>
      </c>
      <c r="N1468">
        <v>0.15820000000000001</v>
      </c>
      <c r="O1468">
        <v>-0.18590000000000001</v>
      </c>
      <c r="P1468">
        <v>3.3999999999999998E-3</v>
      </c>
      <c r="Q1468" s="13">
        <v>-2.5000000000000001E-3</v>
      </c>
      <c r="R1468" s="13">
        <v>3.0800000000000001E-2</v>
      </c>
      <c r="S1468" s="13">
        <v>-0.629</v>
      </c>
      <c r="T1468">
        <v>-2.1100000000000001E-2</v>
      </c>
      <c r="U1468" s="13">
        <v>5.9999999999999995E-4</v>
      </c>
      <c r="V1468" s="13">
        <v>-2E-3</v>
      </c>
      <c r="AC1468"/>
      <c r="AD1468" s="14"/>
    </row>
    <row r="1469" spans="1:30" x14ac:dyDescent="0.2">
      <c r="A1469" t="s">
        <v>77</v>
      </c>
      <c r="C1469">
        <v>134.363</v>
      </c>
      <c r="D1469">
        <v>34.999600000000001</v>
      </c>
      <c r="E1469">
        <v>1E-4</v>
      </c>
      <c r="F1469">
        <v>120.48099999999999</v>
      </c>
      <c r="G1469">
        <v>-1.12E-2</v>
      </c>
      <c r="H1469">
        <v>-3.9899999999999998E-2</v>
      </c>
      <c r="I1469">
        <v>-5.3999999999999999E-2</v>
      </c>
      <c r="J1469">
        <v>-0.4249</v>
      </c>
      <c r="K1469">
        <v>0.2074</v>
      </c>
      <c r="L1469">
        <v>-0.4471</v>
      </c>
      <c r="M1469">
        <v>-1.6919</v>
      </c>
      <c r="N1469">
        <v>0.15820000000000001</v>
      </c>
      <c r="O1469">
        <v>-0.18590000000000001</v>
      </c>
      <c r="P1469">
        <v>3.3999999999999998E-3</v>
      </c>
      <c r="Q1469" s="13">
        <v>-4.1999999999999997E-3</v>
      </c>
      <c r="R1469" s="13">
        <v>2.9399999999999999E-2</v>
      </c>
      <c r="S1469" s="13">
        <v>-0.59960000000000002</v>
      </c>
      <c r="T1469">
        <v>-0.01</v>
      </c>
      <c r="U1469" s="13">
        <v>5.9999999999999995E-4</v>
      </c>
      <c r="V1469" s="13">
        <v>-2.5000000000000001E-3</v>
      </c>
      <c r="AC1469"/>
      <c r="AD1469" s="14"/>
    </row>
    <row r="1470" spans="1:30" x14ac:dyDescent="0.2">
      <c r="A1470" t="s">
        <v>77</v>
      </c>
      <c r="C1470">
        <v>134.613</v>
      </c>
      <c r="D1470">
        <v>34.999600000000001</v>
      </c>
      <c r="E1470">
        <v>1E-4</v>
      </c>
      <c r="F1470">
        <v>120.983</v>
      </c>
      <c r="G1470">
        <v>-1.7299999999999999E-2</v>
      </c>
      <c r="H1470">
        <v>-2.4799999999999999E-2</v>
      </c>
      <c r="I1470">
        <v>-5.8099999999999999E-2</v>
      </c>
      <c r="J1470">
        <v>0.2384</v>
      </c>
      <c r="K1470">
        <v>0.17549999999999999</v>
      </c>
      <c r="L1470">
        <v>-0.44209999999999999</v>
      </c>
      <c r="M1470">
        <v>-1.7583</v>
      </c>
      <c r="N1470">
        <v>0.1484</v>
      </c>
      <c r="O1470">
        <v>-0.1827</v>
      </c>
      <c r="P1470">
        <v>3.3999999999999998E-3</v>
      </c>
      <c r="Q1470" s="13">
        <v>-4.1999999999999997E-3</v>
      </c>
      <c r="R1470" s="13">
        <v>2.81E-2</v>
      </c>
      <c r="S1470" s="13">
        <v>-0.59960000000000002</v>
      </c>
      <c r="T1470">
        <v>-2.2000000000000001E-3</v>
      </c>
      <c r="U1470" s="13">
        <v>5.9999999999999995E-4</v>
      </c>
      <c r="V1470" s="13">
        <v>-1.5E-3</v>
      </c>
      <c r="AC1470"/>
      <c r="AD1470" s="14"/>
    </row>
    <row r="1471" spans="1:30" x14ac:dyDescent="0.2">
      <c r="A1471" t="s">
        <v>77</v>
      </c>
      <c r="C1471">
        <v>134.863</v>
      </c>
      <c r="D1471">
        <v>34.999600000000001</v>
      </c>
      <c r="E1471">
        <v>1E-4</v>
      </c>
      <c r="F1471">
        <v>121.48399999999999</v>
      </c>
      <c r="G1471">
        <v>-1.32E-2</v>
      </c>
      <c r="H1471">
        <v>0.34660000000000002</v>
      </c>
      <c r="I1471">
        <v>-5.1999999999999998E-2</v>
      </c>
      <c r="J1471">
        <v>0.2515</v>
      </c>
      <c r="K1471">
        <v>0.14360000000000001</v>
      </c>
      <c r="L1471">
        <v>-0.4496</v>
      </c>
      <c r="M1471">
        <v>-1.6919</v>
      </c>
      <c r="N1471">
        <v>0.1517</v>
      </c>
      <c r="O1471">
        <v>-0.1762</v>
      </c>
      <c r="P1471">
        <v>3.3999999999999998E-3</v>
      </c>
      <c r="Q1471" s="13">
        <v>-6.0000000000000001E-3</v>
      </c>
      <c r="R1471" s="13">
        <v>1.35E-2</v>
      </c>
      <c r="S1471" s="13">
        <v>-0.45269999999999999</v>
      </c>
      <c r="T1471">
        <v>2.0999999999999999E-3</v>
      </c>
      <c r="U1471" s="13">
        <v>5.9999999999999995E-4</v>
      </c>
      <c r="V1471" s="13">
        <v>-1E-3</v>
      </c>
      <c r="AC1471"/>
      <c r="AD1471" s="14"/>
    </row>
    <row r="1472" spans="1:30" x14ac:dyDescent="0.2">
      <c r="A1472" t="s">
        <v>77</v>
      </c>
      <c r="C1472">
        <v>135.113</v>
      </c>
      <c r="D1472">
        <v>34.999600000000001</v>
      </c>
      <c r="E1472">
        <v>1E-4</v>
      </c>
      <c r="F1472">
        <v>121.985</v>
      </c>
      <c r="G1472">
        <v>1.7399999999999999E-2</v>
      </c>
      <c r="H1472">
        <v>0.38440000000000002</v>
      </c>
      <c r="I1472">
        <v>-2.1399999999999999E-2</v>
      </c>
      <c r="J1472">
        <v>0.29089999999999999</v>
      </c>
      <c r="K1472">
        <v>0.14360000000000001</v>
      </c>
      <c r="L1472">
        <v>-0.43959999999999999</v>
      </c>
      <c r="M1472">
        <v>-1.7583</v>
      </c>
      <c r="N1472">
        <v>0.1452</v>
      </c>
      <c r="O1472">
        <v>-0.1762</v>
      </c>
      <c r="P1472">
        <v>3.3999999999999998E-3</v>
      </c>
      <c r="Q1472" s="13">
        <v>-6.0000000000000001E-3</v>
      </c>
      <c r="R1472" s="13">
        <v>2.1399999999999999E-2</v>
      </c>
      <c r="S1472" s="13">
        <v>-0.51139999999999997</v>
      </c>
      <c r="T1472">
        <v>-6.4999999999999997E-3</v>
      </c>
      <c r="U1472" s="13">
        <v>-8.9999999999999998E-4</v>
      </c>
      <c r="V1472" s="13">
        <v>0</v>
      </c>
      <c r="AC1472"/>
      <c r="AD1472" s="14"/>
    </row>
    <row r="1473" spans="1:30" x14ac:dyDescent="0.2">
      <c r="A1473" t="s">
        <v>77</v>
      </c>
      <c r="C1473">
        <v>135.363</v>
      </c>
      <c r="D1473">
        <v>34.999600000000001</v>
      </c>
      <c r="E1473">
        <v>1E-4</v>
      </c>
      <c r="F1473">
        <v>122.485</v>
      </c>
      <c r="G1473">
        <v>-0.05</v>
      </c>
      <c r="H1473">
        <v>-0.16880000000000001</v>
      </c>
      <c r="I1473">
        <v>-9.4799999999999995E-2</v>
      </c>
      <c r="J1473">
        <v>0.37630000000000002</v>
      </c>
      <c r="K1473">
        <v>0.17549999999999999</v>
      </c>
      <c r="L1473">
        <v>-0.43719999999999998</v>
      </c>
      <c r="M1473">
        <v>-1.6254999999999999</v>
      </c>
      <c r="N1473">
        <v>0.13869999999999999</v>
      </c>
      <c r="O1473">
        <v>-0.16639999999999999</v>
      </c>
      <c r="P1473">
        <v>3.3999999999999998E-3</v>
      </c>
      <c r="Q1473" s="13">
        <v>-9.4000000000000004E-3</v>
      </c>
      <c r="R1473" s="13">
        <v>4.2700000000000002E-2</v>
      </c>
      <c r="S1473" s="13">
        <v>-0.74660000000000004</v>
      </c>
      <c r="T1473">
        <v>-5.7000000000000002E-3</v>
      </c>
      <c r="U1473" s="13">
        <v>1E-4</v>
      </c>
      <c r="V1473" s="13">
        <v>-1.5E-3</v>
      </c>
      <c r="AC1473"/>
      <c r="AD1473" s="14"/>
    </row>
    <row r="1474" spans="1:30" x14ac:dyDescent="0.2">
      <c r="A1474" t="s">
        <v>77</v>
      </c>
      <c r="C1474">
        <v>135.613</v>
      </c>
      <c r="D1474">
        <v>34.999600000000001</v>
      </c>
      <c r="E1474">
        <v>1E-4</v>
      </c>
      <c r="F1474">
        <v>122.98699999999999</v>
      </c>
      <c r="G1474">
        <v>3.1699999999999999E-2</v>
      </c>
      <c r="H1474">
        <v>-0.60829999999999995</v>
      </c>
      <c r="I1474">
        <v>-1.7299999999999999E-2</v>
      </c>
      <c r="J1474">
        <v>4.7899999999999998E-2</v>
      </c>
      <c r="K1474">
        <v>0.14360000000000001</v>
      </c>
      <c r="L1474">
        <v>-0.42970000000000003</v>
      </c>
      <c r="M1474">
        <v>-1.7583</v>
      </c>
      <c r="N1474">
        <v>0.1419</v>
      </c>
      <c r="O1474">
        <v>-0.16639999999999999</v>
      </c>
      <c r="P1474">
        <v>-1.6999999999999999E-3</v>
      </c>
      <c r="Q1474" s="13">
        <v>-7.7000000000000002E-3</v>
      </c>
      <c r="R1474" s="13">
        <v>3.3399999999999999E-2</v>
      </c>
      <c r="S1474" s="13">
        <v>-0.59960000000000002</v>
      </c>
      <c r="T1474">
        <v>-2.0299999999999999E-2</v>
      </c>
      <c r="U1474" s="13">
        <v>-4.0000000000000002E-4</v>
      </c>
      <c r="V1474" s="13">
        <v>-1E-3</v>
      </c>
      <c r="AC1474"/>
      <c r="AD1474" s="14"/>
    </row>
    <row r="1475" spans="1:30" x14ac:dyDescent="0.2">
      <c r="A1475" t="s">
        <v>77</v>
      </c>
      <c r="C1475">
        <v>135.863</v>
      </c>
      <c r="D1475">
        <v>34.999600000000001</v>
      </c>
      <c r="E1475">
        <v>1E-4</v>
      </c>
      <c r="F1475">
        <v>123.494</v>
      </c>
      <c r="G1475">
        <v>8.8900000000000007E-2</v>
      </c>
      <c r="H1475">
        <v>-1.1388</v>
      </c>
      <c r="I1475">
        <v>4.3999999999999997E-2</v>
      </c>
      <c r="J1475">
        <v>2.1700000000000001E-2</v>
      </c>
      <c r="K1475">
        <v>0.14360000000000001</v>
      </c>
      <c r="L1475">
        <v>-0.43219999999999997</v>
      </c>
      <c r="M1475">
        <v>-1.6254999999999999</v>
      </c>
      <c r="N1475">
        <v>0.1321</v>
      </c>
      <c r="O1475">
        <v>-0.15989999999999999</v>
      </c>
      <c r="P1475">
        <v>3.3999999999999998E-3</v>
      </c>
      <c r="Q1475" s="13">
        <v>-2.5000000000000001E-3</v>
      </c>
      <c r="R1475" s="13">
        <v>1.6199999999999999E-2</v>
      </c>
      <c r="S1475" s="13">
        <v>-0.48209999999999997</v>
      </c>
      <c r="T1475">
        <v>-2.63E-2</v>
      </c>
      <c r="U1475" s="13">
        <v>5.9999999999999995E-4</v>
      </c>
      <c r="V1475" s="13">
        <v>-1E-3</v>
      </c>
      <c r="AC1475"/>
      <c r="AD1475" s="14"/>
    </row>
    <row r="1476" spans="1:30" x14ac:dyDescent="0.2">
      <c r="A1476" t="s">
        <v>77</v>
      </c>
      <c r="C1476">
        <v>136.113</v>
      </c>
      <c r="D1476">
        <v>34.999600000000001</v>
      </c>
      <c r="E1476">
        <v>1E-4</v>
      </c>
      <c r="F1476">
        <v>123.995</v>
      </c>
      <c r="G1476">
        <v>-2.3400000000000001E-2</v>
      </c>
      <c r="H1476">
        <v>-1.0781000000000001</v>
      </c>
      <c r="I1476">
        <v>-7.85E-2</v>
      </c>
      <c r="J1476">
        <v>-0.12939999999999999</v>
      </c>
      <c r="K1476">
        <v>0.14360000000000001</v>
      </c>
      <c r="L1476">
        <v>-0.42470000000000002</v>
      </c>
      <c r="M1476">
        <v>-1.7583</v>
      </c>
      <c r="N1476">
        <v>0.1419</v>
      </c>
      <c r="O1476">
        <v>-0.16639999999999999</v>
      </c>
      <c r="P1476">
        <v>3.3999999999999998E-3</v>
      </c>
      <c r="Q1476" s="13">
        <v>-4.1999999999999997E-3</v>
      </c>
      <c r="R1476" s="13">
        <v>1.7500000000000002E-2</v>
      </c>
      <c r="S1476" s="13">
        <v>-0.48209999999999997</v>
      </c>
      <c r="T1476">
        <v>-3.2300000000000002E-2</v>
      </c>
      <c r="U1476" s="13">
        <v>-8.9999999999999998E-4</v>
      </c>
      <c r="V1476" s="13">
        <v>-5.0000000000000001E-4</v>
      </c>
      <c r="AC1476"/>
      <c r="AD1476" s="14"/>
    </row>
    <row r="1477" spans="1:30" x14ac:dyDescent="0.2">
      <c r="A1477" t="s">
        <v>77</v>
      </c>
      <c r="C1477">
        <v>136.363</v>
      </c>
      <c r="D1477">
        <v>34.999600000000001</v>
      </c>
      <c r="E1477">
        <v>1E-4</v>
      </c>
      <c r="F1477">
        <v>124.494</v>
      </c>
      <c r="G1477">
        <v>2.1499999999999998E-2</v>
      </c>
      <c r="H1477">
        <v>-0.63100000000000001</v>
      </c>
      <c r="I1477">
        <v>-2.3400000000000001E-2</v>
      </c>
      <c r="J1477">
        <v>-0.39860000000000001</v>
      </c>
      <c r="K1477">
        <v>0.14360000000000001</v>
      </c>
      <c r="L1477">
        <v>-0.4173</v>
      </c>
      <c r="M1477">
        <v>-1.6919</v>
      </c>
      <c r="N1477">
        <v>0.1419</v>
      </c>
      <c r="O1477">
        <v>-0.16320000000000001</v>
      </c>
      <c r="P1477">
        <v>3.3999999999999998E-3</v>
      </c>
      <c r="Q1477" s="13">
        <v>-7.7000000000000002E-3</v>
      </c>
      <c r="R1477" s="13">
        <v>2.5399999999999999E-2</v>
      </c>
      <c r="S1477" s="13">
        <v>-0.59960000000000002</v>
      </c>
      <c r="T1477">
        <v>-2.0299999999999999E-2</v>
      </c>
      <c r="U1477" s="13">
        <v>5.9999999999999995E-4</v>
      </c>
      <c r="V1477" s="13">
        <v>0</v>
      </c>
      <c r="AC1477"/>
      <c r="AD1477" s="14"/>
    </row>
    <row r="1478" spans="1:30" x14ac:dyDescent="0.2">
      <c r="A1478" t="s">
        <v>77</v>
      </c>
      <c r="C1478">
        <v>136.613</v>
      </c>
      <c r="D1478">
        <v>34.999600000000001</v>
      </c>
      <c r="E1478">
        <v>1E-4</v>
      </c>
      <c r="F1478">
        <v>124.995</v>
      </c>
      <c r="G1478">
        <v>-2.3400000000000001E-2</v>
      </c>
      <c r="H1478">
        <v>-1.72E-2</v>
      </c>
      <c r="I1478">
        <v>-6.83E-2</v>
      </c>
      <c r="J1478">
        <v>-0.4577</v>
      </c>
      <c r="K1478">
        <v>0.17549999999999999</v>
      </c>
      <c r="L1478">
        <v>-0.4148</v>
      </c>
      <c r="M1478">
        <v>-1.6919</v>
      </c>
      <c r="N1478">
        <v>0.13869999999999999</v>
      </c>
      <c r="O1478">
        <v>-0.15670000000000001</v>
      </c>
      <c r="P1478">
        <v>3.3999999999999998E-3</v>
      </c>
      <c r="Q1478" s="13">
        <v>-6.0000000000000001E-3</v>
      </c>
      <c r="R1478" s="13">
        <v>2.1499999999999998E-2</v>
      </c>
      <c r="S1478" s="13">
        <v>-0.59960000000000002</v>
      </c>
      <c r="T1478">
        <v>-1.6E-2</v>
      </c>
      <c r="U1478" s="13">
        <v>-4.0000000000000002E-4</v>
      </c>
      <c r="V1478" s="13">
        <v>0</v>
      </c>
      <c r="AC1478"/>
      <c r="AD1478" s="14"/>
    </row>
    <row r="1479" spans="1:30" x14ac:dyDescent="0.2">
      <c r="A1479" t="s">
        <v>77</v>
      </c>
      <c r="C1479">
        <v>136.863</v>
      </c>
      <c r="D1479">
        <v>34.999600000000001</v>
      </c>
      <c r="E1479">
        <v>1E-4</v>
      </c>
      <c r="F1479">
        <v>125.495</v>
      </c>
      <c r="G1479">
        <v>-1.7299999999999999E-2</v>
      </c>
      <c r="H1479">
        <v>-2.4799999999999999E-2</v>
      </c>
      <c r="I1479">
        <v>-6.0100000000000001E-2</v>
      </c>
      <c r="J1479">
        <v>0.12670000000000001</v>
      </c>
      <c r="K1479">
        <v>0.17549999999999999</v>
      </c>
      <c r="L1479">
        <v>-0.4123</v>
      </c>
      <c r="M1479">
        <v>-1.7583</v>
      </c>
      <c r="N1479">
        <v>0.13869999999999999</v>
      </c>
      <c r="O1479">
        <v>-0.15989999999999999</v>
      </c>
      <c r="P1479">
        <v>3.5000000000000001E-3</v>
      </c>
      <c r="Q1479" s="13">
        <v>-4.1999999999999997E-3</v>
      </c>
      <c r="R1479" s="13">
        <v>2.2800000000000001E-2</v>
      </c>
      <c r="S1479" s="13">
        <v>-0.65839999999999999</v>
      </c>
      <c r="T1479">
        <v>-0.01</v>
      </c>
      <c r="U1479" s="13">
        <v>1.1000000000000001E-3</v>
      </c>
      <c r="V1479" s="13">
        <v>-5.0000000000000001E-4</v>
      </c>
      <c r="AC1479"/>
      <c r="AD1479" s="14"/>
    </row>
    <row r="1480" spans="1:30" x14ac:dyDescent="0.2">
      <c r="A1480" t="s">
        <v>77</v>
      </c>
      <c r="C1480">
        <v>137.113</v>
      </c>
      <c r="D1480">
        <v>34.999600000000001</v>
      </c>
      <c r="E1480">
        <v>1E-4</v>
      </c>
      <c r="F1480">
        <v>125.995</v>
      </c>
      <c r="G1480">
        <v>1.1000000000000001E-3</v>
      </c>
      <c r="H1480">
        <v>0.33900000000000002</v>
      </c>
      <c r="I1480">
        <v>-4.7899999999999998E-2</v>
      </c>
      <c r="J1480">
        <v>8.7300000000000003E-2</v>
      </c>
      <c r="K1480">
        <v>0.14360000000000001</v>
      </c>
      <c r="L1480">
        <v>-0.40489999999999998</v>
      </c>
      <c r="M1480">
        <v>-1.7583</v>
      </c>
      <c r="N1480">
        <v>0.1452</v>
      </c>
      <c r="O1480">
        <v>-0.16320000000000001</v>
      </c>
      <c r="P1480">
        <v>8.6E-3</v>
      </c>
      <c r="Q1480" s="13">
        <v>-4.1999999999999997E-3</v>
      </c>
      <c r="R1480" s="13">
        <v>1.2200000000000001E-2</v>
      </c>
      <c r="S1480" s="13">
        <v>-0.42330000000000001</v>
      </c>
      <c r="T1480">
        <v>-9.1000000000000004E-3</v>
      </c>
      <c r="U1480" s="13">
        <v>-4.0000000000000002E-4</v>
      </c>
      <c r="V1480" s="13">
        <v>5.0000000000000001E-4</v>
      </c>
      <c r="AC1480"/>
      <c r="AD1480" s="14"/>
    </row>
    <row r="1481" spans="1:30" x14ac:dyDescent="0.2">
      <c r="A1481" t="s">
        <v>77</v>
      </c>
      <c r="C1481">
        <v>137.363</v>
      </c>
      <c r="D1481">
        <v>34.999600000000001</v>
      </c>
      <c r="E1481">
        <v>1E-4</v>
      </c>
      <c r="F1481">
        <v>126.49</v>
      </c>
      <c r="G1481">
        <v>1.54E-2</v>
      </c>
      <c r="H1481">
        <v>0.21010000000000001</v>
      </c>
      <c r="I1481">
        <v>-2.5399999999999999E-2</v>
      </c>
      <c r="J1481">
        <v>0.2712</v>
      </c>
      <c r="K1481">
        <v>0.14360000000000001</v>
      </c>
      <c r="L1481">
        <v>-0.40489999999999998</v>
      </c>
      <c r="M1481">
        <v>-1.7583</v>
      </c>
      <c r="N1481">
        <v>0.13869999999999999</v>
      </c>
      <c r="O1481">
        <v>-0.16639999999999999</v>
      </c>
      <c r="P1481">
        <v>-1.6999999999999999E-3</v>
      </c>
      <c r="Q1481" s="13">
        <v>-4.1999999999999997E-3</v>
      </c>
      <c r="R1481" s="13">
        <v>1.7500000000000002E-2</v>
      </c>
      <c r="S1481" s="13">
        <v>-0.57020000000000004</v>
      </c>
      <c r="T1481">
        <v>-6.4999999999999997E-3</v>
      </c>
      <c r="U1481" s="13">
        <v>5.9999999999999995E-4</v>
      </c>
      <c r="V1481" s="13">
        <v>1.4E-3</v>
      </c>
      <c r="AC1481"/>
      <c r="AD1481" s="14"/>
    </row>
    <row r="1482" spans="1:30" x14ac:dyDescent="0.2">
      <c r="A1482" t="s">
        <v>77</v>
      </c>
      <c r="C1482">
        <v>137.613</v>
      </c>
      <c r="D1482">
        <v>34.999600000000001</v>
      </c>
      <c r="E1482">
        <v>1E-4</v>
      </c>
      <c r="F1482">
        <v>126.986</v>
      </c>
      <c r="G1482">
        <v>-2.3400000000000001E-2</v>
      </c>
      <c r="H1482">
        <v>-0.1915</v>
      </c>
      <c r="I1482">
        <v>-7.85E-2</v>
      </c>
      <c r="J1482">
        <v>0.20549999999999999</v>
      </c>
      <c r="K1482">
        <v>0.2074</v>
      </c>
      <c r="L1482">
        <v>-0.38990000000000002</v>
      </c>
      <c r="M1482">
        <v>-1.5590999999999999</v>
      </c>
      <c r="N1482">
        <v>0.13869999999999999</v>
      </c>
      <c r="O1482">
        <v>-0.15989999999999999</v>
      </c>
      <c r="P1482">
        <v>-1.6999999999999999E-3</v>
      </c>
      <c r="Q1482" s="13">
        <v>-7.7000000000000002E-3</v>
      </c>
      <c r="R1482" s="13">
        <v>3.7400000000000003E-2</v>
      </c>
      <c r="S1482" s="13">
        <v>-0.71719999999999995</v>
      </c>
      <c r="T1482">
        <v>-1.9400000000000001E-2</v>
      </c>
      <c r="U1482" s="13">
        <v>1E-4</v>
      </c>
      <c r="V1482" s="13">
        <v>1.9E-3</v>
      </c>
      <c r="AC1482"/>
      <c r="AD1482" s="14"/>
    </row>
    <row r="1483" spans="1:30" x14ac:dyDescent="0.2">
      <c r="A1483" t="s">
        <v>77</v>
      </c>
      <c r="C1483">
        <v>137.863</v>
      </c>
      <c r="D1483">
        <v>34.999600000000001</v>
      </c>
      <c r="E1483">
        <v>1E-4</v>
      </c>
      <c r="F1483">
        <v>127.483</v>
      </c>
      <c r="G1483">
        <v>3.0999999999999999E-3</v>
      </c>
      <c r="H1483">
        <v>-0.46429999999999999</v>
      </c>
      <c r="I1483">
        <v>-5.3999999999999999E-2</v>
      </c>
      <c r="J1483">
        <v>-8.3400000000000002E-2</v>
      </c>
      <c r="K1483">
        <v>0.17549999999999999</v>
      </c>
      <c r="L1483">
        <v>-0.4098</v>
      </c>
      <c r="M1483">
        <v>-1.5590999999999999</v>
      </c>
      <c r="N1483">
        <v>0.13539999999999999</v>
      </c>
      <c r="O1483">
        <v>-0.15989999999999999</v>
      </c>
      <c r="P1483">
        <v>3.3999999999999998E-3</v>
      </c>
      <c r="Q1483" s="13">
        <v>-2.5000000000000001E-3</v>
      </c>
      <c r="R1483" s="13">
        <v>3.2099999999999997E-2</v>
      </c>
      <c r="S1483" s="13">
        <v>-0.57020000000000004</v>
      </c>
      <c r="T1483">
        <v>-2.46E-2</v>
      </c>
      <c r="U1483" s="13">
        <v>1E-4</v>
      </c>
      <c r="V1483" s="13">
        <v>8.9999999999999998E-4</v>
      </c>
      <c r="AC1483"/>
      <c r="AD1483" s="14"/>
    </row>
    <row r="1484" spans="1:30" x14ac:dyDescent="0.2">
      <c r="A1484" t="s">
        <v>77</v>
      </c>
      <c r="C1484">
        <v>138.113</v>
      </c>
      <c r="D1484">
        <v>34.999600000000001</v>
      </c>
      <c r="E1484">
        <v>1E-4</v>
      </c>
      <c r="F1484">
        <v>127.97499999999999</v>
      </c>
      <c r="G1484">
        <v>5.62E-2</v>
      </c>
      <c r="H1484">
        <v>-0.95689999999999997</v>
      </c>
      <c r="I1484">
        <v>2.1499999999999998E-2</v>
      </c>
      <c r="J1484">
        <v>-7.6899999999999996E-2</v>
      </c>
      <c r="K1484">
        <v>0.14360000000000001</v>
      </c>
      <c r="L1484">
        <v>-0.39989999999999998</v>
      </c>
      <c r="M1484">
        <v>-1.8247</v>
      </c>
      <c r="N1484">
        <v>0.1321</v>
      </c>
      <c r="O1484">
        <v>-0.14369999999999999</v>
      </c>
      <c r="P1484">
        <v>-1.6999999999999999E-3</v>
      </c>
      <c r="Q1484" s="13">
        <v>8.9999999999999998E-4</v>
      </c>
      <c r="R1484" s="13">
        <v>1.35E-2</v>
      </c>
      <c r="S1484" s="13">
        <v>-0.51139999999999997</v>
      </c>
      <c r="T1484">
        <v>-2.8000000000000001E-2</v>
      </c>
      <c r="U1484" s="13">
        <v>1E-4</v>
      </c>
      <c r="V1484" s="13">
        <v>5.0000000000000001E-4</v>
      </c>
      <c r="AC1484"/>
      <c r="AD1484" s="14"/>
    </row>
    <row r="1485" spans="1:30" x14ac:dyDescent="0.2">
      <c r="A1485" t="s">
        <v>77</v>
      </c>
      <c r="C1485">
        <v>138.363</v>
      </c>
      <c r="D1485">
        <v>34.999600000000001</v>
      </c>
      <c r="E1485">
        <v>1E-4</v>
      </c>
      <c r="F1485">
        <v>128.47300000000001</v>
      </c>
      <c r="G1485">
        <v>-4.5900000000000003E-2</v>
      </c>
      <c r="H1485">
        <v>-0.95689999999999997</v>
      </c>
      <c r="I1485">
        <v>-9.0800000000000006E-2</v>
      </c>
      <c r="J1485">
        <v>-0.16880000000000001</v>
      </c>
      <c r="K1485">
        <v>0.2074</v>
      </c>
      <c r="L1485">
        <v>-0.38990000000000002</v>
      </c>
      <c r="M1485">
        <v>-1.7583</v>
      </c>
      <c r="N1485">
        <v>0.12889999999999999</v>
      </c>
      <c r="O1485">
        <v>-0.13719999999999999</v>
      </c>
      <c r="P1485">
        <v>-1.6999999999999999E-3</v>
      </c>
      <c r="Q1485" s="13">
        <v>-4.1999999999999997E-3</v>
      </c>
      <c r="R1485" s="13">
        <v>1.4800000000000001E-2</v>
      </c>
      <c r="S1485" s="13">
        <v>-0.51139999999999997</v>
      </c>
      <c r="T1485">
        <v>-3.2300000000000002E-2</v>
      </c>
      <c r="U1485" s="13">
        <v>1E-4</v>
      </c>
      <c r="V1485" s="13">
        <v>1.4E-3</v>
      </c>
      <c r="AC1485"/>
      <c r="AD1485" s="14"/>
    </row>
    <row r="1486" spans="1:30" x14ac:dyDescent="0.2">
      <c r="A1486" t="s">
        <v>77</v>
      </c>
      <c r="C1486">
        <v>138.613</v>
      </c>
      <c r="D1486">
        <v>34.999600000000001</v>
      </c>
      <c r="E1486">
        <v>1E-4</v>
      </c>
      <c r="F1486">
        <v>128.965</v>
      </c>
      <c r="G1486">
        <v>5.1999999999999998E-3</v>
      </c>
      <c r="H1486">
        <v>-0.47949999999999998</v>
      </c>
      <c r="I1486">
        <v>-3.3599999999999998E-2</v>
      </c>
      <c r="J1486">
        <v>-0.45119999999999999</v>
      </c>
      <c r="K1486">
        <v>0.14360000000000001</v>
      </c>
      <c r="L1486">
        <v>-0.39489999999999997</v>
      </c>
      <c r="M1486">
        <v>-1.8247</v>
      </c>
      <c r="N1486">
        <v>0.1321</v>
      </c>
      <c r="O1486">
        <v>-0.13070000000000001</v>
      </c>
      <c r="P1486">
        <v>3.3999999999999998E-3</v>
      </c>
      <c r="Q1486" s="13">
        <v>-2.5000000000000001E-3</v>
      </c>
      <c r="R1486" s="13">
        <v>2.2800000000000001E-2</v>
      </c>
      <c r="S1486" s="13">
        <v>-0.57020000000000004</v>
      </c>
      <c r="T1486">
        <v>-1.8599999999999998E-2</v>
      </c>
      <c r="U1486" s="13">
        <v>-4.0000000000000002E-4</v>
      </c>
      <c r="V1486" s="13">
        <v>1.9E-3</v>
      </c>
      <c r="AC1486"/>
      <c r="AD1486" s="14"/>
    </row>
    <row r="1487" spans="1:30" x14ac:dyDescent="0.2">
      <c r="A1487" t="s">
        <v>77</v>
      </c>
      <c r="C1487">
        <v>138.863</v>
      </c>
      <c r="D1487">
        <v>34.999600000000001</v>
      </c>
      <c r="E1487">
        <v>1E-4</v>
      </c>
      <c r="F1487">
        <v>129.46100000000001</v>
      </c>
      <c r="G1487">
        <v>-7.1000000000000004E-3</v>
      </c>
      <c r="H1487">
        <v>6.6199999999999995E-2</v>
      </c>
      <c r="I1487">
        <v>-4.58E-2</v>
      </c>
      <c r="J1487">
        <v>-0.50370000000000004</v>
      </c>
      <c r="K1487">
        <v>0.14360000000000001</v>
      </c>
      <c r="L1487">
        <v>-0.38500000000000001</v>
      </c>
      <c r="M1487">
        <v>-1.7583</v>
      </c>
      <c r="N1487">
        <v>0.1321</v>
      </c>
      <c r="O1487">
        <v>-0.1469</v>
      </c>
      <c r="P1487">
        <v>3.5000000000000001E-3</v>
      </c>
      <c r="Q1487" s="13">
        <v>-4.1999999999999997E-3</v>
      </c>
      <c r="R1487" s="13">
        <v>2.41E-2</v>
      </c>
      <c r="S1487" s="13">
        <v>-0.59960000000000002</v>
      </c>
      <c r="T1487">
        <v>-1.8499999999999999E-2</v>
      </c>
      <c r="U1487" s="13">
        <v>1.1000000000000001E-3</v>
      </c>
      <c r="V1487" s="13">
        <v>1.9E-3</v>
      </c>
      <c r="AC1487"/>
      <c r="AD1487" s="14"/>
    </row>
    <row r="1488" spans="1:30" x14ac:dyDescent="0.2">
      <c r="A1488" t="s">
        <v>77</v>
      </c>
      <c r="C1488">
        <v>139.113</v>
      </c>
      <c r="D1488">
        <v>34.999600000000001</v>
      </c>
      <c r="E1488">
        <v>1E-4</v>
      </c>
      <c r="F1488">
        <v>129.95500000000001</v>
      </c>
      <c r="G1488">
        <v>-1.5299999999999999E-2</v>
      </c>
      <c r="H1488">
        <v>5.4999999999999997E-3</v>
      </c>
      <c r="I1488">
        <v>-6.2199999999999998E-2</v>
      </c>
      <c r="J1488">
        <v>6.1100000000000002E-2</v>
      </c>
      <c r="K1488">
        <v>0.14360000000000001</v>
      </c>
      <c r="L1488">
        <v>-0.38750000000000001</v>
      </c>
      <c r="M1488">
        <v>-1.9575</v>
      </c>
      <c r="N1488">
        <v>0.12559999999999999</v>
      </c>
      <c r="O1488">
        <v>-0.15340000000000001</v>
      </c>
      <c r="P1488">
        <v>3.3999999999999998E-3</v>
      </c>
      <c r="Q1488" s="13">
        <v>-8.0000000000000004E-4</v>
      </c>
      <c r="R1488" s="13">
        <v>2.5399999999999999E-2</v>
      </c>
      <c r="S1488" s="13">
        <v>-0.59960000000000002</v>
      </c>
      <c r="T1488">
        <v>-1.6E-2</v>
      </c>
      <c r="U1488" s="13">
        <v>1.1000000000000001E-3</v>
      </c>
      <c r="V1488" s="13">
        <v>2.3999999999999998E-3</v>
      </c>
      <c r="AC1488"/>
      <c r="AD1488" s="14"/>
    </row>
    <row r="1489" spans="1:30" x14ac:dyDescent="0.2">
      <c r="A1489" t="s">
        <v>77</v>
      </c>
      <c r="C1489">
        <v>139.363</v>
      </c>
      <c r="D1489">
        <v>34.999600000000001</v>
      </c>
      <c r="E1489">
        <v>1E-4</v>
      </c>
      <c r="F1489">
        <v>130.45500000000001</v>
      </c>
      <c r="G1489">
        <v>1.1000000000000001E-3</v>
      </c>
      <c r="H1489">
        <v>0.28589999999999999</v>
      </c>
      <c r="I1489">
        <v>-4.7899999999999998E-2</v>
      </c>
      <c r="J1489">
        <v>2E-3</v>
      </c>
      <c r="K1489">
        <v>0.23930000000000001</v>
      </c>
      <c r="L1489">
        <v>-0.38750000000000001</v>
      </c>
      <c r="M1489">
        <v>-1.6254999999999999</v>
      </c>
      <c r="N1489">
        <v>0.12889999999999999</v>
      </c>
      <c r="O1489">
        <v>-0.1469</v>
      </c>
      <c r="P1489">
        <v>3.3999999999999998E-3</v>
      </c>
      <c r="Q1489" s="13">
        <v>-2.5000000000000001E-3</v>
      </c>
      <c r="R1489" s="13">
        <v>1.0800000000000001E-2</v>
      </c>
      <c r="S1489" s="13">
        <v>-0.45269999999999999</v>
      </c>
      <c r="T1489">
        <v>-1.34E-2</v>
      </c>
      <c r="U1489" s="13">
        <v>1E-4</v>
      </c>
      <c r="V1489" s="13">
        <v>1.9E-3</v>
      </c>
      <c r="AC1489"/>
      <c r="AD1489" s="14"/>
    </row>
    <row r="1490" spans="1:30" x14ac:dyDescent="0.2">
      <c r="A1490" t="s">
        <v>77</v>
      </c>
      <c r="C1490">
        <v>139.613</v>
      </c>
      <c r="D1490">
        <v>34.999600000000001</v>
      </c>
      <c r="E1490">
        <v>1E-4</v>
      </c>
      <c r="F1490">
        <v>130.94900000000001</v>
      </c>
      <c r="G1490">
        <v>-2.5499999999999998E-2</v>
      </c>
      <c r="H1490">
        <v>0.2253</v>
      </c>
      <c r="I1490">
        <v>-7.0400000000000004E-2</v>
      </c>
      <c r="J1490">
        <v>0.1333</v>
      </c>
      <c r="K1490">
        <v>0.11169999999999999</v>
      </c>
      <c r="L1490">
        <v>-0.38750000000000001</v>
      </c>
      <c r="M1490">
        <v>-1.8911</v>
      </c>
      <c r="N1490">
        <v>0.12889999999999999</v>
      </c>
      <c r="O1490">
        <v>-0.13389999999999999</v>
      </c>
      <c r="P1490">
        <v>3.3999999999999998E-3</v>
      </c>
      <c r="Q1490" s="13">
        <v>-2.5000000000000001E-3</v>
      </c>
      <c r="R1490" s="13">
        <v>1.7500000000000002E-2</v>
      </c>
      <c r="S1490" s="13">
        <v>-0.45269999999999999</v>
      </c>
      <c r="T1490">
        <v>-1.17E-2</v>
      </c>
      <c r="U1490" s="13">
        <v>5.9999999999999995E-4</v>
      </c>
      <c r="V1490" s="13">
        <v>2.8999999999999998E-3</v>
      </c>
      <c r="AC1490"/>
      <c r="AD1490" s="14"/>
    </row>
    <row r="1491" spans="1:30" x14ac:dyDescent="0.2">
      <c r="A1491" t="s">
        <v>77</v>
      </c>
      <c r="C1491">
        <v>139.863</v>
      </c>
      <c r="D1491">
        <v>34.999600000000001</v>
      </c>
      <c r="E1491">
        <v>1E-4</v>
      </c>
      <c r="F1491">
        <v>131.446</v>
      </c>
      <c r="G1491">
        <v>-1.7299999999999999E-2</v>
      </c>
      <c r="H1491">
        <v>-0.20669999999999999</v>
      </c>
      <c r="I1491">
        <v>-6.0100000000000001E-2</v>
      </c>
      <c r="J1491">
        <v>0.153</v>
      </c>
      <c r="K1491">
        <v>0.17549999999999999</v>
      </c>
      <c r="L1491">
        <v>-0.38750000000000001</v>
      </c>
      <c r="M1491">
        <v>-1.8247</v>
      </c>
      <c r="N1491">
        <v>0.12889999999999999</v>
      </c>
      <c r="O1491">
        <v>-0.13389999999999999</v>
      </c>
      <c r="P1491">
        <v>-1.6999999999999999E-3</v>
      </c>
      <c r="Q1491" s="13">
        <v>-1.12E-2</v>
      </c>
      <c r="R1491" s="13">
        <v>3.61E-2</v>
      </c>
      <c r="S1491" s="13">
        <v>-0.65839999999999999</v>
      </c>
      <c r="T1491">
        <v>-2.2800000000000001E-2</v>
      </c>
      <c r="U1491" s="13">
        <v>1E-4</v>
      </c>
      <c r="V1491" s="13">
        <v>3.3999999999999998E-3</v>
      </c>
      <c r="AC1491"/>
      <c r="AD1491" s="14"/>
    </row>
    <row r="1492" spans="1:30" x14ac:dyDescent="0.2">
      <c r="A1492" t="s">
        <v>77</v>
      </c>
      <c r="C1492">
        <v>140.113</v>
      </c>
      <c r="D1492">
        <v>34.999600000000001</v>
      </c>
      <c r="E1492">
        <v>1E-4</v>
      </c>
      <c r="F1492">
        <v>131.94499999999999</v>
      </c>
      <c r="G1492">
        <v>-3.0000000000000001E-3</v>
      </c>
      <c r="H1492">
        <v>-0.45669999999999999</v>
      </c>
      <c r="I1492">
        <v>-6.4199999999999993E-2</v>
      </c>
      <c r="J1492">
        <v>-0.15559999999999999</v>
      </c>
      <c r="K1492">
        <v>0.17549999999999999</v>
      </c>
      <c r="L1492">
        <v>-0.38500000000000001</v>
      </c>
      <c r="M1492">
        <v>-1.7583</v>
      </c>
      <c r="N1492">
        <v>0.12889999999999999</v>
      </c>
      <c r="O1492">
        <v>-0.13389999999999999</v>
      </c>
      <c r="P1492">
        <v>-6.7999999999999996E-3</v>
      </c>
      <c r="Q1492" s="13">
        <v>-9.4000000000000004E-3</v>
      </c>
      <c r="R1492" s="13">
        <v>2.9399999999999999E-2</v>
      </c>
      <c r="S1492" s="13">
        <v>-0.54079999999999995</v>
      </c>
      <c r="T1492">
        <v>-3.32E-2</v>
      </c>
      <c r="U1492" s="13">
        <v>-4.0000000000000002E-4</v>
      </c>
      <c r="V1492" s="13">
        <v>2.8999999999999998E-3</v>
      </c>
      <c r="AC1492"/>
      <c r="AD1492" s="14"/>
    </row>
    <row r="1493" spans="1:30" x14ac:dyDescent="0.2">
      <c r="A1493" t="s">
        <v>77</v>
      </c>
      <c r="C1493">
        <v>140.363</v>
      </c>
      <c r="D1493">
        <v>34.999600000000001</v>
      </c>
      <c r="E1493">
        <v>1E-4</v>
      </c>
      <c r="F1493">
        <v>132.44499999999999</v>
      </c>
      <c r="G1493">
        <v>6.0299999999999999E-2</v>
      </c>
      <c r="H1493">
        <v>-0.91900000000000004</v>
      </c>
      <c r="I1493">
        <v>1.95E-2</v>
      </c>
      <c r="J1493">
        <v>-0.18190000000000001</v>
      </c>
      <c r="K1493">
        <v>0.14360000000000001</v>
      </c>
      <c r="L1493">
        <v>-0.38990000000000002</v>
      </c>
      <c r="M1493">
        <v>-1.8247</v>
      </c>
      <c r="N1493">
        <v>0.12559999999999999</v>
      </c>
      <c r="O1493">
        <v>-0.13070000000000001</v>
      </c>
      <c r="P1493">
        <v>-1.6999999999999999E-3</v>
      </c>
      <c r="Q1493" s="13">
        <v>-4.1999999999999997E-3</v>
      </c>
      <c r="R1493" s="13">
        <v>1.35E-2</v>
      </c>
      <c r="S1493" s="13">
        <v>-0.42330000000000001</v>
      </c>
      <c r="T1493">
        <v>-3.4000000000000002E-2</v>
      </c>
      <c r="U1493" s="13">
        <v>5.9999999999999995E-4</v>
      </c>
      <c r="V1493" s="13">
        <v>3.8999999999999998E-3</v>
      </c>
      <c r="AC1493"/>
      <c r="AD1493" s="14"/>
    </row>
    <row r="1494" spans="1:30" x14ac:dyDescent="0.2">
      <c r="A1494" t="s">
        <v>77</v>
      </c>
      <c r="C1494">
        <v>140.613</v>
      </c>
      <c r="D1494">
        <v>34.999600000000001</v>
      </c>
      <c r="E1494">
        <v>1E-4</v>
      </c>
      <c r="F1494">
        <v>132.94499999999999</v>
      </c>
      <c r="G1494">
        <v>-2.5499999999999998E-2</v>
      </c>
      <c r="H1494">
        <v>-0.97199999999999998</v>
      </c>
      <c r="I1494">
        <v>-8.2600000000000007E-2</v>
      </c>
      <c r="J1494">
        <v>-0.1885</v>
      </c>
      <c r="K1494">
        <v>0.14360000000000001</v>
      </c>
      <c r="L1494">
        <v>-0.38250000000000001</v>
      </c>
      <c r="M1494">
        <v>-1.7583</v>
      </c>
      <c r="N1494">
        <v>0.12889999999999999</v>
      </c>
      <c r="O1494">
        <v>-0.12740000000000001</v>
      </c>
      <c r="P1494">
        <v>3.3999999999999998E-3</v>
      </c>
      <c r="Q1494" s="13">
        <v>-4.1999999999999997E-3</v>
      </c>
      <c r="R1494" s="13">
        <v>1.61E-2</v>
      </c>
      <c r="S1494" s="13">
        <v>-0.42330000000000001</v>
      </c>
      <c r="T1494">
        <v>-3.6600000000000001E-2</v>
      </c>
      <c r="U1494" s="13">
        <v>1E-4</v>
      </c>
      <c r="V1494" s="13">
        <v>3.8999999999999998E-3</v>
      </c>
      <c r="AC1494"/>
      <c r="AD1494" s="14"/>
    </row>
    <row r="1495" spans="1:30" x14ac:dyDescent="0.2">
      <c r="A1495" t="s">
        <v>77</v>
      </c>
      <c r="C1495">
        <v>140.863</v>
      </c>
      <c r="D1495">
        <v>34.999600000000001</v>
      </c>
      <c r="E1495">
        <v>1E-4</v>
      </c>
      <c r="F1495">
        <v>133.44499999999999</v>
      </c>
      <c r="G1495">
        <v>-2.1399999999999999E-2</v>
      </c>
      <c r="H1495">
        <v>-0.434</v>
      </c>
      <c r="I1495">
        <v>-7.0300000000000001E-2</v>
      </c>
      <c r="J1495">
        <v>-0.51029999999999998</v>
      </c>
      <c r="K1495">
        <v>0.17549999999999999</v>
      </c>
      <c r="L1495">
        <v>-0.39240000000000003</v>
      </c>
      <c r="M1495">
        <v>-2.0238999999999998</v>
      </c>
      <c r="N1495">
        <v>0.12559999999999999</v>
      </c>
      <c r="O1495">
        <v>-0.1242</v>
      </c>
      <c r="P1495">
        <v>8.6E-3</v>
      </c>
      <c r="Q1495" s="13">
        <v>-6.0000000000000001E-3</v>
      </c>
      <c r="R1495" s="13">
        <v>2.01E-2</v>
      </c>
      <c r="S1495" s="13">
        <v>-0.54090000000000005</v>
      </c>
      <c r="T1495">
        <v>-2.9700000000000001E-2</v>
      </c>
      <c r="U1495" s="13">
        <v>5.9999999999999995E-4</v>
      </c>
      <c r="V1495" s="13">
        <v>2.8999999999999998E-3</v>
      </c>
      <c r="AC1495"/>
      <c r="AD1495" s="14"/>
    </row>
    <row r="1496" spans="1:30" x14ac:dyDescent="0.2">
      <c r="A1496" t="s">
        <v>77</v>
      </c>
      <c r="C1496">
        <v>141.113</v>
      </c>
      <c r="D1496">
        <v>34.999600000000001</v>
      </c>
      <c r="E1496">
        <v>1E-4</v>
      </c>
      <c r="F1496">
        <v>133.94499999999999</v>
      </c>
      <c r="G1496">
        <v>-3.3700000000000001E-2</v>
      </c>
      <c r="H1496">
        <v>0.1268</v>
      </c>
      <c r="I1496">
        <v>-7.85E-2</v>
      </c>
      <c r="J1496">
        <v>-0.56279999999999997</v>
      </c>
      <c r="K1496">
        <v>0.14360000000000001</v>
      </c>
      <c r="L1496">
        <v>-0.38250000000000001</v>
      </c>
      <c r="M1496">
        <v>-1.8911</v>
      </c>
      <c r="N1496">
        <v>0.1158</v>
      </c>
      <c r="O1496">
        <v>-0.1242</v>
      </c>
      <c r="P1496">
        <v>-1.6999999999999999E-3</v>
      </c>
      <c r="Q1496" s="13">
        <v>-6.0000000000000001E-3</v>
      </c>
      <c r="R1496" s="13">
        <v>1.61E-2</v>
      </c>
      <c r="S1496" s="13">
        <v>-0.57020000000000004</v>
      </c>
      <c r="T1496">
        <v>-2.7099999999999999E-2</v>
      </c>
      <c r="U1496" s="13">
        <v>1.6000000000000001E-3</v>
      </c>
      <c r="V1496" s="13">
        <v>3.8999999999999998E-3</v>
      </c>
      <c r="AC1496"/>
      <c r="AD1496" s="14"/>
    </row>
    <row r="1497" spans="1:30" x14ac:dyDescent="0.2">
      <c r="A1497" t="s">
        <v>77</v>
      </c>
      <c r="C1497">
        <v>141.363</v>
      </c>
      <c r="D1497">
        <v>34.999600000000001</v>
      </c>
      <c r="E1497">
        <v>1E-4</v>
      </c>
      <c r="F1497">
        <v>134.447</v>
      </c>
      <c r="G1497">
        <v>-0.05</v>
      </c>
      <c r="H1497">
        <v>-2.4799999999999999E-2</v>
      </c>
      <c r="I1497">
        <v>-8.6699999999999999E-2</v>
      </c>
      <c r="J1497">
        <v>6.7699999999999996E-2</v>
      </c>
      <c r="K1497">
        <v>0.14360000000000001</v>
      </c>
      <c r="L1497">
        <v>-0.38500000000000001</v>
      </c>
      <c r="M1497">
        <v>-1.8247</v>
      </c>
      <c r="N1497">
        <v>0.1191</v>
      </c>
      <c r="O1497">
        <v>-0.12740000000000001</v>
      </c>
      <c r="P1497">
        <v>3.3999999999999998E-3</v>
      </c>
      <c r="Q1497" s="13">
        <v>-2.5000000000000001E-3</v>
      </c>
      <c r="R1497" s="13">
        <v>2.41E-2</v>
      </c>
      <c r="S1497" s="13">
        <v>-0.45269999999999999</v>
      </c>
      <c r="T1497">
        <v>-1.77E-2</v>
      </c>
      <c r="U1497" s="13">
        <v>-4.0000000000000002E-4</v>
      </c>
      <c r="V1497" s="13">
        <v>4.8999999999999998E-3</v>
      </c>
      <c r="AC1497"/>
      <c r="AD1497" s="14"/>
    </row>
    <row r="1498" spans="1:30" x14ac:dyDescent="0.2">
      <c r="A1498" t="s">
        <v>77</v>
      </c>
      <c r="C1498">
        <v>141.613</v>
      </c>
      <c r="D1498">
        <v>34.999600000000001</v>
      </c>
      <c r="E1498">
        <v>1E-4</v>
      </c>
      <c r="F1498">
        <v>134.952</v>
      </c>
      <c r="G1498">
        <v>-1.32E-2</v>
      </c>
      <c r="H1498">
        <v>0.32379999999999998</v>
      </c>
      <c r="I1498">
        <v>-5.3999999999999999E-2</v>
      </c>
      <c r="J1498">
        <v>-4.3999999999999997E-2</v>
      </c>
      <c r="K1498">
        <v>0.17549999999999999</v>
      </c>
      <c r="L1498">
        <v>-0.38500000000000001</v>
      </c>
      <c r="M1498">
        <v>-1.8247</v>
      </c>
      <c r="N1498">
        <v>0.12239999999999999</v>
      </c>
      <c r="O1498">
        <v>-0.12740000000000001</v>
      </c>
      <c r="P1498">
        <v>-1.6999999999999999E-3</v>
      </c>
      <c r="Q1498" s="13">
        <v>1E-3</v>
      </c>
      <c r="R1498" s="13">
        <v>9.4999999999999998E-3</v>
      </c>
      <c r="S1498" s="13">
        <v>-0.30570000000000003</v>
      </c>
      <c r="T1498">
        <v>-1.6E-2</v>
      </c>
      <c r="U1498" s="13">
        <v>-4.0000000000000002E-4</v>
      </c>
      <c r="V1498" s="13">
        <v>4.8999999999999998E-3</v>
      </c>
      <c r="AC1498"/>
      <c r="AD1498" s="14"/>
    </row>
    <row r="1499" spans="1:30" x14ac:dyDescent="0.2">
      <c r="A1499" t="s">
        <v>77</v>
      </c>
      <c r="C1499">
        <v>141.863</v>
      </c>
      <c r="D1499">
        <v>34.999600000000001</v>
      </c>
      <c r="E1499">
        <v>1E-4</v>
      </c>
      <c r="F1499">
        <v>135.45500000000001</v>
      </c>
      <c r="G1499">
        <v>-1.9300000000000001E-2</v>
      </c>
      <c r="H1499">
        <v>0.27829999999999999</v>
      </c>
      <c r="I1499">
        <v>-7.4399999999999994E-2</v>
      </c>
      <c r="J1499">
        <v>8.5000000000000006E-3</v>
      </c>
      <c r="K1499">
        <v>0.14360000000000001</v>
      </c>
      <c r="L1499">
        <v>-0.38750000000000001</v>
      </c>
      <c r="M1499">
        <v>-2.0238999999999998</v>
      </c>
      <c r="N1499">
        <v>0.12559999999999999</v>
      </c>
      <c r="O1499">
        <v>-0.12740000000000001</v>
      </c>
      <c r="P1499">
        <v>3.3999999999999998E-3</v>
      </c>
      <c r="Q1499" s="13">
        <v>-2.5000000000000001E-3</v>
      </c>
      <c r="R1499" s="13">
        <v>9.4999999999999998E-3</v>
      </c>
      <c r="S1499" s="13">
        <v>-0.30570000000000003</v>
      </c>
      <c r="T1499">
        <v>-1.77E-2</v>
      </c>
      <c r="U1499" s="13">
        <v>5.9999999999999995E-4</v>
      </c>
      <c r="V1499" s="13">
        <v>4.8999999999999998E-3</v>
      </c>
      <c r="AC1499"/>
      <c r="AD1499" s="14"/>
    </row>
    <row r="1500" spans="1:30" x14ac:dyDescent="0.2">
      <c r="A1500" t="s">
        <v>77</v>
      </c>
      <c r="C1500">
        <v>142.113</v>
      </c>
      <c r="D1500">
        <v>34.999600000000001</v>
      </c>
      <c r="E1500">
        <v>1E-4</v>
      </c>
      <c r="F1500">
        <v>135.96100000000001</v>
      </c>
      <c r="G1500">
        <v>-3.0000000000000001E-3</v>
      </c>
      <c r="H1500">
        <v>-0.13089999999999999</v>
      </c>
      <c r="I1500">
        <v>-5.3999999999999999E-2</v>
      </c>
      <c r="J1500">
        <v>8.0799999999999997E-2</v>
      </c>
      <c r="K1500">
        <v>0.14360000000000001</v>
      </c>
      <c r="L1500">
        <v>-0.38500000000000001</v>
      </c>
      <c r="M1500">
        <v>-1.8247</v>
      </c>
      <c r="N1500">
        <v>0.12889999999999999</v>
      </c>
      <c r="O1500">
        <v>-0.12740000000000001</v>
      </c>
      <c r="P1500">
        <v>3.3999999999999998E-3</v>
      </c>
      <c r="Q1500" s="13">
        <v>-9.4000000000000004E-3</v>
      </c>
      <c r="R1500" s="13">
        <v>3.0700000000000002E-2</v>
      </c>
      <c r="S1500" s="13">
        <v>-0.59960000000000002</v>
      </c>
      <c r="T1500">
        <v>-2.1999999999999999E-2</v>
      </c>
      <c r="U1500" s="13">
        <v>1.6000000000000001E-3</v>
      </c>
      <c r="V1500" s="13">
        <v>5.4000000000000003E-3</v>
      </c>
      <c r="AC1500"/>
      <c r="AD1500" s="14"/>
    </row>
    <row r="1501" spans="1:30" x14ac:dyDescent="0.2">
      <c r="A1501" t="s">
        <v>77</v>
      </c>
      <c r="C1501">
        <v>142.363</v>
      </c>
      <c r="D1501">
        <v>34.999600000000001</v>
      </c>
      <c r="E1501">
        <v>1E-4</v>
      </c>
      <c r="F1501">
        <v>136.465</v>
      </c>
      <c r="G1501">
        <v>-1.9400000000000001E-2</v>
      </c>
      <c r="H1501">
        <v>-0.36580000000000001</v>
      </c>
      <c r="I1501">
        <v>-7.2400000000000006E-2</v>
      </c>
      <c r="J1501">
        <v>-0.1951</v>
      </c>
      <c r="K1501">
        <v>0.14360000000000001</v>
      </c>
      <c r="L1501">
        <v>-0.38990000000000002</v>
      </c>
      <c r="M1501">
        <v>-1.8247</v>
      </c>
      <c r="N1501">
        <v>0.1191</v>
      </c>
      <c r="O1501">
        <v>-0.12089999999999999</v>
      </c>
      <c r="P1501">
        <v>-1.6999999999999999E-3</v>
      </c>
      <c r="Q1501" s="13">
        <v>-6.0000000000000001E-3</v>
      </c>
      <c r="R1501" s="13">
        <v>2.6800000000000001E-2</v>
      </c>
      <c r="S1501" s="13">
        <v>-0.45269999999999999</v>
      </c>
      <c r="T1501">
        <v>-3.0599999999999999E-2</v>
      </c>
      <c r="U1501" s="13">
        <v>1E-4</v>
      </c>
      <c r="V1501" s="13">
        <v>5.4000000000000003E-3</v>
      </c>
      <c r="AC1501"/>
      <c r="AD1501" s="14"/>
    </row>
    <row r="1502" spans="1:30" x14ac:dyDescent="0.2">
      <c r="A1502" t="s">
        <v>77</v>
      </c>
      <c r="C1502">
        <v>142.613</v>
      </c>
      <c r="D1502">
        <v>34.999600000000001</v>
      </c>
      <c r="E1502">
        <v>1E-4</v>
      </c>
      <c r="F1502">
        <v>136.976</v>
      </c>
      <c r="G1502">
        <v>1.95E-2</v>
      </c>
      <c r="H1502">
        <v>-0.76739999999999997</v>
      </c>
      <c r="I1502">
        <v>-2.75E-2</v>
      </c>
      <c r="J1502">
        <v>-0.27389999999999998</v>
      </c>
      <c r="K1502">
        <v>0.14360000000000001</v>
      </c>
      <c r="L1502">
        <v>-0.38750000000000001</v>
      </c>
      <c r="M1502">
        <v>-2.0903999999999998</v>
      </c>
      <c r="N1502">
        <v>0.12239999999999999</v>
      </c>
      <c r="O1502">
        <v>-0.12740000000000001</v>
      </c>
      <c r="P1502">
        <v>3.3999999999999998E-3</v>
      </c>
      <c r="Q1502" s="13">
        <v>-4.1999999999999997E-3</v>
      </c>
      <c r="R1502" s="13">
        <v>1.35E-2</v>
      </c>
      <c r="S1502" s="13">
        <v>-0.36449999999999999</v>
      </c>
      <c r="T1502">
        <v>-3.4000000000000002E-2</v>
      </c>
      <c r="U1502" s="13">
        <v>5.9999999999999995E-4</v>
      </c>
      <c r="V1502" s="13">
        <v>7.3000000000000001E-3</v>
      </c>
      <c r="AC1502"/>
      <c r="AD1502" s="14"/>
    </row>
    <row r="1503" spans="1:30" x14ac:dyDescent="0.2">
      <c r="A1503" t="s">
        <v>77</v>
      </c>
      <c r="C1503">
        <v>142.863</v>
      </c>
      <c r="D1503">
        <v>34.999600000000001</v>
      </c>
      <c r="E1503">
        <v>1E-4</v>
      </c>
      <c r="F1503">
        <v>137.48699999999999</v>
      </c>
      <c r="G1503">
        <v>-3.1600000000000003E-2</v>
      </c>
      <c r="H1503">
        <v>-0.8508</v>
      </c>
      <c r="I1503">
        <v>-8.0600000000000005E-2</v>
      </c>
      <c r="J1503">
        <v>-0.26729999999999998</v>
      </c>
      <c r="K1503">
        <v>0.2074</v>
      </c>
      <c r="L1503">
        <v>-0.39240000000000003</v>
      </c>
      <c r="M1503">
        <v>-1.8247</v>
      </c>
      <c r="N1503">
        <v>0.1191</v>
      </c>
      <c r="O1503">
        <v>-0.1177</v>
      </c>
      <c r="P1503">
        <v>3.3999999999999998E-3</v>
      </c>
      <c r="Q1503" s="13">
        <v>-6.0000000000000001E-3</v>
      </c>
      <c r="R1503" s="13">
        <v>1.2200000000000001E-2</v>
      </c>
      <c r="S1503" s="13">
        <v>-0.36449999999999999</v>
      </c>
      <c r="T1503">
        <v>-3.9199999999999999E-2</v>
      </c>
      <c r="U1503" s="13">
        <v>1E-4</v>
      </c>
      <c r="V1503" s="13">
        <v>6.3E-3</v>
      </c>
      <c r="AC1503"/>
      <c r="AD1503" s="14"/>
    </row>
    <row r="1504" spans="1:30" x14ac:dyDescent="0.2">
      <c r="A1504" t="s">
        <v>77</v>
      </c>
      <c r="C1504">
        <v>143.113</v>
      </c>
      <c r="D1504">
        <v>34.999600000000001</v>
      </c>
      <c r="E1504">
        <v>1E-4</v>
      </c>
      <c r="F1504">
        <v>137.994</v>
      </c>
      <c r="G1504">
        <v>-3.9800000000000002E-2</v>
      </c>
      <c r="H1504">
        <v>-0.35060000000000002</v>
      </c>
      <c r="I1504">
        <v>-8.0600000000000005E-2</v>
      </c>
      <c r="J1504">
        <v>-0.51029999999999998</v>
      </c>
      <c r="K1504">
        <v>0.14360000000000001</v>
      </c>
      <c r="L1504">
        <v>-0.38750000000000001</v>
      </c>
      <c r="M1504">
        <v>-1.9575</v>
      </c>
      <c r="N1504">
        <v>0.1191</v>
      </c>
      <c r="O1504">
        <v>-0.12089999999999999</v>
      </c>
      <c r="P1504">
        <v>3.3999999999999998E-3</v>
      </c>
      <c r="Q1504" s="13">
        <v>8.9999999999999998E-4</v>
      </c>
      <c r="R1504" s="13">
        <v>2.2800000000000001E-2</v>
      </c>
      <c r="S1504" s="13">
        <v>-0.42330000000000001</v>
      </c>
      <c r="T1504">
        <v>-3.0599999999999999E-2</v>
      </c>
      <c r="U1504" s="13">
        <v>-4.0000000000000002E-4</v>
      </c>
      <c r="V1504" s="13">
        <v>5.7999999999999996E-3</v>
      </c>
      <c r="AC1504"/>
      <c r="AD1504" s="14"/>
    </row>
    <row r="1505" spans="1:30" x14ac:dyDescent="0.2">
      <c r="A1505" t="s">
        <v>77</v>
      </c>
      <c r="C1505">
        <v>143.363</v>
      </c>
      <c r="D1505">
        <v>34.999600000000001</v>
      </c>
      <c r="E1505">
        <v>1E-4</v>
      </c>
      <c r="F1505">
        <v>138.50200000000001</v>
      </c>
      <c r="G1505">
        <v>-1.12E-2</v>
      </c>
      <c r="H1505">
        <v>0.1116</v>
      </c>
      <c r="I1505">
        <v>-4.99E-2</v>
      </c>
      <c r="J1505">
        <v>-0.58250000000000002</v>
      </c>
      <c r="K1505">
        <v>0.17549999999999999</v>
      </c>
      <c r="L1505">
        <v>-0.39240000000000003</v>
      </c>
      <c r="M1505">
        <v>-2.1568000000000001</v>
      </c>
      <c r="N1505">
        <v>0.1158</v>
      </c>
      <c r="O1505">
        <v>-0.12089999999999999</v>
      </c>
      <c r="P1505">
        <v>3.3999999999999998E-3</v>
      </c>
      <c r="Q1505" s="13">
        <v>-8.0000000000000004E-4</v>
      </c>
      <c r="R1505" s="13">
        <v>2.41E-2</v>
      </c>
      <c r="S1505" s="13">
        <v>-0.42330000000000001</v>
      </c>
      <c r="T1505">
        <v>-2.5399999999999999E-2</v>
      </c>
      <c r="U1505" s="13">
        <v>1E-4</v>
      </c>
      <c r="V1505" s="13">
        <v>7.3000000000000001E-3</v>
      </c>
      <c r="AC1505"/>
      <c r="AD1505" s="14"/>
    </row>
    <row r="1506" spans="1:30" x14ac:dyDescent="0.2">
      <c r="A1506" t="s">
        <v>77</v>
      </c>
      <c r="C1506">
        <v>143.613</v>
      </c>
      <c r="D1506">
        <v>34.999600000000001</v>
      </c>
      <c r="E1506">
        <v>1E-4</v>
      </c>
      <c r="F1506">
        <v>139.005</v>
      </c>
      <c r="G1506">
        <v>-6.6299999999999998E-2</v>
      </c>
      <c r="H1506">
        <v>9.6500000000000002E-2</v>
      </c>
      <c r="I1506">
        <v>-0.10299999999999999</v>
      </c>
      <c r="J1506">
        <v>-6.3700000000000007E-2</v>
      </c>
      <c r="K1506">
        <v>0.14360000000000001</v>
      </c>
      <c r="L1506">
        <v>-0.38500000000000001</v>
      </c>
      <c r="M1506">
        <v>-1.9575</v>
      </c>
      <c r="N1506">
        <v>0.11260000000000001</v>
      </c>
      <c r="O1506">
        <v>-0.1014</v>
      </c>
      <c r="P1506">
        <v>3.3999999999999998E-3</v>
      </c>
      <c r="Q1506" s="13">
        <v>-2.5000000000000001E-3</v>
      </c>
      <c r="R1506" s="13">
        <v>2.41E-2</v>
      </c>
      <c r="S1506" s="13">
        <v>-0.54079999999999995</v>
      </c>
      <c r="T1506">
        <v>-2.1100000000000001E-2</v>
      </c>
      <c r="U1506" s="13">
        <v>-4.0000000000000002E-4</v>
      </c>
      <c r="V1506" s="13">
        <v>6.7999999999999996E-3</v>
      </c>
      <c r="AC1506"/>
      <c r="AD1506" s="14"/>
    </row>
    <row r="1507" spans="1:30" x14ac:dyDescent="0.2">
      <c r="A1507" t="s">
        <v>77</v>
      </c>
      <c r="C1507">
        <v>143.863</v>
      </c>
      <c r="D1507">
        <v>34.999600000000001</v>
      </c>
      <c r="E1507">
        <v>1E-4</v>
      </c>
      <c r="F1507">
        <v>139.51</v>
      </c>
      <c r="G1507">
        <v>-1.7299999999999999E-2</v>
      </c>
      <c r="H1507">
        <v>0.30869999999999997</v>
      </c>
      <c r="I1507">
        <v>-6.2199999999999998E-2</v>
      </c>
      <c r="J1507">
        <v>-0.09</v>
      </c>
      <c r="K1507">
        <v>0.2074</v>
      </c>
      <c r="L1507">
        <v>-0.38</v>
      </c>
      <c r="M1507">
        <v>-1.9575</v>
      </c>
      <c r="N1507">
        <v>0.10929999999999999</v>
      </c>
      <c r="O1507">
        <v>-0.1014</v>
      </c>
      <c r="P1507">
        <v>-1.6999999999999999E-3</v>
      </c>
      <c r="Q1507" s="13">
        <v>-8.0000000000000004E-4</v>
      </c>
      <c r="R1507" s="13">
        <v>1.4800000000000001E-2</v>
      </c>
      <c r="S1507" s="13">
        <v>-0.36449999999999999</v>
      </c>
      <c r="T1507">
        <v>-1.6799999999999999E-2</v>
      </c>
      <c r="U1507" s="13">
        <v>1.1000000000000001E-3</v>
      </c>
      <c r="V1507" s="13">
        <v>8.3000000000000001E-3</v>
      </c>
      <c r="AC1507"/>
      <c r="AD1507" s="14"/>
    </row>
    <row r="1508" spans="1:30" x14ac:dyDescent="0.2">
      <c r="A1508" t="s">
        <v>77</v>
      </c>
      <c r="C1508">
        <v>144.113</v>
      </c>
      <c r="D1508">
        <v>34.999600000000001</v>
      </c>
      <c r="E1508">
        <v>1E-4</v>
      </c>
      <c r="F1508">
        <v>140.01400000000001</v>
      </c>
      <c r="G1508">
        <v>-3.9800000000000002E-2</v>
      </c>
      <c r="H1508">
        <v>0.36170000000000002</v>
      </c>
      <c r="I1508">
        <v>-8.4599999999999995E-2</v>
      </c>
      <c r="J1508">
        <v>-6.3700000000000007E-2</v>
      </c>
      <c r="K1508">
        <v>0.17549999999999999</v>
      </c>
      <c r="L1508">
        <v>-0.38750000000000001</v>
      </c>
      <c r="M1508">
        <v>-1.8247</v>
      </c>
      <c r="N1508">
        <v>0.1028</v>
      </c>
      <c r="O1508">
        <v>-9.4899999999999998E-2</v>
      </c>
      <c r="P1508">
        <v>3.3999999999999998E-3</v>
      </c>
      <c r="Q1508" s="13">
        <v>1E-3</v>
      </c>
      <c r="R1508" s="13">
        <v>1.2200000000000001E-2</v>
      </c>
      <c r="S1508" s="13">
        <v>-0.30570000000000003</v>
      </c>
      <c r="T1508">
        <v>-1.8499999999999999E-2</v>
      </c>
      <c r="U1508" s="13">
        <v>5.9999999999999995E-4</v>
      </c>
      <c r="V1508" s="13">
        <v>7.7999999999999996E-3</v>
      </c>
      <c r="AC1508"/>
      <c r="AD1508" s="14"/>
    </row>
    <row r="1509" spans="1:30" x14ac:dyDescent="0.2">
      <c r="A1509" t="s">
        <v>77</v>
      </c>
      <c r="C1509">
        <v>144.363</v>
      </c>
      <c r="D1509">
        <v>34.999600000000001</v>
      </c>
      <c r="E1509">
        <v>1E-4</v>
      </c>
      <c r="F1509">
        <v>140.51499999999999</v>
      </c>
      <c r="G1509">
        <v>-2.3400000000000001E-2</v>
      </c>
      <c r="H1509">
        <v>-0.2218</v>
      </c>
      <c r="I1509">
        <v>-6.6299999999999998E-2</v>
      </c>
      <c r="J1509">
        <v>0.1399</v>
      </c>
      <c r="K1509">
        <v>0.14360000000000001</v>
      </c>
      <c r="L1509">
        <v>-0.38750000000000001</v>
      </c>
      <c r="M1509">
        <v>-1.9575</v>
      </c>
      <c r="N1509">
        <v>9.9500000000000005E-2</v>
      </c>
      <c r="O1509">
        <v>-0.1014</v>
      </c>
      <c r="P1509">
        <v>3.3999999999999998E-3</v>
      </c>
      <c r="Q1509" s="13">
        <v>-7.7000000000000002E-3</v>
      </c>
      <c r="R1509" s="13">
        <v>3.0800000000000001E-2</v>
      </c>
      <c r="S1509" s="13">
        <v>-0.629</v>
      </c>
      <c r="T1509">
        <v>-2.2800000000000001E-2</v>
      </c>
      <c r="U1509" s="13">
        <v>1.1000000000000001E-3</v>
      </c>
      <c r="V1509" s="13">
        <v>9.7999999999999997E-3</v>
      </c>
      <c r="AC1509"/>
      <c r="AD1509" s="14"/>
    </row>
    <row r="1510" spans="1:30" x14ac:dyDescent="0.2">
      <c r="A1510" t="s">
        <v>77</v>
      </c>
      <c r="C1510">
        <v>144.613</v>
      </c>
      <c r="D1510">
        <v>34.999600000000001</v>
      </c>
      <c r="E1510">
        <v>1E-4</v>
      </c>
      <c r="F1510">
        <v>141.01499999999999</v>
      </c>
      <c r="G1510">
        <v>-2.5499999999999998E-2</v>
      </c>
      <c r="H1510">
        <v>-0.27479999999999999</v>
      </c>
      <c r="I1510">
        <v>-7.4399999999999994E-2</v>
      </c>
      <c r="J1510">
        <v>-0.34610000000000002</v>
      </c>
      <c r="K1510">
        <v>0.14360000000000001</v>
      </c>
      <c r="L1510">
        <v>-0.38990000000000002</v>
      </c>
      <c r="M1510">
        <v>-2.0238999999999998</v>
      </c>
      <c r="N1510">
        <v>0.11260000000000001</v>
      </c>
      <c r="O1510">
        <v>-9.4899999999999998E-2</v>
      </c>
      <c r="P1510">
        <v>-1.6999999999999999E-3</v>
      </c>
      <c r="Q1510" s="13">
        <v>-9.4000000000000004E-3</v>
      </c>
      <c r="R1510" s="13">
        <v>2.6800000000000001E-2</v>
      </c>
      <c r="S1510" s="13">
        <v>-0.42330000000000001</v>
      </c>
      <c r="T1510">
        <v>-3.32E-2</v>
      </c>
      <c r="U1510" s="13">
        <v>-8.9999999999999998E-4</v>
      </c>
      <c r="V1510" s="13">
        <v>9.2999999999999992E-3</v>
      </c>
      <c r="AC1510"/>
      <c r="AD1510" s="14"/>
    </row>
    <row r="1511" spans="1:30" x14ac:dyDescent="0.2">
      <c r="A1511" t="s">
        <v>77</v>
      </c>
      <c r="C1511">
        <v>144.863</v>
      </c>
      <c r="D1511">
        <v>34.999600000000001</v>
      </c>
      <c r="E1511">
        <v>1E-4</v>
      </c>
      <c r="F1511">
        <v>141.51499999999999</v>
      </c>
      <c r="G1511">
        <v>-1.5299999999999999E-2</v>
      </c>
      <c r="H1511">
        <v>-0.69169999999999998</v>
      </c>
      <c r="I1511">
        <v>-5.6099999999999997E-2</v>
      </c>
      <c r="J1511">
        <v>-0.2213</v>
      </c>
      <c r="K1511">
        <v>0.14360000000000001</v>
      </c>
      <c r="L1511">
        <v>-0.38750000000000001</v>
      </c>
      <c r="M1511">
        <v>-2.0903999999999998</v>
      </c>
      <c r="N1511">
        <v>0.1061</v>
      </c>
      <c r="O1511">
        <v>-9.8199999999999996E-2</v>
      </c>
      <c r="P1511">
        <v>-1.6999999999999999E-3</v>
      </c>
      <c r="Q1511" s="13">
        <v>-8.0000000000000004E-4</v>
      </c>
      <c r="R1511" s="13">
        <v>1.4800000000000001E-2</v>
      </c>
      <c r="S1511" s="13">
        <v>-0.33510000000000001</v>
      </c>
      <c r="T1511">
        <v>-3.4000000000000002E-2</v>
      </c>
      <c r="U1511" s="13">
        <v>1E-4</v>
      </c>
      <c r="V1511" s="13">
        <v>1.0699999999999999E-2</v>
      </c>
      <c r="AC1511"/>
      <c r="AD1511" s="14"/>
    </row>
    <row r="1512" spans="1:30" x14ac:dyDescent="0.2">
      <c r="A1512" t="s">
        <v>77</v>
      </c>
      <c r="C1512">
        <v>145.113</v>
      </c>
      <c r="D1512">
        <v>34.999600000000001</v>
      </c>
      <c r="E1512">
        <v>1E-4</v>
      </c>
      <c r="F1512">
        <v>142.01499999999999</v>
      </c>
      <c r="G1512">
        <v>-3.1600000000000003E-2</v>
      </c>
      <c r="H1512">
        <v>-0.6613</v>
      </c>
      <c r="I1512">
        <v>-7.2400000000000006E-2</v>
      </c>
      <c r="J1512">
        <v>-0.41830000000000001</v>
      </c>
      <c r="K1512">
        <v>0.17549999999999999</v>
      </c>
      <c r="L1512">
        <v>-0.3775</v>
      </c>
      <c r="M1512">
        <v>-2.0238999999999998</v>
      </c>
      <c r="N1512">
        <v>0.1158</v>
      </c>
      <c r="O1512">
        <v>-9.8199999999999996E-2</v>
      </c>
      <c r="P1512">
        <v>3.3999999999999998E-3</v>
      </c>
      <c r="Q1512" s="13">
        <v>-2.5000000000000001E-3</v>
      </c>
      <c r="R1512" s="13">
        <v>1.0800000000000001E-2</v>
      </c>
      <c r="S1512" s="13">
        <v>-0.36449999999999999</v>
      </c>
      <c r="T1512">
        <v>-4.4299999999999999E-2</v>
      </c>
      <c r="U1512" s="13">
        <v>-4.0000000000000002E-4</v>
      </c>
      <c r="V1512" s="13">
        <v>1.0699999999999999E-2</v>
      </c>
      <c r="AC1512"/>
      <c r="AD1512" s="14"/>
    </row>
    <row r="1513" spans="1:30" x14ac:dyDescent="0.2">
      <c r="A1513" t="s">
        <v>77</v>
      </c>
      <c r="C1513">
        <v>145.363</v>
      </c>
      <c r="D1513">
        <v>34.999600000000001</v>
      </c>
      <c r="E1513">
        <v>1E-4</v>
      </c>
      <c r="F1513">
        <v>142.51300000000001</v>
      </c>
      <c r="G1513">
        <v>-3.7699999999999997E-2</v>
      </c>
      <c r="H1513">
        <v>-0.39610000000000001</v>
      </c>
      <c r="I1513">
        <v>-7.4399999999999994E-2</v>
      </c>
      <c r="J1513">
        <v>-0.43149999999999999</v>
      </c>
      <c r="K1513">
        <v>0.14360000000000001</v>
      </c>
      <c r="L1513">
        <v>-0.38500000000000001</v>
      </c>
      <c r="M1513">
        <v>-1.8911</v>
      </c>
      <c r="N1513">
        <v>0.1028</v>
      </c>
      <c r="O1513">
        <v>-9.8199999999999996E-2</v>
      </c>
      <c r="P1513">
        <v>3.3999999999999998E-3</v>
      </c>
      <c r="Q1513" s="13">
        <v>-4.1999999999999997E-3</v>
      </c>
      <c r="R1513" s="13">
        <v>2.01E-2</v>
      </c>
      <c r="S1513" s="13">
        <v>-0.42330000000000001</v>
      </c>
      <c r="T1513">
        <v>-3.1399999999999997E-2</v>
      </c>
      <c r="U1513" s="13">
        <v>1.1000000000000001E-3</v>
      </c>
      <c r="V1513" s="13">
        <v>1.12E-2</v>
      </c>
      <c r="AC1513"/>
      <c r="AD1513" s="14"/>
    </row>
    <row r="1514" spans="1:30" x14ac:dyDescent="0.2">
      <c r="A1514" t="s">
        <v>77</v>
      </c>
      <c r="C1514">
        <v>145.613</v>
      </c>
      <c r="D1514">
        <v>34.999600000000001</v>
      </c>
      <c r="E1514">
        <v>1E-4</v>
      </c>
      <c r="F1514">
        <v>143.00899999999999</v>
      </c>
      <c r="G1514">
        <v>-7.1000000000000004E-3</v>
      </c>
      <c r="H1514">
        <v>0.29349999999999998</v>
      </c>
      <c r="I1514">
        <v>-5.1999999999999998E-2</v>
      </c>
      <c r="J1514">
        <v>-0.75990000000000002</v>
      </c>
      <c r="K1514">
        <v>0.14360000000000001</v>
      </c>
      <c r="L1514">
        <v>-0.38250000000000001</v>
      </c>
      <c r="M1514">
        <v>-1.8911</v>
      </c>
      <c r="N1514">
        <v>0.1028</v>
      </c>
      <c r="O1514">
        <v>-9.4899999999999998E-2</v>
      </c>
      <c r="P1514">
        <v>3.3999999999999998E-3</v>
      </c>
      <c r="Q1514" s="13">
        <v>-4.1999999999999997E-3</v>
      </c>
      <c r="R1514" s="13">
        <v>2.01E-2</v>
      </c>
      <c r="S1514" s="13">
        <v>-0.36449999999999999</v>
      </c>
      <c r="T1514">
        <v>-3.1399999999999997E-2</v>
      </c>
      <c r="U1514" s="13">
        <v>5.9999999999999995E-4</v>
      </c>
      <c r="V1514" s="13">
        <v>1.12E-2</v>
      </c>
      <c r="AC1514"/>
      <c r="AD1514" s="14"/>
    </row>
    <row r="1515" spans="1:30" x14ac:dyDescent="0.2">
      <c r="A1515" t="s">
        <v>77</v>
      </c>
      <c r="C1515">
        <v>145.863</v>
      </c>
      <c r="D1515">
        <v>34.999600000000001</v>
      </c>
      <c r="E1515">
        <v>1E-4</v>
      </c>
      <c r="F1515">
        <v>143.505</v>
      </c>
      <c r="G1515">
        <v>-6.2300000000000001E-2</v>
      </c>
      <c r="H1515">
        <v>3.5900000000000001E-2</v>
      </c>
      <c r="I1515">
        <v>-0.10299999999999999</v>
      </c>
      <c r="J1515">
        <v>-4.5999999999999999E-3</v>
      </c>
      <c r="K1515">
        <v>0.14360000000000001</v>
      </c>
      <c r="L1515">
        <v>-0.38250000000000001</v>
      </c>
      <c r="M1515">
        <v>-2.0903999999999998</v>
      </c>
      <c r="N1515">
        <v>0.1028</v>
      </c>
      <c r="O1515">
        <v>-9.8199999999999996E-2</v>
      </c>
      <c r="P1515">
        <v>-1.6999999999999999E-3</v>
      </c>
      <c r="Q1515" s="13">
        <v>-4.1999999999999997E-3</v>
      </c>
      <c r="R1515" s="13">
        <v>2.5399999999999999E-2</v>
      </c>
      <c r="S1515" s="13">
        <v>-0.45269999999999999</v>
      </c>
      <c r="T1515">
        <v>-2.5399999999999999E-2</v>
      </c>
      <c r="U1515" s="13">
        <v>-1.2999999999999999E-3</v>
      </c>
      <c r="V1515" s="13">
        <v>1.12E-2</v>
      </c>
      <c r="AC1515"/>
      <c r="AD1515" s="14"/>
    </row>
    <row r="1516" spans="1:30" x14ac:dyDescent="0.2">
      <c r="A1516" t="s">
        <v>77</v>
      </c>
      <c r="C1516">
        <v>146.113</v>
      </c>
      <c r="D1516">
        <v>34.999600000000001</v>
      </c>
      <c r="E1516">
        <v>1E-4</v>
      </c>
      <c r="F1516">
        <v>144.005</v>
      </c>
      <c r="G1516">
        <v>-3.1600000000000003E-2</v>
      </c>
      <c r="H1516">
        <v>0.34649999999999997</v>
      </c>
      <c r="I1516">
        <v>-6.2199999999999998E-2</v>
      </c>
      <c r="J1516">
        <v>-0.16880000000000001</v>
      </c>
      <c r="K1516">
        <v>0.17549999999999999</v>
      </c>
      <c r="L1516">
        <v>-0.38750000000000001</v>
      </c>
      <c r="M1516">
        <v>-1.9575</v>
      </c>
      <c r="N1516">
        <v>9.2999999999999999E-2</v>
      </c>
      <c r="O1516">
        <v>-8.5199999999999998E-2</v>
      </c>
      <c r="P1516">
        <v>3.3999999999999998E-3</v>
      </c>
      <c r="Q1516" s="13">
        <v>-4.1999999999999997E-3</v>
      </c>
      <c r="R1516" s="13">
        <v>1.2200000000000001E-2</v>
      </c>
      <c r="S1516" s="13">
        <v>-0.42330000000000001</v>
      </c>
      <c r="T1516">
        <v>-1.9400000000000001E-2</v>
      </c>
      <c r="U1516" s="13">
        <v>1E-4</v>
      </c>
      <c r="V1516" s="13">
        <v>1.2200000000000001E-2</v>
      </c>
      <c r="AC1516"/>
      <c r="AD1516" s="14"/>
    </row>
    <row r="1517" spans="1:30" x14ac:dyDescent="0.2">
      <c r="A1517" t="s">
        <v>77</v>
      </c>
      <c r="C1517">
        <v>146.363</v>
      </c>
      <c r="D1517">
        <v>34.999600000000001</v>
      </c>
      <c r="E1517">
        <v>1E-4</v>
      </c>
      <c r="F1517">
        <v>144.505</v>
      </c>
      <c r="G1517">
        <v>-6.2199999999999998E-2</v>
      </c>
      <c r="H1517">
        <v>0.32379999999999998</v>
      </c>
      <c r="I1517">
        <v>-0.1051</v>
      </c>
      <c r="J1517">
        <v>-4.3999999999999997E-2</v>
      </c>
      <c r="K1517">
        <v>0.14360000000000001</v>
      </c>
      <c r="L1517">
        <v>-0.38990000000000002</v>
      </c>
      <c r="M1517">
        <v>-2.0238999999999998</v>
      </c>
      <c r="N1517">
        <v>8.9800000000000005E-2</v>
      </c>
      <c r="O1517">
        <v>-8.8400000000000006E-2</v>
      </c>
      <c r="P1517">
        <v>3.3999999999999998E-3</v>
      </c>
      <c r="Q1517" s="13">
        <v>-2.5000000000000001E-3</v>
      </c>
      <c r="R1517" s="13">
        <v>1.61E-2</v>
      </c>
      <c r="S1517" s="13">
        <v>-0.39389999999999997</v>
      </c>
      <c r="T1517">
        <v>-2.3699999999999999E-2</v>
      </c>
      <c r="U1517" s="13">
        <v>-1.8E-3</v>
      </c>
      <c r="V1517" s="13">
        <v>1.17E-2</v>
      </c>
      <c r="AC1517"/>
      <c r="AD1517" s="14"/>
    </row>
    <row r="1518" spans="1:30" x14ac:dyDescent="0.2">
      <c r="A1518" t="s">
        <v>77</v>
      </c>
      <c r="C1518">
        <v>146.613</v>
      </c>
      <c r="D1518">
        <v>34.999600000000001</v>
      </c>
      <c r="E1518">
        <v>1E-4</v>
      </c>
      <c r="F1518">
        <v>144.999</v>
      </c>
      <c r="G1518">
        <v>-3.5700000000000003E-2</v>
      </c>
      <c r="H1518">
        <v>-0.12330000000000001</v>
      </c>
      <c r="I1518">
        <v>-7.6499999999999999E-2</v>
      </c>
      <c r="J1518">
        <v>-4.3999999999999997E-2</v>
      </c>
      <c r="K1518">
        <v>0.14360000000000001</v>
      </c>
      <c r="L1518">
        <v>-0.38750000000000001</v>
      </c>
      <c r="M1518">
        <v>-2.0238999999999998</v>
      </c>
      <c r="N1518">
        <v>9.6299999999999997E-2</v>
      </c>
      <c r="O1518">
        <v>-9.1700000000000004E-2</v>
      </c>
      <c r="P1518">
        <v>3.3999999999999998E-3</v>
      </c>
      <c r="Q1518" s="13">
        <v>-1.29E-2</v>
      </c>
      <c r="R1518" s="13">
        <v>2.9399999999999999E-2</v>
      </c>
      <c r="S1518" s="13">
        <v>-0.48199999999999998</v>
      </c>
      <c r="T1518">
        <v>-3.0599999999999999E-2</v>
      </c>
      <c r="U1518" s="13">
        <v>-4.0000000000000002E-4</v>
      </c>
      <c r="V1518" s="13">
        <v>1.2200000000000001E-2</v>
      </c>
      <c r="AC1518"/>
      <c r="AD1518" s="14"/>
    </row>
    <row r="1519" spans="1:30" x14ac:dyDescent="0.2">
      <c r="A1519" t="s">
        <v>77</v>
      </c>
      <c r="C1519">
        <v>146.863</v>
      </c>
      <c r="D1519">
        <v>34.999600000000001</v>
      </c>
      <c r="E1519">
        <v>1E-4</v>
      </c>
      <c r="F1519">
        <v>145.495</v>
      </c>
      <c r="G1519">
        <v>-1E-3</v>
      </c>
      <c r="H1519">
        <v>-0.32790000000000002</v>
      </c>
      <c r="I1519">
        <v>-4.3799999999999999E-2</v>
      </c>
      <c r="J1519">
        <v>-0.2082</v>
      </c>
      <c r="K1519">
        <v>0.14360000000000001</v>
      </c>
      <c r="L1519">
        <v>-0.38990000000000002</v>
      </c>
      <c r="M1519">
        <v>-1.9575</v>
      </c>
      <c r="N1519">
        <v>9.6299999999999997E-2</v>
      </c>
      <c r="O1519">
        <v>-7.22E-2</v>
      </c>
      <c r="P1519">
        <v>3.3999999999999998E-3</v>
      </c>
      <c r="Q1519" s="13">
        <v>-6.0000000000000001E-3</v>
      </c>
      <c r="R1519" s="13">
        <v>2.5399999999999999E-2</v>
      </c>
      <c r="S1519" s="13">
        <v>-0.42330000000000001</v>
      </c>
      <c r="T1519">
        <v>-3.5700000000000003E-2</v>
      </c>
      <c r="U1519" s="13">
        <v>-8.9999999999999998E-4</v>
      </c>
      <c r="V1519" s="13">
        <v>1.17E-2</v>
      </c>
      <c r="AC1519"/>
      <c r="AD1519" s="14"/>
    </row>
    <row r="1520" spans="1:30" x14ac:dyDescent="0.2">
      <c r="A1520" t="s">
        <v>77</v>
      </c>
      <c r="C1520">
        <v>147.113</v>
      </c>
      <c r="D1520">
        <v>34.999600000000001</v>
      </c>
      <c r="E1520">
        <v>1E-4</v>
      </c>
      <c r="F1520">
        <v>145.99100000000001</v>
      </c>
      <c r="G1520">
        <v>-3.0000000000000001E-3</v>
      </c>
      <c r="H1520">
        <v>-0.51739999999999997</v>
      </c>
      <c r="I1520">
        <v>-4.3799999999999999E-2</v>
      </c>
      <c r="J1520">
        <v>-0.35920000000000002</v>
      </c>
      <c r="K1520">
        <v>0.17549999999999999</v>
      </c>
      <c r="L1520">
        <v>-0.38990000000000002</v>
      </c>
      <c r="M1520">
        <v>-2.0238999999999998</v>
      </c>
      <c r="N1520">
        <v>9.6299999999999997E-2</v>
      </c>
      <c r="O1520">
        <v>-6.8900000000000003E-2</v>
      </c>
      <c r="P1520">
        <v>3.3999999999999998E-3</v>
      </c>
      <c r="Q1520" s="13">
        <v>-4.1999999999999997E-3</v>
      </c>
      <c r="R1520" s="13">
        <v>1.4800000000000001E-2</v>
      </c>
      <c r="S1520" s="13">
        <v>-0.42330000000000001</v>
      </c>
      <c r="T1520">
        <v>-3.5700000000000003E-2</v>
      </c>
      <c r="U1520" s="13">
        <v>1E-4</v>
      </c>
      <c r="V1520" s="13">
        <v>1.32E-2</v>
      </c>
      <c r="AC1520"/>
      <c r="AD1520" s="14"/>
    </row>
    <row r="1521" spans="1:30" x14ac:dyDescent="0.2">
      <c r="A1521" t="s">
        <v>77</v>
      </c>
      <c r="C1521">
        <v>147.363</v>
      </c>
      <c r="D1521">
        <v>34.999600000000001</v>
      </c>
      <c r="E1521">
        <v>1E-4</v>
      </c>
      <c r="F1521">
        <v>146.48500000000001</v>
      </c>
      <c r="G1521">
        <v>-2.9600000000000001E-2</v>
      </c>
      <c r="H1521">
        <v>-0.6462</v>
      </c>
      <c r="I1521">
        <v>-6.4199999999999993E-2</v>
      </c>
      <c r="J1521">
        <v>-0.3921</v>
      </c>
      <c r="K1521">
        <v>0.17549999999999999</v>
      </c>
      <c r="L1521">
        <v>-0.39739999999999998</v>
      </c>
      <c r="M1521">
        <v>-1.7583</v>
      </c>
      <c r="N1521">
        <v>9.2999999999999999E-2</v>
      </c>
      <c r="O1521">
        <v>-6.8900000000000003E-2</v>
      </c>
      <c r="P1521">
        <v>3.3999999999999998E-3</v>
      </c>
      <c r="Q1521" s="13">
        <v>-6.0000000000000001E-3</v>
      </c>
      <c r="R1521" s="13">
        <v>1.4800000000000001E-2</v>
      </c>
      <c r="S1521" s="13">
        <v>-0.39389999999999997</v>
      </c>
      <c r="T1521">
        <v>-4.4299999999999999E-2</v>
      </c>
      <c r="U1521" s="13">
        <v>-1.2999999999999999E-3</v>
      </c>
      <c r="V1521" s="13">
        <v>1.32E-2</v>
      </c>
      <c r="AC1521"/>
      <c r="AD1521" s="14"/>
    </row>
    <row r="1522" spans="1:30" x14ac:dyDescent="0.2">
      <c r="A1522" t="s">
        <v>77</v>
      </c>
      <c r="C1522">
        <v>147.613</v>
      </c>
      <c r="D1522">
        <v>34.999600000000001</v>
      </c>
      <c r="E1522">
        <v>1E-4</v>
      </c>
      <c r="F1522">
        <v>146.98500000000001</v>
      </c>
      <c r="G1522">
        <v>-6.4299999999999996E-2</v>
      </c>
      <c r="H1522">
        <v>-0.32029999999999997</v>
      </c>
      <c r="I1522">
        <v>-0.1051</v>
      </c>
      <c r="J1522">
        <v>-0.49709999999999999</v>
      </c>
      <c r="K1522">
        <v>0.2074</v>
      </c>
      <c r="L1522">
        <v>-0.38500000000000001</v>
      </c>
      <c r="M1522">
        <v>-1.8911</v>
      </c>
      <c r="N1522">
        <v>8.9800000000000005E-2</v>
      </c>
      <c r="O1522">
        <v>-6.8900000000000003E-2</v>
      </c>
      <c r="P1522">
        <v>-1.6999999999999999E-3</v>
      </c>
      <c r="Q1522" s="13">
        <v>-4.1999999999999997E-3</v>
      </c>
      <c r="R1522" s="13">
        <v>1.61E-2</v>
      </c>
      <c r="S1522" s="13">
        <v>-0.45269999999999999</v>
      </c>
      <c r="T1522">
        <v>-3.49E-2</v>
      </c>
      <c r="U1522" s="13">
        <v>-8.9999999999999998E-4</v>
      </c>
      <c r="V1522" s="13">
        <v>1.2200000000000001E-2</v>
      </c>
      <c r="AC1522"/>
      <c r="AD1522" s="14"/>
    </row>
    <row r="1523" spans="1:30" x14ac:dyDescent="0.2">
      <c r="A1523" t="s">
        <v>77</v>
      </c>
      <c r="C1523">
        <v>147.863</v>
      </c>
      <c r="D1523">
        <v>34.999600000000001</v>
      </c>
      <c r="E1523">
        <v>1E-4</v>
      </c>
      <c r="F1523">
        <v>147.482</v>
      </c>
      <c r="G1523">
        <v>-5.6099999999999997E-2</v>
      </c>
      <c r="H1523">
        <v>0.33900000000000002</v>
      </c>
      <c r="I1523">
        <v>-8.8700000000000001E-2</v>
      </c>
      <c r="J1523">
        <v>-0.67449999999999999</v>
      </c>
      <c r="K1523">
        <v>0.17549999999999999</v>
      </c>
      <c r="L1523">
        <v>-0.38500000000000001</v>
      </c>
      <c r="M1523">
        <v>-1.8247</v>
      </c>
      <c r="N1523">
        <v>9.6299999999999997E-2</v>
      </c>
      <c r="O1523">
        <v>-6.5699999999999995E-2</v>
      </c>
      <c r="P1523">
        <v>3.3999999999999998E-3</v>
      </c>
      <c r="Q1523" s="13">
        <v>-4.1999999999999997E-3</v>
      </c>
      <c r="R1523" s="13">
        <v>1.7500000000000002E-2</v>
      </c>
      <c r="S1523" s="13">
        <v>-0.48199999999999998</v>
      </c>
      <c r="T1523">
        <v>-3.49E-2</v>
      </c>
      <c r="U1523" s="13">
        <v>1.1000000000000001E-3</v>
      </c>
      <c r="V1523" s="13">
        <v>1.41E-2</v>
      </c>
      <c r="AC1523"/>
      <c r="AD1523" s="14"/>
    </row>
    <row r="1524" spans="1:30" x14ac:dyDescent="0.2">
      <c r="A1524" t="s">
        <v>77</v>
      </c>
      <c r="C1524">
        <v>148.113</v>
      </c>
      <c r="D1524">
        <v>34.999600000000001</v>
      </c>
      <c r="E1524">
        <v>1E-4</v>
      </c>
      <c r="F1524">
        <v>147.97499999999999</v>
      </c>
      <c r="G1524">
        <v>-7.0400000000000004E-2</v>
      </c>
      <c r="H1524">
        <v>5.8599999999999999E-2</v>
      </c>
      <c r="I1524">
        <v>-0.1051</v>
      </c>
      <c r="J1524">
        <v>-5.0599999999999999E-2</v>
      </c>
      <c r="K1524">
        <v>0.17549999999999999</v>
      </c>
      <c r="L1524">
        <v>-0.39240000000000003</v>
      </c>
      <c r="M1524">
        <v>-1.9575</v>
      </c>
      <c r="N1524">
        <v>8.3199999999999996E-2</v>
      </c>
      <c r="O1524">
        <v>-6.5699999999999995E-2</v>
      </c>
      <c r="P1524">
        <v>-1.6999999999999999E-3</v>
      </c>
      <c r="Q1524" s="13">
        <v>-7.7000000000000002E-3</v>
      </c>
      <c r="R1524" s="13">
        <v>2.2800000000000001E-2</v>
      </c>
      <c r="S1524" s="13">
        <v>-0.51149999999999995</v>
      </c>
      <c r="T1524">
        <v>-2.46E-2</v>
      </c>
      <c r="U1524" s="13">
        <v>5.9999999999999995E-4</v>
      </c>
      <c r="V1524" s="13">
        <v>1.41E-2</v>
      </c>
      <c r="AC1524"/>
      <c r="AD1524" s="14"/>
    </row>
    <row r="1525" spans="1:30" x14ac:dyDescent="0.2">
      <c r="A1525" t="s">
        <v>77</v>
      </c>
      <c r="C1525">
        <v>148.363</v>
      </c>
      <c r="D1525">
        <v>34.999600000000001</v>
      </c>
      <c r="E1525">
        <v>1E-4</v>
      </c>
      <c r="F1525">
        <v>148.47499999999999</v>
      </c>
      <c r="G1525">
        <v>-7.1000000000000004E-3</v>
      </c>
      <c r="H1525">
        <v>0.29349999999999998</v>
      </c>
      <c r="I1525">
        <v>-4.7899999999999998E-2</v>
      </c>
      <c r="J1525">
        <v>-0.21479999999999999</v>
      </c>
      <c r="K1525">
        <v>0.23930000000000001</v>
      </c>
      <c r="L1525">
        <v>-0.38990000000000002</v>
      </c>
      <c r="M1525">
        <v>-1.7583</v>
      </c>
      <c r="N1525">
        <v>8.3199999999999996E-2</v>
      </c>
      <c r="O1525">
        <v>-6.5699999999999995E-2</v>
      </c>
      <c r="P1525">
        <v>3.3999999999999998E-3</v>
      </c>
      <c r="Q1525" s="13">
        <v>-4.1999999999999997E-3</v>
      </c>
      <c r="R1525" s="13">
        <v>1.2200000000000001E-2</v>
      </c>
      <c r="S1525" s="13">
        <v>-0.33510000000000001</v>
      </c>
      <c r="T1525">
        <v>-2.63E-2</v>
      </c>
      <c r="U1525" s="13">
        <v>-8.9999999999999998E-4</v>
      </c>
      <c r="V1525" s="13">
        <v>1.5100000000000001E-2</v>
      </c>
      <c r="AC1525"/>
      <c r="AD1525" s="14"/>
    </row>
    <row r="1526" spans="1:30" x14ac:dyDescent="0.2">
      <c r="A1526" t="s">
        <v>77</v>
      </c>
      <c r="C1526">
        <v>148.613</v>
      </c>
      <c r="D1526">
        <v>34.999600000000001</v>
      </c>
      <c r="E1526">
        <v>1E-4</v>
      </c>
      <c r="F1526">
        <v>148.97499999999999</v>
      </c>
      <c r="G1526">
        <v>-2.5499999999999998E-2</v>
      </c>
      <c r="H1526">
        <v>0.27079999999999999</v>
      </c>
      <c r="I1526">
        <v>-6.6299999999999998E-2</v>
      </c>
      <c r="J1526">
        <v>-0.14910000000000001</v>
      </c>
      <c r="K1526">
        <v>0.14360000000000001</v>
      </c>
      <c r="L1526">
        <v>-0.38750000000000001</v>
      </c>
      <c r="M1526">
        <v>-1.8247</v>
      </c>
      <c r="N1526">
        <v>7.6700000000000004E-2</v>
      </c>
      <c r="O1526">
        <v>-6.2399999999999997E-2</v>
      </c>
      <c r="P1526">
        <v>-1.6999999999999999E-3</v>
      </c>
      <c r="Q1526" s="13">
        <v>-6.0000000000000001E-3</v>
      </c>
      <c r="R1526" s="13">
        <v>1.2200000000000001E-2</v>
      </c>
      <c r="S1526" s="13">
        <v>-0.33510000000000001</v>
      </c>
      <c r="T1526">
        <v>-2.8000000000000001E-2</v>
      </c>
      <c r="U1526" s="13">
        <v>5.9999999999999995E-4</v>
      </c>
      <c r="V1526" s="13">
        <v>1.3599999999999999E-2</v>
      </c>
      <c r="AC1526"/>
      <c r="AD1526" s="14"/>
    </row>
    <row r="1527" spans="1:30" x14ac:dyDescent="0.2">
      <c r="A1527" t="s">
        <v>77</v>
      </c>
      <c r="C1527">
        <v>148.863</v>
      </c>
      <c r="D1527">
        <v>34.999600000000001</v>
      </c>
      <c r="E1527">
        <v>1E-4</v>
      </c>
      <c r="F1527">
        <v>149.476</v>
      </c>
      <c r="G1527">
        <v>-0.05</v>
      </c>
      <c r="H1527">
        <v>-0.18390000000000001</v>
      </c>
      <c r="I1527">
        <v>-8.6699999999999999E-2</v>
      </c>
      <c r="J1527">
        <v>-9.6500000000000002E-2</v>
      </c>
      <c r="K1527">
        <v>0.14360000000000001</v>
      </c>
      <c r="L1527">
        <v>-0.38250000000000001</v>
      </c>
      <c r="M1527">
        <v>-1.6919</v>
      </c>
      <c r="N1527">
        <v>7.6700000000000004E-2</v>
      </c>
      <c r="O1527">
        <v>-5.9200000000000003E-2</v>
      </c>
      <c r="P1527">
        <v>-1.6999999999999999E-3</v>
      </c>
      <c r="Q1527" s="13">
        <v>-1.29E-2</v>
      </c>
      <c r="R1527" s="13">
        <v>2.6800000000000001E-2</v>
      </c>
      <c r="S1527" s="13">
        <v>-0.57020000000000004</v>
      </c>
      <c r="T1527">
        <v>-3.0599999999999999E-2</v>
      </c>
      <c r="U1527" s="13">
        <v>5.9999999999999995E-4</v>
      </c>
      <c r="V1527" s="13">
        <v>1.6E-2</v>
      </c>
      <c r="AC1527"/>
      <c r="AD1527" s="14"/>
    </row>
    <row r="1528" spans="1:30" x14ac:dyDescent="0.2">
      <c r="A1528" t="s">
        <v>77</v>
      </c>
      <c r="C1528">
        <v>149.113</v>
      </c>
      <c r="D1528">
        <v>34.999600000000001</v>
      </c>
      <c r="E1528">
        <v>1E-4</v>
      </c>
      <c r="F1528">
        <v>149.976</v>
      </c>
      <c r="G1528">
        <v>-2.1399999999999999E-2</v>
      </c>
      <c r="H1528">
        <v>-0.3886</v>
      </c>
      <c r="I1528">
        <v>-6.2199999999999998E-2</v>
      </c>
      <c r="J1528">
        <v>-0.28039999999999998</v>
      </c>
      <c r="K1528">
        <v>0.17549999999999999</v>
      </c>
      <c r="L1528">
        <v>-0.38990000000000002</v>
      </c>
      <c r="M1528">
        <v>-1.7583</v>
      </c>
      <c r="N1528">
        <v>8.3199999999999996E-2</v>
      </c>
      <c r="O1528">
        <v>-6.2399999999999997E-2</v>
      </c>
      <c r="P1528">
        <v>3.3999999999999998E-3</v>
      </c>
      <c r="Q1528" s="13">
        <v>-7.7000000000000002E-3</v>
      </c>
      <c r="R1528" s="13">
        <v>2.2800000000000001E-2</v>
      </c>
      <c r="S1528" s="13">
        <v>-0.48199999999999998</v>
      </c>
      <c r="T1528">
        <v>-3.9199999999999999E-2</v>
      </c>
      <c r="U1528" s="13">
        <v>1.6000000000000001E-3</v>
      </c>
      <c r="V1528" s="13">
        <v>1.6E-2</v>
      </c>
      <c r="AC1528"/>
      <c r="AD1528" s="14"/>
    </row>
    <row r="1529" spans="1:30" x14ac:dyDescent="0.2">
      <c r="A1529" t="s">
        <v>77</v>
      </c>
      <c r="C1529">
        <v>149.363</v>
      </c>
      <c r="D1529">
        <v>34.999600000000001</v>
      </c>
      <c r="E1529">
        <v>1E-4</v>
      </c>
      <c r="F1529">
        <v>150.482</v>
      </c>
      <c r="G1529">
        <v>-4.5900000000000003E-2</v>
      </c>
      <c r="H1529">
        <v>-0.51739999999999997</v>
      </c>
      <c r="I1529">
        <v>-9.4899999999999998E-2</v>
      </c>
      <c r="J1529">
        <v>-0.3987</v>
      </c>
      <c r="K1529">
        <v>0.14360000000000001</v>
      </c>
      <c r="L1529">
        <v>-0.38250000000000001</v>
      </c>
      <c r="M1529">
        <v>-1.6919</v>
      </c>
      <c r="N1529">
        <v>8.3199999999999996E-2</v>
      </c>
      <c r="O1529">
        <v>-5.9200000000000003E-2</v>
      </c>
      <c r="P1529">
        <v>-1.6999999999999999E-3</v>
      </c>
      <c r="Q1529" s="13">
        <v>-7.7000000000000002E-3</v>
      </c>
      <c r="R1529" s="13">
        <v>1.2200000000000001E-2</v>
      </c>
      <c r="S1529" s="13">
        <v>-0.39389999999999997</v>
      </c>
      <c r="T1529">
        <v>-3.6600000000000001E-2</v>
      </c>
      <c r="U1529" s="13">
        <v>1E-4</v>
      </c>
      <c r="V1529" s="13">
        <v>1.6E-2</v>
      </c>
      <c r="AC1529"/>
      <c r="AD1529" s="14"/>
    </row>
    <row r="1530" spans="1:30" x14ac:dyDescent="0.2">
      <c r="A1530" t="s">
        <v>77</v>
      </c>
      <c r="C1530">
        <v>149.613</v>
      </c>
      <c r="D1530">
        <v>34.999600000000001</v>
      </c>
      <c r="E1530">
        <v>1E-4</v>
      </c>
      <c r="F1530">
        <v>150.98400000000001</v>
      </c>
      <c r="G1530">
        <v>-3.5700000000000003E-2</v>
      </c>
      <c r="H1530">
        <v>-0.49459999999999998</v>
      </c>
      <c r="I1530">
        <v>-7.6499999999999999E-2</v>
      </c>
      <c r="J1530">
        <v>-0.46429999999999999</v>
      </c>
      <c r="K1530">
        <v>0.17549999999999999</v>
      </c>
      <c r="L1530">
        <v>-0.38250000000000001</v>
      </c>
      <c r="M1530">
        <v>-1.8247</v>
      </c>
      <c r="N1530">
        <v>7.6700000000000004E-2</v>
      </c>
      <c r="O1530">
        <v>-6.2399999999999997E-2</v>
      </c>
      <c r="P1530">
        <v>3.3999999999999998E-3</v>
      </c>
      <c r="Q1530" s="13">
        <v>-7.7000000000000002E-3</v>
      </c>
      <c r="R1530" s="13">
        <v>1.4800000000000001E-2</v>
      </c>
      <c r="S1530" s="13">
        <v>-0.39389999999999997</v>
      </c>
      <c r="T1530">
        <v>-4.5199999999999997E-2</v>
      </c>
      <c r="U1530" s="13">
        <v>1E-4</v>
      </c>
      <c r="V1530" s="13">
        <v>1.7500000000000002E-2</v>
      </c>
      <c r="AC1530"/>
      <c r="AD1530" s="14"/>
    </row>
    <row r="1531" spans="1:30" x14ac:dyDescent="0.2">
      <c r="A1531" t="s">
        <v>77</v>
      </c>
      <c r="C1531">
        <v>149.863</v>
      </c>
      <c r="D1531">
        <v>34.999600000000001</v>
      </c>
      <c r="E1531">
        <v>1E-4</v>
      </c>
      <c r="F1531">
        <v>151.48500000000001</v>
      </c>
      <c r="G1531">
        <v>-4.3799999999999999E-2</v>
      </c>
      <c r="H1531">
        <v>-0.31280000000000002</v>
      </c>
      <c r="I1531">
        <v>-8.6699999999999999E-2</v>
      </c>
      <c r="J1531">
        <v>-0.43149999999999999</v>
      </c>
      <c r="K1531">
        <v>0.17549999999999999</v>
      </c>
      <c r="L1531">
        <v>-0.38500000000000001</v>
      </c>
      <c r="M1531">
        <v>-1.8247</v>
      </c>
      <c r="N1531">
        <v>0.08</v>
      </c>
      <c r="O1531">
        <v>-5.9200000000000003E-2</v>
      </c>
      <c r="P1531">
        <v>3.5000000000000001E-3</v>
      </c>
      <c r="Q1531" s="13">
        <v>-4.1999999999999997E-3</v>
      </c>
      <c r="R1531" s="13">
        <v>1.8800000000000001E-2</v>
      </c>
      <c r="S1531" s="13">
        <v>-0.45269999999999999</v>
      </c>
      <c r="T1531">
        <v>-3.2300000000000002E-2</v>
      </c>
      <c r="U1531" s="13">
        <v>-1.2999999999999999E-3</v>
      </c>
      <c r="V1531" s="13">
        <v>1.6500000000000001E-2</v>
      </c>
      <c r="AC1531"/>
      <c r="AD1531" s="14"/>
    </row>
    <row r="1532" spans="1:30" x14ac:dyDescent="0.2">
      <c r="A1532" t="s">
        <v>77</v>
      </c>
      <c r="C1532">
        <v>150.113</v>
      </c>
      <c r="D1532">
        <v>34.999600000000001</v>
      </c>
      <c r="E1532">
        <v>1E-4</v>
      </c>
      <c r="F1532">
        <v>151.98500000000001</v>
      </c>
      <c r="G1532">
        <v>-5.1999999999999998E-2</v>
      </c>
      <c r="H1532">
        <v>0.39960000000000001</v>
      </c>
      <c r="I1532">
        <v>-9.2799999999999994E-2</v>
      </c>
      <c r="J1532">
        <v>-0.68100000000000005</v>
      </c>
      <c r="K1532">
        <v>0.2074</v>
      </c>
      <c r="L1532">
        <v>-0.38250000000000001</v>
      </c>
      <c r="M1532">
        <v>-1.8911</v>
      </c>
      <c r="N1532">
        <v>7.3499999999999996E-2</v>
      </c>
      <c r="O1532">
        <v>-5.9200000000000003E-2</v>
      </c>
      <c r="P1532">
        <v>3.3999999999999998E-3</v>
      </c>
      <c r="Q1532" s="13">
        <v>-6.0000000000000001E-3</v>
      </c>
      <c r="R1532" s="13">
        <v>1.61E-2</v>
      </c>
      <c r="S1532" s="13">
        <v>-0.4526</v>
      </c>
      <c r="T1532">
        <v>-2.9700000000000001E-2</v>
      </c>
      <c r="U1532" s="13">
        <v>5.9999999999999995E-4</v>
      </c>
      <c r="V1532" s="13">
        <v>1.9E-2</v>
      </c>
      <c r="AC1532"/>
      <c r="AD1532" s="14"/>
    </row>
    <row r="1533" spans="1:30" x14ac:dyDescent="0.2">
      <c r="A1533" t="s">
        <v>77</v>
      </c>
      <c r="C1533">
        <v>150.363</v>
      </c>
      <c r="D1533">
        <v>34.999600000000001</v>
      </c>
      <c r="E1533">
        <v>1E-4</v>
      </c>
      <c r="F1533">
        <v>152.48500000000001</v>
      </c>
      <c r="G1533">
        <v>-7.0400000000000004E-2</v>
      </c>
      <c r="H1533">
        <v>3.5900000000000001E-2</v>
      </c>
      <c r="I1533">
        <v>-0.1091</v>
      </c>
      <c r="J1533">
        <v>-3.7400000000000003E-2</v>
      </c>
      <c r="K1533">
        <v>0.14360000000000001</v>
      </c>
      <c r="L1533">
        <v>-0.3775</v>
      </c>
      <c r="M1533">
        <v>-1.7583</v>
      </c>
      <c r="N1533">
        <v>0.08</v>
      </c>
      <c r="O1533">
        <v>-5.9200000000000003E-2</v>
      </c>
      <c r="P1533">
        <v>3.3999999999999998E-3</v>
      </c>
      <c r="Q1533" s="13">
        <v>-6.0000000000000001E-3</v>
      </c>
      <c r="R1533" s="13">
        <v>2.01E-2</v>
      </c>
      <c r="S1533" s="13">
        <v>-0.57020000000000004</v>
      </c>
      <c r="T1533">
        <v>-2.63E-2</v>
      </c>
      <c r="U1533" s="13">
        <v>1.6000000000000001E-3</v>
      </c>
      <c r="V1533" s="13">
        <v>1.95E-2</v>
      </c>
      <c r="AC1533"/>
      <c r="AD1533" s="14"/>
    </row>
    <row r="1534" spans="1:30" x14ac:dyDescent="0.2">
      <c r="A1534" t="s">
        <v>77</v>
      </c>
      <c r="C1534">
        <v>150.613</v>
      </c>
      <c r="D1534">
        <v>34.999600000000001</v>
      </c>
      <c r="E1534">
        <v>1E-4</v>
      </c>
      <c r="F1534">
        <v>152.98500000000001</v>
      </c>
      <c r="G1534">
        <v>-2.3400000000000001E-2</v>
      </c>
      <c r="H1534">
        <v>0.28589999999999999</v>
      </c>
      <c r="I1534">
        <v>-6.83E-2</v>
      </c>
      <c r="J1534">
        <v>-0.23449999999999999</v>
      </c>
      <c r="K1534">
        <v>0.14360000000000001</v>
      </c>
      <c r="L1534">
        <v>-0.38</v>
      </c>
      <c r="M1534">
        <v>-1.8247</v>
      </c>
      <c r="N1534">
        <v>7.3499999999999996E-2</v>
      </c>
      <c r="O1534">
        <v>-5.2600000000000001E-2</v>
      </c>
      <c r="P1534">
        <v>-1.6999999999999999E-3</v>
      </c>
      <c r="Q1534" s="13">
        <v>-2.5000000000000001E-3</v>
      </c>
      <c r="R1534" s="13">
        <v>1.2200000000000001E-2</v>
      </c>
      <c r="S1534" s="13">
        <v>-0.33510000000000001</v>
      </c>
      <c r="T1534">
        <v>-2.3699999999999999E-2</v>
      </c>
      <c r="U1534" s="13">
        <v>-4.0000000000000002E-4</v>
      </c>
      <c r="V1534" s="13">
        <v>1.95E-2</v>
      </c>
      <c r="AC1534"/>
      <c r="AD1534" s="14"/>
    </row>
    <row r="1535" spans="1:30" x14ac:dyDescent="0.2">
      <c r="A1535" t="s">
        <v>77</v>
      </c>
      <c r="C1535">
        <v>150.863</v>
      </c>
      <c r="D1535">
        <v>34.999600000000001</v>
      </c>
      <c r="E1535">
        <v>1E-4</v>
      </c>
      <c r="F1535">
        <v>153.495</v>
      </c>
      <c r="G1535">
        <v>-2.9600000000000001E-2</v>
      </c>
      <c r="H1535">
        <v>0.21010000000000001</v>
      </c>
      <c r="I1535">
        <v>-6.6299999999999998E-2</v>
      </c>
      <c r="J1535">
        <v>-7.0300000000000001E-2</v>
      </c>
      <c r="K1535">
        <v>0.17549999999999999</v>
      </c>
      <c r="L1535">
        <v>-0.38250000000000001</v>
      </c>
      <c r="M1535">
        <v>-1.7583</v>
      </c>
      <c r="N1535">
        <v>0.08</v>
      </c>
      <c r="O1535">
        <v>-5.2600000000000001E-2</v>
      </c>
      <c r="P1535">
        <v>3.3999999999999998E-3</v>
      </c>
      <c r="Q1535" s="13">
        <v>-4.1999999999999997E-3</v>
      </c>
      <c r="R1535" s="13">
        <v>1.61E-2</v>
      </c>
      <c r="S1535" s="13">
        <v>-0.39389999999999997</v>
      </c>
      <c r="T1535">
        <v>-2.7099999999999999E-2</v>
      </c>
      <c r="U1535" s="13">
        <v>-4.0000000000000002E-4</v>
      </c>
      <c r="V1535" s="13">
        <v>2.0899999999999998E-2</v>
      </c>
      <c r="AC1535"/>
      <c r="AD1535" s="14"/>
    </row>
    <row r="1536" spans="1:30" x14ac:dyDescent="0.2">
      <c r="A1536" t="s">
        <v>77</v>
      </c>
      <c r="C1536">
        <v>151.113</v>
      </c>
      <c r="D1536">
        <v>34.999600000000001</v>
      </c>
      <c r="E1536">
        <v>1E-4</v>
      </c>
      <c r="F1536">
        <v>153.995</v>
      </c>
      <c r="G1536">
        <v>-4.5900000000000003E-2</v>
      </c>
      <c r="H1536">
        <v>-0.18390000000000001</v>
      </c>
      <c r="I1536">
        <v>-9.0800000000000006E-2</v>
      </c>
      <c r="J1536">
        <v>-0.1162</v>
      </c>
      <c r="K1536">
        <v>0.14360000000000001</v>
      </c>
      <c r="L1536">
        <v>-0.38500000000000001</v>
      </c>
      <c r="M1536">
        <v>-1.9575</v>
      </c>
      <c r="N1536">
        <v>7.0199999999999999E-2</v>
      </c>
      <c r="O1536">
        <v>-5.9200000000000003E-2</v>
      </c>
      <c r="P1536">
        <v>3.3999999999999998E-3</v>
      </c>
      <c r="Q1536" s="13">
        <v>-6.0000000000000001E-3</v>
      </c>
      <c r="R1536" s="13">
        <v>2.6800000000000001E-2</v>
      </c>
      <c r="S1536" s="13">
        <v>-0.48199999999999998</v>
      </c>
      <c r="T1536">
        <v>-3.0599999999999999E-2</v>
      </c>
      <c r="U1536" s="13">
        <v>-1.8E-3</v>
      </c>
      <c r="V1536" s="13">
        <v>2.0899999999999998E-2</v>
      </c>
      <c r="AC1536"/>
      <c r="AD1536" s="14"/>
    </row>
    <row r="1537" spans="1:30" x14ac:dyDescent="0.2">
      <c r="A1537" t="s">
        <v>77</v>
      </c>
      <c r="C1537">
        <v>151.363</v>
      </c>
      <c r="D1537">
        <v>34.999600000000001</v>
      </c>
      <c r="E1537">
        <v>1E-4</v>
      </c>
      <c r="F1537">
        <v>154.495</v>
      </c>
      <c r="G1537">
        <v>-7.1000000000000004E-3</v>
      </c>
      <c r="H1537">
        <v>-0.48699999999999999</v>
      </c>
      <c r="I1537">
        <v>-5.6099999999999997E-2</v>
      </c>
      <c r="J1537">
        <v>-0.28039999999999998</v>
      </c>
      <c r="K1537">
        <v>0.14360000000000001</v>
      </c>
      <c r="L1537">
        <v>-0.38500000000000001</v>
      </c>
      <c r="M1537">
        <v>-1.8247</v>
      </c>
      <c r="N1537">
        <v>7.6700000000000004E-2</v>
      </c>
      <c r="O1537">
        <v>-4.9399999999999999E-2</v>
      </c>
      <c r="P1537">
        <v>-1.6999999999999999E-3</v>
      </c>
      <c r="Q1537" s="13">
        <v>-6.0000000000000001E-3</v>
      </c>
      <c r="R1537" s="13">
        <v>1.7500000000000002E-2</v>
      </c>
      <c r="S1537" s="13">
        <v>-0.42320000000000002</v>
      </c>
      <c r="T1537">
        <v>-3.8300000000000001E-2</v>
      </c>
      <c r="U1537" s="13">
        <v>5.9999999999999995E-4</v>
      </c>
      <c r="V1537" s="13">
        <v>2.0899999999999998E-2</v>
      </c>
      <c r="AC1537"/>
      <c r="AD1537" s="14"/>
    </row>
    <row r="1538" spans="1:30" x14ac:dyDescent="0.2">
      <c r="A1538" t="s">
        <v>77</v>
      </c>
      <c r="C1538">
        <v>151.613</v>
      </c>
      <c r="D1538">
        <v>34.999600000000001</v>
      </c>
      <c r="E1538">
        <v>1E-4</v>
      </c>
      <c r="F1538">
        <v>154.995</v>
      </c>
      <c r="G1538">
        <v>-0.05</v>
      </c>
      <c r="H1538">
        <v>-0.51739999999999997</v>
      </c>
      <c r="I1538">
        <v>-9.4799999999999995E-2</v>
      </c>
      <c r="J1538">
        <v>-0.43149999999999999</v>
      </c>
      <c r="K1538">
        <v>0.14360000000000001</v>
      </c>
      <c r="L1538">
        <v>-0.38250000000000001</v>
      </c>
      <c r="M1538">
        <v>-1.8911</v>
      </c>
      <c r="N1538">
        <v>7.0199999999999999E-2</v>
      </c>
      <c r="O1538">
        <v>-5.2600000000000001E-2</v>
      </c>
      <c r="P1538">
        <v>-1.6999999999999999E-3</v>
      </c>
      <c r="Q1538" s="13">
        <v>-7.7000000000000002E-3</v>
      </c>
      <c r="R1538" s="13">
        <v>1.0800000000000001E-2</v>
      </c>
      <c r="S1538" s="13">
        <v>-0.39389999999999997</v>
      </c>
      <c r="T1538">
        <v>-3.7499999999999999E-2</v>
      </c>
      <c r="U1538" s="13">
        <v>5.9999999999999995E-4</v>
      </c>
      <c r="V1538" s="13">
        <v>2.24E-2</v>
      </c>
      <c r="AC1538"/>
      <c r="AD1538" s="14"/>
    </row>
    <row r="1539" spans="1:30" x14ac:dyDescent="0.2">
      <c r="A1539" t="s">
        <v>77</v>
      </c>
      <c r="C1539">
        <v>151.863</v>
      </c>
      <c r="D1539">
        <v>34.999600000000001</v>
      </c>
      <c r="E1539">
        <v>1E-4</v>
      </c>
      <c r="F1539">
        <v>155.495</v>
      </c>
      <c r="G1539">
        <v>-6.0199999999999997E-2</v>
      </c>
      <c r="H1539">
        <v>-0.50219999999999998</v>
      </c>
      <c r="I1539">
        <v>-9.69E-2</v>
      </c>
      <c r="J1539">
        <v>-0.45119999999999999</v>
      </c>
      <c r="K1539">
        <v>0.2074</v>
      </c>
      <c r="L1539">
        <v>-0.38750000000000001</v>
      </c>
      <c r="M1539">
        <v>-2.0238999999999998</v>
      </c>
      <c r="N1539">
        <v>6.3700000000000007E-2</v>
      </c>
      <c r="O1539">
        <v>-4.9399999999999999E-2</v>
      </c>
      <c r="P1539">
        <v>3.3999999999999998E-3</v>
      </c>
      <c r="Q1539" s="13">
        <v>-6.0000000000000001E-3</v>
      </c>
      <c r="R1539" s="13">
        <v>1.4800000000000001E-2</v>
      </c>
      <c r="S1539" s="13">
        <v>-0.36449999999999999</v>
      </c>
      <c r="T1539">
        <v>-3.5700000000000003E-2</v>
      </c>
      <c r="U1539" s="13">
        <v>-8.9999999999999998E-4</v>
      </c>
      <c r="V1539" s="13">
        <v>2.1399999999999999E-2</v>
      </c>
      <c r="AC1539"/>
      <c r="AD1539" s="14"/>
    </row>
    <row r="1540" spans="1:30" x14ac:dyDescent="0.2">
      <c r="A1540" t="s">
        <v>77</v>
      </c>
      <c r="C1540">
        <v>152.113</v>
      </c>
      <c r="D1540">
        <v>34.999600000000001</v>
      </c>
      <c r="E1540">
        <v>1E-4</v>
      </c>
      <c r="F1540">
        <v>155.995</v>
      </c>
      <c r="G1540">
        <v>-4.5900000000000003E-2</v>
      </c>
      <c r="H1540">
        <v>-0.32790000000000002</v>
      </c>
      <c r="I1540">
        <v>-8.6699999999999999E-2</v>
      </c>
      <c r="J1540">
        <v>-0.438</v>
      </c>
      <c r="K1540">
        <v>0.14360000000000001</v>
      </c>
      <c r="L1540">
        <v>-0.3775</v>
      </c>
      <c r="M1540">
        <v>-2.0238999999999998</v>
      </c>
      <c r="N1540">
        <v>6.3700000000000007E-2</v>
      </c>
      <c r="O1540">
        <v>-4.6100000000000002E-2</v>
      </c>
      <c r="P1540">
        <v>-1.6999999999999999E-3</v>
      </c>
      <c r="Q1540" s="13">
        <v>-4.1999999999999997E-3</v>
      </c>
      <c r="R1540" s="13">
        <v>1.6199999999999999E-2</v>
      </c>
      <c r="S1540" s="13">
        <v>-0.45269999999999999</v>
      </c>
      <c r="T1540">
        <v>-2.9700000000000001E-2</v>
      </c>
      <c r="U1540" s="13">
        <v>-4.0000000000000002E-4</v>
      </c>
      <c r="V1540" s="13">
        <v>2.24E-2</v>
      </c>
      <c r="AC1540"/>
      <c r="AD1540" s="14"/>
    </row>
    <row r="1541" spans="1:30" x14ac:dyDescent="0.2">
      <c r="A1541" t="s">
        <v>77</v>
      </c>
      <c r="C1541">
        <v>152.363</v>
      </c>
      <c r="D1541">
        <v>34.999600000000001</v>
      </c>
      <c r="E1541">
        <v>1E-4</v>
      </c>
      <c r="F1541">
        <v>156.495</v>
      </c>
      <c r="G1541">
        <v>-6.4299999999999996E-2</v>
      </c>
      <c r="H1541">
        <v>0.33900000000000002</v>
      </c>
      <c r="I1541">
        <v>-0.1132</v>
      </c>
      <c r="J1541">
        <v>-0.6351</v>
      </c>
      <c r="K1541">
        <v>0.14360000000000001</v>
      </c>
      <c r="L1541">
        <v>-0.38</v>
      </c>
      <c r="M1541">
        <v>-2.0238999999999998</v>
      </c>
      <c r="N1541">
        <v>6.6900000000000001E-2</v>
      </c>
      <c r="O1541">
        <v>-4.2900000000000001E-2</v>
      </c>
      <c r="P1541">
        <v>-6.7999999999999996E-3</v>
      </c>
      <c r="Q1541" s="13">
        <v>-9.4000000000000004E-3</v>
      </c>
      <c r="R1541" s="13">
        <v>1.35E-2</v>
      </c>
      <c r="S1541" s="13">
        <v>-0.39389999999999997</v>
      </c>
      <c r="T1541">
        <v>-2.7099999999999999E-2</v>
      </c>
      <c r="U1541" s="13">
        <v>-4.0000000000000002E-4</v>
      </c>
      <c r="V1541" s="13">
        <v>2.1899999999999999E-2</v>
      </c>
      <c r="AC1541"/>
      <c r="AD1541" s="14"/>
    </row>
    <row r="1542" spans="1:30" x14ac:dyDescent="0.2">
      <c r="A1542" t="s">
        <v>77</v>
      </c>
      <c r="C1542">
        <v>152.613</v>
      </c>
      <c r="D1542">
        <v>34.999600000000001</v>
      </c>
      <c r="E1542">
        <v>1E-4</v>
      </c>
      <c r="F1542">
        <v>156.98599999999999</v>
      </c>
      <c r="G1542">
        <v>-6.2199999999999998E-2</v>
      </c>
      <c r="H1542">
        <v>6.6199999999999995E-2</v>
      </c>
      <c r="I1542">
        <v>-0.10100000000000001</v>
      </c>
      <c r="J1542">
        <v>-1.12E-2</v>
      </c>
      <c r="K1542">
        <v>0.14360000000000001</v>
      </c>
      <c r="L1542">
        <v>-0.38750000000000001</v>
      </c>
      <c r="M1542">
        <v>-1.8911</v>
      </c>
      <c r="N1542">
        <v>7.0199999999999999E-2</v>
      </c>
      <c r="O1542">
        <v>-4.6100000000000002E-2</v>
      </c>
      <c r="P1542">
        <v>3.3999999999999998E-3</v>
      </c>
      <c r="Q1542" s="13">
        <v>-7.7000000000000002E-3</v>
      </c>
      <c r="R1542" s="13">
        <v>2.41E-2</v>
      </c>
      <c r="S1542" s="13">
        <v>-0.48209999999999997</v>
      </c>
      <c r="T1542">
        <v>-2.3699999999999999E-2</v>
      </c>
      <c r="U1542" s="13">
        <v>-8.9999999999999998E-4</v>
      </c>
      <c r="V1542" s="13">
        <v>2.29E-2</v>
      </c>
      <c r="AC1542"/>
      <c r="AD1542" s="14"/>
    </row>
    <row r="1543" spans="1:30" x14ac:dyDescent="0.2">
      <c r="A1543" t="s">
        <v>77</v>
      </c>
      <c r="C1543">
        <v>152.863</v>
      </c>
      <c r="D1543">
        <v>34.999600000000001</v>
      </c>
      <c r="E1543">
        <v>1E-4</v>
      </c>
      <c r="F1543">
        <v>157.48400000000001</v>
      </c>
      <c r="G1543">
        <v>-4.7899999999999998E-2</v>
      </c>
      <c r="H1543">
        <v>0.2329</v>
      </c>
      <c r="I1543">
        <v>-9.2799999999999994E-2</v>
      </c>
      <c r="J1543">
        <v>-0.18190000000000001</v>
      </c>
      <c r="K1543">
        <v>0.14360000000000001</v>
      </c>
      <c r="L1543">
        <v>-0.38250000000000001</v>
      </c>
      <c r="M1543">
        <v>-2.1568000000000001</v>
      </c>
      <c r="N1543">
        <v>6.3700000000000007E-2</v>
      </c>
      <c r="O1543">
        <v>-3.6299999999999999E-2</v>
      </c>
      <c r="P1543">
        <v>3.5000000000000001E-3</v>
      </c>
      <c r="Q1543" s="13">
        <v>-7.7000000000000002E-3</v>
      </c>
      <c r="R1543" s="13">
        <v>9.4999999999999998E-3</v>
      </c>
      <c r="S1543" s="13">
        <v>-0.39389999999999997</v>
      </c>
      <c r="T1543">
        <v>-2.1100000000000001E-2</v>
      </c>
      <c r="U1543" s="13">
        <v>5.9999999999999995E-4</v>
      </c>
      <c r="V1543" s="13">
        <v>2.24E-2</v>
      </c>
      <c r="AC1543"/>
      <c r="AD1543" s="14"/>
    </row>
    <row r="1544" spans="1:30" x14ac:dyDescent="0.2">
      <c r="A1544" t="s">
        <v>77</v>
      </c>
      <c r="C1544">
        <v>153.113</v>
      </c>
      <c r="D1544">
        <v>34.999600000000001</v>
      </c>
      <c r="E1544">
        <v>1E-4</v>
      </c>
      <c r="F1544">
        <v>157.976</v>
      </c>
      <c r="G1544">
        <v>-2.75E-2</v>
      </c>
      <c r="H1544">
        <v>9.6500000000000002E-2</v>
      </c>
      <c r="I1544">
        <v>-7.0400000000000004E-2</v>
      </c>
      <c r="J1544">
        <v>-0.16220000000000001</v>
      </c>
      <c r="K1544">
        <v>0.17549999999999999</v>
      </c>
      <c r="L1544">
        <v>-0.38500000000000001</v>
      </c>
      <c r="M1544">
        <v>-1.8911</v>
      </c>
      <c r="N1544">
        <v>6.6900000000000001E-2</v>
      </c>
      <c r="O1544">
        <v>-3.9600000000000003E-2</v>
      </c>
      <c r="P1544">
        <v>-1.6999999999999999E-3</v>
      </c>
      <c r="Q1544" s="13">
        <v>-6.0000000000000001E-3</v>
      </c>
      <c r="R1544" s="13">
        <v>1.35E-2</v>
      </c>
      <c r="S1544" s="13">
        <v>-0.33510000000000001</v>
      </c>
      <c r="T1544">
        <v>-2.46E-2</v>
      </c>
      <c r="U1544" s="13">
        <v>-1.2999999999999999E-3</v>
      </c>
      <c r="V1544" s="13">
        <v>2.3900000000000001E-2</v>
      </c>
      <c r="AC1544"/>
      <c r="AD1544" s="14"/>
    </row>
    <row r="1545" spans="1:30" x14ac:dyDescent="0.2">
      <c r="A1545" t="s">
        <v>77</v>
      </c>
      <c r="C1545">
        <v>153.363</v>
      </c>
      <c r="D1545">
        <v>34.999600000000001</v>
      </c>
      <c r="E1545">
        <v>1E-4</v>
      </c>
      <c r="F1545">
        <v>158.471</v>
      </c>
      <c r="G1545">
        <v>-5.6099999999999997E-2</v>
      </c>
      <c r="H1545">
        <v>-0.28239999999999998</v>
      </c>
      <c r="I1545">
        <v>-9.8900000000000002E-2</v>
      </c>
      <c r="J1545">
        <v>-0.14910000000000001</v>
      </c>
      <c r="K1545">
        <v>0.17549999999999999</v>
      </c>
      <c r="L1545">
        <v>-0.38990000000000002</v>
      </c>
      <c r="M1545">
        <v>-1.8247</v>
      </c>
      <c r="N1545">
        <v>6.6900000000000001E-2</v>
      </c>
      <c r="O1545">
        <v>-2.98E-2</v>
      </c>
      <c r="P1545">
        <v>3.3999999999999998E-3</v>
      </c>
      <c r="Q1545" s="13">
        <v>-9.4000000000000004E-3</v>
      </c>
      <c r="R1545" s="13">
        <v>2.41E-2</v>
      </c>
      <c r="S1545" s="13">
        <v>-0.57020000000000004</v>
      </c>
      <c r="T1545">
        <v>-3.2300000000000002E-2</v>
      </c>
      <c r="U1545" s="13">
        <v>1E-4</v>
      </c>
      <c r="V1545" s="13">
        <v>2.24E-2</v>
      </c>
      <c r="AC1545"/>
      <c r="AD1545" s="14"/>
    </row>
    <row r="1546" spans="1:30" x14ac:dyDescent="0.2">
      <c r="A1546" t="s">
        <v>77</v>
      </c>
      <c r="C1546">
        <v>153.613</v>
      </c>
      <c r="D1546">
        <v>34.999600000000001</v>
      </c>
      <c r="E1546">
        <v>1E-4</v>
      </c>
      <c r="F1546">
        <v>158.965</v>
      </c>
      <c r="G1546">
        <v>-2.75E-2</v>
      </c>
      <c r="H1546">
        <v>-0.55530000000000002</v>
      </c>
      <c r="I1546">
        <v>-6.83E-2</v>
      </c>
      <c r="J1546">
        <v>-0.28699999999999998</v>
      </c>
      <c r="K1546">
        <v>0.14360000000000001</v>
      </c>
      <c r="L1546">
        <v>-0.38500000000000001</v>
      </c>
      <c r="M1546">
        <v>-2.0903999999999998</v>
      </c>
      <c r="N1546">
        <v>6.6900000000000001E-2</v>
      </c>
      <c r="O1546">
        <v>-4.9399999999999999E-2</v>
      </c>
      <c r="P1546">
        <v>3.3999999999999998E-3</v>
      </c>
      <c r="Q1546" s="13">
        <v>-9.4000000000000004E-3</v>
      </c>
      <c r="R1546" s="13">
        <v>1.4800000000000001E-2</v>
      </c>
      <c r="S1546" s="13">
        <v>-0.39389999999999997</v>
      </c>
      <c r="T1546">
        <v>-3.8300000000000001E-2</v>
      </c>
      <c r="U1546" s="13">
        <v>-1.2999999999999999E-3</v>
      </c>
      <c r="V1546" s="13">
        <v>2.4899999999999999E-2</v>
      </c>
      <c r="AC1546"/>
      <c r="AD1546" s="14"/>
    </row>
    <row r="1547" spans="1:30" x14ac:dyDescent="0.2">
      <c r="A1547" t="s">
        <v>77</v>
      </c>
      <c r="C1547">
        <v>153.863</v>
      </c>
      <c r="D1547">
        <v>34.999600000000001</v>
      </c>
      <c r="E1547">
        <v>1E-4</v>
      </c>
      <c r="F1547">
        <v>159.46199999999999</v>
      </c>
      <c r="G1547">
        <v>-3.5700000000000003E-2</v>
      </c>
      <c r="H1547">
        <v>-0.58560000000000001</v>
      </c>
      <c r="I1547">
        <v>-7.85E-2</v>
      </c>
      <c r="J1547">
        <v>-0.43149999999999999</v>
      </c>
      <c r="K1547">
        <v>0.17549999999999999</v>
      </c>
      <c r="L1547">
        <v>-0.38</v>
      </c>
      <c r="M1547">
        <v>-2.0903999999999998</v>
      </c>
      <c r="N1547">
        <v>6.6900000000000001E-2</v>
      </c>
      <c r="O1547">
        <v>-3.9600000000000003E-2</v>
      </c>
      <c r="P1547">
        <v>3.3999999999999998E-3</v>
      </c>
      <c r="Q1547" s="13">
        <v>-8.0000000000000004E-4</v>
      </c>
      <c r="R1547" s="13">
        <v>5.4999999999999997E-3</v>
      </c>
      <c r="S1547" s="13">
        <v>-0.39389999999999997</v>
      </c>
      <c r="T1547">
        <v>-3.5700000000000003E-2</v>
      </c>
      <c r="U1547" s="13">
        <v>5.9999999999999995E-4</v>
      </c>
      <c r="V1547" s="13">
        <v>2.58E-2</v>
      </c>
      <c r="AC1547"/>
      <c r="AD1547" s="14"/>
    </row>
    <row r="1548" spans="1:30" x14ac:dyDescent="0.2">
      <c r="A1548" t="s">
        <v>77</v>
      </c>
      <c r="C1548">
        <v>154.113</v>
      </c>
      <c r="D1548">
        <v>34.999600000000001</v>
      </c>
      <c r="E1548">
        <v>1E-4</v>
      </c>
      <c r="F1548">
        <v>159.95500000000001</v>
      </c>
      <c r="G1548">
        <v>-7.0400000000000004E-2</v>
      </c>
      <c r="H1548">
        <v>-0.434</v>
      </c>
      <c r="I1548">
        <v>-0.1071</v>
      </c>
      <c r="J1548">
        <v>-0.51029999999999998</v>
      </c>
      <c r="K1548">
        <v>0.14360000000000001</v>
      </c>
      <c r="L1548">
        <v>-0.38500000000000001</v>
      </c>
      <c r="M1548">
        <v>-2.1568000000000001</v>
      </c>
      <c r="N1548">
        <v>6.3700000000000007E-2</v>
      </c>
      <c r="O1548">
        <v>-3.3099999999999997E-2</v>
      </c>
      <c r="P1548">
        <v>-1.6999999999999999E-3</v>
      </c>
      <c r="Q1548" s="13">
        <v>-4.1999999999999997E-3</v>
      </c>
      <c r="R1548" s="13">
        <v>1.0800000000000001E-2</v>
      </c>
      <c r="S1548" s="13">
        <v>-0.33510000000000001</v>
      </c>
      <c r="T1548">
        <v>-3.4000000000000002E-2</v>
      </c>
      <c r="U1548" s="13">
        <v>-8.9999999999999998E-4</v>
      </c>
      <c r="V1548" s="13">
        <v>2.4899999999999999E-2</v>
      </c>
      <c r="AC1548"/>
      <c r="AD1548" s="14"/>
    </row>
    <row r="1549" spans="1:30" x14ac:dyDescent="0.2">
      <c r="A1549" t="s">
        <v>77</v>
      </c>
      <c r="C1549">
        <v>154.363</v>
      </c>
      <c r="D1549">
        <v>34.999600000000001</v>
      </c>
      <c r="E1549">
        <v>1E-4</v>
      </c>
      <c r="F1549">
        <v>160.45500000000001</v>
      </c>
      <c r="G1549">
        <v>-5.1999999999999998E-2</v>
      </c>
      <c r="H1549">
        <v>-0.25209999999999999</v>
      </c>
      <c r="I1549">
        <v>-8.8700000000000001E-2</v>
      </c>
      <c r="J1549">
        <v>-0.4118</v>
      </c>
      <c r="K1549">
        <v>0.14360000000000001</v>
      </c>
      <c r="L1549">
        <v>-0.38250000000000001</v>
      </c>
      <c r="M1549">
        <v>-2.1568000000000001</v>
      </c>
      <c r="N1549">
        <v>6.3700000000000007E-2</v>
      </c>
      <c r="O1549">
        <v>-3.3099999999999997E-2</v>
      </c>
      <c r="P1549">
        <v>3.3999999999999998E-3</v>
      </c>
      <c r="Q1549" s="13">
        <v>-4.1999999999999997E-3</v>
      </c>
      <c r="R1549" s="13">
        <v>1.0800000000000001E-2</v>
      </c>
      <c r="S1549" s="13">
        <v>-0.39389999999999997</v>
      </c>
      <c r="T1549">
        <v>-2.3699999999999999E-2</v>
      </c>
      <c r="U1549" s="13">
        <v>1.1000000000000001E-3</v>
      </c>
      <c r="V1549" s="13">
        <v>2.63E-2</v>
      </c>
      <c r="AC1549"/>
      <c r="AD1549" s="14"/>
    </row>
    <row r="1550" spans="1:30" x14ac:dyDescent="0.2">
      <c r="A1550" t="s">
        <v>77</v>
      </c>
      <c r="C1550">
        <v>154.613</v>
      </c>
      <c r="D1550">
        <v>34.999600000000001</v>
      </c>
      <c r="E1550">
        <v>1E-4</v>
      </c>
      <c r="F1550">
        <v>160.94999999999999</v>
      </c>
      <c r="G1550">
        <v>-8.0600000000000005E-2</v>
      </c>
      <c r="H1550">
        <v>0.33139999999999997</v>
      </c>
      <c r="I1550">
        <v>-0.11119999999999999</v>
      </c>
      <c r="J1550">
        <v>-0.55620000000000003</v>
      </c>
      <c r="K1550">
        <v>0.14360000000000001</v>
      </c>
      <c r="L1550">
        <v>-0.38</v>
      </c>
      <c r="M1550">
        <v>-2.3559999999999999</v>
      </c>
      <c r="N1550">
        <v>6.3700000000000007E-2</v>
      </c>
      <c r="O1550">
        <v>-2.6599999999999999E-2</v>
      </c>
      <c r="P1550">
        <v>3.3999999999999998E-3</v>
      </c>
      <c r="Q1550" s="13">
        <v>-2.5000000000000001E-3</v>
      </c>
      <c r="R1550" s="13">
        <v>4.1999999999999997E-3</v>
      </c>
      <c r="S1550" s="13">
        <v>-0.24690000000000001</v>
      </c>
      <c r="T1550">
        <v>-2.0299999999999999E-2</v>
      </c>
      <c r="U1550" s="13">
        <v>5.9999999999999995E-4</v>
      </c>
      <c r="V1550" s="13">
        <v>2.63E-2</v>
      </c>
      <c r="AC1550"/>
      <c r="AD1550" s="14"/>
    </row>
    <row r="1551" spans="1:30" x14ac:dyDescent="0.2">
      <c r="A1551" t="s">
        <v>77</v>
      </c>
      <c r="C1551">
        <v>154.863</v>
      </c>
      <c r="D1551">
        <v>34.999600000000001</v>
      </c>
      <c r="E1551">
        <v>1E-4</v>
      </c>
      <c r="F1551">
        <v>161.447</v>
      </c>
      <c r="G1551">
        <v>-8.8800000000000004E-2</v>
      </c>
      <c r="H1551">
        <v>8.1299999999999997E-2</v>
      </c>
      <c r="I1551">
        <v>-0.1173</v>
      </c>
      <c r="J1551">
        <v>-8.3400000000000002E-2</v>
      </c>
      <c r="K1551">
        <v>0.17549999999999999</v>
      </c>
      <c r="L1551">
        <v>-0.38750000000000001</v>
      </c>
      <c r="M1551">
        <v>-2.1568000000000001</v>
      </c>
      <c r="N1551">
        <v>6.0400000000000002E-2</v>
      </c>
      <c r="O1551">
        <v>-2.98E-2</v>
      </c>
      <c r="P1551">
        <v>-1.6999999999999999E-3</v>
      </c>
      <c r="Q1551" s="13">
        <v>-8.0000000000000004E-4</v>
      </c>
      <c r="R1551" s="13">
        <v>1.4800000000000001E-2</v>
      </c>
      <c r="S1551" s="13">
        <v>-0.33510000000000001</v>
      </c>
      <c r="T1551">
        <v>-2.1999999999999999E-2</v>
      </c>
      <c r="U1551" s="13">
        <v>1.1000000000000001E-3</v>
      </c>
      <c r="V1551" s="13">
        <v>2.63E-2</v>
      </c>
      <c r="AC1551"/>
      <c r="AD1551" s="14"/>
    </row>
    <row r="1552" spans="1:30" x14ac:dyDescent="0.2">
      <c r="A1552" t="s">
        <v>77</v>
      </c>
      <c r="C1552">
        <v>155.113</v>
      </c>
      <c r="D1552">
        <v>34.999600000000001</v>
      </c>
      <c r="E1552">
        <v>1E-4</v>
      </c>
      <c r="F1552">
        <v>161.94499999999999</v>
      </c>
      <c r="G1552">
        <v>-5.6099999999999997E-2</v>
      </c>
      <c r="H1552">
        <v>8.8900000000000007E-2</v>
      </c>
      <c r="I1552">
        <v>-9.69E-2</v>
      </c>
      <c r="J1552">
        <v>-0.14910000000000001</v>
      </c>
      <c r="K1552">
        <v>0.14360000000000001</v>
      </c>
      <c r="L1552">
        <v>-0.39739999999999998</v>
      </c>
      <c r="M1552">
        <v>-2.1568000000000001</v>
      </c>
      <c r="N1552">
        <v>6.0400000000000002E-2</v>
      </c>
      <c r="O1552">
        <v>-2.98E-2</v>
      </c>
      <c r="P1552">
        <v>-1.6999999999999999E-3</v>
      </c>
      <c r="Q1552" s="13">
        <v>-8.0000000000000004E-4</v>
      </c>
      <c r="R1552" s="13">
        <v>4.1999999999999997E-3</v>
      </c>
      <c r="S1552" s="13">
        <v>-0.30570000000000003</v>
      </c>
      <c r="T1552">
        <v>-1.6799999999999999E-2</v>
      </c>
      <c r="U1552" s="13">
        <v>-8.9999999999999998E-4</v>
      </c>
      <c r="V1552" s="13">
        <v>2.63E-2</v>
      </c>
      <c r="AC1552"/>
      <c r="AD1552" s="14"/>
    </row>
    <row r="1553" spans="1:30" x14ac:dyDescent="0.2">
      <c r="A1553" t="s">
        <v>77</v>
      </c>
      <c r="C1553">
        <v>155.363</v>
      </c>
      <c r="D1553">
        <v>34.999600000000001</v>
      </c>
      <c r="E1553">
        <v>1E-4</v>
      </c>
      <c r="F1553">
        <v>162.44499999999999</v>
      </c>
      <c r="G1553">
        <v>-3.7699999999999997E-2</v>
      </c>
      <c r="H1553">
        <v>2.07E-2</v>
      </c>
      <c r="I1553">
        <v>-7.6499999999999999E-2</v>
      </c>
      <c r="J1553">
        <v>-0.12280000000000001</v>
      </c>
      <c r="K1553">
        <v>0.17549999999999999</v>
      </c>
      <c r="L1553">
        <v>-0.39240000000000003</v>
      </c>
      <c r="M1553">
        <v>-2.0903999999999998</v>
      </c>
      <c r="N1553">
        <v>5.7099999999999998E-2</v>
      </c>
      <c r="O1553">
        <v>-2.6599999999999999E-2</v>
      </c>
      <c r="P1553">
        <v>3.3999999999999998E-3</v>
      </c>
      <c r="Q1553" s="13">
        <v>-6.0000000000000001E-3</v>
      </c>
      <c r="R1553" s="13">
        <v>6.7999999999999996E-3</v>
      </c>
      <c r="S1553" s="13">
        <v>-0.27629999999999999</v>
      </c>
      <c r="T1553">
        <v>-2.0299999999999999E-2</v>
      </c>
      <c r="U1553" s="13">
        <v>1E-4</v>
      </c>
      <c r="V1553" s="13">
        <v>2.58E-2</v>
      </c>
      <c r="AC1553"/>
      <c r="AD1553" s="14"/>
    </row>
    <row r="1554" spans="1:30" x14ac:dyDescent="0.2">
      <c r="A1554" t="s">
        <v>77</v>
      </c>
      <c r="C1554">
        <v>155.613</v>
      </c>
      <c r="D1554">
        <v>34.999600000000001</v>
      </c>
      <c r="E1554">
        <v>1E-4</v>
      </c>
      <c r="F1554">
        <v>162.94499999999999</v>
      </c>
      <c r="G1554">
        <v>-3.7699999999999997E-2</v>
      </c>
      <c r="H1554">
        <v>-0.41880000000000001</v>
      </c>
      <c r="I1554">
        <v>-7.85E-2</v>
      </c>
      <c r="J1554">
        <v>-0.09</v>
      </c>
      <c r="K1554">
        <v>0.23930000000000001</v>
      </c>
      <c r="L1554">
        <v>-0.38990000000000002</v>
      </c>
      <c r="M1554">
        <v>-2.1568000000000001</v>
      </c>
      <c r="N1554">
        <v>5.7099999999999998E-2</v>
      </c>
      <c r="O1554">
        <v>-2.6599999999999999E-2</v>
      </c>
      <c r="P1554">
        <v>8.6E-3</v>
      </c>
      <c r="Q1554" s="13">
        <v>-9.4000000000000004E-3</v>
      </c>
      <c r="R1554" s="13">
        <v>1.7500000000000002E-2</v>
      </c>
      <c r="S1554" s="13">
        <v>-0.36449999999999999</v>
      </c>
      <c r="T1554">
        <v>-2.3699999999999999E-2</v>
      </c>
      <c r="U1554" s="13">
        <v>5.9999999999999995E-4</v>
      </c>
      <c r="V1554" s="13">
        <v>2.63E-2</v>
      </c>
      <c r="AC1554"/>
      <c r="AD1554" s="14"/>
    </row>
    <row r="1555" spans="1:30" x14ac:dyDescent="0.2">
      <c r="A1555" t="s">
        <v>77</v>
      </c>
      <c r="C1555">
        <v>155.863</v>
      </c>
      <c r="D1555">
        <v>34.999600000000001</v>
      </c>
      <c r="E1555">
        <v>1E-4</v>
      </c>
      <c r="F1555">
        <v>163.44499999999999</v>
      </c>
      <c r="G1555">
        <v>-2.75E-2</v>
      </c>
      <c r="H1555">
        <v>-0.62350000000000005</v>
      </c>
      <c r="I1555">
        <v>-6.6299999999999998E-2</v>
      </c>
      <c r="J1555">
        <v>-0.30669999999999997</v>
      </c>
      <c r="K1555">
        <v>0.2074</v>
      </c>
      <c r="L1555">
        <v>-0.39240000000000003</v>
      </c>
      <c r="M1555">
        <v>-2.2896000000000001</v>
      </c>
      <c r="N1555">
        <v>6.0400000000000002E-2</v>
      </c>
      <c r="O1555">
        <v>-2.01E-2</v>
      </c>
      <c r="P1555">
        <v>3.3999999999999998E-3</v>
      </c>
      <c r="Q1555" s="13">
        <v>-6.0000000000000001E-3</v>
      </c>
      <c r="R1555" s="13">
        <v>6.7999999999999996E-3</v>
      </c>
      <c r="S1555" s="13">
        <v>-0.30570000000000003</v>
      </c>
      <c r="T1555">
        <v>-3.0599999999999999E-2</v>
      </c>
      <c r="U1555" s="13">
        <v>-4.0000000000000002E-4</v>
      </c>
      <c r="V1555" s="13">
        <v>2.7300000000000001E-2</v>
      </c>
      <c r="AC1555"/>
      <c r="AD1555" s="14"/>
    </row>
    <row r="1556" spans="1:30" x14ac:dyDescent="0.2">
      <c r="A1556" t="s">
        <v>77</v>
      </c>
      <c r="C1556">
        <v>156.113</v>
      </c>
      <c r="D1556">
        <v>34.999600000000001</v>
      </c>
      <c r="E1556">
        <v>1E-4</v>
      </c>
      <c r="F1556">
        <v>163.94499999999999</v>
      </c>
      <c r="G1556">
        <v>-3.3599999999999998E-2</v>
      </c>
      <c r="H1556">
        <v>-0.72199999999999998</v>
      </c>
      <c r="I1556">
        <v>-7.4399999999999994E-2</v>
      </c>
      <c r="J1556">
        <v>-0.30669999999999997</v>
      </c>
      <c r="K1556">
        <v>0.11169999999999999</v>
      </c>
      <c r="L1556">
        <v>-0.38500000000000001</v>
      </c>
      <c r="M1556">
        <v>-2.2896000000000001</v>
      </c>
      <c r="N1556">
        <v>6.3700000000000007E-2</v>
      </c>
      <c r="O1556">
        <v>-2.01E-2</v>
      </c>
      <c r="P1556">
        <v>3.3999999999999998E-3</v>
      </c>
      <c r="Q1556" s="13">
        <v>-7.7000000000000002E-3</v>
      </c>
      <c r="R1556" s="13">
        <v>1.5E-3</v>
      </c>
      <c r="S1556" s="13">
        <v>-0.30570000000000003</v>
      </c>
      <c r="T1556">
        <v>-2.5399999999999999E-2</v>
      </c>
      <c r="U1556" s="13">
        <v>1E-4</v>
      </c>
      <c r="V1556" s="13">
        <v>2.63E-2</v>
      </c>
      <c r="AC1556"/>
      <c r="AD1556" s="14"/>
    </row>
    <row r="1557" spans="1:30" x14ac:dyDescent="0.2">
      <c r="A1557" t="s">
        <v>77</v>
      </c>
      <c r="C1557">
        <v>156.363</v>
      </c>
      <c r="D1557">
        <v>34.999600000000001</v>
      </c>
      <c r="E1557">
        <v>1E-4</v>
      </c>
      <c r="F1557">
        <v>164.447</v>
      </c>
      <c r="G1557">
        <v>-8.0600000000000005E-2</v>
      </c>
      <c r="H1557">
        <v>-0.4264</v>
      </c>
      <c r="I1557">
        <v>-0.11940000000000001</v>
      </c>
      <c r="J1557">
        <v>-0.54310000000000003</v>
      </c>
      <c r="K1557">
        <v>0.17549999999999999</v>
      </c>
      <c r="L1557">
        <v>-0.38250000000000001</v>
      </c>
      <c r="M1557">
        <v>-2.1568000000000001</v>
      </c>
      <c r="N1557">
        <v>5.7099999999999998E-2</v>
      </c>
      <c r="O1557">
        <v>-2.3300000000000001E-2</v>
      </c>
      <c r="P1557">
        <v>3.3999999999999998E-3</v>
      </c>
      <c r="Q1557" s="13">
        <v>-4.1999999999999997E-3</v>
      </c>
      <c r="R1557" s="13">
        <v>9.4999999999999998E-3</v>
      </c>
      <c r="S1557" s="13">
        <v>-0.30570000000000003</v>
      </c>
      <c r="T1557">
        <v>-3.0599999999999999E-2</v>
      </c>
      <c r="U1557" s="13">
        <v>-4.0000000000000002E-4</v>
      </c>
      <c r="V1557" s="13">
        <v>2.7300000000000001E-2</v>
      </c>
      <c r="AC1557"/>
      <c r="AD1557" s="14"/>
    </row>
    <row r="1558" spans="1:30" x14ac:dyDescent="0.2">
      <c r="A1558" t="s">
        <v>77</v>
      </c>
      <c r="C1558">
        <v>156.613</v>
      </c>
      <c r="D1558">
        <v>34.999600000000001</v>
      </c>
      <c r="E1558">
        <v>1E-4</v>
      </c>
      <c r="F1558">
        <v>164.95099999999999</v>
      </c>
      <c r="G1558">
        <v>-8.4699999999999998E-2</v>
      </c>
      <c r="H1558">
        <v>-0.28249999999999997</v>
      </c>
      <c r="I1558">
        <v>-0.1051</v>
      </c>
      <c r="J1558">
        <v>-0.4577</v>
      </c>
      <c r="K1558">
        <v>0.17549999999999999</v>
      </c>
      <c r="L1558">
        <v>-0.38750000000000001</v>
      </c>
      <c r="M1558">
        <v>-2.2231999999999998</v>
      </c>
      <c r="N1558">
        <v>6.0400000000000002E-2</v>
      </c>
      <c r="O1558">
        <v>-1.6799999999999999E-2</v>
      </c>
      <c r="P1558">
        <v>-1.6999999999999999E-3</v>
      </c>
      <c r="Q1558" s="13">
        <v>-7.7000000000000002E-3</v>
      </c>
      <c r="R1558" s="13">
        <v>1.0800000000000001E-2</v>
      </c>
      <c r="S1558" s="13">
        <v>-0.39389999999999997</v>
      </c>
      <c r="T1558">
        <v>-2.1999999999999999E-2</v>
      </c>
      <c r="U1558" s="13">
        <v>1.1000000000000001E-3</v>
      </c>
      <c r="V1558" s="13">
        <v>2.7799999999999998E-2</v>
      </c>
      <c r="AC1558"/>
      <c r="AD1558" s="14"/>
    </row>
    <row r="1559" spans="1:30" x14ac:dyDescent="0.2">
      <c r="A1559" t="s">
        <v>77</v>
      </c>
      <c r="C1559">
        <v>156.863</v>
      </c>
      <c r="D1559">
        <v>34.999600000000001</v>
      </c>
      <c r="E1559">
        <v>1E-4</v>
      </c>
      <c r="F1559">
        <v>165.45500000000001</v>
      </c>
      <c r="G1559">
        <v>-9.69E-2</v>
      </c>
      <c r="H1559">
        <v>0.28589999999999999</v>
      </c>
      <c r="I1559">
        <v>-0.1234</v>
      </c>
      <c r="J1559">
        <v>-0.52339999999999998</v>
      </c>
      <c r="K1559">
        <v>0.17549999999999999</v>
      </c>
      <c r="L1559">
        <v>-0.39240000000000003</v>
      </c>
      <c r="M1559">
        <v>-2.2231999999999998</v>
      </c>
      <c r="N1559">
        <v>4.7300000000000002E-2</v>
      </c>
      <c r="O1559">
        <v>-1.6799999999999999E-2</v>
      </c>
      <c r="P1559">
        <v>8.6E-3</v>
      </c>
      <c r="Q1559" s="13">
        <v>-8.0000000000000004E-4</v>
      </c>
      <c r="R1559" s="13">
        <v>5.4999999999999997E-3</v>
      </c>
      <c r="S1559" s="13">
        <v>-0.30570000000000003</v>
      </c>
      <c r="T1559">
        <v>-1.2500000000000001E-2</v>
      </c>
      <c r="U1559" s="13">
        <v>1.1000000000000001E-3</v>
      </c>
      <c r="V1559" s="13">
        <v>2.7300000000000001E-2</v>
      </c>
      <c r="AC1559"/>
      <c r="AD1559" s="14"/>
    </row>
    <row r="1560" spans="1:30" x14ac:dyDescent="0.2">
      <c r="A1560" t="s">
        <v>77</v>
      </c>
      <c r="C1560">
        <v>157.113</v>
      </c>
      <c r="D1560">
        <v>34.999600000000001</v>
      </c>
      <c r="E1560">
        <v>1E-4</v>
      </c>
      <c r="F1560">
        <v>165.959</v>
      </c>
      <c r="G1560">
        <v>-5.6099999999999997E-2</v>
      </c>
      <c r="H1560">
        <v>-1.72E-2</v>
      </c>
      <c r="I1560">
        <v>-0.10100000000000001</v>
      </c>
      <c r="J1560">
        <v>6.1100000000000002E-2</v>
      </c>
      <c r="K1560">
        <v>0.2074</v>
      </c>
      <c r="L1560">
        <v>-0.38990000000000002</v>
      </c>
      <c r="M1560">
        <v>-2.1568000000000001</v>
      </c>
      <c r="N1560">
        <v>5.3900000000000003E-2</v>
      </c>
      <c r="O1560">
        <v>-7.1000000000000004E-3</v>
      </c>
      <c r="P1560">
        <v>3.3999999999999998E-3</v>
      </c>
      <c r="Q1560" s="13">
        <v>-9.4000000000000004E-3</v>
      </c>
      <c r="R1560" s="13">
        <v>8.2000000000000007E-3</v>
      </c>
      <c r="S1560" s="13">
        <v>-0.27629999999999999</v>
      </c>
      <c r="T1560">
        <v>-0.01</v>
      </c>
      <c r="U1560" s="13">
        <v>-4.0000000000000002E-4</v>
      </c>
      <c r="V1560" s="13">
        <v>2.7300000000000001E-2</v>
      </c>
      <c r="AC1560"/>
      <c r="AD1560" s="14"/>
    </row>
    <row r="1561" spans="1:30" x14ac:dyDescent="0.2">
      <c r="A1561" t="s">
        <v>77</v>
      </c>
      <c r="C1561">
        <v>157.363</v>
      </c>
      <c r="D1561">
        <v>34.999600000000001</v>
      </c>
      <c r="E1561">
        <v>1E-4</v>
      </c>
      <c r="F1561">
        <v>166.465</v>
      </c>
      <c r="G1561">
        <v>-3.7699999999999997E-2</v>
      </c>
      <c r="H1561">
        <v>8.8900000000000007E-2</v>
      </c>
      <c r="I1561">
        <v>-8.0600000000000005E-2</v>
      </c>
      <c r="J1561">
        <v>-0.12280000000000001</v>
      </c>
      <c r="K1561">
        <v>0.17549999999999999</v>
      </c>
      <c r="L1561">
        <v>-0.38990000000000002</v>
      </c>
      <c r="M1561">
        <v>-1.8911</v>
      </c>
      <c r="N1561">
        <v>4.7300000000000002E-2</v>
      </c>
      <c r="O1561">
        <v>-7.1000000000000004E-3</v>
      </c>
      <c r="P1561">
        <v>-1.6999999999999999E-3</v>
      </c>
      <c r="Q1561" s="13">
        <v>-2.5000000000000001E-3</v>
      </c>
      <c r="R1561" s="13">
        <v>8.2000000000000007E-3</v>
      </c>
      <c r="S1561" s="13">
        <v>-0.36449999999999999</v>
      </c>
      <c r="T1561">
        <v>-0.01</v>
      </c>
      <c r="U1561" s="13">
        <v>-8.9999999999999998E-4</v>
      </c>
      <c r="V1561" s="13">
        <v>2.6800000000000001E-2</v>
      </c>
      <c r="AC1561"/>
      <c r="AD1561" s="14"/>
    </row>
    <row r="1562" spans="1:30" x14ac:dyDescent="0.2">
      <c r="A1562" t="s">
        <v>77</v>
      </c>
      <c r="C1562">
        <v>157.613</v>
      </c>
      <c r="D1562">
        <v>34.999600000000001</v>
      </c>
      <c r="E1562">
        <v>1E-4</v>
      </c>
      <c r="F1562">
        <v>166.97499999999999</v>
      </c>
      <c r="G1562">
        <v>-4.1799999999999997E-2</v>
      </c>
      <c r="H1562">
        <v>-9.2999999999999999E-2</v>
      </c>
      <c r="I1562">
        <v>-7.0300000000000001E-2</v>
      </c>
      <c r="J1562">
        <v>-3.7400000000000003E-2</v>
      </c>
      <c r="K1562">
        <v>0.17549999999999999</v>
      </c>
      <c r="L1562">
        <v>-0.38500000000000001</v>
      </c>
      <c r="M1562">
        <v>-2.2231999999999998</v>
      </c>
      <c r="N1562">
        <v>5.3900000000000003E-2</v>
      </c>
      <c r="O1562">
        <v>-3.8E-3</v>
      </c>
      <c r="P1562">
        <v>-1.6999999999999999E-3</v>
      </c>
      <c r="Q1562" s="13">
        <v>-6.0000000000000001E-3</v>
      </c>
      <c r="R1562" s="13">
        <v>6.7999999999999996E-3</v>
      </c>
      <c r="S1562" s="13">
        <v>-0.24690000000000001</v>
      </c>
      <c r="T1562">
        <v>-6.4999999999999997E-3</v>
      </c>
      <c r="U1562" s="13">
        <v>-8.9999999999999998E-4</v>
      </c>
      <c r="V1562" s="13">
        <v>2.98E-2</v>
      </c>
      <c r="AC1562"/>
      <c r="AD1562" s="14"/>
    </row>
    <row r="1563" spans="1:30" x14ac:dyDescent="0.2">
      <c r="A1563" t="s">
        <v>77</v>
      </c>
      <c r="C1563">
        <v>157.863</v>
      </c>
      <c r="D1563">
        <v>34.999600000000001</v>
      </c>
      <c r="E1563">
        <v>1E-4</v>
      </c>
      <c r="F1563">
        <v>167.48500000000001</v>
      </c>
      <c r="G1563">
        <v>-4.3900000000000002E-2</v>
      </c>
      <c r="H1563">
        <v>-0.45669999999999999</v>
      </c>
      <c r="I1563">
        <v>-8.2600000000000007E-2</v>
      </c>
      <c r="J1563">
        <v>-5.0599999999999999E-2</v>
      </c>
      <c r="K1563">
        <v>0.14360000000000001</v>
      </c>
      <c r="L1563">
        <v>-0.39240000000000003</v>
      </c>
      <c r="M1563">
        <v>-2.2231999999999998</v>
      </c>
      <c r="N1563">
        <v>4.7300000000000002E-2</v>
      </c>
      <c r="O1563">
        <v>-1.03E-2</v>
      </c>
      <c r="P1563">
        <v>-6.7999999999999996E-3</v>
      </c>
      <c r="Q1563" s="13">
        <v>-9.4000000000000004E-3</v>
      </c>
      <c r="R1563" s="13">
        <v>2.01E-2</v>
      </c>
      <c r="S1563" s="13">
        <v>-0.45269999999999999</v>
      </c>
      <c r="T1563">
        <v>-1.43E-2</v>
      </c>
      <c r="U1563" s="13">
        <v>5.9999999999999995E-4</v>
      </c>
      <c r="V1563" s="13">
        <v>2.8299999999999999E-2</v>
      </c>
      <c r="AC1563"/>
      <c r="AD1563" s="14"/>
    </row>
    <row r="1564" spans="1:30" x14ac:dyDescent="0.2">
      <c r="A1564" t="s">
        <v>77</v>
      </c>
      <c r="C1564">
        <v>158.113</v>
      </c>
      <c r="D1564">
        <v>34.999600000000001</v>
      </c>
      <c r="E1564">
        <v>1E-4</v>
      </c>
      <c r="F1564">
        <v>167.994</v>
      </c>
      <c r="G1564">
        <v>-6.8400000000000002E-2</v>
      </c>
      <c r="H1564">
        <v>-0.75990000000000002</v>
      </c>
      <c r="I1564">
        <v>-0.1091</v>
      </c>
      <c r="J1564">
        <v>-0.14910000000000001</v>
      </c>
      <c r="K1564">
        <v>0.14360000000000001</v>
      </c>
      <c r="L1564">
        <v>-0.39240000000000003</v>
      </c>
      <c r="M1564">
        <v>-2.2231999999999998</v>
      </c>
      <c r="N1564">
        <v>4.7300000000000002E-2</v>
      </c>
      <c r="O1564">
        <v>-3.8E-3</v>
      </c>
      <c r="P1564">
        <v>-1.6999999999999999E-3</v>
      </c>
      <c r="Q1564" s="13">
        <v>-9.4000000000000004E-3</v>
      </c>
      <c r="R1564" s="13">
        <v>6.7999999999999996E-3</v>
      </c>
      <c r="S1564" s="13">
        <v>-0.18809999999999999</v>
      </c>
      <c r="T1564">
        <v>-1.9400000000000001E-2</v>
      </c>
      <c r="U1564" s="13">
        <v>1E-4</v>
      </c>
      <c r="V1564" s="13">
        <v>2.8299999999999999E-2</v>
      </c>
      <c r="AC1564"/>
      <c r="AD1564" s="14"/>
    </row>
    <row r="1565" spans="1:30" x14ac:dyDescent="0.2">
      <c r="A1565" t="s">
        <v>77</v>
      </c>
      <c r="C1565">
        <v>158.363</v>
      </c>
      <c r="D1565">
        <v>34.999600000000001</v>
      </c>
      <c r="E1565">
        <v>1E-4</v>
      </c>
      <c r="F1565">
        <v>168.50200000000001</v>
      </c>
      <c r="G1565">
        <v>-6.2199999999999998E-2</v>
      </c>
      <c r="H1565">
        <v>-0.73709999999999998</v>
      </c>
      <c r="I1565">
        <v>-9.8900000000000002E-2</v>
      </c>
      <c r="J1565">
        <v>-0.28699999999999998</v>
      </c>
      <c r="K1565">
        <v>0.14360000000000001</v>
      </c>
      <c r="L1565">
        <v>-0.38</v>
      </c>
      <c r="M1565">
        <v>-2.2896000000000001</v>
      </c>
      <c r="N1565">
        <v>4.7300000000000002E-2</v>
      </c>
      <c r="O1565">
        <v>-7.1000000000000004E-3</v>
      </c>
      <c r="P1565">
        <v>-1.6999999999999999E-3</v>
      </c>
      <c r="Q1565" s="13">
        <v>-7.7000000000000002E-3</v>
      </c>
      <c r="R1565" s="13">
        <v>2.8999999999999998E-3</v>
      </c>
      <c r="S1565" s="13">
        <v>-0.27629999999999999</v>
      </c>
      <c r="T1565">
        <v>-1.9400000000000001E-2</v>
      </c>
      <c r="U1565" s="13">
        <v>5.9999999999999995E-4</v>
      </c>
      <c r="V1565" s="13">
        <v>3.0200000000000001E-2</v>
      </c>
      <c r="AC1565"/>
      <c r="AD1565" s="14"/>
    </row>
    <row r="1566" spans="1:30" x14ac:dyDescent="0.2">
      <c r="A1566" t="s">
        <v>77</v>
      </c>
      <c r="C1566">
        <v>158.613</v>
      </c>
      <c r="D1566">
        <v>34.999600000000001</v>
      </c>
      <c r="E1566">
        <v>1E-4</v>
      </c>
      <c r="F1566">
        <v>169.005</v>
      </c>
      <c r="G1566">
        <v>-7.0400000000000004E-2</v>
      </c>
      <c r="H1566">
        <v>-0.434</v>
      </c>
      <c r="I1566">
        <v>-0.1051</v>
      </c>
      <c r="J1566">
        <v>-0.4249</v>
      </c>
      <c r="K1566">
        <v>0.14360000000000001</v>
      </c>
      <c r="L1566">
        <v>-0.38990000000000002</v>
      </c>
      <c r="M1566">
        <v>-2.2231999999999998</v>
      </c>
      <c r="N1566">
        <v>4.0800000000000003E-2</v>
      </c>
      <c r="O1566">
        <v>-5.9999999999999995E-4</v>
      </c>
      <c r="P1566">
        <v>3.3999999999999998E-3</v>
      </c>
      <c r="Q1566" s="13">
        <v>-4.1999999999999997E-3</v>
      </c>
      <c r="R1566" s="13">
        <v>1.0800000000000001E-2</v>
      </c>
      <c r="S1566" s="13">
        <v>-0.27629999999999999</v>
      </c>
      <c r="T1566">
        <v>-1.77E-2</v>
      </c>
      <c r="U1566" s="13">
        <v>-4.0000000000000002E-4</v>
      </c>
      <c r="V1566" s="13">
        <v>3.0200000000000001E-2</v>
      </c>
      <c r="AC1566"/>
      <c r="AD1566" s="14"/>
    </row>
    <row r="1567" spans="1:30" x14ac:dyDescent="0.2">
      <c r="A1567" t="s">
        <v>77</v>
      </c>
      <c r="C1567">
        <v>158.863</v>
      </c>
      <c r="D1567">
        <v>34.999600000000001</v>
      </c>
      <c r="E1567">
        <v>1E-4</v>
      </c>
      <c r="F1567">
        <v>169.511</v>
      </c>
      <c r="G1567">
        <v>-5.1999999999999998E-2</v>
      </c>
      <c r="H1567">
        <v>-0.1915</v>
      </c>
      <c r="I1567">
        <v>-8.4699999999999998E-2</v>
      </c>
      <c r="J1567">
        <v>-0.47089999999999999</v>
      </c>
      <c r="K1567">
        <v>0.11169999999999999</v>
      </c>
      <c r="L1567">
        <v>-0.39240000000000003</v>
      </c>
      <c r="M1567">
        <v>-2.2231999999999998</v>
      </c>
      <c r="N1567">
        <v>3.4200000000000001E-2</v>
      </c>
      <c r="O1567">
        <v>2.7000000000000001E-3</v>
      </c>
      <c r="P1567">
        <v>3.3999999999999998E-3</v>
      </c>
      <c r="Q1567" s="13">
        <v>-7.7000000000000002E-3</v>
      </c>
      <c r="R1567" s="13">
        <v>1.2200000000000001E-2</v>
      </c>
      <c r="S1567" s="13">
        <v>-0.30570000000000003</v>
      </c>
      <c r="T1567">
        <v>-5.7000000000000002E-3</v>
      </c>
      <c r="U1567" s="13">
        <v>-4.0000000000000002E-4</v>
      </c>
      <c r="V1567" s="13">
        <v>3.0200000000000001E-2</v>
      </c>
      <c r="AC1567"/>
      <c r="AD1567" s="14"/>
    </row>
    <row r="1568" spans="1:30" x14ac:dyDescent="0.2">
      <c r="A1568" t="s">
        <v>77</v>
      </c>
      <c r="C1568">
        <v>159.113</v>
      </c>
      <c r="D1568">
        <v>34.999600000000001</v>
      </c>
      <c r="E1568">
        <v>1E-4</v>
      </c>
      <c r="F1568">
        <v>170.012</v>
      </c>
      <c r="G1568">
        <v>-6.0199999999999997E-2</v>
      </c>
      <c r="H1568">
        <v>0.16470000000000001</v>
      </c>
      <c r="I1568">
        <v>-0.10100000000000001</v>
      </c>
      <c r="J1568">
        <v>-0.41830000000000001</v>
      </c>
      <c r="K1568">
        <v>0.14360000000000001</v>
      </c>
      <c r="L1568">
        <v>-0.39489999999999997</v>
      </c>
      <c r="M1568">
        <v>-2.4224000000000001</v>
      </c>
      <c r="N1568">
        <v>4.0800000000000003E-2</v>
      </c>
      <c r="O1568">
        <v>2.7000000000000001E-3</v>
      </c>
      <c r="P1568">
        <v>3.3999999999999998E-3</v>
      </c>
      <c r="Q1568" s="13">
        <v>-8.0000000000000004E-4</v>
      </c>
      <c r="R1568" s="13">
        <v>6.8999999999999999E-3</v>
      </c>
      <c r="S1568" s="13">
        <v>-0.30570000000000003</v>
      </c>
      <c r="T1568">
        <v>-2.2000000000000001E-3</v>
      </c>
      <c r="U1568" s="13">
        <v>-4.0000000000000002E-4</v>
      </c>
      <c r="V1568" s="13">
        <v>3.1199999999999999E-2</v>
      </c>
      <c r="AC1568"/>
      <c r="AD1568" s="14"/>
    </row>
    <row r="1569" spans="1:30" x14ac:dyDescent="0.2">
      <c r="A1569" t="s">
        <v>77</v>
      </c>
      <c r="C1569">
        <v>159.363</v>
      </c>
      <c r="D1569">
        <v>34.999600000000001</v>
      </c>
      <c r="E1569">
        <v>1E-4</v>
      </c>
      <c r="F1569">
        <v>170.51300000000001</v>
      </c>
      <c r="G1569">
        <v>-8.2699999999999996E-2</v>
      </c>
      <c r="H1569">
        <v>-3.2399999999999998E-2</v>
      </c>
      <c r="I1569">
        <v>-0.1133</v>
      </c>
      <c r="J1569">
        <v>9.3899999999999997E-2</v>
      </c>
      <c r="K1569">
        <v>0.17549999999999999</v>
      </c>
      <c r="L1569">
        <v>-0.39240000000000003</v>
      </c>
      <c r="M1569">
        <v>-2.0903999999999998</v>
      </c>
      <c r="N1569">
        <v>3.7499999999999999E-2</v>
      </c>
      <c r="O1569">
        <v>-3.8E-3</v>
      </c>
      <c r="P1569">
        <v>-1.6999999999999999E-3</v>
      </c>
      <c r="Q1569" s="13">
        <v>-6.0000000000000001E-3</v>
      </c>
      <c r="R1569" s="13">
        <v>1.2200000000000001E-2</v>
      </c>
      <c r="S1569" s="13">
        <v>-0.36449999999999999</v>
      </c>
      <c r="T1569">
        <v>4.0000000000000002E-4</v>
      </c>
      <c r="U1569" s="13">
        <v>-8.9999999999999998E-4</v>
      </c>
      <c r="V1569" s="13">
        <v>3.1699999999999999E-2</v>
      </c>
      <c r="AC1569"/>
      <c r="AD1569" s="14"/>
    </row>
    <row r="1570" spans="1:30" x14ac:dyDescent="0.2">
      <c r="A1570" t="s">
        <v>77</v>
      </c>
      <c r="C1570">
        <v>159.613</v>
      </c>
      <c r="D1570">
        <v>34.999600000000001</v>
      </c>
      <c r="E1570">
        <v>1E-4</v>
      </c>
      <c r="F1570">
        <v>171.01499999999999</v>
      </c>
      <c r="G1570">
        <v>-5.1999999999999998E-2</v>
      </c>
      <c r="H1570">
        <v>4.3400000000000001E-2</v>
      </c>
      <c r="I1570">
        <v>-9.9000000000000005E-2</v>
      </c>
      <c r="J1570">
        <v>-5.0599999999999999E-2</v>
      </c>
      <c r="K1570">
        <v>0.17549999999999999</v>
      </c>
      <c r="L1570">
        <v>-0.39739999999999998</v>
      </c>
      <c r="M1570">
        <v>-2.1568000000000001</v>
      </c>
      <c r="N1570">
        <v>3.7499999999999999E-2</v>
      </c>
      <c r="O1570">
        <v>2.7000000000000001E-3</v>
      </c>
      <c r="P1570">
        <v>3.3999999999999998E-3</v>
      </c>
      <c r="Q1570" s="13">
        <v>-2.5000000000000001E-3</v>
      </c>
      <c r="R1570" s="13">
        <v>1.0800000000000001E-2</v>
      </c>
      <c r="S1570" s="13">
        <v>-0.39389999999999997</v>
      </c>
      <c r="T1570">
        <v>-3.0999999999999999E-3</v>
      </c>
      <c r="U1570" s="13">
        <v>1.1000000000000001E-3</v>
      </c>
      <c r="V1570" s="13">
        <v>3.1199999999999999E-2</v>
      </c>
      <c r="AC1570"/>
      <c r="AD1570" s="14"/>
    </row>
    <row r="1571" spans="1:30" x14ac:dyDescent="0.2">
      <c r="A1571" t="s">
        <v>77</v>
      </c>
      <c r="C1571">
        <v>159.863</v>
      </c>
      <c r="D1571">
        <v>34.999600000000001</v>
      </c>
      <c r="E1571">
        <v>1E-4</v>
      </c>
      <c r="F1571">
        <v>171.51499999999999</v>
      </c>
      <c r="G1571">
        <v>-5.1999999999999998E-2</v>
      </c>
      <c r="H1571">
        <v>-0.12330000000000001</v>
      </c>
      <c r="I1571">
        <v>-9.8900000000000002E-2</v>
      </c>
      <c r="J1571">
        <v>4.8000000000000001E-2</v>
      </c>
      <c r="K1571">
        <v>0.11169999999999999</v>
      </c>
      <c r="L1571">
        <v>-0.39739999999999998</v>
      </c>
      <c r="M1571">
        <v>-2.2231999999999998</v>
      </c>
      <c r="N1571">
        <v>4.41E-2</v>
      </c>
      <c r="O1571">
        <v>2.7000000000000001E-3</v>
      </c>
      <c r="P1571">
        <v>-1.1900000000000001E-2</v>
      </c>
      <c r="Q1571" s="13">
        <v>-7.7000000000000002E-3</v>
      </c>
      <c r="R1571" s="13">
        <v>1.7500000000000002E-2</v>
      </c>
      <c r="S1571" s="13">
        <v>-0.30570000000000003</v>
      </c>
      <c r="T1571">
        <v>-3.0999999999999999E-3</v>
      </c>
      <c r="U1571" s="13">
        <v>5.9999999999999995E-4</v>
      </c>
      <c r="V1571" s="13">
        <v>3.1199999999999999E-2</v>
      </c>
      <c r="AC1571"/>
      <c r="AD1571" s="14"/>
    </row>
    <row r="1572" spans="1:30" x14ac:dyDescent="0.2">
      <c r="A1572" t="s">
        <v>77</v>
      </c>
      <c r="C1572">
        <v>160.113</v>
      </c>
      <c r="D1572">
        <v>34.999600000000001</v>
      </c>
      <c r="E1572">
        <v>1E-4</v>
      </c>
      <c r="F1572">
        <v>172.01499999999999</v>
      </c>
      <c r="G1572">
        <v>-2.75E-2</v>
      </c>
      <c r="H1572">
        <v>-0.60070000000000001</v>
      </c>
      <c r="I1572">
        <v>-6.0100000000000001E-2</v>
      </c>
      <c r="J1572">
        <v>0.107</v>
      </c>
      <c r="K1572">
        <v>0.14360000000000001</v>
      </c>
      <c r="L1572">
        <v>-0.39240000000000003</v>
      </c>
      <c r="M1572">
        <v>-2.2896000000000001</v>
      </c>
      <c r="N1572">
        <v>3.4200000000000001E-2</v>
      </c>
      <c r="O1572">
        <v>-3.8E-3</v>
      </c>
      <c r="P1572">
        <v>3.3999999999999998E-3</v>
      </c>
      <c r="Q1572" s="13">
        <v>-7.7000000000000002E-3</v>
      </c>
      <c r="R1572" s="13">
        <v>2.5399999999999999E-2</v>
      </c>
      <c r="S1572" s="13">
        <v>-0.51149999999999995</v>
      </c>
      <c r="T1572">
        <v>-3.8999999999999998E-3</v>
      </c>
      <c r="U1572" s="13">
        <v>-8.9999999999999998E-4</v>
      </c>
      <c r="V1572" s="13">
        <v>3.2199999999999999E-2</v>
      </c>
      <c r="AC1572"/>
      <c r="AD1572" s="14"/>
    </row>
    <row r="1573" spans="1:30" x14ac:dyDescent="0.2">
      <c r="A1573" t="s">
        <v>77</v>
      </c>
      <c r="C1573">
        <v>160.363</v>
      </c>
      <c r="D1573">
        <v>34.999600000000001</v>
      </c>
      <c r="E1573">
        <v>1E-4</v>
      </c>
      <c r="F1573">
        <v>172.51</v>
      </c>
      <c r="G1573">
        <v>-2.5499999999999998E-2</v>
      </c>
      <c r="H1573">
        <v>-0.76749999999999996</v>
      </c>
      <c r="I1573">
        <v>-6.83E-2</v>
      </c>
      <c r="J1573">
        <v>-0.12280000000000001</v>
      </c>
      <c r="K1573">
        <v>0.2074</v>
      </c>
      <c r="L1573">
        <v>-0.39489999999999997</v>
      </c>
      <c r="M1573">
        <v>-2.4224000000000001</v>
      </c>
      <c r="N1573">
        <v>4.0800000000000003E-2</v>
      </c>
      <c r="O1573">
        <v>2.7000000000000001E-3</v>
      </c>
      <c r="P1573">
        <v>-6.7999999999999996E-3</v>
      </c>
      <c r="Q1573" s="13">
        <v>-6.0000000000000001E-3</v>
      </c>
      <c r="R1573" s="13">
        <v>1.2200000000000001E-2</v>
      </c>
      <c r="S1573" s="13">
        <v>-0.33510000000000001</v>
      </c>
      <c r="T1573">
        <v>-1.0800000000000001E-2</v>
      </c>
      <c r="U1573" s="13">
        <v>-8.9999999999999998E-4</v>
      </c>
      <c r="V1573" s="13">
        <v>3.1199999999999999E-2</v>
      </c>
      <c r="AC1573"/>
      <c r="AD1573" s="14"/>
    </row>
    <row r="1574" spans="1:30" x14ac:dyDescent="0.2">
      <c r="A1574" t="s">
        <v>77</v>
      </c>
      <c r="C1574">
        <v>160.613</v>
      </c>
      <c r="D1574">
        <v>34.999600000000001</v>
      </c>
      <c r="E1574">
        <v>1E-4</v>
      </c>
      <c r="F1574">
        <v>173.00899999999999</v>
      </c>
      <c r="G1574">
        <v>-4.5900000000000003E-2</v>
      </c>
      <c r="H1574">
        <v>-0.82050000000000001</v>
      </c>
      <c r="I1574">
        <v>-8.6699999999999999E-2</v>
      </c>
      <c r="J1574">
        <v>-0.16220000000000001</v>
      </c>
      <c r="K1574">
        <v>0.2074</v>
      </c>
      <c r="L1574">
        <v>-0.39489999999999997</v>
      </c>
      <c r="M1574">
        <v>-2.3559999999999999</v>
      </c>
      <c r="N1574">
        <v>3.4200000000000001E-2</v>
      </c>
      <c r="O1574">
        <v>2.7000000000000001E-3</v>
      </c>
      <c r="P1574">
        <v>-1.6999999999999999E-3</v>
      </c>
      <c r="Q1574" s="13">
        <v>-2.5000000000000001E-3</v>
      </c>
      <c r="R1574" s="13">
        <v>5.4999999999999997E-3</v>
      </c>
      <c r="S1574" s="13">
        <v>-0.2175</v>
      </c>
      <c r="T1574">
        <v>-4.0000000000000001E-3</v>
      </c>
      <c r="U1574" s="13">
        <v>5.9999999999999995E-4</v>
      </c>
      <c r="V1574" s="13">
        <v>3.1199999999999999E-2</v>
      </c>
      <c r="AC1574"/>
      <c r="AD1574" s="14"/>
    </row>
    <row r="1575" spans="1:30" x14ac:dyDescent="0.2">
      <c r="A1575" t="s">
        <v>77</v>
      </c>
      <c r="C1575">
        <v>160.863</v>
      </c>
      <c r="D1575">
        <v>34.999600000000001</v>
      </c>
      <c r="E1575">
        <v>1E-4</v>
      </c>
      <c r="F1575">
        <v>173.505</v>
      </c>
      <c r="G1575">
        <v>-6.8400000000000002E-2</v>
      </c>
      <c r="H1575">
        <v>-0.434</v>
      </c>
      <c r="I1575">
        <v>-0.10100000000000001</v>
      </c>
      <c r="J1575">
        <v>-0.33300000000000002</v>
      </c>
      <c r="K1575">
        <v>0.17549999999999999</v>
      </c>
      <c r="L1575">
        <v>-0.39739999999999998</v>
      </c>
      <c r="M1575">
        <v>-2.2896000000000001</v>
      </c>
      <c r="N1575">
        <v>3.4200000000000001E-2</v>
      </c>
      <c r="O1575">
        <v>2.7000000000000001E-3</v>
      </c>
      <c r="P1575">
        <v>-1.6999999999999999E-3</v>
      </c>
      <c r="Q1575" s="13">
        <v>-9.4000000000000004E-3</v>
      </c>
      <c r="R1575" s="13">
        <v>1.0800000000000001E-2</v>
      </c>
      <c r="S1575" s="13">
        <v>-0.33510000000000001</v>
      </c>
      <c r="T1575">
        <v>-6.4999999999999997E-3</v>
      </c>
      <c r="U1575" s="13">
        <v>1E-4</v>
      </c>
      <c r="V1575" s="13">
        <v>3.1199999999999999E-2</v>
      </c>
      <c r="AC1575"/>
      <c r="AD1575" s="14"/>
    </row>
    <row r="1576" spans="1:30" x14ac:dyDescent="0.2">
      <c r="A1576" t="s">
        <v>77</v>
      </c>
      <c r="C1576">
        <v>161.113</v>
      </c>
      <c r="D1576">
        <v>34.999600000000001</v>
      </c>
      <c r="E1576">
        <v>1E-4</v>
      </c>
      <c r="F1576">
        <v>174.005</v>
      </c>
      <c r="G1576">
        <v>-8.0600000000000005E-2</v>
      </c>
      <c r="H1576">
        <v>-0.26729999999999998</v>
      </c>
      <c r="I1576">
        <v>-0.1153</v>
      </c>
      <c r="J1576">
        <v>-0.25409999999999999</v>
      </c>
      <c r="K1576">
        <v>0.14360000000000001</v>
      </c>
      <c r="L1576">
        <v>-0.38750000000000001</v>
      </c>
      <c r="M1576">
        <v>-2.0903999999999998</v>
      </c>
      <c r="N1576">
        <v>3.1E-2</v>
      </c>
      <c r="O1576">
        <v>2.7000000000000001E-3</v>
      </c>
      <c r="P1576">
        <v>3.3999999999999998E-3</v>
      </c>
      <c r="Q1576" s="13">
        <v>-9.4000000000000004E-3</v>
      </c>
      <c r="R1576" s="13">
        <v>1.35E-2</v>
      </c>
      <c r="S1576" s="13">
        <v>-0.30570000000000003</v>
      </c>
      <c r="T1576">
        <v>7.1999999999999998E-3</v>
      </c>
      <c r="U1576" s="13">
        <v>5.9999999999999995E-4</v>
      </c>
      <c r="V1576" s="13">
        <v>3.1699999999999999E-2</v>
      </c>
      <c r="AC1576"/>
      <c r="AD1576" s="14"/>
    </row>
    <row r="1577" spans="1:30" x14ac:dyDescent="0.2">
      <c r="A1577" t="s">
        <v>77</v>
      </c>
      <c r="C1577">
        <v>161.363</v>
      </c>
      <c r="D1577">
        <v>34.999600000000001</v>
      </c>
      <c r="E1577">
        <v>1E-4</v>
      </c>
      <c r="F1577">
        <v>174.505</v>
      </c>
      <c r="G1577">
        <v>-7.6499999999999999E-2</v>
      </c>
      <c r="H1577">
        <v>0.2026</v>
      </c>
      <c r="I1577">
        <v>-0.1091</v>
      </c>
      <c r="J1577">
        <v>-0.35920000000000002</v>
      </c>
      <c r="K1577">
        <v>0.17549999999999999</v>
      </c>
      <c r="L1577">
        <v>-0.38990000000000002</v>
      </c>
      <c r="M1577">
        <v>-2.2896000000000001</v>
      </c>
      <c r="N1577">
        <v>3.4200000000000001E-2</v>
      </c>
      <c r="O1577">
        <v>2.7000000000000001E-3</v>
      </c>
      <c r="P1577">
        <v>-1.6999999999999999E-3</v>
      </c>
      <c r="Q1577" s="13">
        <v>-4.1999999999999997E-3</v>
      </c>
      <c r="R1577" s="13">
        <v>6.7999999999999996E-3</v>
      </c>
      <c r="S1577" s="13">
        <v>-0.30570000000000003</v>
      </c>
      <c r="T1577">
        <v>9.7999999999999997E-3</v>
      </c>
      <c r="U1577" s="13">
        <v>1.1000000000000001E-3</v>
      </c>
      <c r="V1577" s="13">
        <v>3.1699999999999999E-2</v>
      </c>
      <c r="AC1577"/>
      <c r="AD1577" s="14"/>
    </row>
    <row r="1578" spans="1:30" x14ac:dyDescent="0.2">
      <c r="A1578" t="s">
        <v>77</v>
      </c>
      <c r="C1578">
        <v>161.613</v>
      </c>
      <c r="D1578">
        <v>34.999600000000001</v>
      </c>
      <c r="E1578">
        <v>1E-4</v>
      </c>
      <c r="F1578">
        <v>174.99700000000001</v>
      </c>
      <c r="G1578">
        <v>-6.6299999999999998E-2</v>
      </c>
      <c r="H1578">
        <v>-0.15359999999999999</v>
      </c>
      <c r="I1578">
        <v>-9.8900000000000002E-2</v>
      </c>
      <c r="J1578">
        <v>0.34350000000000003</v>
      </c>
      <c r="K1578">
        <v>0.17549999999999999</v>
      </c>
      <c r="L1578">
        <v>-0.39240000000000003</v>
      </c>
      <c r="M1578">
        <v>-2.3559999999999999</v>
      </c>
      <c r="N1578">
        <v>3.1E-2</v>
      </c>
      <c r="O1578">
        <v>2.7000000000000001E-3</v>
      </c>
      <c r="P1578">
        <v>8.6E-3</v>
      </c>
      <c r="Q1578" s="13">
        <v>-7.7000000000000002E-3</v>
      </c>
      <c r="R1578" s="13">
        <v>1.8800000000000001E-2</v>
      </c>
      <c r="S1578" s="13">
        <v>-0.33510000000000001</v>
      </c>
      <c r="T1578">
        <v>1.24E-2</v>
      </c>
      <c r="U1578" s="13">
        <v>5.9999999999999995E-4</v>
      </c>
      <c r="V1578" s="13">
        <v>3.2199999999999999E-2</v>
      </c>
      <c r="AC1578"/>
      <c r="AD1578" s="14"/>
    </row>
    <row r="1579" spans="1:30" x14ac:dyDescent="0.2">
      <c r="A1579" t="s">
        <v>77</v>
      </c>
      <c r="C1579">
        <v>161.863</v>
      </c>
      <c r="D1579">
        <v>34.999600000000001</v>
      </c>
      <c r="E1579">
        <v>1E-4</v>
      </c>
      <c r="F1579">
        <v>175.495</v>
      </c>
      <c r="G1579">
        <v>-2.75E-2</v>
      </c>
      <c r="H1579">
        <v>2.07E-2</v>
      </c>
      <c r="I1579">
        <v>-6.6299999999999998E-2</v>
      </c>
      <c r="J1579">
        <v>-4.5999999999999999E-3</v>
      </c>
      <c r="K1579">
        <v>0.17549999999999999</v>
      </c>
      <c r="L1579">
        <v>-0.38250000000000001</v>
      </c>
      <c r="M1579">
        <v>-2.3559999999999999</v>
      </c>
      <c r="N1579">
        <v>2.7699999999999999E-2</v>
      </c>
      <c r="O1579">
        <v>2.7000000000000001E-3</v>
      </c>
      <c r="P1579">
        <v>3.3999999999999998E-3</v>
      </c>
      <c r="Q1579" s="13">
        <v>-2.5000000000000001E-3</v>
      </c>
      <c r="R1579" s="13">
        <v>8.2000000000000007E-3</v>
      </c>
      <c r="S1579" s="13">
        <v>-0.33510000000000001</v>
      </c>
      <c r="T1579">
        <v>6.4000000000000003E-3</v>
      </c>
      <c r="U1579" s="13">
        <v>1.1000000000000001E-3</v>
      </c>
      <c r="V1579" s="13">
        <v>3.2199999999999999E-2</v>
      </c>
      <c r="AC1579"/>
      <c r="AD1579" s="14"/>
    </row>
    <row r="1580" spans="1:30" x14ac:dyDescent="0.2">
      <c r="A1580" t="s">
        <v>77</v>
      </c>
      <c r="C1580">
        <v>162.113</v>
      </c>
      <c r="D1580">
        <v>34.999600000000001</v>
      </c>
      <c r="E1580">
        <v>1E-4</v>
      </c>
      <c r="F1580">
        <v>175.989</v>
      </c>
      <c r="G1580">
        <v>-3.9800000000000002E-2</v>
      </c>
      <c r="H1580">
        <v>-0.37340000000000001</v>
      </c>
      <c r="I1580">
        <v>-7.0300000000000001E-2</v>
      </c>
      <c r="J1580">
        <v>0.17269999999999999</v>
      </c>
      <c r="K1580">
        <v>0.17549999999999999</v>
      </c>
      <c r="L1580">
        <v>-0.39240000000000003</v>
      </c>
      <c r="M1580">
        <v>-2.3559999999999999</v>
      </c>
      <c r="N1580">
        <v>3.1E-2</v>
      </c>
      <c r="O1580">
        <v>-5.9999999999999995E-4</v>
      </c>
      <c r="P1580">
        <v>3.3999999999999998E-3</v>
      </c>
      <c r="Q1580" s="13">
        <v>-6.0000000000000001E-3</v>
      </c>
      <c r="R1580" s="13">
        <v>1.7500000000000002E-2</v>
      </c>
      <c r="S1580" s="13">
        <v>-0.27629999999999999</v>
      </c>
      <c r="T1580">
        <v>4.0000000000000002E-4</v>
      </c>
      <c r="U1580" s="13">
        <v>1E-4</v>
      </c>
      <c r="V1580" s="13">
        <v>3.27E-2</v>
      </c>
      <c r="AC1580"/>
      <c r="AD1580" s="14"/>
    </row>
    <row r="1581" spans="1:30" x14ac:dyDescent="0.2">
      <c r="A1581" t="s">
        <v>77</v>
      </c>
      <c r="C1581">
        <v>162.363</v>
      </c>
      <c r="D1581">
        <v>34.999600000000001</v>
      </c>
      <c r="E1581">
        <v>1E-4</v>
      </c>
      <c r="F1581">
        <v>176.48500000000001</v>
      </c>
      <c r="G1581">
        <v>-4.3900000000000002E-2</v>
      </c>
      <c r="H1581">
        <v>-0.69920000000000004</v>
      </c>
      <c r="I1581">
        <v>-8.2600000000000007E-2</v>
      </c>
      <c r="J1581">
        <v>8.0799999999999997E-2</v>
      </c>
      <c r="K1581">
        <v>0.14360000000000001</v>
      </c>
      <c r="L1581">
        <v>-0.38990000000000002</v>
      </c>
      <c r="M1581">
        <v>-2.3559999999999999</v>
      </c>
      <c r="N1581">
        <v>2.7699999999999999E-2</v>
      </c>
      <c r="O1581">
        <v>2.7000000000000001E-3</v>
      </c>
      <c r="P1581">
        <v>-1.6999999999999999E-3</v>
      </c>
      <c r="Q1581" s="13">
        <v>-9.4000000000000004E-3</v>
      </c>
      <c r="R1581" s="13">
        <v>2.81E-2</v>
      </c>
      <c r="S1581" s="13">
        <v>-0.45269999999999999</v>
      </c>
      <c r="T1581">
        <v>-1.4E-3</v>
      </c>
      <c r="U1581" s="13">
        <v>1E-4</v>
      </c>
      <c r="V1581" s="13">
        <v>3.2199999999999999E-2</v>
      </c>
      <c r="AC1581"/>
      <c r="AD1581" s="14"/>
    </row>
    <row r="1582" spans="1:30" x14ac:dyDescent="0.2">
      <c r="A1582" t="s">
        <v>77</v>
      </c>
      <c r="C1582">
        <v>162.613</v>
      </c>
      <c r="D1582">
        <v>34.999600000000001</v>
      </c>
      <c r="E1582">
        <v>1E-4</v>
      </c>
      <c r="F1582">
        <v>176.982</v>
      </c>
      <c r="G1582">
        <v>-5.6099999999999997E-2</v>
      </c>
      <c r="H1582">
        <v>-0.86599999999999999</v>
      </c>
      <c r="I1582">
        <v>-8.6699999999999999E-2</v>
      </c>
      <c r="J1582">
        <v>-7.6799999999999993E-2</v>
      </c>
      <c r="K1582">
        <v>0.14360000000000001</v>
      </c>
      <c r="L1582">
        <v>-0.39240000000000003</v>
      </c>
      <c r="M1582">
        <v>-2.3559999999999999</v>
      </c>
      <c r="N1582">
        <v>3.1E-2</v>
      </c>
      <c r="O1582">
        <v>5.8999999999999999E-3</v>
      </c>
      <c r="P1582">
        <v>3.3999999999999998E-3</v>
      </c>
      <c r="Q1582" s="13">
        <v>-7.7000000000000002E-3</v>
      </c>
      <c r="R1582" s="13">
        <v>2.01E-2</v>
      </c>
      <c r="S1582" s="13">
        <v>-0.15870000000000001</v>
      </c>
      <c r="T1582">
        <v>-4.0000000000000001E-3</v>
      </c>
      <c r="U1582" s="13">
        <v>-4.0000000000000002E-4</v>
      </c>
      <c r="V1582" s="13">
        <v>3.32E-2</v>
      </c>
      <c r="AC1582"/>
      <c r="AD1582" s="14"/>
    </row>
    <row r="1583" spans="1:30" x14ac:dyDescent="0.2">
      <c r="A1583" t="s">
        <v>77</v>
      </c>
      <c r="C1583">
        <v>162.863</v>
      </c>
      <c r="D1583">
        <v>34.999600000000001</v>
      </c>
      <c r="E1583">
        <v>1E-4</v>
      </c>
      <c r="F1583">
        <v>177.477</v>
      </c>
      <c r="G1583">
        <v>-7.0400000000000004E-2</v>
      </c>
      <c r="H1583">
        <v>-0.95689999999999997</v>
      </c>
      <c r="I1583">
        <v>-0.10100000000000001</v>
      </c>
      <c r="J1583">
        <v>-0.1031</v>
      </c>
      <c r="K1583">
        <v>0.14360000000000001</v>
      </c>
      <c r="L1583">
        <v>-0.38990000000000002</v>
      </c>
      <c r="M1583">
        <v>-2.4224000000000001</v>
      </c>
      <c r="N1583">
        <v>2.7699999999999999E-2</v>
      </c>
      <c r="O1583">
        <v>5.8999999999999999E-3</v>
      </c>
      <c r="P1583">
        <v>-1.6999999999999999E-3</v>
      </c>
      <c r="Q1583" s="13">
        <v>-4.1999999999999997E-3</v>
      </c>
      <c r="R1583" s="13">
        <v>5.4999999999999997E-3</v>
      </c>
      <c r="S1583" s="13">
        <v>-0.27629999999999999</v>
      </c>
      <c r="T1583">
        <v>-2.2000000000000001E-3</v>
      </c>
      <c r="U1583" s="13">
        <v>1.1000000000000001E-3</v>
      </c>
      <c r="V1583" s="13">
        <v>3.32E-2</v>
      </c>
      <c r="AC1583"/>
      <c r="AD1583" s="14"/>
    </row>
    <row r="1584" spans="1:30" x14ac:dyDescent="0.2">
      <c r="A1584" t="s">
        <v>77</v>
      </c>
      <c r="C1584">
        <v>163.113</v>
      </c>
      <c r="D1584">
        <v>34.999600000000001</v>
      </c>
      <c r="E1584">
        <v>1E-4</v>
      </c>
      <c r="F1584">
        <v>177.976</v>
      </c>
      <c r="G1584">
        <v>-5.1999999999999998E-2</v>
      </c>
      <c r="H1584">
        <v>-0.52490000000000003</v>
      </c>
      <c r="I1584">
        <v>-8.8700000000000001E-2</v>
      </c>
      <c r="J1584">
        <v>-0.1885</v>
      </c>
      <c r="K1584">
        <v>0.2074</v>
      </c>
      <c r="L1584">
        <v>-0.39240000000000003</v>
      </c>
      <c r="M1584">
        <v>-2.4224000000000001</v>
      </c>
      <c r="N1584">
        <v>3.1E-2</v>
      </c>
      <c r="O1584">
        <v>5.8999999999999999E-3</v>
      </c>
      <c r="P1584">
        <v>-6.7999999999999996E-3</v>
      </c>
      <c r="Q1584" s="13">
        <v>-6.0000000000000001E-3</v>
      </c>
      <c r="R1584" s="13">
        <v>1.8800000000000001E-2</v>
      </c>
      <c r="S1584" s="13">
        <v>-0.36449999999999999</v>
      </c>
      <c r="T1584">
        <v>1.1999999999999999E-3</v>
      </c>
      <c r="U1584" s="13">
        <v>-1.2999999999999999E-3</v>
      </c>
      <c r="V1584" s="13">
        <v>3.3700000000000001E-2</v>
      </c>
      <c r="AC1584"/>
      <c r="AD1584" s="14"/>
    </row>
    <row r="1585" spans="1:30" x14ac:dyDescent="0.2">
      <c r="A1585" t="s">
        <v>77</v>
      </c>
      <c r="C1585">
        <v>163.363</v>
      </c>
      <c r="D1585">
        <v>34.999600000000001</v>
      </c>
      <c r="E1585">
        <v>1E-4</v>
      </c>
      <c r="F1585">
        <v>178.47499999999999</v>
      </c>
      <c r="G1585">
        <v>-7.2400000000000006E-2</v>
      </c>
      <c r="H1585">
        <v>-0.25209999999999999</v>
      </c>
      <c r="I1585">
        <v>-0.1051</v>
      </c>
      <c r="J1585">
        <v>-0.2213</v>
      </c>
      <c r="K1585">
        <v>0.2074</v>
      </c>
      <c r="L1585">
        <v>-0.38500000000000001</v>
      </c>
      <c r="M1585">
        <v>-2.2231999999999998</v>
      </c>
      <c r="N1585">
        <v>2.7699999999999999E-2</v>
      </c>
      <c r="O1585">
        <v>1.5699999999999999E-2</v>
      </c>
      <c r="P1585">
        <v>3.3999999999999998E-3</v>
      </c>
      <c r="Q1585" s="13">
        <v>-7.7000000000000002E-3</v>
      </c>
      <c r="R1585" s="13">
        <v>2.01E-2</v>
      </c>
      <c r="S1585" s="13">
        <v>-0.42330000000000001</v>
      </c>
      <c r="T1585">
        <v>1.7500000000000002E-2</v>
      </c>
      <c r="U1585" s="13">
        <v>1.1000000000000001E-3</v>
      </c>
      <c r="V1585" s="13">
        <v>3.32E-2</v>
      </c>
      <c r="AC1585"/>
      <c r="AD1585" s="14"/>
    </row>
    <row r="1586" spans="1:30" x14ac:dyDescent="0.2">
      <c r="A1586" t="s">
        <v>77</v>
      </c>
      <c r="C1586">
        <v>163.613</v>
      </c>
      <c r="D1586">
        <v>34.999600000000001</v>
      </c>
      <c r="E1586">
        <v>1E-4</v>
      </c>
      <c r="F1586">
        <v>178.97499999999999</v>
      </c>
      <c r="G1586">
        <v>-7.0400000000000004E-2</v>
      </c>
      <c r="H1586">
        <v>0.1116</v>
      </c>
      <c r="I1586">
        <v>-0.1071</v>
      </c>
      <c r="J1586">
        <v>-0.18190000000000001</v>
      </c>
      <c r="K1586">
        <v>0.14360000000000001</v>
      </c>
      <c r="L1586">
        <v>-0.39240000000000003</v>
      </c>
      <c r="M1586">
        <v>-2.3559999999999999</v>
      </c>
      <c r="N1586">
        <v>2.4500000000000001E-2</v>
      </c>
      <c r="O1586">
        <v>1.24E-2</v>
      </c>
      <c r="P1586">
        <v>-1.6999999999999999E-3</v>
      </c>
      <c r="Q1586" s="13">
        <v>-4.1999999999999997E-3</v>
      </c>
      <c r="R1586" s="13">
        <v>1.4800000000000001E-2</v>
      </c>
      <c r="S1586" s="13">
        <v>-0.42330000000000001</v>
      </c>
      <c r="T1586">
        <v>1.84E-2</v>
      </c>
      <c r="U1586" s="13">
        <v>5.9999999999999995E-4</v>
      </c>
      <c r="V1586" s="13">
        <v>3.3700000000000001E-2</v>
      </c>
      <c r="AC1586"/>
      <c r="AD1586" s="14"/>
    </row>
    <row r="1587" spans="1:30" x14ac:dyDescent="0.2">
      <c r="A1587" t="s">
        <v>77</v>
      </c>
      <c r="C1587">
        <v>163.863</v>
      </c>
      <c r="D1587">
        <v>34.999600000000001</v>
      </c>
      <c r="E1587">
        <v>1E-4</v>
      </c>
      <c r="F1587">
        <v>179.47499999999999</v>
      </c>
      <c r="G1587">
        <v>-8.2600000000000007E-2</v>
      </c>
      <c r="H1587">
        <v>-0.21429999999999999</v>
      </c>
      <c r="I1587">
        <v>-0.1173</v>
      </c>
      <c r="J1587">
        <v>0.40910000000000002</v>
      </c>
      <c r="K1587">
        <v>0.17549999999999999</v>
      </c>
      <c r="L1587">
        <v>-0.39240000000000003</v>
      </c>
      <c r="M1587">
        <v>-2.4224000000000001</v>
      </c>
      <c r="N1587">
        <v>2.4500000000000001E-2</v>
      </c>
      <c r="O1587">
        <v>1.5699999999999999E-2</v>
      </c>
      <c r="P1587">
        <v>3.3999999999999998E-3</v>
      </c>
      <c r="Q1587" s="13">
        <v>-7.7000000000000002E-3</v>
      </c>
      <c r="R1587" s="13">
        <v>1.7399999999999999E-2</v>
      </c>
      <c r="S1587" s="13">
        <v>-0.42330000000000001</v>
      </c>
      <c r="T1587">
        <v>2.35E-2</v>
      </c>
      <c r="U1587" s="13">
        <v>5.9999999999999995E-4</v>
      </c>
      <c r="V1587" s="13">
        <v>3.4200000000000001E-2</v>
      </c>
      <c r="AC1587"/>
      <c r="AD1587" s="14"/>
    </row>
    <row r="1588" spans="1:30" x14ac:dyDescent="0.2">
      <c r="A1588" t="s">
        <v>77</v>
      </c>
      <c r="C1588">
        <v>164.113</v>
      </c>
      <c r="D1588">
        <v>34.999600000000001</v>
      </c>
      <c r="E1588">
        <v>1E-4</v>
      </c>
      <c r="F1588">
        <v>179.97499999999999</v>
      </c>
      <c r="G1588">
        <v>-5.4100000000000002E-2</v>
      </c>
      <c r="H1588">
        <v>-0.14599999999999999</v>
      </c>
      <c r="I1588">
        <v>-9.0800000000000006E-2</v>
      </c>
      <c r="J1588">
        <v>0.17929999999999999</v>
      </c>
      <c r="K1588">
        <v>0.14360000000000001</v>
      </c>
      <c r="L1588">
        <v>-0.38990000000000002</v>
      </c>
      <c r="M1588">
        <v>-2.4224000000000001</v>
      </c>
      <c r="N1588">
        <v>1.47E-2</v>
      </c>
      <c r="O1588">
        <v>5.8999999999999999E-3</v>
      </c>
      <c r="P1588">
        <v>3.3999999999999998E-3</v>
      </c>
      <c r="Q1588" s="13">
        <v>-7.7000000000000002E-3</v>
      </c>
      <c r="R1588" s="13">
        <v>1.35E-2</v>
      </c>
      <c r="S1588" s="13">
        <v>-0.30570000000000003</v>
      </c>
      <c r="T1588">
        <v>2.18E-2</v>
      </c>
      <c r="U1588" s="13">
        <v>1E-4</v>
      </c>
      <c r="V1588" s="13">
        <v>3.56E-2</v>
      </c>
      <c r="AC1588"/>
      <c r="AD1588" s="14"/>
    </row>
    <row r="1589" spans="1:30" x14ac:dyDescent="0.2">
      <c r="A1589" t="s">
        <v>77</v>
      </c>
      <c r="C1589">
        <v>164.363</v>
      </c>
      <c r="D1589">
        <v>34.999600000000001</v>
      </c>
      <c r="E1589">
        <v>1E-4</v>
      </c>
      <c r="F1589">
        <v>180.47800000000001</v>
      </c>
      <c r="G1589">
        <v>-5.1999999999999998E-2</v>
      </c>
      <c r="H1589">
        <v>-0.44919999999999999</v>
      </c>
      <c r="I1589">
        <v>-8.0600000000000005E-2</v>
      </c>
      <c r="J1589">
        <v>0.31059999999999999</v>
      </c>
      <c r="K1589">
        <v>0.14360000000000001</v>
      </c>
      <c r="L1589">
        <v>-0.38750000000000001</v>
      </c>
      <c r="M1589">
        <v>-2.3559999999999999</v>
      </c>
      <c r="N1589">
        <v>2.4500000000000001E-2</v>
      </c>
      <c r="O1589">
        <v>1.24E-2</v>
      </c>
      <c r="P1589">
        <v>-1.6999999999999999E-3</v>
      </c>
      <c r="Q1589" s="13">
        <v>-1.29E-2</v>
      </c>
      <c r="R1589" s="13">
        <v>2.1499999999999998E-2</v>
      </c>
      <c r="S1589" s="13">
        <v>-0.45269999999999999</v>
      </c>
      <c r="T1589">
        <v>1.7500000000000002E-2</v>
      </c>
      <c r="U1589" s="13">
        <v>-4.0000000000000002E-4</v>
      </c>
      <c r="V1589" s="13">
        <v>3.4700000000000002E-2</v>
      </c>
      <c r="AC1589"/>
      <c r="AD1589" s="14"/>
    </row>
    <row r="1590" spans="1:30" x14ac:dyDescent="0.2">
      <c r="A1590" t="s">
        <v>77</v>
      </c>
      <c r="C1590">
        <v>164.613</v>
      </c>
      <c r="D1590">
        <v>34.999600000000001</v>
      </c>
      <c r="E1590">
        <v>1E-4</v>
      </c>
      <c r="F1590">
        <v>180.98400000000001</v>
      </c>
      <c r="G1590">
        <v>-4.3900000000000002E-2</v>
      </c>
      <c r="H1590">
        <v>-0.81289999999999996</v>
      </c>
      <c r="I1590">
        <v>-7.2400000000000006E-2</v>
      </c>
      <c r="J1590">
        <v>0.2384</v>
      </c>
      <c r="K1590">
        <v>0.14360000000000001</v>
      </c>
      <c r="L1590">
        <v>-0.38750000000000001</v>
      </c>
      <c r="M1590">
        <v>-2.4224000000000001</v>
      </c>
      <c r="N1590">
        <v>2.7699999999999999E-2</v>
      </c>
      <c r="O1590">
        <v>9.1999999999999998E-3</v>
      </c>
      <c r="P1590">
        <v>8.6E-3</v>
      </c>
      <c r="Q1590" s="13">
        <v>-9.4000000000000004E-3</v>
      </c>
      <c r="R1590" s="13">
        <v>3.2099999999999997E-2</v>
      </c>
      <c r="S1590" s="13">
        <v>-0.54090000000000005</v>
      </c>
      <c r="T1590">
        <v>8.8999999999999999E-3</v>
      </c>
      <c r="U1590" s="13">
        <v>-8.9999999999999998E-4</v>
      </c>
      <c r="V1590" s="13">
        <v>3.3700000000000001E-2</v>
      </c>
      <c r="AC1590"/>
      <c r="AD1590" s="14"/>
    </row>
    <row r="1591" spans="1:30" x14ac:dyDescent="0.2">
      <c r="A1591" t="s">
        <v>77</v>
      </c>
      <c r="C1591">
        <v>164.863</v>
      </c>
      <c r="D1591">
        <v>34.999600000000001</v>
      </c>
      <c r="E1591">
        <v>1E-4</v>
      </c>
      <c r="F1591">
        <v>181.482</v>
      </c>
      <c r="G1591">
        <v>-4.1799999999999997E-2</v>
      </c>
      <c r="H1591">
        <v>-0.98719999999999997</v>
      </c>
      <c r="I1591">
        <v>-7.6499999999999999E-2</v>
      </c>
      <c r="J1591">
        <v>4.8000000000000001E-2</v>
      </c>
      <c r="K1591">
        <v>0.11169999999999999</v>
      </c>
      <c r="L1591">
        <v>-0.39240000000000003</v>
      </c>
      <c r="M1591">
        <v>-2.3559999999999999</v>
      </c>
      <c r="N1591">
        <v>2.4500000000000001E-2</v>
      </c>
      <c r="O1591">
        <v>1.24E-2</v>
      </c>
      <c r="P1591">
        <v>3.3999999999999998E-3</v>
      </c>
      <c r="Q1591" s="13">
        <v>-7.7000000000000002E-3</v>
      </c>
      <c r="R1591" s="13">
        <v>1.7500000000000002E-2</v>
      </c>
      <c r="S1591" s="13">
        <v>-0.30570000000000003</v>
      </c>
      <c r="T1591">
        <v>5.4999999999999997E-3</v>
      </c>
      <c r="U1591" s="13">
        <v>1E-4</v>
      </c>
      <c r="V1591" s="13">
        <v>3.32E-2</v>
      </c>
      <c r="AC1591"/>
      <c r="AD1591" s="14"/>
    </row>
    <row r="1592" spans="1:30" x14ac:dyDescent="0.2">
      <c r="A1592" t="s">
        <v>77</v>
      </c>
      <c r="C1592">
        <v>165.113</v>
      </c>
      <c r="D1592">
        <v>34.999600000000001</v>
      </c>
      <c r="E1592">
        <v>1E-4</v>
      </c>
      <c r="F1592">
        <v>181.98500000000001</v>
      </c>
      <c r="G1592">
        <v>-6.6299999999999998E-2</v>
      </c>
      <c r="H1592">
        <v>-1.0403</v>
      </c>
      <c r="I1592">
        <v>-0.1071</v>
      </c>
      <c r="J1592">
        <v>-3.09E-2</v>
      </c>
      <c r="K1592">
        <v>0.14360000000000001</v>
      </c>
      <c r="L1592">
        <v>-0.38500000000000001</v>
      </c>
      <c r="M1592">
        <v>-2.3559999999999999</v>
      </c>
      <c r="N1592">
        <v>2.4500000000000001E-2</v>
      </c>
      <c r="O1592">
        <v>2.2200000000000001E-2</v>
      </c>
      <c r="P1592">
        <v>-1.1900000000000001E-2</v>
      </c>
      <c r="Q1592" s="13">
        <v>-4.1999999999999997E-3</v>
      </c>
      <c r="R1592" s="13">
        <v>9.4999999999999998E-3</v>
      </c>
      <c r="S1592" s="13">
        <v>-0.24690000000000001</v>
      </c>
      <c r="T1592">
        <v>5.4999999999999997E-3</v>
      </c>
      <c r="U1592" s="13">
        <v>-8.9999999999999998E-4</v>
      </c>
      <c r="V1592" s="13">
        <v>3.4200000000000001E-2</v>
      </c>
      <c r="AC1592"/>
      <c r="AD1592" s="14"/>
    </row>
    <row r="1593" spans="1:30" x14ac:dyDescent="0.2">
      <c r="A1593" t="s">
        <v>77</v>
      </c>
      <c r="C1593">
        <v>165.363</v>
      </c>
      <c r="D1593">
        <v>34.999600000000001</v>
      </c>
      <c r="E1593">
        <v>1E-4</v>
      </c>
      <c r="F1593">
        <v>182.48500000000001</v>
      </c>
      <c r="G1593">
        <v>-6.0199999999999997E-2</v>
      </c>
      <c r="H1593">
        <v>-0.68410000000000004</v>
      </c>
      <c r="I1593">
        <v>-9.69E-2</v>
      </c>
      <c r="J1593">
        <v>-0.12939999999999999</v>
      </c>
      <c r="K1593">
        <v>0.14360000000000001</v>
      </c>
      <c r="L1593">
        <v>-0.38500000000000001</v>
      </c>
      <c r="M1593">
        <v>-2.3559999999999999</v>
      </c>
      <c r="N1593">
        <v>1.7899999999999999E-2</v>
      </c>
      <c r="O1593">
        <v>9.1999999999999998E-3</v>
      </c>
      <c r="P1593">
        <v>3.3999999999999998E-3</v>
      </c>
      <c r="Q1593" s="13">
        <v>-9.4000000000000004E-3</v>
      </c>
      <c r="R1593" s="13">
        <v>1.61E-2</v>
      </c>
      <c r="S1593" s="13">
        <v>-0.27629999999999999</v>
      </c>
      <c r="T1593">
        <v>1.06E-2</v>
      </c>
      <c r="U1593" s="13">
        <v>1.6000000000000001E-3</v>
      </c>
      <c r="V1593" s="13">
        <v>3.4700000000000002E-2</v>
      </c>
      <c r="AC1593"/>
      <c r="AD1593" s="14"/>
    </row>
    <row r="1594" spans="1:30" x14ac:dyDescent="0.2">
      <c r="A1594" t="s">
        <v>77</v>
      </c>
      <c r="C1594">
        <v>165.613</v>
      </c>
      <c r="D1594">
        <v>34.999600000000001</v>
      </c>
      <c r="E1594">
        <v>1E-4</v>
      </c>
      <c r="F1594">
        <v>182.98599999999999</v>
      </c>
      <c r="G1594">
        <v>-7.4499999999999997E-2</v>
      </c>
      <c r="H1594">
        <v>-0.14599999999999999</v>
      </c>
      <c r="I1594">
        <v>-0.1132</v>
      </c>
      <c r="J1594">
        <v>-0.28699999999999998</v>
      </c>
      <c r="K1594">
        <v>0.2074</v>
      </c>
      <c r="L1594">
        <v>-0.38500000000000001</v>
      </c>
      <c r="M1594">
        <v>-2.4224000000000001</v>
      </c>
      <c r="N1594">
        <v>1.7899999999999999E-2</v>
      </c>
      <c r="O1594">
        <v>1.5699999999999999E-2</v>
      </c>
      <c r="P1594">
        <v>-6.7999999999999996E-3</v>
      </c>
      <c r="Q1594" s="13">
        <v>-1.12E-2</v>
      </c>
      <c r="R1594" s="13">
        <v>2.1499999999999998E-2</v>
      </c>
      <c r="S1594" s="13">
        <v>-0.42330000000000001</v>
      </c>
      <c r="T1594">
        <v>2.2700000000000001E-2</v>
      </c>
      <c r="U1594" s="13">
        <v>-1.2999999999999999E-3</v>
      </c>
      <c r="V1594" s="13">
        <v>3.4200000000000001E-2</v>
      </c>
      <c r="AC1594"/>
      <c r="AD1594" s="14"/>
    </row>
    <row r="1595" spans="1:30" x14ac:dyDescent="0.2">
      <c r="A1595" t="s">
        <v>77</v>
      </c>
      <c r="C1595">
        <v>165.863</v>
      </c>
      <c r="D1595">
        <v>34.999600000000001</v>
      </c>
      <c r="E1595">
        <v>1E-4</v>
      </c>
      <c r="F1595">
        <v>183.49</v>
      </c>
      <c r="G1595">
        <v>-8.0600000000000005E-2</v>
      </c>
      <c r="H1595">
        <v>5.4999999999999997E-3</v>
      </c>
      <c r="I1595">
        <v>-0.1071</v>
      </c>
      <c r="J1595">
        <v>-9.6600000000000005E-2</v>
      </c>
      <c r="K1595">
        <v>0.17549999999999999</v>
      </c>
      <c r="L1595">
        <v>-0.38990000000000002</v>
      </c>
      <c r="M1595">
        <v>-2.4224000000000001</v>
      </c>
      <c r="N1595">
        <v>2.7699999999999999E-2</v>
      </c>
      <c r="O1595">
        <v>2.2200000000000001E-2</v>
      </c>
      <c r="P1595">
        <v>3.3999999999999998E-3</v>
      </c>
      <c r="Q1595" s="13">
        <v>-6.0000000000000001E-3</v>
      </c>
      <c r="R1595" s="13">
        <v>1.61E-2</v>
      </c>
      <c r="S1595" s="13">
        <v>-0.30570000000000003</v>
      </c>
      <c r="T1595">
        <v>2.4400000000000002E-2</v>
      </c>
      <c r="U1595" s="13">
        <v>1E-4</v>
      </c>
      <c r="V1595" s="13">
        <v>3.4200000000000001E-2</v>
      </c>
      <c r="AC1595"/>
      <c r="AD1595" s="14"/>
    </row>
    <row r="1596" spans="1:30" x14ac:dyDescent="0.2">
      <c r="A1596" t="s">
        <v>77</v>
      </c>
      <c r="C1596">
        <v>166.113</v>
      </c>
      <c r="D1596">
        <v>34.999600000000001</v>
      </c>
      <c r="E1596">
        <v>1E-4</v>
      </c>
      <c r="F1596">
        <v>183.994</v>
      </c>
      <c r="G1596">
        <v>-6.4299999999999996E-2</v>
      </c>
      <c r="H1596">
        <v>-0.28249999999999997</v>
      </c>
      <c r="I1596">
        <v>-9.69E-2</v>
      </c>
      <c r="J1596">
        <v>0.4945</v>
      </c>
      <c r="K1596">
        <v>0.14360000000000001</v>
      </c>
      <c r="L1596">
        <v>-0.39489999999999997</v>
      </c>
      <c r="M1596">
        <v>-2.3559999999999999</v>
      </c>
      <c r="N1596">
        <v>2.4500000000000001E-2</v>
      </c>
      <c r="O1596">
        <v>9.1999999999999998E-3</v>
      </c>
      <c r="P1596">
        <v>8.6E-3</v>
      </c>
      <c r="Q1596" s="13">
        <v>-7.7000000000000002E-3</v>
      </c>
      <c r="R1596" s="13">
        <v>1.35E-2</v>
      </c>
      <c r="S1596" s="13">
        <v>-0.33510000000000001</v>
      </c>
      <c r="T1596">
        <v>3.04E-2</v>
      </c>
      <c r="U1596" s="13">
        <v>1E-4</v>
      </c>
      <c r="V1596" s="13">
        <v>3.4200000000000001E-2</v>
      </c>
      <c r="AC1596"/>
      <c r="AD1596" s="14"/>
    </row>
    <row r="1597" spans="1:30" x14ac:dyDescent="0.2">
      <c r="A1597" t="s">
        <v>77</v>
      </c>
      <c r="C1597">
        <v>166.363</v>
      </c>
      <c r="D1597">
        <v>34.999600000000001</v>
      </c>
      <c r="E1597">
        <v>1E-4</v>
      </c>
      <c r="F1597">
        <v>184.495</v>
      </c>
      <c r="G1597">
        <v>-5.1999999999999998E-2</v>
      </c>
      <c r="H1597">
        <v>-0.22939999999999999</v>
      </c>
      <c r="I1597">
        <v>-8.0500000000000002E-2</v>
      </c>
      <c r="J1597">
        <v>0.27779999999999999</v>
      </c>
      <c r="K1597">
        <v>0.14360000000000001</v>
      </c>
      <c r="L1597">
        <v>-0.39739999999999998</v>
      </c>
      <c r="M1597">
        <v>-2.4224000000000001</v>
      </c>
      <c r="N1597">
        <v>3.1E-2</v>
      </c>
      <c r="O1597">
        <v>1.24E-2</v>
      </c>
      <c r="P1597">
        <v>3.3999999999999998E-3</v>
      </c>
      <c r="Q1597" s="13">
        <v>-7.7000000000000002E-3</v>
      </c>
      <c r="R1597" s="13">
        <v>1.35E-2</v>
      </c>
      <c r="S1597" s="13">
        <v>-0.27629999999999999</v>
      </c>
      <c r="T1597">
        <v>2.87E-2</v>
      </c>
      <c r="U1597" s="13">
        <v>1.6000000000000001E-3</v>
      </c>
      <c r="V1597" s="13">
        <v>3.4200000000000001E-2</v>
      </c>
      <c r="AC1597"/>
      <c r="AD1597" s="14"/>
    </row>
    <row r="1598" spans="1:30" x14ac:dyDescent="0.2">
      <c r="A1598" t="s">
        <v>77</v>
      </c>
      <c r="C1598">
        <v>166.613</v>
      </c>
      <c r="D1598">
        <v>34.999600000000001</v>
      </c>
      <c r="E1598">
        <v>1E-4</v>
      </c>
      <c r="F1598">
        <v>184.995</v>
      </c>
      <c r="G1598">
        <v>-2.9600000000000001E-2</v>
      </c>
      <c r="H1598">
        <v>-0.53249999999999997</v>
      </c>
      <c r="I1598">
        <v>-6.6299999999999998E-2</v>
      </c>
      <c r="J1598">
        <v>0.38940000000000002</v>
      </c>
      <c r="K1598">
        <v>0.14360000000000001</v>
      </c>
      <c r="L1598">
        <v>-0.3775</v>
      </c>
      <c r="M1598">
        <v>-2.3559999999999999</v>
      </c>
      <c r="N1598">
        <v>2.4500000000000001E-2</v>
      </c>
      <c r="O1598">
        <v>1.24E-2</v>
      </c>
      <c r="P1598">
        <v>3.3999999999999998E-3</v>
      </c>
      <c r="Q1598" s="13">
        <v>-9.4000000000000004E-3</v>
      </c>
      <c r="R1598" s="13">
        <v>2.01E-2</v>
      </c>
      <c r="S1598" s="13">
        <v>-0.2175</v>
      </c>
      <c r="T1598">
        <v>2.4400000000000002E-2</v>
      </c>
      <c r="U1598" s="13">
        <v>5.9999999999999995E-4</v>
      </c>
      <c r="V1598" s="13">
        <v>3.5099999999999999E-2</v>
      </c>
      <c r="AC1598"/>
      <c r="AD1598" s="14"/>
    </row>
    <row r="1599" spans="1:30" x14ac:dyDescent="0.2">
      <c r="A1599" t="s">
        <v>77</v>
      </c>
      <c r="C1599">
        <v>166.863</v>
      </c>
      <c r="D1599">
        <v>34.999600000000001</v>
      </c>
      <c r="E1599">
        <v>1E-4</v>
      </c>
      <c r="F1599">
        <v>185.495</v>
      </c>
      <c r="G1599">
        <v>-4.1799999999999997E-2</v>
      </c>
      <c r="H1599">
        <v>-0.90380000000000005</v>
      </c>
      <c r="I1599">
        <v>-7.2400000000000006E-2</v>
      </c>
      <c r="J1599">
        <v>0.39600000000000002</v>
      </c>
      <c r="K1599">
        <v>0.11169999999999999</v>
      </c>
      <c r="L1599">
        <v>-0.38750000000000001</v>
      </c>
      <c r="M1599">
        <v>-2.4887999999999999</v>
      </c>
      <c r="N1599">
        <v>1.7899999999999999E-2</v>
      </c>
      <c r="O1599">
        <v>1.24E-2</v>
      </c>
      <c r="P1599">
        <v>3.3999999999999998E-3</v>
      </c>
      <c r="Q1599" s="13">
        <v>-1.46E-2</v>
      </c>
      <c r="R1599" s="13">
        <v>3.0800000000000001E-2</v>
      </c>
      <c r="S1599" s="13">
        <v>-0.51149999999999995</v>
      </c>
      <c r="T1599">
        <v>2.01E-2</v>
      </c>
      <c r="U1599" s="13">
        <v>-1.2999999999999999E-3</v>
      </c>
      <c r="V1599" s="13">
        <v>3.56E-2</v>
      </c>
      <c r="AC1599"/>
      <c r="AD1599" s="14"/>
    </row>
    <row r="1600" spans="1:30" x14ac:dyDescent="0.2">
      <c r="A1600" t="s">
        <v>77</v>
      </c>
      <c r="C1600">
        <v>167.113</v>
      </c>
      <c r="D1600">
        <v>34.999600000000001</v>
      </c>
      <c r="E1600">
        <v>1E-4</v>
      </c>
      <c r="F1600">
        <v>185.994</v>
      </c>
      <c r="G1600">
        <v>-3.3599999999999998E-2</v>
      </c>
      <c r="H1600">
        <v>-1.0250999999999999</v>
      </c>
      <c r="I1600">
        <v>-6.83E-2</v>
      </c>
      <c r="J1600">
        <v>0.17929999999999999</v>
      </c>
      <c r="K1600">
        <v>0.14360000000000001</v>
      </c>
      <c r="L1600">
        <v>-0.38250000000000001</v>
      </c>
      <c r="M1600">
        <v>-2.4224000000000001</v>
      </c>
      <c r="N1600">
        <v>2.4500000000000001E-2</v>
      </c>
      <c r="O1600">
        <v>1.5699999999999999E-2</v>
      </c>
      <c r="P1600">
        <v>3.3999999999999998E-3</v>
      </c>
      <c r="Q1600" s="13">
        <v>-7.7000000000000002E-3</v>
      </c>
      <c r="R1600" s="13">
        <v>1.4800000000000001E-2</v>
      </c>
      <c r="S1600" s="13">
        <v>-0.30570000000000003</v>
      </c>
      <c r="T1600">
        <v>1.67E-2</v>
      </c>
      <c r="U1600" s="13">
        <v>-1.2999999999999999E-3</v>
      </c>
      <c r="V1600" s="13">
        <v>3.61E-2</v>
      </c>
      <c r="AC1600"/>
      <c r="AD1600" s="14"/>
    </row>
    <row r="1601" spans="1:30" x14ac:dyDescent="0.2">
      <c r="A1601" t="s">
        <v>77</v>
      </c>
      <c r="C1601">
        <v>167.363</v>
      </c>
      <c r="D1601">
        <v>34.999600000000001</v>
      </c>
      <c r="E1601">
        <v>1E-4</v>
      </c>
      <c r="F1601">
        <v>186.49</v>
      </c>
      <c r="G1601">
        <v>-6.6299999999999998E-2</v>
      </c>
      <c r="H1601">
        <v>-1.1009</v>
      </c>
      <c r="I1601">
        <v>-9.69E-2</v>
      </c>
      <c r="J1601">
        <v>0.153</v>
      </c>
      <c r="K1601">
        <v>0.14360000000000001</v>
      </c>
      <c r="L1601">
        <v>-0.38990000000000002</v>
      </c>
      <c r="M1601">
        <v>-2.2896000000000001</v>
      </c>
      <c r="N1601">
        <v>2.12E-2</v>
      </c>
      <c r="O1601">
        <v>5.8999999999999999E-3</v>
      </c>
      <c r="P1601">
        <v>3.3999999999999998E-3</v>
      </c>
      <c r="Q1601" s="13">
        <v>-7.7000000000000002E-3</v>
      </c>
      <c r="R1601" s="13">
        <v>4.1999999999999997E-3</v>
      </c>
      <c r="S1601" s="13">
        <v>-0.2175</v>
      </c>
      <c r="T1601">
        <v>2.01E-2</v>
      </c>
      <c r="U1601" s="13">
        <v>5.9999999999999995E-4</v>
      </c>
      <c r="V1601" s="13">
        <v>3.6600000000000001E-2</v>
      </c>
      <c r="AC1601"/>
      <c r="AD1601" s="14"/>
    </row>
    <row r="1602" spans="1:30" x14ac:dyDescent="0.2">
      <c r="A1602" t="s">
        <v>77</v>
      </c>
      <c r="C1602">
        <v>167.613</v>
      </c>
      <c r="D1602">
        <v>34.999600000000001</v>
      </c>
      <c r="E1602">
        <v>1E-4</v>
      </c>
      <c r="F1602">
        <v>186.98500000000001</v>
      </c>
      <c r="G1602">
        <v>-4.5900000000000003E-2</v>
      </c>
      <c r="H1602">
        <v>-0.75229999999999997</v>
      </c>
      <c r="I1602">
        <v>-7.85E-2</v>
      </c>
      <c r="J1602">
        <v>-2.4299999999999999E-2</v>
      </c>
      <c r="K1602">
        <v>0.14360000000000001</v>
      </c>
      <c r="L1602">
        <v>-0.38500000000000001</v>
      </c>
      <c r="M1602">
        <v>-2.4224000000000001</v>
      </c>
      <c r="N1602">
        <v>2.4500000000000001E-2</v>
      </c>
      <c r="O1602">
        <v>9.1999999999999998E-3</v>
      </c>
      <c r="P1602">
        <v>3.3999999999999998E-3</v>
      </c>
      <c r="Q1602" s="13">
        <v>-6.0000000000000001E-3</v>
      </c>
      <c r="R1602" s="13">
        <v>1.35E-2</v>
      </c>
      <c r="S1602" s="13">
        <v>-0.2175</v>
      </c>
      <c r="T1602">
        <v>1.84E-2</v>
      </c>
      <c r="U1602" s="13">
        <v>1.1000000000000001E-3</v>
      </c>
      <c r="V1602" s="13">
        <v>3.6600000000000001E-2</v>
      </c>
      <c r="AC1602"/>
      <c r="AD1602" s="14"/>
    </row>
    <row r="1603" spans="1:30" x14ac:dyDescent="0.2">
      <c r="A1603" t="s">
        <v>77</v>
      </c>
      <c r="C1603">
        <v>167.863</v>
      </c>
      <c r="D1603">
        <v>34.999600000000001</v>
      </c>
      <c r="E1603">
        <v>1E-4</v>
      </c>
      <c r="F1603">
        <v>187.48500000000001</v>
      </c>
      <c r="G1603">
        <v>-4.3900000000000002E-2</v>
      </c>
      <c r="H1603">
        <v>-0.2218</v>
      </c>
      <c r="I1603">
        <v>-7.2400000000000006E-2</v>
      </c>
      <c r="J1603">
        <v>-0.1885</v>
      </c>
      <c r="K1603">
        <v>0.11169999999999999</v>
      </c>
      <c r="L1603">
        <v>-0.375</v>
      </c>
      <c r="M1603">
        <v>-2.4224000000000001</v>
      </c>
      <c r="N1603">
        <v>2.7699999999999999E-2</v>
      </c>
      <c r="O1603">
        <v>5.8999999999999999E-3</v>
      </c>
      <c r="P1603">
        <v>3.3999999999999998E-3</v>
      </c>
      <c r="Q1603" s="13">
        <v>-1.12E-2</v>
      </c>
      <c r="R1603" s="13">
        <v>2.41E-2</v>
      </c>
      <c r="S1603" s="13">
        <v>-0.45269999999999999</v>
      </c>
      <c r="T1603">
        <v>3.4700000000000002E-2</v>
      </c>
      <c r="U1603" s="13">
        <v>-4.0000000000000002E-4</v>
      </c>
      <c r="V1603" s="13">
        <v>3.6600000000000001E-2</v>
      </c>
      <c r="AC1603"/>
      <c r="AD1603" s="14"/>
    </row>
    <row r="1604" spans="1:30" x14ac:dyDescent="0.2">
      <c r="A1604" t="s">
        <v>77</v>
      </c>
      <c r="C1604">
        <v>168.113</v>
      </c>
      <c r="D1604">
        <v>34.999600000000001</v>
      </c>
      <c r="E1604">
        <v>1E-4</v>
      </c>
      <c r="F1604">
        <v>187.97499999999999</v>
      </c>
      <c r="G1604">
        <v>-7.2499999999999995E-2</v>
      </c>
      <c r="H1604">
        <v>3.5799999999999998E-2</v>
      </c>
      <c r="I1604">
        <v>-0.10299999999999999</v>
      </c>
      <c r="J1604">
        <v>-9.6600000000000005E-2</v>
      </c>
      <c r="K1604">
        <v>0.17549999999999999</v>
      </c>
      <c r="L1604">
        <v>-0.38</v>
      </c>
      <c r="M1604">
        <v>-2.4224000000000001</v>
      </c>
      <c r="N1604">
        <v>1.7899999999999999E-2</v>
      </c>
      <c r="O1604">
        <v>1.24E-2</v>
      </c>
      <c r="P1604">
        <v>3.3999999999999998E-3</v>
      </c>
      <c r="Q1604" s="13">
        <v>-7.7000000000000002E-3</v>
      </c>
      <c r="R1604" s="13">
        <v>1.4800000000000001E-2</v>
      </c>
      <c r="S1604" s="13">
        <v>-0.30570000000000003</v>
      </c>
      <c r="T1604">
        <v>3.39E-2</v>
      </c>
      <c r="U1604" s="13">
        <v>-4.0000000000000002E-4</v>
      </c>
      <c r="V1604" s="13">
        <v>3.7100000000000001E-2</v>
      </c>
      <c r="AC1604"/>
      <c r="AD1604" s="14"/>
    </row>
    <row r="1605" spans="1:30" x14ac:dyDescent="0.2">
      <c r="A1605" t="s">
        <v>77</v>
      </c>
      <c r="C1605">
        <v>168.363</v>
      </c>
      <c r="D1605">
        <v>34.999600000000001</v>
      </c>
      <c r="E1605">
        <v>1E-4</v>
      </c>
      <c r="F1605">
        <v>188.46700000000001</v>
      </c>
      <c r="G1605">
        <v>-3.78E-2</v>
      </c>
      <c r="H1605">
        <v>-0.38850000000000001</v>
      </c>
      <c r="I1605">
        <v>-7.4399999999999994E-2</v>
      </c>
      <c r="J1605">
        <v>0.54049999999999998</v>
      </c>
      <c r="K1605">
        <v>0.14360000000000001</v>
      </c>
      <c r="L1605">
        <v>-0.38</v>
      </c>
      <c r="M1605">
        <v>-2.4224000000000001</v>
      </c>
      <c r="N1605">
        <v>2.4500000000000001E-2</v>
      </c>
      <c r="O1605">
        <v>9.1999999999999998E-3</v>
      </c>
      <c r="P1605">
        <v>3.3999999999999998E-3</v>
      </c>
      <c r="Q1605" s="13">
        <v>-7.7000000000000002E-3</v>
      </c>
      <c r="R1605" s="13">
        <v>1.61E-2</v>
      </c>
      <c r="S1605" s="13">
        <v>-0.27629999999999999</v>
      </c>
      <c r="T1605">
        <v>3.56E-2</v>
      </c>
      <c r="U1605" s="13">
        <v>-4.0000000000000002E-4</v>
      </c>
      <c r="V1605" s="13">
        <v>3.7999999999999999E-2</v>
      </c>
      <c r="AC1605"/>
      <c r="AD1605" s="14"/>
    </row>
    <row r="1606" spans="1:30" x14ac:dyDescent="0.2">
      <c r="A1606" t="s">
        <v>77</v>
      </c>
      <c r="C1606">
        <v>168.613</v>
      </c>
      <c r="D1606">
        <v>34.999600000000001</v>
      </c>
      <c r="E1606">
        <v>1E-4</v>
      </c>
      <c r="F1606">
        <v>188.964</v>
      </c>
      <c r="G1606">
        <v>-2.75E-2</v>
      </c>
      <c r="H1606">
        <v>-0.16120000000000001</v>
      </c>
      <c r="I1606">
        <v>-6.2199999999999998E-2</v>
      </c>
      <c r="J1606">
        <v>0.31719999999999998</v>
      </c>
      <c r="K1606">
        <v>0.17549999999999999</v>
      </c>
      <c r="L1606">
        <v>-0.38</v>
      </c>
      <c r="M1606">
        <v>-2.4224000000000001</v>
      </c>
      <c r="N1606">
        <v>2.7699999999999999E-2</v>
      </c>
      <c r="O1606">
        <v>9.1999999999999998E-3</v>
      </c>
      <c r="P1606">
        <v>3.3999999999999998E-3</v>
      </c>
      <c r="Q1606" s="13">
        <v>-7.7000000000000002E-3</v>
      </c>
      <c r="R1606" s="13">
        <v>1.0800000000000001E-2</v>
      </c>
      <c r="S1606" s="13">
        <v>-0.27629999999999999</v>
      </c>
      <c r="T1606">
        <v>3.3000000000000002E-2</v>
      </c>
      <c r="U1606" s="13">
        <v>-4.0000000000000002E-4</v>
      </c>
      <c r="V1606" s="13">
        <v>3.85E-2</v>
      </c>
      <c r="AC1606"/>
      <c r="AD1606" s="14"/>
    </row>
    <row r="1607" spans="1:30" x14ac:dyDescent="0.2">
      <c r="A1607" t="s">
        <v>77</v>
      </c>
      <c r="C1607">
        <v>168.863</v>
      </c>
      <c r="D1607">
        <v>34.999600000000001</v>
      </c>
      <c r="E1607">
        <v>1E-4</v>
      </c>
      <c r="F1607">
        <v>189.459</v>
      </c>
      <c r="G1607">
        <v>-1.12E-2</v>
      </c>
      <c r="H1607">
        <v>-0.57799999999999996</v>
      </c>
      <c r="I1607">
        <v>-4.7899999999999998E-2</v>
      </c>
      <c r="J1607">
        <v>0.44850000000000001</v>
      </c>
      <c r="K1607">
        <v>0.11169999999999999</v>
      </c>
      <c r="L1607">
        <v>-0.38250000000000001</v>
      </c>
      <c r="M1607">
        <v>-2.3559999999999999</v>
      </c>
      <c r="N1607">
        <v>2.4500000000000001E-2</v>
      </c>
      <c r="O1607">
        <v>2.7000000000000001E-3</v>
      </c>
      <c r="P1607">
        <v>3.3999999999999998E-3</v>
      </c>
      <c r="Q1607" s="13">
        <v>-1.12E-2</v>
      </c>
      <c r="R1607" s="13">
        <v>1.8800000000000001E-2</v>
      </c>
      <c r="S1607" s="13">
        <v>-0.30570000000000003</v>
      </c>
      <c r="T1607">
        <v>2.87E-2</v>
      </c>
      <c r="U1607" s="13">
        <v>-8.9999999999999998E-4</v>
      </c>
      <c r="V1607" s="13">
        <v>4.0399999999999998E-2</v>
      </c>
      <c r="AC1607"/>
      <c r="AD1607" s="14"/>
    </row>
    <row r="1608" spans="1:30" x14ac:dyDescent="0.2">
      <c r="A1608" t="s">
        <v>77</v>
      </c>
      <c r="C1608">
        <v>169.113</v>
      </c>
      <c r="D1608">
        <v>34.999600000000001</v>
      </c>
      <c r="E1608">
        <v>1E-4</v>
      </c>
      <c r="F1608">
        <v>189.95500000000001</v>
      </c>
      <c r="G1608">
        <v>-1.32E-2</v>
      </c>
      <c r="H1608">
        <v>-1.0024</v>
      </c>
      <c r="I1608">
        <v>-5.3999999999999999E-2</v>
      </c>
      <c r="J1608">
        <v>0.38290000000000002</v>
      </c>
      <c r="K1608">
        <v>0.17549999999999999</v>
      </c>
      <c r="L1608">
        <v>-0.375</v>
      </c>
      <c r="M1608">
        <v>-2.4224000000000001</v>
      </c>
      <c r="N1608">
        <v>3.1E-2</v>
      </c>
      <c r="O1608">
        <v>5.8999999999999999E-3</v>
      </c>
      <c r="P1608">
        <v>3.3999999999999998E-3</v>
      </c>
      <c r="Q1608" s="13">
        <v>-1.46E-2</v>
      </c>
      <c r="R1608" s="13">
        <v>2.9399999999999999E-2</v>
      </c>
      <c r="S1608" s="13">
        <v>-0.42330000000000001</v>
      </c>
      <c r="T1608">
        <v>2.1000000000000001E-2</v>
      </c>
      <c r="U1608" s="13">
        <v>-4.0000000000000002E-4</v>
      </c>
      <c r="V1608" s="13">
        <v>4.0899999999999999E-2</v>
      </c>
      <c r="AC1608"/>
      <c r="AD1608" s="14"/>
    </row>
    <row r="1609" spans="1:30" x14ac:dyDescent="0.2">
      <c r="A1609" t="s">
        <v>77</v>
      </c>
      <c r="C1609">
        <v>169.363</v>
      </c>
      <c r="D1609">
        <v>34.999600000000001</v>
      </c>
      <c r="E1609">
        <v>1E-4</v>
      </c>
      <c r="F1609">
        <v>190.452</v>
      </c>
      <c r="G1609">
        <v>-3.5700000000000003E-2</v>
      </c>
      <c r="H1609">
        <v>-1.1615</v>
      </c>
      <c r="I1609">
        <v>-7.85E-2</v>
      </c>
      <c r="J1609">
        <v>0.2056</v>
      </c>
      <c r="K1609">
        <v>0.14360000000000001</v>
      </c>
      <c r="L1609">
        <v>-0.38250000000000001</v>
      </c>
      <c r="M1609">
        <v>-2.2896000000000001</v>
      </c>
      <c r="N1609">
        <v>1.47E-2</v>
      </c>
      <c r="O1609">
        <v>5.8999999999999999E-3</v>
      </c>
      <c r="P1609">
        <v>3.3999999999999998E-3</v>
      </c>
      <c r="Q1609" s="13">
        <v>-9.4000000000000004E-3</v>
      </c>
      <c r="R1609" s="13">
        <v>1.7500000000000002E-2</v>
      </c>
      <c r="S1609" s="13">
        <v>-0.30570000000000003</v>
      </c>
      <c r="T1609">
        <v>2.1000000000000001E-2</v>
      </c>
      <c r="U1609" s="13">
        <v>-4.0000000000000002E-4</v>
      </c>
      <c r="V1609" s="13">
        <v>0.04</v>
      </c>
      <c r="AC1609"/>
      <c r="AD1609" s="14"/>
    </row>
    <row r="1610" spans="1:30" x14ac:dyDescent="0.2">
      <c r="A1610" t="s">
        <v>77</v>
      </c>
      <c r="C1610">
        <v>169.613</v>
      </c>
      <c r="D1610">
        <v>34.999600000000001</v>
      </c>
      <c r="E1610">
        <v>1E-4</v>
      </c>
      <c r="F1610">
        <v>190.94900000000001</v>
      </c>
      <c r="G1610">
        <v>-6.0199999999999997E-2</v>
      </c>
      <c r="H1610">
        <v>-1.1994</v>
      </c>
      <c r="I1610">
        <v>-9.0800000000000006E-2</v>
      </c>
      <c r="J1610">
        <v>0.17269999999999999</v>
      </c>
      <c r="K1610">
        <v>0.11169999999999999</v>
      </c>
      <c r="L1610">
        <v>-0.38</v>
      </c>
      <c r="M1610">
        <v>-2.4887999999999999</v>
      </c>
      <c r="N1610">
        <v>1.7899999999999999E-2</v>
      </c>
      <c r="O1610">
        <v>2.7000000000000001E-3</v>
      </c>
      <c r="P1610">
        <v>3.3999999999999998E-3</v>
      </c>
      <c r="Q1610" s="13">
        <v>-6.0000000000000001E-3</v>
      </c>
      <c r="R1610" s="13">
        <v>2.0000000000000001E-4</v>
      </c>
      <c r="S1610" s="13">
        <v>-0.15870000000000001</v>
      </c>
      <c r="T1610">
        <v>2.6100000000000002E-2</v>
      </c>
      <c r="U1610" s="13">
        <v>1.6000000000000001E-3</v>
      </c>
      <c r="V1610" s="13">
        <v>4.0899999999999999E-2</v>
      </c>
      <c r="AC1610"/>
      <c r="AD1610" s="14"/>
    </row>
    <row r="1611" spans="1:30" x14ac:dyDescent="0.2">
      <c r="A1611" t="s">
        <v>77</v>
      </c>
      <c r="C1611">
        <v>169.863</v>
      </c>
      <c r="D1611">
        <v>34.999600000000001</v>
      </c>
      <c r="E1611">
        <v>1E-4</v>
      </c>
      <c r="F1611">
        <v>191.44499999999999</v>
      </c>
      <c r="G1611">
        <v>-4.1799999999999997E-2</v>
      </c>
      <c r="H1611">
        <v>-0.87350000000000005</v>
      </c>
      <c r="I1611">
        <v>-8.0600000000000005E-2</v>
      </c>
      <c r="J1611">
        <v>0.10050000000000001</v>
      </c>
      <c r="K1611">
        <v>0.14360000000000001</v>
      </c>
      <c r="L1611">
        <v>-0.3775</v>
      </c>
      <c r="M1611">
        <v>-2.4224000000000001</v>
      </c>
      <c r="N1611">
        <v>2.4500000000000001E-2</v>
      </c>
      <c r="O1611">
        <v>5.8999999999999999E-3</v>
      </c>
      <c r="P1611">
        <v>3.3999999999999998E-3</v>
      </c>
      <c r="Q1611" s="13">
        <v>-9.4000000000000004E-3</v>
      </c>
      <c r="R1611" s="13">
        <v>1.0800000000000001E-2</v>
      </c>
      <c r="S1611" s="13">
        <v>-0.18809999999999999</v>
      </c>
      <c r="T1611">
        <v>3.04E-2</v>
      </c>
      <c r="U1611" s="13">
        <v>5.9999999999999995E-4</v>
      </c>
      <c r="V1611" s="13">
        <v>4.0899999999999999E-2</v>
      </c>
      <c r="AC1611"/>
      <c r="AD1611" s="14"/>
    </row>
    <row r="1612" spans="1:30" x14ac:dyDescent="0.2">
      <c r="A1612" t="s">
        <v>77</v>
      </c>
      <c r="C1612">
        <v>170.113</v>
      </c>
      <c r="D1612">
        <v>34.999600000000001</v>
      </c>
      <c r="E1612">
        <v>1E-4</v>
      </c>
      <c r="F1612">
        <v>191.94499999999999</v>
      </c>
      <c r="G1612">
        <v>-2.5499999999999998E-2</v>
      </c>
      <c r="H1612">
        <v>-0.2142</v>
      </c>
      <c r="I1612">
        <v>-6.0100000000000001E-2</v>
      </c>
      <c r="J1612">
        <v>-0.12939999999999999</v>
      </c>
      <c r="K1612">
        <v>0.14360000000000001</v>
      </c>
      <c r="L1612">
        <v>-0.38</v>
      </c>
      <c r="M1612">
        <v>-2.4224000000000001</v>
      </c>
      <c r="N1612">
        <v>2.12E-2</v>
      </c>
      <c r="O1612">
        <v>5.8999999999999999E-3</v>
      </c>
      <c r="P1612">
        <v>3.5000000000000001E-3</v>
      </c>
      <c r="Q1612" s="13">
        <v>-9.4000000000000004E-3</v>
      </c>
      <c r="R1612" s="13">
        <v>1.61E-2</v>
      </c>
      <c r="S1612" s="13">
        <v>-0.30570000000000003</v>
      </c>
      <c r="T1612">
        <v>4.6699999999999998E-2</v>
      </c>
      <c r="U1612" s="13">
        <v>1.1000000000000001E-3</v>
      </c>
      <c r="V1612" s="13">
        <v>4.0899999999999999E-2</v>
      </c>
      <c r="AC1612"/>
      <c r="AD1612" s="14"/>
    </row>
    <row r="1613" spans="1:30" x14ac:dyDescent="0.2">
      <c r="A1613" t="s">
        <v>77</v>
      </c>
      <c r="C1613">
        <v>170.363</v>
      </c>
      <c r="D1613">
        <v>34.999600000000001</v>
      </c>
      <c r="E1613">
        <v>1E-4</v>
      </c>
      <c r="F1613">
        <v>192.44499999999999</v>
      </c>
      <c r="G1613">
        <v>-0.05</v>
      </c>
      <c r="H1613">
        <v>4.3400000000000001E-2</v>
      </c>
      <c r="I1613">
        <v>-9.0800000000000006E-2</v>
      </c>
      <c r="J1613">
        <v>-1.77E-2</v>
      </c>
      <c r="K1613">
        <v>0.17549999999999999</v>
      </c>
      <c r="L1613">
        <v>-0.38750000000000001</v>
      </c>
      <c r="M1613">
        <v>-2.4887999999999999</v>
      </c>
      <c r="N1613">
        <v>2.4500000000000001E-2</v>
      </c>
      <c r="O1613">
        <v>9.1999999999999998E-3</v>
      </c>
      <c r="P1613">
        <v>-1.6999999999999999E-3</v>
      </c>
      <c r="Q1613" s="13">
        <v>-7.7000000000000002E-3</v>
      </c>
      <c r="R1613" s="13">
        <v>8.2000000000000007E-3</v>
      </c>
      <c r="S1613" s="13">
        <v>-0.2175</v>
      </c>
      <c r="T1613">
        <v>4.5900000000000003E-2</v>
      </c>
      <c r="U1613" s="13">
        <v>1E-4</v>
      </c>
      <c r="V1613" s="13">
        <v>4.1399999999999999E-2</v>
      </c>
      <c r="AC1613"/>
      <c r="AD1613" s="14"/>
    </row>
    <row r="1614" spans="1:30" x14ac:dyDescent="0.2">
      <c r="A1614" t="s">
        <v>77</v>
      </c>
      <c r="C1614">
        <v>170.613</v>
      </c>
      <c r="D1614">
        <v>34.999600000000001</v>
      </c>
      <c r="E1614">
        <v>1E-4</v>
      </c>
      <c r="F1614">
        <v>192.94499999999999</v>
      </c>
      <c r="G1614">
        <v>-3.9800000000000002E-2</v>
      </c>
      <c r="H1614">
        <v>-0.47949999999999998</v>
      </c>
      <c r="I1614">
        <v>-7.2400000000000006E-2</v>
      </c>
      <c r="J1614">
        <v>0.69810000000000005</v>
      </c>
      <c r="K1614">
        <v>0.14360000000000001</v>
      </c>
      <c r="L1614">
        <v>-0.38750000000000001</v>
      </c>
      <c r="M1614">
        <v>-2.3559999999999999</v>
      </c>
      <c r="N1614">
        <v>2.12E-2</v>
      </c>
      <c r="O1614">
        <v>9.1999999999999998E-3</v>
      </c>
      <c r="P1614">
        <v>-1.6999999999999999E-3</v>
      </c>
      <c r="Q1614" s="13">
        <v>-7.7000000000000002E-3</v>
      </c>
      <c r="R1614" s="13">
        <v>8.2000000000000007E-3</v>
      </c>
      <c r="S1614" s="13">
        <v>-0.24690000000000001</v>
      </c>
      <c r="T1614">
        <v>4.4200000000000003E-2</v>
      </c>
      <c r="U1614" s="13">
        <v>1.1000000000000001E-3</v>
      </c>
      <c r="V1614" s="13">
        <v>4.1399999999999999E-2</v>
      </c>
      <c r="AC1614"/>
      <c r="AD1614" s="14"/>
    </row>
    <row r="1615" spans="1:30" x14ac:dyDescent="0.2">
      <c r="A1615" t="s">
        <v>77</v>
      </c>
      <c r="C1615">
        <v>170.863</v>
      </c>
      <c r="D1615">
        <v>34.999600000000001</v>
      </c>
      <c r="E1615">
        <v>1E-4</v>
      </c>
      <c r="F1615">
        <v>193.44499999999999</v>
      </c>
      <c r="G1615">
        <v>-0.05</v>
      </c>
      <c r="H1615">
        <v>-0.28999999999999998</v>
      </c>
      <c r="I1615">
        <v>-8.8700000000000001E-2</v>
      </c>
      <c r="J1615">
        <v>0.36969999999999997</v>
      </c>
      <c r="K1615">
        <v>0.17549999999999999</v>
      </c>
      <c r="L1615">
        <v>-0.38250000000000001</v>
      </c>
      <c r="M1615">
        <v>-2.4224000000000001</v>
      </c>
      <c r="N1615">
        <v>2.12E-2</v>
      </c>
      <c r="O1615">
        <v>5.8999999999999999E-3</v>
      </c>
      <c r="P1615">
        <v>3.3999999999999998E-3</v>
      </c>
      <c r="Q1615" s="13">
        <v>-2.5000000000000001E-3</v>
      </c>
      <c r="R1615" s="13">
        <v>1.5E-3</v>
      </c>
      <c r="S1615" s="13">
        <v>-0.15870000000000001</v>
      </c>
      <c r="T1615">
        <v>3.8199999999999998E-2</v>
      </c>
      <c r="U1615" s="13">
        <v>-4.0000000000000002E-4</v>
      </c>
      <c r="V1615" s="13">
        <v>4.0399999999999998E-2</v>
      </c>
      <c r="AC1615"/>
      <c r="AD1615" s="14"/>
    </row>
    <row r="1616" spans="1:30" x14ac:dyDescent="0.2">
      <c r="A1616" t="s">
        <v>77</v>
      </c>
      <c r="C1616">
        <v>171.113</v>
      </c>
      <c r="D1616">
        <v>34.999600000000001</v>
      </c>
      <c r="E1616">
        <v>1E-4</v>
      </c>
      <c r="F1616">
        <v>193.946</v>
      </c>
      <c r="G1616">
        <v>-3.3599999999999998E-2</v>
      </c>
      <c r="H1616">
        <v>-0.63859999999999995</v>
      </c>
      <c r="I1616">
        <v>-7.0400000000000004E-2</v>
      </c>
      <c r="J1616">
        <v>0.40260000000000001</v>
      </c>
      <c r="K1616">
        <v>0.2074</v>
      </c>
      <c r="L1616">
        <v>-0.375</v>
      </c>
      <c r="M1616">
        <v>-2.4887999999999999</v>
      </c>
      <c r="N1616">
        <v>1.7899999999999999E-2</v>
      </c>
      <c r="O1616">
        <v>9.1999999999999998E-3</v>
      </c>
      <c r="P1616">
        <v>3.3999999999999998E-3</v>
      </c>
      <c r="Q1616" s="13">
        <v>-7.7000000000000002E-3</v>
      </c>
      <c r="R1616" s="13">
        <v>1.35E-2</v>
      </c>
      <c r="S1616" s="13">
        <v>-0.2175</v>
      </c>
      <c r="T1616">
        <v>3.56E-2</v>
      </c>
      <c r="U1616" s="13">
        <v>1E-4</v>
      </c>
      <c r="V1616" s="13">
        <v>4.0899999999999999E-2</v>
      </c>
      <c r="AC1616"/>
      <c r="AD1616" s="14"/>
    </row>
    <row r="1617" spans="1:30" x14ac:dyDescent="0.2">
      <c r="A1617" t="s">
        <v>77</v>
      </c>
      <c r="C1617">
        <v>171.363</v>
      </c>
      <c r="D1617">
        <v>34.999600000000001</v>
      </c>
      <c r="E1617">
        <v>1E-4</v>
      </c>
      <c r="F1617">
        <v>194.45099999999999</v>
      </c>
      <c r="G1617">
        <v>-1.32E-2</v>
      </c>
      <c r="H1617">
        <v>-1.1538999999999999</v>
      </c>
      <c r="I1617">
        <v>-5.1999999999999998E-2</v>
      </c>
      <c r="J1617">
        <v>0.52739999999999998</v>
      </c>
      <c r="K1617">
        <v>0.14360000000000001</v>
      </c>
      <c r="L1617">
        <v>-0.38250000000000001</v>
      </c>
      <c r="M1617">
        <v>-2.4224000000000001</v>
      </c>
      <c r="N1617">
        <v>2.7699999999999999E-2</v>
      </c>
      <c r="O1617">
        <v>9.1999999999999998E-3</v>
      </c>
      <c r="P1617">
        <v>3.3999999999999998E-3</v>
      </c>
      <c r="Q1617" s="13">
        <v>-1.29E-2</v>
      </c>
      <c r="R1617" s="13">
        <v>2.9399999999999999E-2</v>
      </c>
      <c r="S1617" s="13">
        <v>-0.36449999999999999</v>
      </c>
      <c r="T1617">
        <v>3.04E-2</v>
      </c>
      <c r="U1617" s="13">
        <v>-4.0000000000000002E-4</v>
      </c>
      <c r="V1617" s="13">
        <v>4.0899999999999999E-2</v>
      </c>
      <c r="AC1617"/>
      <c r="AD1617" s="14"/>
    </row>
    <row r="1618" spans="1:30" x14ac:dyDescent="0.2">
      <c r="A1618" t="s">
        <v>77</v>
      </c>
      <c r="C1618">
        <v>171.613</v>
      </c>
      <c r="D1618">
        <v>34.999600000000001</v>
      </c>
      <c r="E1618">
        <v>1E-4</v>
      </c>
      <c r="F1618">
        <v>194.95</v>
      </c>
      <c r="G1618">
        <v>-2.1399999999999999E-2</v>
      </c>
      <c r="H1618">
        <v>-1.2373000000000001</v>
      </c>
      <c r="I1618">
        <v>-6.2199999999999998E-2</v>
      </c>
      <c r="J1618">
        <v>0.2384</v>
      </c>
      <c r="K1618">
        <v>0.17549999999999999</v>
      </c>
      <c r="L1618">
        <v>-0.38750000000000001</v>
      </c>
      <c r="M1618">
        <v>-2.4224000000000001</v>
      </c>
      <c r="N1618">
        <v>2.12E-2</v>
      </c>
      <c r="O1618">
        <v>5.8999999999999999E-3</v>
      </c>
      <c r="P1618">
        <v>3.3999999999999998E-3</v>
      </c>
      <c r="Q1618" s="13">
        <v>-7.7000000000000002E-3</v>
      </c>
      <c r="R1618" s="13">
        <v>1.0800000000000001E-2</v>
      </c>
      <c r="S1618" s="13">
        <v>-0.2175</v>
      </c>
      <c r="T1618">
        <v>1.9199999999999998E-2</v>
      </c>
      <c r="U1618" s="13">
        <v>5.9999999999999995E-4</v>
      </c>
      <c r="V1618" s="13">
        <v>4.0899999999999999E-2</v>
      </c>
      <c r="AC1618"/>
      <c r="AD1618" s="14"/>
    </row>
    <row r="1619" spans="1:30" x14ac:dyDescent="0.2">
      <c r="A1619" t="s">
        <v>77</v>
      </c>
      <c r="C1619">
        <v>171.863</v>
      </c>
      <c r="D1619">
        <v>34.999600000000001</v>
      </c>
      <c r="E1619">
        <v>1E-4</v>
      </c>
      <c r="F1619">
        <v>195.45500000000001</v>
      </c>
      <c r="G1619">
        <v>-2.3400000000000001E-2</v>
      </c>
      <c r="H1619">
        <v>-1.351</v>
      </c>
      <c r="I1619">
        <v>-7.0400000000000004E-2</v>
      </c>
      <c r="J1619">
        <v>0.29749999999999999</v>
      </c>
      <c r="K1619">
        <v>0.2074</v>
      </c>
      <c r="L1619">
        <v>-0.38</v>
      </c>
      <c r="M1619">
        <v>-2.4224000000000001</v>
      </c>
      <c r="N1619">
        <v>2.12E-2</v>
      </c>
      <c r="O1619">
        <v>2.7000000000000001E-3</v>
      </c>
      <c r="P1619">
        <v>3.3999999999999998E-3</v>
      </c>
      <c r="Q1619" s="13">
        <v>-6.0000000000000001E-3</v>
      </c>
      <c r="R1619" s="13">
        <v>-2.5000000000000001E-3</v>
      </c>
      <c r="S1619" s="13">
        <v>-9.9900000000000003E-2</v>
      </c>
      <c r="T1619">
        <v>3.1300000000000001E-2</v>
      </c>
      <c r="U1619" s="13">
        <v>-4.0000000000000002E-4</v>
      </c>
      <c r="V1619" s="13">
        <v>4.1399999999999999E-2</v>
      </c>
      <c r="AC1619"/>
      <c r="AD1619" s="14"/>
    </row>
    <row r="1620" spans="1:30" x14ac:dyDescent="0.2">
      <c r="A1620" t="s">
        <v>77</v>
      </c>
      <c r="C1620">
        <v>172.113</v>
      </c>
      <c r="D1620">
        <v>34.999600000000001</v>
      </c>
      <c r="E1620">
        <v>1E-4</v>
      </c>
      <c r="F1620">
        <v>195.959</v>
      </c>
      <c r="G1620">
        <v>-5.1999999999999998E-2</v>
      </c>
      <c r="H1620">
        <v>-0.94930000000000003</v>
      </c>
      <c r="I1620">
        <v>-8.8700000000000001E-2</v>
      </c>
      <c r="J1620">
        <v>4.1399999999999999E-2</v>
      </c>
      <c r="K1620">
        <v>0.17549999999999999</v>
      </c>
      <c r="L1620">
        <v>-0.38500000000000001</v>
      </c>
      <c r="M1620">
        <v>-2.4887999999999999</v>
      </c>
      <c r="N1620">
        <v>2.12E-2</v>
      </c>
      <c r="O1620">
        <v>2.7000000000000001E-3</v>
      </c>
      <c r="P1620">
        <v>3.3999999999999998E-3</v>
      </c>
      <c r="Q1620" s="13">
        <v>-9.4000000000000004E-3</v>
      </c>
      <c r="R1620" s="13">
        <v>2.8999999999999998E-3</v>
      </c>
      <c r="S1620" s="13">
        <v>-7.0499999999999993E-2</v>
      </c>
      <c r="T1620">
        <v>3.2099999999999997E-2</v>
      </c>
      <c r="U1620" s="13">
        <v>1E-4</v>
      </c>
      <c r="V1620" s="13">
        <v>4.1399999999999999E-2</v>
      </c>
      <c r="AC1620"/>
      <c r="AD1620" s="14"/>
    </row>
    <row r="1621" spans="1:30" x14ac:dyDescent="0.2">
      <c r="A1621" t="s">
        <v>77</v>
      </c>
      <c r="C1621">
        <v>172.363</v>
      </c>
      <c r="D1621">
        <v>34.999600000000001</v>
      </c>
      <c r="E1621">
        <v>1E-4</v>
      </c>
      <c r="F1621">
        <v>196.465</v>
      </c>
      <c r="G1621">
        <v>-3.3700000000000001E-2</v>
      </c>
      <c r="H1621">
        <v>-0.47949999999999998</v>
      </c>
      <c r="I1621">
        <v>-6.4199999999999993E-2</v>
      </c>
      <c r="J1621">
        <v>5.45E-2</v>
      </c>
      <c r="K1621">
        <v>0.17549999999999999</v>
      </c>
      <c r="L1621">
        <v>-0.375</v>
      </c>
      <c r="M1621">
        <v>-2.4224000000000001</v>
      </c>
      <c r="N1621">
        <v>2.12E-2</v>
      </c>
      <c r="O1621">
        <v>9.1999999999999998E-3</v>
      </c>
      <c r="P1621">
        <v>-1.6999999999999999E-3</v>
      </c>
      <c r="Q1621" s="13">
        <v>-1.12E-2</v>
      </c>
      <c r="R1621" s="13">
        <v>1.4800000000000001E-2</v>
      </c>
      <c r="S1621" s="13">
        <v>-0.18809999999999999</v>
      </c>
      <c r="T1621">
        <v>4.9299999999999997E-2</v>
      </c>
      <c r="U1621" s="13">
        <v>-4.0000000000000002E-4</v>
      </c>
      <c r="V1621" s="13">
        <v>4.1399999999999999E-2</v>
      </c>
      <c r="AC1621"/>
      <c r="AD1621" s="14"/>
    </row>
    <row r="1622" spans="1:30" x14ac:dyDescent="0.2">
      <c r="A1622" t="s">
        <v>77</v>
      </c>
      <c r="C1622">
        <v>172.613</v>
      </c>
      <c r="D1622">
        <v>34.999600000000001</v>
      </c>
      <c r="E1622">
        <v>1E-4</v>
      </c>
      <c r="F1622">
        <v>196.97499999999999</v>
      </c>
      <c r="G1622">
        <v>-6.4299999999999996E-2</v>
      </c>
      <c r="H1622">
        <v>7.3700000000000002E-2</v>
      </c>
      <c r="I1622">
        <v>-9.69E-2</v>
      </c>
      <c r="J1622">
        <v>-0.14249999999999999</v>
      </c>
      <c r="K1622">
        <v>0.14360000000000001</v>
      </c>
      <c r="L1622">
        <v>-0.38</v>
      </c>
      <c r="M1622">
        <v>-2.4224000000000001</v>
      </c>
      <c r="N1622">
        <v>2.4500000000000001E-2</v>
      </c>
      <c r="O1622">
        <v>9.1999999999999998E-3</v>
      </c>
      <c r="P1622">
        <v>-1.6999999999999999E-3</v>
      </c>
      <c r="Q1622" s="13">
        <v>-7.7000000000000002E-3</v>
      </c>
      <c r="R1622" s="13">
        <v>5.4999999999999997E-3</v>
      </c>
      <c r="S1622" s="13">
        <v>-0.18809999999999999</v>
      </c>
      <c r="T1622">
        <v>5.1900000000000002E-2</v>
      </c>
      <c r="U1622" s="13">
        <v>1.1000000000000001E-3</v>
      </c>
      <c r="V1622" s="13">
        <v>4.1399999999999999E-2</v>
      </c>
      <c r="AC1622"/>
      <c r="AD1622" s="14"/>
    </row>
    <row r="1623" spans="1:30" x14ac:dyDescent="0.2">
      <c r="A1623" t="s">
        <v>77</v>
      </c>
      <c r="C1623">
        <v>172.863</v>
      </c>
      <c r="D1623">
        <v>34.999600000000001</v>
      </c>
      <c r="E1623">
        <v>1E-4</v>
      </c>
      <c r="F1623">
        <v>197.48599999999999</v>
      </c>
      <c r="G1623">
        <v>-4.1799999999999997E-2</v>
      </c>
      <c r="H1623">
        <v>-0.57799999999999996</v>
      </c>
      <c r="I1623">
        <v>-7.6499999999999999E-2</v>
      </c>
      <c r="J1623">
        <v>0.81630000000000003</v>
      </c>
      <c r="K1623">
        <v>0.14360000000000001</v>
      </c>
      <c r="L1623">
        <v>-0.38750000000000001</v>
      </c>
      <c r="M1623">
        <v>-2.4224000000000001</v>
      </c>
      <c r="N1623">
        <v>1.7899999999999999E-2</v>
      </c>
      <c r="O1623">
        <v>9.1999999999999998E-3</v>
      </c>
      <c r="P1623">
        <v>3.3999999999999998E-3</v>
      </c>
      <c r="Q1623" s="13">
        <v>-9.4000000000000004E-3</v>
      </c>
      <c r="R1623" s="13">
        <v>6.8999999999999999E-3</v>
      </c>
      <c r="S1623" s="13">
        <v>-0.1293</v>
      </c>
      <c r="T1623">
        <v>5.28E-2</v>
      </c>
      <c r="U1623" s="13">
        <v>1E-4</v>
      </c>
      <c r="V1623" s="13">
        <v>4.1399999999999999E-2</v>
      </c>
      <c r="AC1623"/>
      <c r="AD1623" s="14"/>
    </row>
    <row r="1624" spans="1:30" x14ac:dyDescent="0.2">
      <c r="A1624" t="s">
        <v>77</v>
      </c>
      <c r="C1624">
        <v>173.113</v>
      </c>
      <c r="D1624">
        <v>34.999600000000001</v>
      </c>
      <c r="E1624">
        <v>1E-4</v>
      </c>
      <c r="F1624">
        <v>197.995</v>
      </c>
      <c r="G1624">
        <v>-2.3400000000000001E-2</v>
      </c>
      <c r="H1624">
        <v>-0.29759999999999998</v>
      </c>
      <c r="I1624">
        <v>-5.3999999999999999E-2</v>
      </c>
      <c r="J1624">
        <v>0.4551</v>
      </c>
      <c r="K1624">
        <v>0.17549999999999999</v>
      </c>
      <c r="L1624">
        <v>-0.38</v>
      </c>
      <c r="M1624">
        <v>-2.4224000000000001</v>
      </c>
      <c r="N1624">
        <v>2.4500000000000001E-2</v>
      </c>
      <c r="O1624">
        <v>5.8999999999999999E-3</v>
      </c>
      <c r="P1624">
        <v>3.3999999999999998E-3</v>
      </c>
      <c r="Q1624" s="13">
        <v>-4.1999999999999997E-3</v>
      </c>
      <c r="R1624" s="13">
        <v>-2.5000000000000001E-3</v>
      </c>
      <c r="S1624" s="13">
        <v>-9.9900000000000003E-2</v>
      </c>
      <c r="T1624">
        <v>4.8500000000000001E-2</v>
      </c>
      <c r="U1624" s="13">
        <v>1.1000000000000001E-3</v>
      </c>
      <c r="V1624" s="13">
        <v>4.1399999999999999E-2</v>
      </c>
      <c r="AC1624"/>
      <c r="AD1624" s="14"/>
    </row>
    <row r="1625" spans="1:30" x14ac:dyDescent="0.2">
      <c r="A1625" t="s">
        <v>77</v>
      </c>
      <c r="C1625">
        <v>173.363</v>
      </c>
      <c r="D1625">
        <v>34.999600000000001</v>
      </c>
      <c r="E1625">
        <v>1E-4</v>
      </c>
      <c r="F1625">
        <v>198.5</v>
      </c>
      <c r="G1625">
        <v>-2.5499999999999998E-2</v>
      </c>
      <c r="H1625">
        <v>-0.76739999999999997</v>
      </c>
      <c r="I1625">
        <v>-5.3999999999999999E-2</v>
      </c>
      <c r="J1625">
        <v>0.65869999999999995</v>
      </c>
      <c r="K1625">
        <v>0.14360000000000001</v>
      </c>
      <c r="L1625">
        <v>-0.38500000000000001</v>
      </c>
      <c r="M1625">
        <v>-2.4887999999999999</v>
      </c>
      <c r="N1625">
        <v>2.4500000000000001E-2</v>
      </c>
      <c r="O1625">
        <v>9.1999999999999998E-3</v>
      </c>
      <c r="P1625">
        <v>8.6E-3</v>
      </c>
      <c r="Q1625" s="13">
        <v>-9.4000000000000004E-3</v>
      </c>
      <c r="R1625" s="13">
        <v>6.7999999999999996E-3</v>
      </c>
      <c r="S1625" s="13">
        <v>-0.18809999999999999</v>
      </c>
      <c r="T1625">
        <v>4.6699999999999998E-2</v>
      </c>
      <c r="U1625" s="13">
        <v>-4.0000000000000002E-4</v>
      </c>
      <c r="V1625" s="13">
        <v>4.24E-2</v>
      </c>
      <c r="AC1625"/>
      <c r="AD1625" s="14"/>
    </row>
    <row r="1626" spans="1:30" x14ac:dyDescent="0.2">
      <c r="A1626" t="s">
        <v>77</v>
      </c>
      <c r="C1626">
        <v>173.613</v>
      </c>
      <c r="D1626">
        <v>34.999600000000001</v>
      </c>
      <c r="E1626">
        <v>1E-4</v>
      </c>
      <c r="F1626">
        <v>199.005</v>
      </c>
      <c r="G1626">
        <v>-1E-3</v>
      </c>
      <c r="H1626">
        <v>-1.1009</v>
      </c>
      <c r="I1626">
        <v>-3.56E-2</v>
      </c>
      <c r="J1626">
        <v>0.51419999999999999</v>
      </c>
      <c r="K1626">
        <v>0.14360000000000001</v>
      </c>
      <c r="L1626">
        <v>-0.3775</v>
      </c>
      <c r="M1626">
        <v>-2.3559999999999999</v>
      </c>
      <c r="N1626">
        <v>2.7699999999999999E-2</v>
      </c>
      <c r="O1626">
        <v>1.5699999999999999E-2</v>
      </c>
      <c r="P1626">
        <v>-1.6999999999999999E-3</v>
      </c>
      <c r="Q1626" s="13">
        <v>-1.12E-2</v>
      </c>
      <c r="R1626" s="13">
        <v>2.2800000000000001E-2</v>
      </c>
      <c r="S1626" s="13">
        <v>-0.30570000000000003</v>
      </c>
      <c r="T1626">
        <v>4.1599999999999998E-2</v>
      </c>
      <c r="U1626" s="13">
        <v>1E-4</v>
      </c>
      <c r="V1626" s="13">
        <v>4.19E-2</v>
      </c>
      <c r="AC1626"/>
      <c r="AD1626" s="14"/>
    </row>
    <row r="1627" spans="1:30" x14ac:dyDescent="0.2">
      <c r="A1627" t="s">
        <v>77</v>
      </c>
      <c r="C1627">
        <v>173.863</v>
      </c>
      <c r="D1627">
        <v>34.999600000000001</v>
      </c>
      <c r="E1627">
        <v>1E-4</v>
      </c>
      <c r="F1627">
        <v>199.50800000000001</v>
      </c>
      <c r="G1627">
        <v>-4.1799999999999997E-2</v>
      </c>
      <c r="H1627">
        <v>-1.3964000000000001</v>
      </c>
      <c r="I1627">
        <v>-8.0600000000000005E-2</v>
      </c>
      <c r="J1627">
        <v>0.442</v>
      </c>
      <c r="K1627">
        <v>0.2074</v>
      </c>
      <c r="L1627">
        <v>-0.37259999999999999</v>
      </c>
      <c r="M1627">
        <v>-2.3559999999999999</v>
      </c>
      <c r="N1627">
        <v>2.7699999999999999E-2</v>
      </c>
      <c r="O1627">
        <v>9.1999999999999998E-3</v>
      </c>
      <c r="P1627">
        <v>-1.6999999999999999E-3</v>
      </c>
      <c r="Q1627" s="13">
        <v>-1.12E-2</v>
      </c>
      <c r="R1627" s="13">
        <v>1.2200000000000001E-2</v>
      </c>
      <c r="S1627" s="13">
        <v>-0.18809999999999999</v>
      </c>
      <c r="T1627">
        <v>2.87E-2</v>
      </c>
      <c r="U1627" s="13">
        <v>-8.9999999999999998E-4</v>
      </c>
      <c r="V1627" s="13">
        <v>4.1399999999999999E-2</v>
      </c>
      <c r="AC1627"/>
      <c r="AD1627" s="14"/>
    </row>
    <row r="1628" spans="1:30" x14ac:dyDescent="0.2">
      <c r="A1628" t="s">
        <v>77</v>
      </c>
      <c r="C1628">
        <v>174.113</v>
      </c>
      <c r="D1628">
        <v>34.999600000000001</v>
      </c>
      <c r="E1628">
        <v>1E-4</v>
      </c>
      <c r="F1628">
        <v>200.00899999999999</v>
      </c>
      <c r="G1628">
        <v>-4.5900000000000003E-2</v>
      </c>
      <c r="H1628">
        <v>-1.3055000000000001</v>
      </c>
      <c r="I1628">
        <v>-7.4399999999999994E-2</v>
      </c>
      <c r="J1628">
        <v>0.2384</v>
      </c>
      <c r="K1628">
        <v>0.17549999999999999</v>
      </c>
      <c r="L1628">
        <v>-0.38990000000000002</v>
      </c>
      <c r="M1628">
        <v>-2.4224000000000001</v>
      </c>
      <c r="N1628">
        <v>1.47E-2</v>
      </c>
      <c r="O1628">
        <v>-5.9999999999999995E-4</v>
      </c>
      <c r="P1628">
        <v>3.3999999999999998E-3</v>
      </c>
      <c r="Q1628" s="13">
        <v>-6.0000000000000001E-3</v>
      </c>
      <c r="R1628" s="13">
        <v>-6.4000000000000003E-3</v>
      </c>
      <c r="S1628" s="13">
        <v>-4.1099999999999998E-2</v>
      </c>
      <c r="T1628">
        <v>3.8199999999999998E-2</v>
      </c>
      <c r="U1628" s="13">
        <v>5.9999999999999995E-4</v>
      </c>
      <c r="V1628" s="13">
        <v>4.19E-2</v>
      </c>
      <c r="AC1628"/>
      <c r="AD1628" s="14"/>
    </row>
    <row r="1629" spans="1:30" x14ac:dyDescent="0.2">
      <c r="A1629" t="s">
        <v>77</v>
      </c>
      <c r="C1629">
        <v>174.363</v>
      </c>
      <c r="D1629">
        <v>34.999600000000001</v>
      </c>
      <c r="E1629">
        <v>1E-4</v>
      </c>
      <c r="F1629">
        <v>200.51300000000001</v>
      </c>
      <c r="G1629">
        <v>-5.8099999999999999E-2</v>
      </c>
      <c r="H1629">
        <v>-1.1463000000000001</v>
      </c>
      <c r="I1629">
        <v>-8.8700000000000001E-2</v>
      </c>
      <c r="J1629">
        <v>0.20549999999999999</v>
      </c>
      <c r="K1629">
        <v>0.17549999999999999</v>
      </c>
      <c r="L1629">
        <v>-0.38250000000000001</v>
      </c>
      <c r="M1629">
        <v>-2.4224000000000001</v>
      </c>
      <c r="N1629">
        <v>2.12E-2</v>
      </c>
      <c r="O1629">
        <v>9.1999999999999998E-3</v>
      </c>
      <c r="P1629">
        <v>-1.1900000000000001E-2</v>
      </c>
      <c r="Q1629" s="13">
        <v>-7.7000000000000002E-3</v>
      </c>
      <c r="R1629" s="13">
        <v>-2.3999999999999998E-3</v>
      </c>
      <c r="S1629" s="13">
        <v>-9.9900000000000003E-2</v>
      </c>
      <c r="T1629">
        <v>3.6400000000000002E-2</v>
      </c>
      <c r="U1629" s="13">
        <v>-4.0000000000000002E-4</v>
      </c>
      <c r="V1629" s="13">
        <v>4.1399999999999999E-2</v>
      </c>
      <c r="AC1629"/>
      <c r="AD1629" s="14"/>
    </row>
    <row r="1630" spans="1:30" x14ac:dyDescent="0.2">
      <c r="A1630" t="s">
        <v>77</v>
      </c>
      <c r="C1630">
        <v>174.613</v>
      </c>
      <c r="D1630">
        <v>34.999600000000001</v>
      </c>
      <c r="E1630">
        <v>1E-4</v>
      </c>
      <c r="F1630">
        <v>201.01300000000001</v>
      </c>
      <c r="G1630">
        <v>-1.9400000000000001E-2</v>
      </c>
      <c r="H1630">
        <v>-0.44159999999999999</v>
      </c>
      <c r="I1630">
        <v>-5.3999999999999999E-2</v>
      </c>
      <c r="J1630">
        <v>-8.3400000000000002E-2</v>
      </c>
      <c r="K1630">
        <v>0.14360000000000001</v>
      </c>
      <c r="L1630">
        <v>-0.38250000000000001</v>
      </c>
      <c r="M1630">
        <v>-2.4224000000000001</v>
      </c>
      <c r="N1630">
        <v>2.4500000000000001E-2</v>
      </c>
      <c r="O1630">
        <v>5.8999999999999999E-3</v>
      </c>
      <c r="P1630">
        <v>3.3999999999999998E-3</v>
      </c>
      <c r="Q1630" s="13">
        <v>-1.46E-2</v>
      </c>
      <c r="R1630" s="13">
        <v>1.0800000000000001E-2</v>
      </c>
      <c r="S1630" s="13">
        <v>-0.2175</v>
      </c>
      <c r="T1630">
        <v>5.0999999999999997E-2</v>
      </c>
      <c r="U1630" s="13">
        <v>-4.0000000000000002E-4</v>
      </c>
      <c r="V1630" s="13">
        <v>4.3900000000000002E-2</v>
      </c>
      <c r="AC1630"/>
      <c r="AD1630" s="14"/>
    </row>
    <row r="1631" spans="1:30" x14ac:dyDescent="0.2">
      <c r="A1631" t="s">
        <v>77</v>
      </c>
      <c r="C1631">
        <v>174.863</v>
      </c>
      <c r="D1631">
        <v>34.999600000000001</v>
      </c>
      <c r="E1631">
        <v>1E-4</v>
      </c>
      <c r="F1631">
        <v>201.51400000000001</v>
      </c>
      <c r="G1631">
        <v>-2.35E-2</v>
      </c>
      <c r="H1631">
        <v>-8.5400000000000004E-2</v>
      </c>
      <c r="I1631">
        <v>-6.0100000000000001E-2</v>
      </c>
      <c r="J1631">
        <v>-1.12E-2</v>
      </c>
      <c r="K1631">
        <v>0.17549999999999999</v>
      </c>
      <c r="L1631">
        <v>-0.3725</v>
      </c>
      <c r="M1631">
        <v>-2.4224000000000001</v>
      </c>
      <c r="N1631">
        <v>2.7699999999999999E-2</v>
      </c>
      <c r="O1631">
        <v>1.24E-2</v>
      </c>
      <c r="P1631">
        <v>-1.6999999999999999E-3</v>
      </c>
      <c r="Q1631" s="13">
        <v>-9.4000000000000004E-3</v>
      </c>
      <c r="R1631" s="13">
        <v>8.2000000000000007E-3</v>
      </c>
      <c r="S1631" s="13">
        <v>-0.18809999999999999</v>
      </c>
      <c r="T1631">
        <v>5.96E-2</v>
      </c>
      <c r="U1631" s="13">
        <v>1.1000000000000001E-3</v>
      </c>
      <c r="V1631" s="13">
        <v>4.19E-2</v>
      </c>
      <c r="AC1631"/>
      <c r="AD1631" s="14"/>
    </row>
    <row r="1632" spans="1:30" x14ac:dyDescent="0.2">
      <c r="A1632" t="s">
        <v>77</v>
      </c>
      <c r="C1632">
        <v>175.113</v>
      </c>
      <c r="D1632">
        <v>34.999600000000001</v>
      </c>
      <c r="E1632">
        <v>1E-4</v>
      </c>
      <c r="F1632">
        <v>202.011</v>
      </c>
      <c r="G1632">
        <v>-4.5900000000000003E-2</v>
      </c>
      <c r="H1632">
        <v>-0.53249999999999997</v>
      </c>
      <c r="I1632">
        <v>-8.4699999999999998E-2</v>
      </c>
      <c r="J1632">
        <v>0.71779999999999999</v>
      </c>
      <c r="K1632">
        <v>0.14360000000000001</v>
      </c>
      <c r="L1632">
        <v>-0.375</v>
      </c>
      <c r="M1632">
        <v>-2.4887999999999999</v>
      </c>
      <c r="N1632">
        <v>2.12E-2</v>
      </c>
      <c r="O1632">
        <v>1.24E-2</v>
      </c>
      <c r="P1632">
        <v>3.3999999999999998E-3</v>
      </c>
      <c r="Q1632" s="13">
        <v>-7.7000000000000002E-3</v>
      </c>
      <c r="R1632" s="13">
        <v>6.8999999999999999E-3</v>
      </c>
      <c r="S1632" s="13">
        <v>-0.15870000000000001</v>
      </c>
      <c r="T1632">
        <v>5.7099999999999998E-2</v>
      </c>
      <c r="U1632" s="13">
        <v>-4.0000000000000002E-4</v>
      </c>
      <c r="V1632" s="13">
        <v>4.19E-2</v>
      </c>
      <c r="AC1632"/>
      <c r="AD1632" s="14"/>
    </row>
    <row r="1633" spans="1:30" x14ac:dyDescent="0.2">
      <c r="A1633" t="s">
        <v>77</v>
      </c>
      <c r="C1633">
        <v>175.363</v>
      </c>
      <c r="D1633">
        <v>34.999600000000001</v>
      </c>
      <c r="E1633">
        <v>1E-4</v>
      </c>
      <c r="F1633">
        <v>202.50800000000001</v>
      </c>
      <c r="G1633">
        <v>-3.1600000000000003E-2</v>
      </c>
      <c r="H1633">
        <v>-0.46429999999999999</v>
      </c>
      <c r="I1633">
        <v>-6.4199999999999993E-2</v>
      </c>
      <c r="J1633">
        <v>0.6915</v>
      </c>
      <c r="K1633">
        <v>0.14360000000000001</v>
      </c>
      <c r="L1633">
        <v>-0.375</v>
      </c>
      <c r="M1633">
        <v>-2.4887999999999999</v>
      </c>
      <c r="N1633">
        <v>2.12E-2</v>
      </c>
      <c r="O1633">
        <v>2.7000000000000001E-3</v>
      </c>
      <c r="P1633">
        <v>3.3999999999999998E-3</v>
      </c>
      <c r="Q1633" s="13">
        <v>-6.0000000000000001E-3</v>
      </c>
      <c r="R1633" s="13">
        <v>-3.8E-3</v>
      </c>
      <c r="S1633" s="13">
        <v>-4.1099999999999998E-2</v>
      </c>
      <c r="T1633">
        <v>5.7099999999999998E-2</v>
      </c>
      <c r="U1633" s="13">
        <v>1E-4</v>
      </c>
      <c r="V1633" s="13">
        <v>4.3900000000000002E-2</v>
      </c>
      <c r="AC1633"/>
      <c r="AD1633" s="14"/>
    </row>
    <row r="1634" spans="1:30" x14ac:dyDescent="0.2">
      <c r="A1634" t="s">
        <v>77</v>
      </c>
      <c r="C1634">
        <v>175.613</v>
      </c>
      <c r="D1634">
        <v>34.999600000000001</v>
      </c>
      <c r="E1634">
        <v>1E-4</v>
      </c>
      <c r="F1634">
        <v>203.00700000000001</v>
      </c>
      <c r="G1634">
        <v>-2.9600000000000001E-2</v>
      </c>
      <c r="H1634">
        <v>-0.68410000000000004</v>
      </c>
      <c r="I1634">
        <v>-6.4199999999999993E-2</v>
      </c>
      <c r="J1634">
        <v>0.65210000000000001</v>
      </c>
      <c r="K1634">
        <v>0.17549999999999999</v>
      </c>
      <c r="L1634">
        <v>-0.3725</v>
      </c>
      <c r="M1634">
        <v>-2.4887999999999999</v>
      </c>
      <c r="N1634">
        <v>2.12E-2</v>
      </c>
      <c r="O1634">
        <v>9.1999999999999998E-3</v>
      </c>
      <c r="P1634">
        <v>-6.7999999999999996E-3</v>
      </c>
      <c r="Q1634" s="13">
        <v>-9.4000000000000004E-3</v>
      </c>
      <c r="R1634" s="13">
        <v>5.4999999999999997E-3</v>
      </c>
      <c r="S1634" s="13">
        <v>-0.18809999999999999</v>
      </c>
      <c r="T1634">
        <v>5.28E-2</v>
      </c>
      <c r="U1634" s="13">
        <v>5.9999999999999995E-4</v>
      </c>
      <c r="V1634" s="13">
        <v>4.3400000000000001E-2</v>
      </c>
      <c r="AC1634"/>
      <c r="AD1634" s="14"/>
    </row>
    <row r="1635" spans="1:30" x14ac:dyDescent="0.2">
      <c r="A1635" t="s">
        <v>77</v>
      </c>
      <c r="C1635">
        <v>175.863</v>
      </c>
      <c r="D1635">
        <v>34.999600000000001</v>
      </c>
      <c r="E1635">
        <v>1E-4</v>
      </c>
      <c r="F1635">
        <v>203.505</v>
      </c>
      <c r="G1635">
        <v>7.1999999999999998E-3</v>
      </c>
      <c r="H1635">
        <v>-1.2903</v>
      </c>
      <c r="I1635">
        <v>-2.1299999999999999E-2</v>
      </c>
      <c r="J1635">
        <v>0.71779999999999999</v>
      </c>
      <c r="K1635">
        <v>0.14360000000000001</v>
      </c>
      <c r="L1635">
        <v>-0.36759999999999998</v>
      </c>
      <c r="M1635">
        <v>-2.4224000000000001</v>
      </c>
      <c r="N1635">
        <v>2.12E-2</v>
      </c>
      <c r="O1635">
        <v>9.1999999999999998E-3</v>
      </c>
      <c r="P1635">
        <v>3.3999999999999998E-3</v>
      </c>
      <c r="Q1635" s="13">
        <v>-1.6299999999999999E-2</v>
      </c>
      <c r="R1635" s="13">
        <v>2.41E-2</v>
      </c>
      <c r="S1635" s="13">
        <v>-0.27629999999999999</v>
      </c>
      <c r="T1635">
        <v>4.7600000000000003E-2</v>
      </c>
      <c r="U1635" s="13">
        <v>-8.9999999999999998E-4</v>
      </c>
      <c r="V1635" s="13">
        <v>4.53E-2</v>
      </c>
      <c r="AC1635"/>
      <c r="AD1635" s="14"/>
    </row>
    <row r="1636" spans="1:30" x14ac:dyDescent="0.2">
      <c r="A1636" t="s">
        <v>77</v>
      </c>
      <c r="C1636">
        <v>176.113</v>
      </c>
      <c r="D1636">
        <v>34.999600000000001</v>
      </c>
      <c r="E1636">
        <v>1E-4</v>
      </c>
      <c r="F1636">
        <v>204.00399999999999</v>
      </c>
      <c r="G1636">
        <v>-2.3400000000000001E-2</v>
      </c>
      <c r="H1636">
        <v>-1.5251999999999999</v>
      </c>
      <c r="I1636">
        <v>-5.3999999999999999E-2</v>
      </c>
      <c r="J1636">
        <v>0.48799999999999999</v>
      </c>
      <c r="K1636">
        <v>0.14360000000000001</v>
      </c>
      <c r="L1636">
        <v>-0.3775</v>
      </c>
      <c r="M1636">
        <v>-2.6215999999999999</v>
      </c>
      <c r="N1636">
        <v>2.12E-2</v>
      </c>
      <c r="O1636">
        <v>2.7000000000000001E-3</v>
      </c>
      <c r="P1636">
        <v>-1.6999999999999999E-3</v>
      </c>
      <c r="Q1636" s="13">
        <v>-1.12E-2</v>
      </c>
      <c r="R1636" s="13">
        <v>1.2200000000000001E-2</v>
      </c>
      <c r="S1636" s="13">
        <v>-0.15870000000000001</v>
      </c>
      <c r="T1636">
        <v>3.6400000000000002E-2</v>
      </c>
      <c r="U1636" s="13">
        <v>5.9999999999999995E-4</v>
      </c>
      <c r="V1636" s="13">
        <v>4.53E-2</v>
      </c>
      <c r="AC1636"/>
      <c r="AD1636" s="14"/>
    </row>
    <row r="1637" spans="1:30" x14ac:dyDescent="0.2">
      <c r="A1637" t="s">
        <v>77</v>
      </c>
      <c r="C1637">
        <v>176.363</v>
      </c>
      <c r="D1637">
        <v>34.999600000000001</v>
      </c>
      <c r="E1637">
        <v>1E-4</v>
      </c>
      <c r="F1637">
        <v>204.50299999999999</v>
      </c>
      <c r="G1637">
        <v>-1.5299999999999999E-2</v>
      </c>
      <c r="H1637">
        <v>-1.5253000000000001</v>
      </c>
      <c r="I1637">
        <v>-4.99E-2</v>
      </c>
      <c r="J1637">
        <v>0.28439999999999999</v>
      </c>
      <c r="K1637">
        <v>0.17549999999999999</v>
      </c>
      <c r="L1637">
        <v>-0.3725</v>
      </c>
      <c r="M1637">
        <v>-2.6880000000000002</v>
      </c>
      <c r="N1637">
        <v>1.7899999999999999E-2</v>
      </c>
      <c r="O1637">
        <v>5.8999999999999999E-3</v>
      </c>
      <c r="P1637">
        <v>3.3999999999999998E-3</v>
      </c>
      <c r="Q1637" s="13">
        <v>-7.7000000000000002E-3</v>
      </c>
      <c r="R1637" s="13">
        <v>-9.1000000000000004E-3</v>
      </c>
      <c r="S1637" s="13">
        <v>-7.0499999999999993E-2</v>
      </c>
      <c r="T1637">
        <v>4.07E-2</v>
      </c>
      <c r="U1637" s="13">
        <v>-2.3E-3</v>
      </c>
      <c r="V1637" s="13">
        <v>4.58E-2</v>
      </c>
      <c r="AC1637"/>
      <c r="AD1637" s="14"/>
    </row>
    <row r="1638" spans="1:30" x14ac:dyDescent="0.2">
      <c r="A1638" t="s">
        <v>77</v>
      </c>
      <c r="C1638">
        <v>176.613</v>
      </c>
      <c r="D1638">
        <v>34.999600000000001</v>
      </c>
      <c r="E1638">
        <v>1E-4</v>
      </c>
      <c r="F1638">
        <v>204.99700000000001</v>
      </c>
      <c r="G1638">
        <v>-4.7899999999999998E-2</v>
      </c>
      <c r="H1638">
        <v>-1.2144999999999999</v>
      </c>
      <c r="I1638">
        <v>-7.85E-2</v>
      </c>
      <c r="J1638">
        <v>0.21870000000000001</v>
      </c>
      <c r="K1638">
        <v>0.2074</v>
      </c>
      <c r="L1638">
        <v>-0.38</v>
      </c>
      <c r="M1638">
        <v>-2.5552000000000001</v>
      </c>
      <c r="N1638">
        <v>2.7699999999999999E-2</v>
      </c>
      <c r="O1638">
        <v>9.1999999999999998E-3</v>
      </c>
      <c r="P1638">
        <v>3.3999999999999998E-3</v>
      </c>
      <c r="Q1638" s="13">
        <v>-1.12E-2</v>
      </c>
      <c r="R1638" s="13">
        <v>-3.8E-3</v>
      </c>
      <c r="S1638" s="13">
        <v>-9.9900000000000003E-2</v>
      </c>
      <c r="T1638">
        <v>4.24E-2</v>
      </c>
      <c r="U1638" s="13">
        <v>-4.0000000000000002E-4</v>
      </c>
      <c r="V1638" s="13">
        <v>4.53E-2</v>
      </c>
      <c r="AC1638"/>
      <c r="AD1638" s="14"/>
    </row>
    <row r="1639" spans="1:30" x14ac:dyDescent="0.2">
      <c r="A1639" t="s">
        <v>77</v>
      </c>
      <c r="C1639">
        <v>176.863</v>
      </c>
      <c r="D1639">
        <v>34.999600000000001</v>
      </c>
      <c r="E1639">
        <v>1E-4</v>
      </c>
      <c r="F1639">
        <v>205.495</v>
      </c>
      <c r="G1639">
        <v>-3.7699999999999997E-2</v>
      </c>
      <c r="H1639">
        <v>-0.66890000000000005</v>
      </c>
      <c r="I1639">
        <v>-6.2199999999999998E-2</v>
      </c>
      <c r="J1639">
        <v>5.45E-2</v>
      </c>
      <c r="K1639">
        <v>0.14360000000000001</v>
      </c>
      <c r="L1639">
        <v>-0.37009999999999998</v>
      </c>
      <c r="M1639">
        <v>-2.4887999999999999</v>
      </c>
      <c r="N1639">
        <v>1.47E-2</v>
      </c>
      <c r="O1639">
        <v>5.8999999999999999E-3</v>
      </c>
      <c r="P1639">
        <v>8.6E-3</v>
      </c>
      <c r="Q1639" s="13">
        <v>-9.4000000000000004E-3</v>
      </c>
      <c r="R1639" s="13">
        <v>6.7999999999999996E-3</v>
      </c>
      <c r="S1639" s="13">
        <v>-0.18809999999999999</v>
      </c>
      <c r="T1639">
        <v>5.79E-2</v>
      </c>
      <c r="U1639" s="13">
        <v>-4.0000000000000002E-4</v>
      </c>
      <c r="V1639" s="13">
        <v>4.6300000000000001E-2</v>
      </c>
      <c r="AC1639"/>
      <c r="AD1639" s="14"/>
    </row>
    <row r="1640" spans="1:30" x14ac:dyDescent="0.2">
      <c r="A1640" t="s">
        <v>77</v>
      </c>
      <c r="C1640">
        <v>177.113</v>
      </c>
      <c r="D1640">
        <v>34.999600000000001</v>
      </c>
      <c r="E1640">
        <v>1E-4</v>
      </c>
      <c r="F1640">
        <v>205.98500000000001</v>
      </c>
      <c r="G1640">
        <v>-1.5299999999999999E-2</v>
      </c>
      <c r="H1640">
        <v>-9.5999999999999992E-3</v>
      </c>
      <c r="I1640">
        <v>-4.7899999999999998E-2</v>
      </c>
      <c r="J1640">
        <v>-7.0300000000000001E-2</v>
      </c>
      <c r="K1640">
        <v>0.14360000000000001</v>
      </c>
      <c r="L1640">
        <v>-0.3775</v>
      </c>
      <c r="M1640">
        <v>-2.4887999999999999</v>
      </c>
      <c r="N1640">
        <v>1.7899999999999999E-2</v>
      </c>
      <c r="O1640">
        <v>9.1999999999999998E-3</v>
      </c>
      <c r="P1640">
        <v>8.6E-3</v>
      </c>
      <c r="Q1640" s="13">
        <v>-1.12E-2</v>
      </c>
      <c r="R1640" s="13">
        <v>1.5E-3</v>
      </c>
      <c r="S1640" s="13">
        <v>-7.0499999999999993E-2</v>
      </c>
      <c r="T1640">
        <v>5.79E-2</v>
      </c>
      <c r="U1640" s="13">
        <v>-1.8E-3</v>
      </c>
      <c r="V1640" s="13">
        <v>4.53E-2</v>
      </c>
      <c r="AC1640"/>
      <c r="AD1640" s="14"/>
    </row>
  </sheetData>
  <mergeCells count="6">
    <mergeCell ref="C1:E1"/>
    <mergeCell ref="F1:H1"/>
    <mergeCell ref="I1:K1"/>
    <mergeCell ref="O1:P1"/>
    <mergeCell ref="S1:V1"/>
    <mergeCell ref="W1:AA1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CE3B07A0BD7A41B60D92A56A823117" ma:contentTypeVersion="2" ma:contentTypeDescription="Create a new document." ma:contentTypeScope="" ma:versionID="848f8c1d0d766ab05dc29ddc7d1231a2">
  <xsd:schema xmlns:xsd="http://www.w3.org/2001/XMLSchema" xmlns:xs="http://www.w3.org/2001/XMLSchema" xmlns:p="http://schemas.microsoft.com/office/2006/metadata/properties" xmlns:ns2="f57741ca-aefd-4a1e-9820-5c46b9ca5555" targetNamespace="http://schemas.microsoft.com/office/2006/metadata/properties" ma:root="true" ma:fieldsID="f75fa1c033652afba488b9d5ac9ef9b7" ns2:_="">
    <xsd:import namespace="f57741ca-aefd-4a1e-9820-5c46b9ca55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7741ca-aefd-4a1e-9820-5c46b9ca55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6F2338D-EA11-4C5D-878F-8964532CB075}"/>
</file>

<file path=customXml/itemProps2.xml><?xml version="1.0" encoding="utf-8"?>
<ds:datastoreItem xmlns:ds="http://schemas.openxmlformats.org/officeDocument/2006/customXml" ds:itemID="{AF959657-7814-4A4E-B575-7CA3EE68CE8F}"/>
</file>

<file path=customXml/itemProps3.xml><?xml version="1.0" encoding="utf-8"?>
<ds:datastoreItem xmlns:ds="http://schemas.openxmlformats.org/officeDocument/2006/customXml" ds:itemID="{2966507F-1041-4C31-9197-1775D07390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Environment</vt:lpstr>
      <vt:lpstr>C0101A01</vt:lpstr>
      <vt:lpstr>C0101A02</vt:lpstr>
      <vt:lpstr>C0101A03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Delefortrie, Guillaume</dc:creator>
  <cp:lastModifiedBy>Delefortrie, Guillaume</cp:lastModifiedBy>
  <dcterms:created xsi:type="dcterms:W3CDTF">1996-10-14T23:33:28Z</dcterms:created>
  <dcterms:modified xsi:type="dcterms:W3CDTF">2014-05-20T11:59:23Z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0x01010003CE3B07A0BD7A41B60D92A56A823117</vt:lpwstr>
  </property>
</Properties>
</file>