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dministrator/Documents/DataAnalyst/Statistics/FinalProject P1/"/>
    </mc:Choice>
  </mc:AlternateContent>
  <bookViews>
    <workbookView xWindow="0" yWindow="46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H5" i="1"/>
  <c r="H6" i="1"/>
  <c r="H7" i="1"/>
  <c r="F16" i="1"/>
  <c r="F14" i="1"/>
  <c r="G5" i="1"/>
  <c r="G6" i="1"/>
  <c r="G7" i="1"/>
  <c r="F5" i="1"/>
  <c r="F6" i="1"/>
  <c r="F7" i="1"/>
  <c r="G4" i="1"/>
  <c r="H4" i="1"/>
  <c r="F4" i="1"/>
  <c r="H3" i="1"/>
</calcChain>
</file>

<file path=xl/sharedStrings.xml><?xml version="1.0" encoding="utf-8"?>
<sst xmlns="http://schemas.openxmlformats.org/spreadsheetml/2006/main" count="16" uniqueCount="13">
  <si>
    <t>Congruent</t>
  </si>
  <si>
    <t>Incongruent</t>
  </si>
  <si>
    <t>mean</t>
  </si>
  <si>
    <t>median</t>
  </si>
  <si>
    <t>StdDev</t>
  </si>
  <si>
    <t>Difference C-I</t>
  </si>
  <si>
    <t>n</t>
  </si>
  <si>
    <t>Variance</t>
  </si>
  <si>
    <t>SE</t>
  </si>
  <si>
    <t>⍺</t>
  </si>
  <si>
    <t>df</t>
  </si>
  <si>
    <t>t crit</t>
  </si>
  <si>
    <t xml:space="preserve">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</si>
</sst>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of Reaction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77024"/>
        <c:axId val="1067481296"/>
      </c:scatterChart>
      <c:valAx>
        <c:axId val="1067477024"/>
        <c:scaling>
          <c:orientation val="minMax"/>
          <c:max val="2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number of the experiment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81296"/>
        <c:crossesAt val="0.0"/>
        <c:crossBetween val="midCat"/>
      </c:valAx>
      <c:valAx>
        <c:axId val="10674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Bar Chart of Reaction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520784"/>
        <c:axId val="1067516752"/>
      </c:barChart>
      <c:valAx>
        <c:axId val="10675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20784"/>
        <c:crosses val="autoZero"/>
        <c:crossBetween val="between"/>
      </c:valAx>
      <c:catAx>
        <c:axId val="106752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number of the experiment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1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1</xdr:row>
      <xdr:rowOff>6350</xdr:rowOff>
    </xdr:from>
    <xdr:to>
      <xdr:col>19</xdr:col>
      <xdr:colOff>88900</xdr:colOff>
      <xdr:row>17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698500</xdr:colOff>
      <xdr:row>19</xdr:row>
      <xdr:rowOff>38100</xdr:rowOff>
    </xdr:from>
    <xdr:to>
      <xdr:col>19</xdr:col>
      <xdr:colOff>76200</xdr:colOff>
      <xdr:row>48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7" sqref="F7"/>
    </sheetView>
  </sheetViews>
  <sheetFormatPr baseColWidth="10" defaultRowHeight="16" x14ac:dyDescent="0.2"/>
  <cols>
    <col min="1" max="1" width="9.6640625" bestFit="1" customWidth="1"/>
    <col min="3" max="3" width="12.1640625" bestFit="1" customWidth="1"/>
    <col min="6" max="6" width="10.1640625" bestFit="1" customWidth="1"/>
    <col min="7" max="7" width="11" bestFit="1" customWidth="1"/>
    <col min="8" max="8" width="12.1640625" bestFit="1" customWidth="1"/>
  </cols>
  <sheetData>
    <row r="1" spans="1:8" x14ac:dyDescent="0.2">
      <c r="A1" s="1" t="s">
        <v>0</v>
      </c>
      <c r="B1" s="1" t="s">
        <v>1</v>
      </c>
      <c r="C1" t="s">
        <v>5</v>
      </c>
      <c r="F1" s="1" t="s">
        <v>0</v>
      </c>
      <c r="G1" s="1" t="s">
        <v>1</v>
      </c>
      <c r="H1" t="s">
        <v>5</v>
      </c>
    </row>
    <row r="2" spans="1:8" x14ac:dyDescent="0.2">
      <c r="A2" s="1">
        <v>12.079000000000001</v>
      </c>
      <c r="B2" s="1">
        <v>19.277999999999999</v>
      </c>
      <c r="C2">
        <f t="shared" ref="C2:C25" si="0">A2-B2</f>
        <v>-7.1989999999999981</v>
      </c>
      <c r="E2" t="s">
        <v>6</v>
      </c>
      <c r="F2" s="1">
        <v>24</v>
      </c>
      <c r="G2" s="1">
        <v>24</v>
      </c>
      <c r="H2">
        <v>24</v>
      </c>
    </row>
    <row r="3" spans="1:8" x14ac:dyDescent="0.2">
      <c r="A3" s="1">
        <v>16.791</v>
      </c>
      <c r="B3" s="1">
        <v>18.741</v>
      </c>
      <c r="C3">
        <f t="shared" si="0"/>
        <v>-1.9499999999999993</v>
      </c>
      <c r="E3" t="s">
        <v>2</v>
      </c>
      <c r="F3" s="2">
        <f>AVERAGE(A2:A25)</f>
        <v>14.051125000000001</v>
      </c>
      <c r="G3" s="2">
        <f t="shared" ref="G3:H3" si="1">AVERAGE(B2:B25)</f>
        <v>22.015916666666669</v>
      </c>
      <c r="H3" s="2">
        <f t="shared" si="1"/>
        <v>-7.964791666666664</v>
      </c>
    </row>
    <row r="4" spans="1:8" x14ac:dyDescent="0.2">
      <c r="A4" s="1">
        <v>9.5640000000000001</v>
      </c>
      <c r="B4" s="1">
        <v>21.213999999999999</v>
      </c>
      <c r="C4">
        <f t="shared" si="0"/>
        <v>-11.649999999999999</v>
      </c>
      <c r="E4" t="s">
        <v>3</v>
      </c>
      <c r="F4" s="2">
        <f>MEDIAN(A2:A25)</f>
        <v>14.3565</v>
      </c>
      <c r="G4" s="2">
        <f t="shared" ref="G4:H4" si="2">MEDIAN(B2:B25)</f>
        <v>21.017499999999998</v>
      </c>
      <c r="H4" s="2">
        <f t="shared" si="2"/>
        <v>-7.6664999999999992</v>
      </c>
    </row>
    <row r="5" spans="1:8" x14ac:dyDescent="0.2">
      <c r="A5" s="1">
        <v>8.6300000000000008</v>
      </c>
      <c r="B5" s="1">
        <v>15.686999999999999</v>
      </c>
      <c r="C5">
        <f t="shared" si="0"/>
        <v>-7.0569999999999986</v>
      </c>
      <c r="E5" t="s">
        <v>7</v>
      </c>
      <c r="F5" s="2">
        <f>VAR(A2:A25)</f>
        <v>12.669029070652117</v>
      </c>
      <c r="G5" s="2">
        <f t="shared" ref="G5:H5" si="3">VAR(B2:B25)</f>
        <v>23.011757036231874</v>
      </c>
      <c r="H5" s="2">
        <f t="shared" si="3"/>
        <v>23.666540867753639</v>
      </c>
    </row>
    <row r="6" spans="1:8" x14ac:dyDescent="0.2">
      <c r="A6" s="1">
        <v>14.669</v>
      </c>
      <c r="B6" s="1">
        <v>22.803000000000001</v>
      </c>
      <c r="C6">
        <f t="shared" si="0"/>
        <v>-8.1340000000000003</v>
      </c>
      <c r="E6" t="s">
        <v>4</v>
      </c>
      <c r="F6" s="2">
        <f>SQRT(F5)</f>
        <v>3.559357957645187</v>
      </c>
      <c r="G6" s="2">
        <f t="shared" ref="G6:H6" si="4">SQRT(G5)</f>
        <v>4.7970571224691367</v>
      </c>
      <c r="H6" s="2">
        <f t="shared" si="4"/>
        <v>4.8648269103590565</v>
      </c>
    </row>
    <row r="7" spans="1:8" x14ac:dyDescent="0.2">
      <c r="A7" s="1">
        <v>12.238</v>
      </c>
      <c r="B7" s="1">
        <v>20.878</v>
      </c>
      <c r="C7">
        <f t="shared" si="0"/>
        <v>-8.64</v>
      </c>
      <c r="E7" t="s">
        <v>8</v>
      </c>
      <c r="F7" s="2">
        <f>F6/SQRT(F2)</f>
        <v>0.72655090067879735</v>
      </c>
      <c r="G7" s="2">
        <f t="shared" ref="G7:H7" si="5">G6/SQRT(G2)</f>
        <v>0.97919518475276157</v>
      </c>
      <c r="H7" s="2">
        <f t="shared" si="5"/>
        <v>0.9930286347783408</v>
      </c>
    </row>
    <row r="8" spans="1:8" x14ac:dyDescent="0.2">
      <c r="A8" s="1">
        <v>14.692</v>
      </c>
      <c r="B8" s="1">
        <v>24.571999999999999</v>
      </c>
      <c r="C8">
        <f t="shared" si="0"/>
        <v>-9.879999999999999</v>
      </c>
    </row>
    <row r="9" spans="1:8" x14ac:dyDescent="0.2">
      <c r="A9" s="1">
        <v>8.9870000000000001</v>
      </c>
      <c r="B9" s="1">
        <v>17.393999999999998</v>
      </c>
      <c r="C9">
        <f t="shared" si="0"/>
        <v>-8.4069999999999983</v>
      </c>
    </row>
    <row r="10" spans="1:8" x14ac:dyDescent="0.2">
      <c r="A10" s="1">
        <v>9.4009999999999998</v>
      </c>
      <c r="B10" s="1">
        <v>20.762</v>
      </c>
      <c r="C10">
        <f t="shared" si="0"/>
        <v>-11.361000000000001</v>
      </c>
    </row>
    <row r="11" spans="1:8" x14ac:dyDescent="0.2">
      <c r="A11" s="1">
        <v>14.48</v>
      </c>
      <c r="B11" s="1">
        <v>26.282</v>
      </c>
      <c r="C11">
        <f t="shared" si="0"/>
        <v>-11.802</v>
      </c>
    </row>
    <row r="12" spans="1:8" x14ac:dyDescent="0.2">
      <c r="A12" s="1">
        <v>22.327999999999999</v>
      </c>
      <c r="B12" s="1">
        <v>24.524000000000001</v>
      </c>
      <c r="C12">
        <f t="shared" si="0"/>
        <v>-2.1960000000000015</v>
      </c>
    </row>
    <row r="13" spans="1:8" x14ac:dyDescent="0.2">
      <c r="A13" s="1">
        <v>15.298</v>
      </c>
      <c r="B13" s="1">
        <v>18.643999999999998</v>
      </c>
      <c r="C13">
        <f t="shared" si="0"/>
        <v>-3.3459999999999983</v>
      </c>
      <c r="E13" t="s">
        <v>9</v>
      </c>
      <c r="F13">
        <v>0.05</v>
      </c>
    </row>
    <row r="14" spans="1:8" x14ac:dyDescent="0.2">
      <c r="A14" s="1">
        <v>15.073</v>
      </c>
      <c r="B14" s="1">
        <v>17.510000000000002</v>
      </c>
      <c r="C14">
        <f t="shared" si="0"/>
        <v>-2.4370000000000012</v>
      </c>
      <c r="E14" t="s">
        <v>10</v>
      </c>
      <c r="F14">
        <f>24-1</f>
        <v>23</v>
      </c>
    </row>
    <row r="15" spans="1:8" x14ac:dyDescent="0.2">
      <c r="A15" s="1">
        <v>16.928999999999998</v>
      </c>
      <c r="B15" s="1">
        <v>20.329999999999998</v>
      </c>
      <c r="C15">
        <f t="shared" si="0"/>
        <v>-3.4009999999999998</v>
      </c>
      <c r="E15" t="s">
        <v>11</v>
      </c>
      <c r="F15">
        <v>-1.714</v>
      </c>
    </row>
    <row r="16" spans="1:8" x14ac:dyDescent="0.2">
      <c r="A16" s="1">
        <v>18.2</v>
      </c>
      <c r="B16" s="1">
        <v>35.255000000000003</v>
      </c>
      <c r="C16">
        <f t="shared" si="0"/>
        <v>-17.055000000000003</v>
      </c>
      <c r="E16" t="s">
        <v>12</v>
      </c>
      <c r="F16" s="3">
        <f>(F3-G3)/H7</f>
        <v>-8.020706944109957</v>
      </c>
    </row>
    <row r="17" spans="1:3" x14ac:dyDescent="0.2">
      <c r="A17" s="1">
        <v>12.13</v>
      </c>
      <c r="B17" s="1">
        <v>22.158000000000001</v>
      </c>
      <c r="C17">
        <f t="shared" si="0"/>
        <v>-10.028</v>
      </c>
    </row>
    <row r="18" spans="1:3" x14ac:dyDescent="0.2">
      <c r="A18" s="1">
        <v>18.495000000000001</v>
      </c>
      <c r="B18" s="1">
        <v>25.138999999999999</v>
      </c>
      <c r="C18">
        <f t="shared" si="0"/>
        <v>-6.6439999999999984</v>
      </c>
    </row>
    <row r="19" spans="1:3" x14ac:dyDescent="0.2">
      <c r="A19" s="1">
        <v>10.638999999999999</v>
      </c>
      <c r="B19" s="1">
        <v>20.428999999999998</v>
      </c>
      <c r="C19">
        <f t="shared" si="0"/>
        <v>-9.7899999999999991</v>
      </c>
    </row>
    <row r="20" spans="1:3" x14ac:dyDescent="0.2">
      <c r="A20" s="1">
        <v>11.343999999999999</v>
      </c>
      <c r="B20" s="1">
        <v>17.425000000000001</v>
      </c>
      <c r="C20">
        <f t="shared" si="0"/>
        <v>-6.0810000000000013</v>
      </c>
    </row>
    <row r="21" spans="1:3" x14ac:dyDescent="0.2">
      <c r="A21" s="1">
        <v>12.369</v>
      </c>
      <c r="B21" s="1">
        <v>34.287999999999997</v>
      </c>
      <c r="C21">
        <f t="shared" si="0"/>
        <v>-21.918999999999997</v>
      </c>
    </row>
    <row r="22" spans="1:3" x14ac:dyDescent="0.2">
      <c r="A22" s="1">
        <v>12.944000000000001</v>
      </c>
      <c r="B22" s="1">
        <v>23.893999999999998</v>
      </c>
      <c r="C22">
        <f t="shared" si="0"/>
        <v>-10.949999999999998</v>
      </c>
    </row>
    <row r="23" spans="1:3" x14ac:dyDescent="0.2">
      <c r="A23" s="1">
        <v>14.233000000000001</v>
      </c>
      <c r="B23" s="1">
        <v>17.96</v>
      </c>
      <c r="C23">
        <f t="shared" si="0"/>
        <v>-3.7270000000000003</v>
      </c>
    </row>
    <row r="24" spans="1:3" x14ac:dyDescent="0.2">
      <c r="A24" s="1">
        <v>19.71</v>
      </c>
      <c r="B24" s="1">
        <v>22.058</v>
      </c>
      <c r="C24">
        <f t="shared" si="0"/>
        <v>-2.347999999999999</v>
      </c>
    </row>
    <row r="25" spans="1:3" x14ac:dyDescent="0.2">
      <c r="A25" s="1">
        <v>16.004000000000001</v>
      </c>
      <c r="B25" s="1">
        <v>21.157</v>
      </c>
      <c r="C25">
        <f t="shared" si="0"/>
        <v>-5.1529999999999987</v>
      </c>
    </row>
  </sheetData>
  <sortState ref="A2:C25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2017-09-03T12:20:48Z</dcterms:created>
  <dcterms:modified xsi:type="dcterms:W3CDTF">2017-09-09T12:01:48Z</dcterms:modified>
</cp:coreProperties>
</file>