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Olivier\Projects\Next\Godot\PlasmaGodot\"/>
    </mc:Choice>
  </mc:AlternateContent>
  <xr:revisionPtr revIDLastSave="0" documentId="13_ncr:1_{54976DCC-8433-47F2-A8C2-A8D90990607C}" xr6:coauthVersionLast="47" xr6:coauthVersionMax="47" xr10:uidLastSave="{00000000-0000-0000-0000-000000000000}"/>
  <bookViews>
    <workbookView xWindow="26472" yWindow="1068" windowWidth="19440" windowHeight="9348" xr2:uid="{706C784E-1CA3-488B-9125-B850B93C6FD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2" i="1" l="1" a="1"/>
  <c r="D2" i="1" s="1"/>
  <c r="D3" i="1" a="1"/>
  <c r="D3" i="1" s="1"/>
  <c r="G6" i="1" l="1"/>
  <c r="F17" i="1"/>
  <c r="G7" i="1"/>
  <c r="G8" i="1"/>
  <c r="G10" i="1"/>
  <c r="G9" i="1"/>
  <c r="G12" i="1"/>
  <c r="G11" i="1"/>
  <c r="G13" i="1"/>
  <c r="G14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<sst xmlns="http://schemas.openxmlformats.org/spreadsheetml/2006/main" count="4" uniqueCount="4">
  <si>
    <t>Waves</t>
  </si>
  <si>
    <t>Estim. FPS</t>
  </si>
  <si>
    <t>Meas. FPS</t>
  </si>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</sst>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4">
    <xf numFmtId="0" fontId="0" fillId="0" borderId="0" xfId="0"/>
    <xf numFmtId="1" fontId="0" fillId="0" borderId="0" xfId="0" applyNumberFormat="1"/>
    <xf numFmtId="43" fontId="0" fillId="0" borderId="0" xfId="1" applyFont="1"/>
    <xf numFmtId="0" fontId="2" fillId="0" borderId="0" xfId="0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wer"/>
            <c:dispRSqr val="1"/>
            <c:dispEq val="1"/>
            <c:trendlineLbl>
              <c:layout>
                <c:manualLayout>
                  <c:x val="5.921347331583552E-2"/>
                  <c:y val="-0.33470363079615051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Sheet1!$E$8:$E$14</c:f>
              <c:numCache>
                <c:formatCode>General</c:formatCode>
                <c:ptCount val="7"/>
                <c:pt idx="0">
                  <c:v>3</c:v>
                </c:pt>
                <c:pt idx="1">
                  <c:v>4</c:v>
                </c:pt>
                <c:pt idx="2">
                  <c:v>5</c:v>
                </c:pt>
                <c:pt idx="3">
                  <c:v>10</c:v>
                </c:pt>
                <c:pt idx="4">
                  <c:v>15</c:v>
                </c:pt>
                <c:pt idx="5">
                  <c:v>20</c:v>
                </c:pt>
                <c:pt idx="6">
                  <c:v>50</c:v>
                </c:pt>
              </c:numCache>
            </c:numRef>
          </c:xVal>
          <c:yVal>
            <c:numRef>
              <c:f>Sheet1!$F$8:$F$14</c:f>
              <c:numCache>
                <c:formatCode>General</c:formatCode>
                <c:ptCount val="7"/>
                <c:pt idx="0">
                  <c:v>110</c:v>
                </c:pt>
                <c:pt idx="1">
                  <c:v>90</c:v>
                </c:pt>
                <c:pt idx="2">
                  <c:v>75</c:v>
                </c:pt>
                <c:pt idx="3">
                  <c:v>45</c:v>
                </c:pt>
                <c:pt idx="4">
                  <c:v>30</c:v>
                </c:pt>
                <c:pt idx="5">
                  <c:v>25</c:v>
                </c:pt>
                <c:pt idx="6">
                  <c:v>10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25F-46EC-A27A-84A3CD19B06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80930936"/>
        <c:axId val="280933816"/>
      </c:scatterChart>
      <c:valAx>
        <c:axId val="28093093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80933816"/>
        <c:crosses val="autoZero"/>
        <c:crossBetween val="midCat"/>
      </c:valAx>
      <c:valAx>
        <c:axId val="2809338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8093093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7620</xdr:colOff>
      <xdr:row>0</xdr:row>
      <xdr:rowOff>152400</xdr:rowOff>
    </xdr:from>
    <xdr:to>
      <xdr:col>17</xdr:col>
      <xdr:colOff>312420</xdr:colOff>
      <xdr:row>15</xdr:row>
      <xdr:rowOff>152400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B7F3F92-31AB-18CA-90E6-89814CDE89E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30C56C-3F30-46D6-BA12-B7AB0D480375}">
  <dimension ref="B2:G17"/>
  <sheetViews>
    <sheetView tabSelected="1" workbookViewId="0">
      <selection activeCell="I6" sqref="I6"/>
    </sheetView>
  </sheetViews>
  <sheetFormatPr defaultRowHeight="14.4" x14ac:dyDescent="0.3"/>
  <cols>
    <col min="2" max="2" width="10.109375" bestFit="1" customWidth="1"/>
  </cols>
  <sheetData>
    <row r="2" spans="2:7" x14ac:dyDescent="0.3">
      <c r="D2" cm="1">
        <f t="array" ref="D2">EXP(AVERAGE(LN(F8:F14))-D3*AVERAGE(LN(E8:E14)))</f>
        <v>292.71778395125847</v>
      </c>
    </row>
    <row r="3" spans="2:7" x14ac:dyDescent="0.3">
      <c r="D3" cm="1">
        <f t="array" ref="D3">COVAR(LN(E8:E14),LN(F8:F14))/VARP(LN(E8:E14))</f>
        <v>-0.84353882068894614</v>
      </c>
    </row>
    <row r="5" spans="2:7" x14ac:dyDescent="0.3">
      <c r="E5" t="s">
        <v>0</v>
      </c>
      <c r="F5" t="s">
        <v>2</v>
      </c>
      <c r="G5" t="s">
        <v>1</v>
      </c>
    </row>
    <row r="6" spans="2:7" x14ac:dyDescent="0.3">
      <c r="B6" s="2"/>
      <c r="E6">
        <v>1</v>
      </c>
      <c r="F6">
        <v>120</v>
      </c>
      <c r="G6" s="1">
        <f>$D$2*E6^$D$3</f>
        <v>292.71778395125847</v>
      </c>
    </row>
    <row r="7" spans="2:7" x14ac:dyDescent="0.3">
      <c r="E7">
        <v>2</v>
      </c>
      <c r="F7">
        <v>120</v>
      </c>
      <c r="G7" s="1">
        <f>$D$2*E7^$D$3</f>
        <v>163.12428499386152</v>
      </c>
    </row>
    <row r="8" spans="2:7" x14ac:dyDescent="0.3">
      <c r="E8">
        <v>3</v>
      </c>
      <c r="F8">
        <v>110</v>
      </c>
      <c r="G8" s="1">
        <f>$D$2*E8^$D$3</f>
        <v>115.87208136310495</v>
      </c>
    </row>
    <row r="9" spans="2:7" x14ac:dyDescent="0.3">
      <c r="E9">
        <v>4</v>
      </c>
      <c r="F9">
        <v>90</v>
      </c>
      <c r="G9" s="1">
        <f>$D$2*E9^$D$3</f>
        <v>90.905075856919595</v>
      </c>
    </row>
    <row r="10" spans="2:7" x14ac:dyDescent="0.3">
      <c r="E10">
        <v>5</v>
      </c>
      <c r="F10">
        <v>75</v>
      </c>
      <c r="G10" s="1">
        <f>$D$2*E10^$D$3</f>
        <v>75.307941308895536</v>
      </c>
    </row>
    <row r="11" spans="2:7" x14ac:dyDescent="0.3">
      <c r="E11">
        <v>10</v>
      </c>
      <c r="F11">
        <v>45</v>
      </c>
      <c r="G11" s="1">
        <f>$D$2*E11^$D$3</f>
        <v>41.967228347215197</v>
      </c>
    </row>
    <row r="12" spans="2:7" x14ac:dyDescent="0.3">
      <c r="E12">
        <v>15</v>
      </c>
      <c r="F12">
        <v>30</v>
      </c>
      <c r="G12" s="1">
        <f>$D$2*E12^$D$3</f>
        <v>29.810583370927983</v>
      </c>
    </row>
    <row r="13" spans="2:7" x14ac:dyDescent="0.3">
      <c r="E13">
        <v>20</v>
      </c>
      <c r="F13">
        <v>25</v>
      </c>
      <c r="G13" s="1">
        <f>$D$2*E13^$D$3</f>
        <v>23.387284588262418</v>
      </c>
    </row>
    <row r="14" spans="2:7" x14ac:dyDescent="0.3">
      <c r="E14">
        <v>50</v>
      </c>
      <c r="F14">
        <v>10</v>
      </c>
      <c r="G14" s="1">
        <f>$D$2*E14^$D$3</f>
        <v>10.796971494548348</v>
      </c>
    </row>
    <row r="16" spans="2:7" x14ac:dyDescent="0.3">
      <c r="E16" s="3" t="s">
        <v>3</v>
      </c>
    </row>
    <row r="17" spans="5:6" x14ac:dyDescent="0.3">
      <c r="E17">
        <v>7</v>
      </c>
      <c r="F17" s="1">
        <f>$D$2*E17^$D$3</f>
        <v>56.699092076229711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 F</dc:creator>
  <cp:lastModifiedBy>O F</cp:lastModifiedBy>
  <dcterms:created xsi:type="dcterms:W3CDTF">2022-09-29T22:03:26Z</dcterms:created>
  <dcterms:modified xsi:type="dcterms:W3CDTF">2022-10-08T16:15:31Z</dcterms:modified>
</cp:coreProperties>
</file>