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s\Olga\SISSA\Doc\Novel_Word_Learning\Design\Morpheme_Interference_Task\"/>
    </mc:Choice>
  </mc:AlternateContent>
  <xr:revisionPtr revIDLastSave="0" documentId="13_ncr:1_{F67D3C48-D29B-4EEC-8842-6F80296FF843}" xr6:coauthVersionLast="45" xr6:coauthVersionMax="45" xr10:uidLastSave="{00000000-0000-0000-0000-000000000000}"/>
  <bookViews>
    <workbookView xWindow="-108" yWindow="-108" windowWidth="23256" windowHeight="12576" xr2:uid="{75973559-1EBF-4FEA-A126-9F695F92A3B8}"/>
  </bookViews>
  <sheets>
    <sheet name="SL1_morphPrimes" sheetId="2" r:id="rId1"/>
    <sheet name="Sheet1" sheetId="1" r:id="rId2"/>
  </sheets>
  <definedNames>
    <definedName name="ExternalData_1" localSheetId="0" hidden="1">SL1_morphPrimes!#REF!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6" i="2" l="1"/>
  <c r="AA66" i="2"/>
  <c r="AB66" i="2"/>
  <c r="Z65" i="2"/>
  <c r="AA65" i="2"/>
  <c r="AB65" i="2"/>
  <c r="Z64" i="2"/>
  <c r="AA64" i="2"/>
  <c r="AB64" i="2"/>
  <c r="Z63" i="2"/>
  <c r="AA63" i="2"/>
  <c r="AB63" i="2"/>
  <c r="F66" i="2"/>
  <c r="G66" i="2"/>
  <c r="L66" i="2"/>
  <c r="M66" i="2"/>
  <c r="N66" i="2"/>
  <c r="S66" i="2"/>
  <c r="T66" i="2"/>
  <c r="U66" i="2"/>
  <c r="F65" i="2"/>
  <c r="G65" i="2"/>
  <c r="L65" i="2"/>
  <c r="M65" i="2"/>
  <c r="N65" i="2"/>
  <c r="S65" i="2"/>
  <c r="T65" i="2"/>
  <c r="U65" i="2"/>
  <c r="F64" i="2"/>
  <c r="G64" i="2"/>
  <c r="L64" i="2"/>
  <c r="M64" i="2"/>
  <c r="N64" i="2"/>
  <c r="S64" i="2"/>
  <c r="T64" i="2"/>
  <c r="U64" i="2"/>
  <c r="F63" i="2"/>
  <c r="G63" i="2"/>
  <c r="L63" i="2"/>
  <c r="M63" i="2"/>
  <c r="N63" i="2"/>
  <c r="S63" i="2"/>
  <c r="T63" i="2"/>
  <c r="U63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2" i="2"/>
  <c r="E5" i="2" l="1"/>
  <c r="E6" i="2"/>
  <c r="E7" i="2"/>
  <c r="E8" i="2"/>
  <c r="E9" i="2"/>
  <c r="E10" i="2"/>
  <c r="E13" i="2"/>
  <c r="E14" i="2"/>
  <c r="E15" i="2"/>
  <c r="E16" i="2"/>
  <c r="E17" i="2"/>
  <c r="E18" i="2"/>
  <c r="E19" i="2"/>
  <c r="E20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/>
  <c r="E55" i="2"/>
  <c r="E57" i="2"/>
  <c r="E58" i="2"/>
  <c r="E59" i="2"/>
  <c r="E60" i="2"/>
  <c r="E61" i="2"/>
  <c r="E2" i="2"/>
  <c r="S24" i="2" l="1"/>
  <c r="Z2" i="2"/>
  <c r="Z21" i="2"/>
  <c r="S11" i="2"/>
  <c r="Z20" i="2"/>
  <c r="S23" i="2"/>
  <c r="S17" i="2"/>
  <c r="S20" i="2"/>
  <c r="Z15" i="2"/>
  <c r="S19" i="2"/>
  <c r="S8" i="2"/>
  <c r="S4" i="2"/>
  <c r="S10" i="2"/>
  <c r="Z3" i="2"/>
  <c r="Z4" i="2"/>
  <c r="Z5" i="2"/>
  <c r="Z6" i="2"/>
  <c r="Z7" i="2"/>
  <c r="Z8" i="2"/>
  <c r="Z9" i="2"/>
  <c r="Z10" i="2"/>
  <c r="Z11" i="2"/>
  <c r="Z12" i="2"/>
  <c r="Z13" i="2"/>
  <c r="Z16" i="2"/>
  <c r="Z17" i="2"/>
  <c r="Z18" i="2"/>
  <c r="Z19" i="2"/>
  <c r="Z22" i="2"/>
  <c r="Z23" i="2"/>
  <c r="Z24" i="2"/>
  <c r="Z25" i="2"/>
  <c r="S9" i="2"/>
  <c r="S18" i="2"/>
  <c r="S22" i="2" l="1"/>
  <c r="E66" i="2" l="1"/>
  <c r="E65" i="2"/>
  <c r="E64" i="2"/>
  <c r="E63" i="2"/>
  <c r="S15" i="2" l="1"/>
  <c r="S3" i="2"/>
  <c r="S5" i="2"/>
  <c r="S6" i="2"/>
  <c r="S7" i="2"/>
  <c r="S12" i="2"/>
  <c r="S13" i="2"/>
  <c r="S14" i="2"/>
  <c r="S16" i="2"/>
  <c r="S21" i="2"/>
  <c r="S25" i="2"/>
  <c r="S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9A2081-A7DA-4C89-93EC-6CABAFC7E60E}" keepAlive="1" name="Query - SL1_morphPrimes" description="Connection to the 'SL1_morphPrimes' query in the workbook." type="5" refreshedVersion="6" background="1">
    <dbPr connection="Provider=Microsoft.Mashup.OleDb.1;Data Source=$Workbook$;Location=SL1_morphPrimes;Extended Properties=&quot;&quot;" command="SELECT * FROM [SL1_morphPrimes]"/>
  </connection>
</connections>
</file>

<file path=xl/sharedStrings.xml><?xml version="1.0" encoding="utf-8"?>
<sst xmlns="http://schemas.openxmlformats.org/spreadsheetml/2006/main" count="200" uniqueCount="182">
  <si>
    <t>lesionaggio</t>
  </si>
  <si>
    <t>panteraggio</t>
  </si>
  <si>
    <t>baciaggio</t>
  </si>
  <si>
    <t>muffaio</t>
  </si>
  <si>
    <t>fioccaio</t>
  </si>
  <si>
    <t>pruale</t>
  </si>
  <si>
    <t>suorale</t>
  </si>
  <si>
    <t>acetame</t>
  </si>
  <si>
    <t>vigiliame</t>
  </si>
  <si>
    <t>lozionanza</t>
  </si>
  <si>
    <t>streganza</t>
  </si>
  <si>
    <t>elementanza</t>
  </si>
  <si>
    <t>labbranza</t>
  </si>
  <si>
    <t>chioscata</t>
  </si>
  <si>
    <t>querciata</t>
  </si>
  <si>
    <t>tintatore</t>
  </si>
  <si>
    <t>cometatore</t>
  </si>
  <si>
    <t>forcatore</t>
  </si>
  <si>
    <t>caviatore</t>
  </si>
  <si>
    <t>gonnazione</t>
  </si>
  <si>
    <t>smaltazione</t>
  </si>
  <si>
    <t>grillazione</t>
  </si>
  <si>
    <t>stufazione</t>
  </si>
  <si>
    <t>nervobile</t>
  </si>
  <si>
    <t>baccanente</t>
  </si>
  <si>
    <t>ricoverente</t>
  </si>
  <si>
    <t>uranieo</t>
  </si>
  <si>
    <t>paglieo</t>
  </si>
  <si>
    <t>slitteria</t>
  </si>
  <si>
    <t>flauteria</t>
  </si>
  <si>
    <t>caliceria</t>
  </si>
  <si>
    <t>crosteria</t>
  </si>
  <si>
    <t>nocesco</t>
  </si>
  <si>
    <t>gambesco</t>
  </si>
  <si>
    <t>gelosiesco</t>
  </si>
  <si>
    <t>pipesco</t>
  </si>
  <si>
    <t>urtevole</t>
  </si>
  <si>
    <t>ranevole</t>
  </si>
  <si>
    <t>marmevole</t>
  </si>
  <si>
    <t>pastevole</t>
  </si>
  <si>
    <t>saunevole</t>
  </si>
  <si>
    <t>piantico</t>
  </si>
  <si>
    <t>farmacico</t>
  </si>
  <si>
    <t>pollicico</t>
  </si>
  <si>
    <t>bamboliero</t>
  </si>
  <si>
    <t>merendiero</t>
  </si>
  <si>
    <t>lacrimiero</t>
  </si>
  <si>
    <t>simboliero</t>
  </si>
  <si>
    <t>length</t>
  </si>
  <si>
    <t>old20</t>
  </si>
  <si>
    <t>target</t>
  </si>
  <si>
    <t>complexity</t>
  </si>
  <si>
    <t>id</t>
  </si>
  <si>
    <t>panteruggio</t>
  </si>
  <si>
    <t>nervobole</t>
  </si>
  <si>
    <t>gambasco</t>
  </si>
  <si>
    <t>loziononza</t>
  </si>
  <si>
    <t>bamboliaro</t>
  </si>
  <si>
    <t>streginza</t>
  </si>
  <si>
    <t>cometatire</t>
  </si>
  <si>
    <t>ranevale</t>
  </si>
  <si>
    <t>merendiaro</t>
  </si>
  <si>
    <t>suorole</t>
  </si>
  <si>
    <t>vigiliome</t>
  </si>
  <si>
    <t>stufaziane</t>
  </si>
  <si>
    <t>ricoverunte</t>
  </si>
  <si>
    <t>calicoria</t>
  </si>
  <si>
    <t>crosterea</t>
  </si>
  <si>
    <t>gelosiosco</t>
  </si>
  <si>
    <t>marmevule</t>
  </si>
  <si>
    <t>pastuvole</t>
  </si>
  <si>
    <t>lacrimiaro</t>
  </si>
  <si>
    <t>pipusco</t>
  </si>
  <si>
    <t>saunuvole</t>
  </si>
  <si>
    <t>N</t>
  </si>
  <si>
    <t>uraniuo</t>
  </si>
  <si>
    <t>distractor</t>
  </si>
  <si>
    <t>baccanunte</t>
  </si>
  <si>
    <t>labbrunza</t>
  </si>
  <si>
    <t>traslazione</t>
  </si>
  <si>
    <t>naufragio</t>
  </si>
  <si>
    <t>padiglione</t>
  </si>
  <si>
    <t>paragrafo</t>
  </si>
  <si>
    <t>bavaglio</t>
  </si>
  <si>
    <t>ganghero</t>
  </si>
  <si>
    <t>scrocchio</t>
  </si>
  <si>
    <t>languore</t>
  </si>
  <si>
    <t>epitaffio</t>
  </si>
  <si>
    <t>sughero</t>
  </si>
  <si>
    <t>suffragio</t>
  </si>
  <si>
    <t>min</t>
  </si>
  <si>
    <t>max</t>
  </si>
  <si>
    <t>mean</t>
  </si>
  <si>
    <t>sd</t>
  </si>
  <si>
    <t>filler_Sword</t>
  </si>
  <si>
    <t>filler_Cword</t>
  </si>
  <si>
    <t>cagnesco</t>
  </si>
  <si>
    <t>agnolotto</t>
  </si>
  <si>
    <t>rovescio</t>
  </si>
  <si>
    <t>vaghezza</t>
  </si>
  <si>
    <t>nebbiosità</t>
  </si>
  <si>
    <t>marxismo</t>
  </si>
  <si>
    <t>galoppata</t>
  </si>
  <si>
    <t>tempaccio</t>
  </si>
  <si>
    <t>tirchieria</t>
  </si>
  <si>
    <t>saggezza</t>
  </si>
  <si>
    <t>magmatico</t>
  </si>
  <si>
    <t>mangime</t>
  </si>
  <si>
    <t>libresco</t>
  </si>
  <si>
    <t>delirio</t>
  </si>
  <si>
    <t>demoniaco</t>
  </si>
  <si>
    <t>gaiezza</t>
  </si>
  <si>
    <t>galassia</t>
  </si>
  <si>
    <t>gazzella</t>
  </si>
  <si>
    <t>genetico</t>
  </si>
  <si>
    <t>granchio</t>
  </si>
  <si>
    <t>grappolo</t>
  </si>
  <si>
    <t>grandinata</t>
  </si>
  <si>
    <t>baguette</t>
  </si>
  <si>
    <t>baldacchino</t>
  </si>
  <si>
    <t>buffonata</t>
  </si>
  <si>
    <t>borghesia</t>
  </si>
  <si>
    <t>boscaiolo</t>
  </si>
  <si>
    <t>borraccia</t>
  </si>
  <si>
    <t>bocconcino</t>
  </si>
  <si>
    <t>paradosso</t>
  </si>
  <si>
    <t>parrocchiano</t>
  </si>
  <si>
    <t>parsimonia</t>
  </si>
  <si>
    <t>parentesi</t>
  </si>
  <si>
    <t>pontefice</t>
  </si>
  <si>
    <t>purezza</t>
  </si>
  <si>
    <t>lexicality</t>
  </si>
  <si>
    <t>lesioneggio</t>
  </si>
  <si>
    <t>acetome</t>
  </si>
  <si>
    <t>muffoio</t>
  </si>
  <si>
    <t>piantuco</t>
  </si>
  <si>
    <t>smaltiziane</t>
  </si>
  <si>
    <t>farmacaco</t>
  </si>
  <si>
    <t>bacieggio</t>
  </si>
  <si>
    <t>fioccoio</t>
  </si>
  <si>
    <t>simboliaro</t>
  </si>
  <si>
    <t>pruile</t>
  </si>
  <si>
    <t>pagliuo</t>
  </si>
  <si>
    <t>balsamico</t>
  </si>
  <si>
    <t>scimmienza</t>
  </si>
  <si>
    <t>fungabile</t>
  </si>
  <si>
    <t>tintatome</t>
  </si>
  <si>
    <t>gonnaziobe</t>
  </si>
  <si>
    <t>fungafile</t>
  </si>
  <si>
    <t>sellazione</t>
  </si>
  <si>
    <t>sellaziobe</t>
  </si>
  <si>
    <t>pollicibo</t>
  </si>
  <si>
    <t>scimmienna</t>
  </si>
  <si>
    <t>grillaziome</t>
  </si>
  <si>
    <t>caviatoge</t>
  </si>
  <si>
    <t>forcatobe</t>
  </si>
  <si>
    <t>elementanca</t>
  </si>
  <si>
    <t>flautebia</t>
  </si>
  <si>
    <t>querciapa</t>
  </si>
  <si>
    <t>urtevone</t>
  </si>
  <si>
    <t>nocespo</t>
  </si>
  <si>
    <t>slittenia</t>
  </si>
  <si>
    <t>pummiere</t>
  </si>
  <si>
    <t>pummiete</t>
  </si>
  <si>
    <t>chioscota</t>
  </si>
  <si>
    <t>salamavore</t>
  </si>
  <si>
    <t>sferiepo</t>
  </si>
  <si>
    <t>ombrisca</t>
  </si>
  <si>
    <t>monetanda</t>
  </si>
  <si>
    <t>gocciapio</t>
  </si>
  <si>
    <t>calzisto</t>
  </si>
  <si>
    <t>cornimia</t>
  </si>
  <si>
    <t>salamatore</t>
  </si>
  <si>
    <t>sferiere</t>
  </si>
  <si>
    <t>ombrista</t>
  </si>
  <si>
    <t>monetanza</t>
  </si>
  <si>
    <t>gocciario</t>
  </si>
  <si>
    <t>calzismo</t>
  </si>
  <si>
    <t>cornizia</t>
  </si>
  <si>
    <t>saldatura</t>
  </si>
  <si>
    <t>impetario</t>
  </si>
  <si>
    <t>impetabio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</si>
</sst>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NumberFormat="1" applyFill="1"/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05C3-B0D8-47BA-9C66-DE44E302C2B3}">
  <dimension ref="A1:AB66"/>
  <sheetViews>
    <sheetView tabSelected="1" zoomScale="85" zoomScaleNormal="85" workbookViewId="0">
      <pane ySplit="1" topLeftCell="A47" activePane="bottomLeft" state="frozen"/>
      <selection activeCell="C1" sqref="C1"/>
      <selection pane="bottomLeft" activeCell="P64" sqref="P64"/>
    </sheetView>
  </sheetViews>
  <sheetFormatPr defaultColWidth="8.77734375" defaultRowHeight="14.4" x14ac:dyDescent="0.3"/>
  <cols>
    <col min="2" max="2" width="10.44140625" bestFit="1" customWidth="1"/>
    <col min="3" max="3" width="10.44140625" customWidth="1"/>
    <col min="4" max="4" width="12.109375" bestFit="1" customWidth="1"/>
    <col min="9" max="9" width="10.44140625" bestFit="1" customWidth="1"/>
    <col min="10" max="10" width="10.44140625" customWidth="1"/>
    <col min="11" max="11" width="11.88671875" bestFit="1" customWidth="1"/>
    <col min="12" max="12" width="6.21875" bestFit="1" customWidth="1"/>
    <col min="13" max="13" width="5.5546875" bestFit="1" customWidth="1"/>
    <col min="14" max="14" width="5.109375" bestFit="1" customWidth="1"/>
    <col min="16" max="16" width="10.44140625" bestFit="1" customWidth="1"/>
    <col min="17" max="17" width="10.44140625" customWidth="1"/>
    <col min="18" max="18" width="10.44140625" bestFit="1" customWidth="1"/>
    <col min="23" max="23" width="10.44140625" bestFit="1" customWidth="1"/>
    <col min="24" max="24" width="10.44140625" customWidth="1"/>
    <col min="25" max="25" width="14" bestFit="1" customWidth="1"/>
    <col min="27" max="27" width="12.6640625" bestFit="1" customWidth="1"/>
  </cols>
  <sheetData>
    <row r="1" spans="1:28" x14ac:dyDescent="0.3">
      <c r="A1" s="3" t="s">
        <v>52</v>
      </c>
      <c r="B1" s="3" t="s">
        <v>51</v>
      </c>
      <c r="C1" s="3" t="s">
        <v>131</v>
      </c>
      <c r="D1" s="3" t="s">
        <v>50</v>
      </c>
      <c r="E1" s="3" t="s">
        <v>48</v>
      </c>
      <c r="F1" s="3" t="s">
        <v>49</v>
      </c>
      <c r="G1" s="3" t="s">
        <v>74</v>
      </c>
      <c r="H1" s="3" t="s">
        <v>52</v>
      </c>
      <c r="I1" s="3" t="s">
        <v>51</v>
      </c>
      <c r="J1" s="3" t="s">
        <v>131</v>
      </c>
      <c r="K1" t="s">
        <v>76</v>
      </c>
      <c r="L1" t="s">
        <v>48</v>
      </c>
      <c r="M1" t="s">
        <v>49</v>
      </c>
      <c r="N1" t="s">
        <v>74</v>
      </c>
      <c r="O1" s="3" t="s">
        <v>52</v>
      </c>
      <c r="P1" s="3" t="s">
        <v>51</v>
      </c>
      <c r="Q1" s="3" t="s">
        <v>131</v>
      </c>
      <c r="R1" s="3" t="s">
        <v>94</v>
      </c>
      <c r="S1" s="3" t="s">
        <v>48</v>
      </c>
      <c r="T1" s="3" t="s">
        <v>49</v>
      </c>
      <c r="U1" s="3" t="s">
        <v>74</v>
      </c>
      <c r="V1" s="3" t="s">
        <v>52</v>
      </c>
      <c r="W1" s="3" t="s">
        <v>51</v>
      </c>
      <c r="X1" s="3" t="s">
        <v>131</v>
      </c>
      <c r="Y1" s="3" t="s">
        <v>95</v>
      </c>
      <c r="Z1" s="3" t="s">
        <v>48</v>
      </c>
      <c r="AA1" s="3" t="s">
        <v>49</v>
      </c>
      <c r="AB1" s="3" t="s">
        <v>74</v>
      </c>
    </row>
    <row r="2" spans="1:28" x14ac:dyDescent="0.3">
      <c r="A2">
        <v>1</v>
      </c>
      <c r="B2">
        <v>1</v>
      </c>
      <c r="C2">
        <v>0</v>
      </c>
      <c r="D2" s="1" t="s">
        <v>0</v>
      </c>
      <c r="E2">
        <f>LEN(D2)</f>
        <v>11</v>
      </c>
      <c r="F2">
        <v>3.05</v>
      </c>
      <c r="G2">
        <v>0</v>
      </c>
      <c r="H2">
        <v>1</v>
      </c>
      <c r="I2">
        <v>0</v>
      </c>
      <c r="J2">
        <v>0</v>
      </c>
      <c r="K2" t="s">
        <v>132</v>
      </c>
      <c r="L2">
        <f>LEN(K2)</f>
        <v>11</v>
      </c>
      <c r="M2">
        <v>3.95</v>
      </c>
      <c r="N2">
        <v>0</v>
      </c>
      <c r="O2">
        <v>1</v>
      </c>
      <c r="P2">
        <v>0</v>
      </c>
      <c r="Q2">
        <v>1</v>
      </c>
      <c r="R2" t="s">
        <v>79</v>
      </c>
      <c r="S2">
        <f>LEN(R2)</f>
        <v>11</v>
      </c>
      <c r="T2">
        <v>2.6</v>
      </c>
      <c r="U2">
        <v>1</v>
      </c>
      <c r="V2">
        <v>1</v>
      </c>
      <c r="W2">
        <v>1</v>
      </c>
      <c r="X2">
        <v>1</v>
      </c>
      <c r="Y2" t="s">
        <v>124</v>
      </c>
      <c r="Z2">
        <f t="shared" ref="Z2:Z25" si="0">LEN(Y2)</f>
        <v>10</v>
      </c>
      <c r="AA2">
        <v>2.7</v>
      </c>
      <c r="AB2">
        <v>1</v>
      </c>
    </row>
    <row r="3" spans="1:28" x14ac:dyDescent="0.3">
      <c r="A3" s="7">
        <v>2</v>
      </c>
      <c r="B3" s="7">
        <v>1</v>
      </c>
      <c r="C3" s="7">
        <v>0</v>
      </c>
      <c r="D3" s="7" t="s">
        <v>172</v>
      </c>
      <c r="E3" s="7">
        <v>10</v>
      </c>
      <c r="F3" s="7">
        <v>2.7</v>
      </c>
      <c r="G3" s="7">
        <v>0</v>
      </c>
      <c r="H3" s="7">
        <v>2</v>
      </c>
      <c r="I3" s="7">
        <v>0</v>
      </c>
      <c r="J3" s="7">
        <v>0</v>
      </c>
      <c r="K3" s="7" t="s">
        <v>165</v>
      </c>
      <c r="L3" s="7">
        <f t="shared" ref="L3:L61" si="1">LEN(K3)</f>
        <v>10</v>
      </c>
      <c r="M3" s="7">
        <v>3.25</v>
      </c>
      <c r="N3" s="7">
        <v>0</v>
      </c>
      <c r="O3">
        <v>2</v>
      </c>
      <c r="P3">
        <v>0</v>
      </c>
      <c r="Q3">
        <v>1</v>
      </c>
      <c r="R3" t="s">
        <v>88</v>
      </c>
      <c r="S3">
        <f t="shared" ref="S3:S25" si="2">LEN(R3)</f>
        <v>7</v>
      </c>
      <c r="T3">
        <v>1.9</v>
      </c>
      <c r="U3">
        <v>2</v>
      </c>
      <c r="V3">
        <v>2</v>
      </c>
      <c r="W3">
        <v>1</v>
      </c>
      <c r="X3">
        <v>1</v>
      </c>
      <c r="Y3" t="s">
        <v>96</v>
      </c>
      <c r="Z3">
        <f t="shared" si="0"/>
        <v>8</v>
      </c>
      <c r="AA3">
        <v>2.5499999999999998</v>
      </c>
      <c r="AB3">
        <v>1</v>
      </c>
    </row>
    <row r="4" spans="1:28" s="5" customFormat="1" x14ac:dyDescent="0.3">
      <c r="A4" s="7">
        <v>3</v>
      </c>
      <c r="B4" s="7">
        <v>1</v>
      </c>
      <c r="C4" s="7">
        <v>0</v>
      </c>
      <c r="D4" s="7" t="s">
        <v>162</v>
      </c>
      <c r="E4" s="7">
        <v>8</v>
      </c>
      <c r="F4" s="7">
        <v>2.75</v>
      </c>
      <c r="G4" s="7">
        <v>0</v>
      </c>
      <c r="H4" s="7">
        <v>3</v>
      </c>
      <c r="I4" s="7">
        <v>0</v>
      </c>
      <c r="J4" s="7">
        <v>0</v>
      </c>
      <c r="K4" s="7" t="s">
        <v>163</v>
      </c>
      <c r="L4" s="7">
        <f t="shared" si="1"/>
        <v>8</v>
      </c>
      <c r="M4" s="7">
        <v>2.95</v>
      </c>
      <c r="N4" s="7">
        <v>0</v>
      </c>
      <c r="O4" s="5">
        <v>3</v>
      </c>
      <c r="P4" s="5">
        <v>0</v>
      </c>
      <c r="Q4" s="5">
        <v>1</v>
      </c>
      <c r="R4" s="5" t="s">
        <v>113</v>
      </c>
      <c r="S4" s="5">
        <f t="shared" si="2"/>
        <v>8</v>
      </c>
      <c r="T4" s="5">
        <v>2.1</v>
      </c>
      <c r="U4" s="5">
        <v>3</v>
      </c>
      <c r="V4" s="5">
        <v>3</v>
      </c>
      <c r="W4" s="5">
        <v>1</v>
      </c>
      <c r="X4" s="5">
        <v>1</v>
      </c>
      <c r="Y4" s="5" t="s">
        <v>97</v>
      </c>
      <c r="Z4" s="5">
        <f t="shared" si="0"/>
        <v>9</v>
      </c>
      <c r="AA4" s="5">
        <v>2.9</v>
      </c>
      <c r="AB4" s="5">
        <v>1</v>
      </c>
    </row>
    <row r="5" spans="1:28" x14ac:dyDescent="0.3">
      <c r="A5">
        <v>4</v>
      </c>
      <c r="B5">
        <v>1</v>
      </c>
      <c r="C5">
        <v>0</v>
      </c>
      <c r="D5" s="1" t="s">
        <v>7</v>
      </c>
      <c r="E5">
        <f t="shared" ref="E5:E61" si="3">LEN(D5)</f>
        <v>7</v>
      </c>
      <c r="F5">
        <v>2.4</v>
      </c>
      <c r="G5">
        <v>1</v>
      </c>
      <c r="H5">
        <v>4</v>
      </c>
      <c r="I5">
        <v>0</v>
      </c>
      <c r="J5">
        <v>0</v>
      </c>
      <c r="K5" t="s">
        <v>133</v>
      </c>
      <c r="L5">
        <f t="shared" si="1"/>
        <v>7</v>
      </c>
      <c r="M5">
        <v>2.6</v>
      </c>
      <c r="N5">
        <v>1</v>
      </c>
      <c r="O5">
        <v>4</v>
      </c>
      <c r="P5">
        <v>0</v>
      </c>
      <c r="Q5">
        <v>1</v>
      </c>
      <c r="R5" t="s">
        <v>80</v>
      </c>
      <c r="S5">
        <f t="shared" si="2"/>
        <v>9</v>
      </c>
      <c r="T5">
        <v>2.2999999999999998</v>
      </c>
      <c r="U5">
        <v>3</v>
      </c>
      <c r="V5">
        <v>4</v>
      </c>
      <c r="W5">
        <v>1</v>
      </c>
      <c r="X5">
        <v>1</v>
      </c>
      <c r="Y5" t="s">
        <v>107</v>
      </c>
      <c r="Z5">
        <f t="shared" si="0"/>
        <v>7</v>
      </c>
      <c r="AA5">
        <v>1.85</v>
      </c>
      <c r="AB5">
        <v>3</v>
      </c>
    </row>
    <row r="6" spans="1:28" x14ac:dyDescent="0.3">
      <c r="A6">
        <v>5</v>
      </c>
      <c r="B6">
        <v>1</v>
      </c>
      <c r="C6">
        <v>0</v>
      </c>
      <c r="D6" s="1" t="s">
        <v>9</v>
      </c>
      <c r="E6">
        <f t="shared" si="3"/>
        <v>10</v>
      </c>
      <c r="F6">
        <v>3.7</v>
      </c>
      <c r="G6">
        <v>0</v>
      </c>
      <c r="H6">
        <v>5</v>
      </c>
      <c r="I6">
        <v>0</v>
      </c>
      <c r="J6">
        <v>0</v>
      </c>
      <c r="K6" t="s">
        <v>56</v>
      </c>
      <c r="L6">
        <f t="shared" si="1"/>
        <v>10</v>
      </c>
      <c r="M6">
        <v>4.2</v>
      </c>
      <c r="N6">
        <v>0</v>
      </c>
      <c r="O6">
        <v>5</v>
      </c>
      <c r="P6">
        <v>0</v>
      </c>
      <c r="Q6">
        <v>1</v>
      </c>
      <c r="R6" t="s">
        <v>81</v>
      </c>
      <c r="S6">
        <f t="shared" si="2"/>
        <v>10</v>
      </c>
      <c r="T6">
        <v>2.4500000000000002</v>
      </c>
      <c r="U6">
        <v>3</v>
      </c>
      <c r="V6">
        <v>5</v>
      </c>
      <c r="W6">
        <v>1</v>
      </c>
      <c r="X6">
        <v>1</v>
      </c>
      <c r="Y6" t="s">
        <v>111</v>
      </c>
      <c r="Z6">
        <f t="shared" si="0"/>
        <v>7</v>
      </c>
      <c r="AA6">
        <v>2.15</v>
      </c>
      <c r="AB6">
        <v>1</v>
      </c>
    </row>
    <row r="7" spans="1:28" x14ac:dyDescent="0.3">
      <c r="A7">
        <v>6</v>
      </c>
      <c r="B7">
        <v>1</v>
      </c>
      <c r="C7">
        <v>0</v>
      </c>
      <c r="D7" s="1" t="s">
        <v>13</v>
      </c>
      <c r="E7">
        <f t="shared" si="3"/>
        <v>9</v>
      </c>
      <c r="F7">
        <v>2.8</v>
      </c>
      <c r="G7">
        <v>0</v>
      </c>
      <c r="H7">
        <v>6</v>
      </c>
      <c r="I7">
        <v>0</v>
      </c>
      <c r="J7">
        <v>0</v>
      </c>
      <c r="K7" t="s">
        <v>164</v>
      </c>
      <c r="L7">
        <f t="shared" si="1"/>
        <v>9</v>
      </c>
      <c r="M7">
        <v>2.95</v>
      </c>
      <c r="N7">
        <v>0</v>
      </c>
      <c r="O7">
        <v>6</v>
      </c>
      <c r="P7">
        <v>0</v>
      </c>
      <c r="Q7">
        <v>1</v>
      </c>
      <c r="R7" t="s">
        <v>82</v>
      </c>
      <c r="S7">
        <f t="shared" si="2"/>
        <v>9</v>
      </c>
      <c r="T7">
        <v>2.75</v>
      </c>
      <c r="U7">
        <v>1</v>
      </c>
      <c r="V7">
        <v>6</v>
      </c>
      <c r="W7">
        <v>1</v>
      </c>
      <c r="X7">
        <v>1</v>
      </c>
      <c r="Y7" t="s">
        <v>143</v>
      </c>
      <c r="Z7">
        <f t="shared" si="0"/>
        <v>9</v>
      </c>
      <c r="AA7">
        <v>2.7</v>
      </c>
      <c r="AB7">
        <v>1</v>
      </c>
    </row>
    <row r="8" spans="1:28" x14ac:dyDescent="0.3">
      <c r="A8">
        <v>7</v>
      </c>
      <c r="B8">
        <v>1</v>
      </c>
      <c r="C8">
        <v>0</v>
      </c>
      <c r="D8" s="1" t="s">
        <v>15</v>
      </c>
      <c r="E8">
        <f t="shared" si="3"/>
        <v>9</v>
      </c>
      <c r="F8">
        <v>2.1</v>
      </c>
      <c r="G8">
        <v>1</v>
      </c>
      <c r="H8">
        <v>7</v>
      </c>
      <c r="I8">
        <v>0</v>
      </c>
      <c r="J8">
        <v>0</v>
      </c>
      <c r="K8" t="s">
        <v>146</v>
      </c>
      <c r="L8">
        <f t="shared" si="1"/>
        <v>9</v>
      </c>
      <c r="M8">
        <v>2.95</v>
      </c>
      <c r="N8">
        <v>0</v>
      </c>
      <c r="O8">
        <v>7</v>
      </c>
      <c r="P8">
        <v>0</v>
      </c>
      <c r="Q8">
        <v>1</v>
      </c>
      <c r="R8" t="s">
        <v>115</v>
      </c>
      <c r="S8">
        <f t="shared" si="2"/>
        <v>8</v>
      </c>
      <c r="T8">
        <v>1.85</v>
      </c>
      <c r="U8">
        <v>3</v>
      </c>
      <c r="V8">
        <v>7</v>
      </c>
      <c r="W8">
        <v>1</v>
      </c>
      <c r="X8">
        <v>1</v>
      </c>
      <c r="Y8" t="s">
        <v>108</v>
      </c>
      <c r="Z8">
        <f t="shared" si="0"/>
        <v>8</v>
      </c>
      <c r="AA8">
        <v>2.8</v>
      </c>
      <c r="AB8">
        <v>0</v>
      </c>
    </row>
    <row r="9" spans="1:28" x14ac:dyDescent="0.3">
      <c r="A9">
        <v>8</v>
      </c>
      <c r="B9">
        <v>1</v>
      </c>
      <c r="C9">
        <v>0</v>
      </c>
      <c r="D9" s="1" t="s">
        <v>19</v>
      </c>
      <c r="E9">
        <f t="shared" si="3"/>
        <v>10</v>
      </c>
      <c r="F9">
        <v>2.5</v>
      </c>
      <c r="G9">
        <v>1</v>
      </c>
      <c r="H9">
        <v>8</v>
      </c>
      <c r="I9">
        <v>0</v>
      </c>
      <c r="J9">
        <v>0</v>
      </c>
      <c r="K9" t="s">
        <v>147</v>
      </c>
      <c r="L9">
        <f t="shared" si="1"/>
        <v>10</v>
      </c>
      <c r="M9">
        <v>3.4</v>
      </c>
      <c r="N9">
        <v>0</v>
      </c>
      <c r="O9">
        <v>8</v>
      </c>
      <c r="P9">
        <v>0</v>
      </c>
      <c r="Q9">
        <v>1</v>
      </c>
      <c r="R9" t="s">
        <v>128</v>
      </c>
      <c r="S9">
        <f t="shared" si="2"/>
        <v>9</v>
      </c>
      <c r="T9">
        <v>1.95</v>
      </c>
      <c r="U9">
        <v>3</v>
      </c>
      <c r="V9">
        <v>8</v>
      </c>
      <c r="W9">
        <v>1</v>
      </c>
      <c r="X9">
        <v>1</v>
      </c>
      <c r="Y9" t="s">
        <v>114</v>
      </c>
      <c r="Z9">
        <f t="shared" si="0"/>
        <v>8</v>
      </c>
      <c r="AA9">
        <v>1.85</v>
      </c>
      <c r="AB9">
        <v>3</v>
      </c>
    </row>
    <row r="10" spans="1:28" x14ac:dyDescent="0.3">
      <c r="A10">
        <v>9</v>
      </c>
      <c r="B10">
        <v>1</v>
      </c>
      <c r="C10">
        <v>0</v>
      </c>
      <c r="D10" s="4" t="s">
        <v>145</v>
      </c>
      <c r="E10" s="5">
        <f t="shared" si="3"/>
        <v>9</v>
      </c>
      <c r="F10" s="5">
        <v>2.85</v>
      </c>
      <c r="G10" s="5">
        <v>0</v>
      </c>
      <c r="H10">
        <v>9</v>
      </c>
      <c r="I10">
        <v>0</v>
      </c>
      <c r="J10">
        <v>0</v>
      </c>
      <c r="K10" t="s">
        <v>148</v>
      </c>
      <c r="L10">
        <f t="shared" si="1"/>
        <v>9</v>
      </c>
      <c r="M10">
        <v>3.45</v>
      </c>
      <c r="N10">
        <v>0</v>
      </c>
      <c r="O10">
        <v>9</v>
      </c>
      <c r="P10">
        <v>0</v>
      </c>
      <c r="Q10">
        <v>1</v>
      </c>
      <c r="R10" t="s">
        <v>112</v>
      </c>
      <c r="S10">
        <f t="shared" si="2"/>
        <v>8</v>
      </c>
      <c r="T10">
        <v>2.2999999999999998</v>
      </c>
      <c r="U10">
        <v>2</v>
      </c>
      <c r="V10">
        <v>9</v>
      </c>
      <c r="W10">
        <v>1</v>
      </c>
      <c r="X10">
        <v>1</v>
      </c>
      <c r="Y10" t="s">
        <v>99</v>
      </c>
      <c r="Z10">
        <f t="shared" si="0"/>
        <v>8</v>
      </c>
      <c r="AA10">
        <v>2.5499999999999998</v>
      </c>
      <c r="AB10">
        <v>2</v>
      </c>
    </row>
    <row r="11" spans="1:28" x14ac:dyDescent="0.3">
      <c r="A11" s="7">
        <v>10</v>
      </c>
      <c r="B11" s="7">
        <v>1</v>
      </c>
      <c r="C11" s="7">
        <v>0</v>
      </c>
      <c r="D11" s="7" t="s">
        <v>173</v>
      </c>
      <c r="E11" s="7">
        <v>8</v>
      </c>
      <c r="F11" s="7">
        <v>2.2999999999999998</v>
      </c>
      <c r="G11" s="7">
        <v>0</v>
      </c>
      <c r="H11" s="7">
        <v>10</v>
      </c>
      <c r="I11" s="7">
        <v>0</v>
      </c>
      <c r="J11" s="7">
        <v>0</v>
      </c>
      <c r="K11" s="7" t="s">
        <v>166</v>
      </c>
      <c r="L11" s="7">
        <f t="shared" si="1"/>
        <v>8</v>
      </c>
      <c r="M11" s="7">
        <v>2.9</v>
      </c>
      <c r="N11" s="7">
        <v>0</v>
      </c>
      <c r="O11">
        <v>10</v>
      </c>
      <c r="P11">
        <v>0</v>
      </c>
      <c r="Q11">
        <v>1</v>
      </c>
      <c r="R11" t="s">
        <v>121</v>
      </c>
      <c r="S11">
        <f t="shared" si="2"/>
        <v>9</v>
      </c>
      <c r="T11">
        <v>2.8</v>
      </c>
      <c r="U11">
        <v>2</v>
      </c>
      <c r="V11">
        <v>10</v>
      </c>
      <c r="W11">
        <v>1</v>
      </c>
      <c r="X11">
        <v>1</v>
      </c>
      <c r="Y11" t="s">
        <v>100</v>
      </c>
      <c r="Z11">
        <f t="shared" si="0"/>
        <v>10</v>
      </c>
      <c r="AA11">
        <v>3.75</v>
      </c>
      <c r="AB11">
        <v>0</v>
      </c>
    </row>
    <row r="12" spans="1:28" x14ac:dyDescent="0.3">
      <c r="A12" s="7">
        <v>11</v>
      </c>
      <c r="B12" s="7">
        <v>1</v>
      </c>
      <c r="C12" s="7">
        <v>0</v>
      </c>
      <c r="D12" s="7" t="s">
        <v>174</v>
      </c>
      <c r="E12" s="7">
        <v>8</v>
      </c>
      <c r="F12" s="7">
        <v>2.7</v>
      </c>
      <c r="G12" s="7">
        <v>0</v>
      </c>
      <c r="H12" s="7">
        <v>11</v>
      </c>
      <c r="I12" s="7">
        <v>0</v>
      </c>
      <c r="J12" s="7">
        <v>0</v>
      </c>
      <c r="K12" s="7" t="s">
        <v>167</v>
      </c>
      <c r="L12" s="7">
        <f t="shared" si="1"/>
        <v>8</v>
      </c>
      <c r="M12" s="7">
        <v>2.7</v>
      </c>
      <c r="N12" s="7">
        <v>0</v>
      </c>
      <c r="O12">
        <v>11</v>
      </c>
      <c r="P12">
        <v>0</v>
      </c>
      <c r="Q12">
        <v>1</v>
      </c>
      <c r="R12" t="s">
        <v>83</v>
      </c>
      <c r="S12">
        <f t="shared" si="2"/>
        <v>8</v>
      </c>
      <c r="T12">
        <v>1.85</v>
      </c>
      <c r="U12">
        <v>3</v>
      </c>
      <c r="V12">
        <v>11</v>
      </c>
      <c r="W12">
        <v>1</v>
      </c>
      <c r="X12">
        <v>1</v>
      </c>
      <c r="Y12" t="s">
        <v>101</v>
      </c>
      <c r="Z12">
        <f t="shared" si="0"/>
        <v>8</v>
      </c>
      <c r="AA12">
        <v>2.5499999999999998</v>
      </c>
      <c r="AB12">
        <v>0</v>
      </c>
    </row>
    <row r="13" spans="1:28" x14ac:dyDescent="0.3">
      <c r="A13">
        <v>12</v>
      </c>
      <c r="B13">
        <v>1</v>
      </c>
      <c r="C13">
        <v>0</v>
      </c>
      <c r="D13" s="1" t="s">
        <v>28</v>
      </c>
      <c r="E13">
        <f t="shared" si="3"/>
        <v>9</v>
      </c>
      <c r="F13">
        <v>2.6</v>
      </c>
      <c r="G13">
        <v>0</v>
      </c>
      <c r="H13">
        <v>12</v>
      </c>
      <c r="I13">
        <v>0</v>
      </c>
      <c r="J13">
        <v>0</v>
      </c>
      <c r="K13" t="s">
        <v>161</v>
      </c>
      <c r="L13">
        <f t="shared" si="1"/>
        <v>9</v>
      </c>
      <c r="M13">
        <v>2.95</v>
      </c>
      <c r="N13">
        <v>0</v>
      </c>
      <c r="O13">
        <v>12</v>
      </c>
      <c r="P13">
        <v>0</v>
      </c>
      <c r="Q13">
        <v>1</v>
      </c>
      <c r="R13" t="s">
        <v>89</v>
      </c>
      <c r="S13">
        <f t="shared" si="2"/>
        <v>9</v>
      </c>
      <c r="T13">
        <v>3.35</v>
      </c>
      <c r="U13">
        <v>0</v>
      </c>
      <c r="V13">
        <v>12</v>
      </c>
      <c r="W13">
        <v>1</v>
      </c>
      <c r="X13">
        <v>1</v>
      </c>
      <c r="Y13" t="s">
        <v>102</v>
      </c>
      <c r="Z13">
        <f t="shared" si="0"/>
        <v>9</v>
      </c>
      <c r="AA13">
        <v>2.1</v>
      </c>
      <c r="AB13">
        <v>3</v>
      </c>
    </row>
    <row r="14" spans="1:28" x14ac:dyDescent="0.3">
      <c r="A14">
        <v>13</v>
      </c>
      <c r="B14">
        <v>1</v>
      </c>
      <c r="C14">
        <v>0</v>
      </c>
      <c r="D14" s="1" t="s">
        <v>32</v>
      </c>
      <c r="E14">
        <f t="shared" si="3"/>
        <v>7</v>
      </c>
      <c r="F14">
        <v>2.2000000000000002</v>
      </c>
      <c r="G14">
        <v>0</v>
      </c>
      <c r="H14">
        <v>13</v>
      </c>
      <c r="I14">
        <v>0</v>
      </c>
      <c r="J14">
        <v>0</v>
      </c>
      <c r="K14" t="s">
        <v>160</v>
      </c>
      <c r="L14">
        <f t="shared" si="1"/>
        <v>7</v>
      </c>
      <c r="M14">
        <v>2.7</v>
      </c>
      <c r="N14">
        <v>0</v>
      </c>
      <c r="O14">
        <v>13</v>
      </c>
      <c r="P14">
        <v>0</v>
      </c>
      <c r="Q14">
        <v>1</v>
      </c>
      <c r="R14" t="s">
        <v>129</v>
      </c>
      <c r="S14">
        <f t="shared" si="2"/>
        <v>9</v>
      </c>
      <c r="T14">
        <v>2.65</v>
      </c>
      <c r="U14">
        <v>2</v>
      </c>
      <c r="V14">
        <v>13</v>
      </c>
      <c r="W14">
        <v>1</v>
      </c>
      <c r="X14">
        <v>1</v>
      </c>
      <c r="Y14" s="7" t="s">
        <v>179</v>
      </c>
      <c r="Z14" s="7">
        <v>9</v>
      </c>
      <c r="AA14" s="7">
        <v>2.25</v>
      </c>
      <c r="AB14" s="7">
        <v>1</v>
      </c>
    </row>
    <row r="15" spans="1:28" x14ac:dyDescent="0.3">
      <c r="A15">
        <v>14</v>
      </c>
      <c r="B15">
        <v>1</v>
      </c>
      <c r="C15">
        <v>0</v>
      </c>
      <c r="D15" s="1" t="s">
        <v>36</v>
      </c>
      <c r="E15">
        <f t="shared" si="3"/>
        <v>8</v>
      </c>
      <c r="F15">
        <v>2.7</v>
      </c>
      <c r="G15">
        <v>1</v>
      </c>
      <c r="H15">
        <v>14</v>
      </c>
      <c r="I15">
        <v>0</v>
      </c>
      <c r="J15">
        <v>0</v>
      </c>
      <c r="K15" t="s">
        <v>159</v>
      </c>
      <c r="L15">
        <f t="shared" si="1"/>
        <v>8</v>
      </c>
      <c r="M15">
        <v>2.95</v>
      </c>
      <c r="N15">
        <v>0</v>
      </c>
      <c r="O15">
        <v>14</v>
      </c>
      <c r="P15">
        <v>0</v>
      </c>
      <c r="Q15">
        <v>1</v>
      </c>
      <c r="R15" t="s">
        <v>86</v>
      </c>
      <c r="S15">
        <f>LEN(R15)</f>
        <v>8</v>
      </c>
      <c r="T15">
        <v>2.25</v>
      </c>
      <c r="U15">
        <v>3</v>
      </c>
      <c r="V15">
        <v>14</v>
      </c>
      <c r="W15">
        <v>1</v>
      </c>
      <c r="X15">
        <v>1</v>
      </c>
      <c r="Y15" t="s">
        <v>117</v>
      </c>
      <c r="Z15">
        <f t="shared" si="0"/>
        <v>10</v>
      </c>
      <c r="AA15">
        <v>2.5</v>
      </c>
      <c r="AB15">
        <v>2</v>
      </c>
    </row>
    <row r="16" spans="1:28" x14ac:dyDescent="0.3">
      <c r="A16">
        <v>15</v>
      </c>
      <c r="B16">
        <v>1</v>
      </c>
      <c r="C16">
        <v>0</v>
      </c>
      <c r="D16" s="1" t="s">
        <v>41</v>
      </c>
      <c r="E16">
        <f t="shared" si="3"/>
        <v>8</v>
      </c>
      <c r="F16">
        <v>1.95</v>
      </c>
      <c r="G16">
        <v>1</v>
      </c>
      <c r="H16">
        <v>15</v>
      </c>
      <c r="I16">
        <v>0</v>
      </c>
      <c r="J16">
        <v>0</v>
      </c>
      <c r="K16" t="s">
        <v>135</v>
      </c>
      <c r="L16">
        <f t="shared" si="1"/>
        <v>8</v>
      </c>
      <c r="M16">
        <v>2.5</v>
      </c>
      <c r="N16">
        <v>0</v>
      </c>
      <c r="O16">
        <v>15</v>
      </c>
      <c r="P16">
        <v>0</v>
      </c>
      <c r="Q16">
        <v>1</v>
      </c>
      <c r="R16" t="s">
        <v>84</v>
      </c>
      <c r="S16">
        <f t="shared" si="2"/>
        <v>8</v>
      </c>
      <c r="T16">
        <v>2.4500000000000002</v>
      </c>
      <c r="U16">
        <v>2</v>
      </c>
      <c r="V16">
        <v>15</v>
      </c>
      <c r="W16">
        <v>1</v>
      </c>
      <c r="X16">
        <v>1</v>
      </c>
      <c r="Y16" t="s">
        <v>103</v>
      </c>
      <c r="Z16">
        <f t="shared" si="0"/>
        <v>9</v>
      </c>
      <c r="AA16">
        <v>2.7</v>
      </c>
      <c r="AB16">
        <v>0</v>
      </c>
    </row>
    <row r="17" spans="1:28" x14ac:dyDescent="0.3">
      <c r="A17">
        <v>16</v>
      </c>
      <c r="B17">
        <v>1</v>
      </c>
      <c r="C17">
        <v>0</v>
      </c>
      <c r="D17" s="1" t="s">
        <v>44</v>
      </c>
      <c r="E17">
        <f t="shared" si="3"/>
        <v>10</v>
      </c>
      <c r="F17">
        <v>2.95</v>
      </c>
      <c r="G17">
        <v>0</v>
      </c>
      <c r="H17">
        <v>16</v>
      </c>
      <c r="I17">
        <v>0</v>
      </c>
      <c r="J17">
        <v>0</v>
      </c>
      <c r="K17" t="s">
        <v>57</v>
      </c>
      <c r="L17">
        <f t="shared" si="1"/>
        <v>10</v>
      </c>
      <c r="M17">
        <v>3.3</v>
      </c>
      <c r="N17">
        <v>0</v>
      </c>
      <c r="O17">
        <v>16</v>
      </c>
      <c r="P17">
        <v>0</v>
      </c>
      <c r="Q17">
        <v>1</v>
      </c>
      <c r="R17" t="s">
        <v>119</v>
      </c>
      <c r="S17">
        <f t="shared" si="2"/>
        <v>11</v>
      </c>
      <c r="T17">
        <v>3.2</v>
      </c>
      <c r="U17">
        <v>1</v>
      </c>
      <c r="V17">
        <v>16</v>
      </c>
      <c r="W17">
        <v>1</v>
      </c>
      <c r="X17">
        <v>1</v>
      </c>
      <c r="Y17" t="s">
        <v>110</v>
      </c>
      <c r="Z17">
        <f t="shared" si="0"/>
        <v>9</v>
      </c>
      <c r="AA17">
        <v>2.1</v>
      </c>
      <c r="AB17">
        <v>3</v>
      </c>
    </row>
    <row r="18" spans="1:28" x14ac:dyDescent="0.3">
      <c r="A18">
        <v>17</v>
      </c>
      <c r="B18">
        <v>1</v>
      </c>
      <c r="C18">
        <v>0</v>
      </c>
      <c r="D18" s="1" t="s">
        <v>1</v>
      </c>
      <c r="E18">
        <f t="shared" si="3"/>
        <v>11</v>
      </c>
      <c r="F18">
        <v>3.15</v>
      </c>
      <c r="G18">
        <v>0</v>
      </c>
      <c r="H18">
        <v>17</v>
      </c>
      <c r="I18">
        <v>0</v>
      </c>
      <c r="J18">
        <v>0</v>
      </c>
      <c r="K18" t="s">
        <v>53</v>
      </c>
      <c r="L18">
        <f t="shared" si="1"/>
        <v>11</v>
      </c>
      <c r="M18">
        <v>3.75</v>
      </c>
      <c r="N18">
        <v>0</v>
      </c>
      <c r="O18">
        <v>17</v>
      </c>
      <c r="P18">
        <v>0</v>
      </c>
      <c r="Q18">
        <v>1</v>
      </c>
      <c r="R18" t="s">
        <v>109</v>
      </c>
      <c r="S18">
        <f t="shared" si="2"/>
        <v>7</v>
      </c>
      <c r="T18">
        <v>1.85</v>
      </c>
      <c r="U18">
        <v>3</v>
      </c>
      <c r="V18">
        <v>17</v>
      </c>
      <c r="W18">
        <v>1</v>
      </c>
      <c r="X18">
        <v>1</v>
      </c>
      <c r="Y18" t="s">
        <v>104</v>
      </c>
      <c r="Z18">
        <f t="shared" si="0"/>
        <v>10</v>
      </c>
      <c r="AA18">
        <v>3.3</v>
      </c>
      <c r="AB18">
        <v>0</v>
      </c>
    </row>
    <row r="19" spans="1:28" x14ac:dyDescent="0.3">
      <c r="A19">
        <v>18</v>
      </c>
      <c r="B19">
        <v>1</v>
      </c>
      <c r="C19">
        <v>0</v>
      </c>
      <c r="D19" s="1" t="s">
        <v>3</v>
      </c>
      <c r="E19">
        <f t="shared" si="3"/>
        <v>7</v>
      </c>
      <c r="F19">
        <v>2.1</v>
      </c>
      <c r="G19">
        <v>0</v>
      </c>
      <c r="H19">
        <v>18</v>
      </c>
      <c r="I19">
        <v>0</v>
      </c>
      <c r="J19">
        <v>0</v>
      </c>
      <c r="K19" t="s">
        <v>134</v>
      </c>
      <c r="L19">
        <f t="shared" si="1"/>
        <v>7</v>
      </c>
      <c r="M19">
        <v>2.5499999999999998</v>
      </c>
      <c r="N19">
        <v>0</v>
      </c>
      <c r="O19">
        <v>18</v>
      </c>
      <c r="P19">
        <v>0</v>
      </c>
      <c r="Q19">
        <v>1</v>
      </c>
      <c r="R19" t="s">
        <v>116</v>
      </c>
      <c r="S19">
        <f t="shared" si="2"/>
        <v>8</v>
      </c>
      <c r="T19">
        <v>2.2000000000000002</v>
      </c>
      <c r="U19">
        <v>1</v>
      </c>
      <c r="V19">
        <v>18</v>
      </c>
      <c r="W19">
        <v>1</v>
      </c>
      <c r="X19">
        <v>1</v>
      </c>
      <c r="Y19" t="s">
        <v>105</v>
      </c>
      <c r="Z19">
        <f t="shared" si="0"/>
        <v>8</v>
      </c>
      <c r="AA19">
        <v>2</v>
      </c>
      <c r="AB19">
        <v>3</v>
      </c>
    </row>
    <row r="20" spans="1:28" x14ac:dyDescent="0.3">
      <c r="A20" s="5">
        <v>19</v>
      </c>
      <c r="B20" s="5">
        <v>1</v>
      </c>
      <c r="C20" s="5">
        <v>0</v>
      </c>
      <c r="D20" s="6" t="s">
        <v>149</v>
      </c>
      <c r="E20" s="5">
        <f t="shared" si="3"/>
        <v>10</v>
      </c>
      <c r="F20" s="5">
        <v>2.5</v>
      </c>
      <c r="G20" s="5">
        <v>0</v>
      </c>
      <c r="H20" s="5">
        <v>19</v>
      </c>
      <c r="I20" s="5">
        <v>0</v>
      </c>
      <c r="J20" s="5">
        <v>0</v>
      </c>
      <c r="K20" t="s">
        <v>150</v>
      </c>
      <c r="L20">
        <f t="shared" si="1"/>
        <v>10</v>
      </c>
      <c r="M20">
        <v>3.3</v>
      </c>
      <c r="N20">
        <v>0</v>
      </c>
      <c r="O20">
        <v>19</v>
      </c>
      <c r="P20">
        <v>0</v>
      </c>
      <c r="Q20">
        <v>1</v>
      </c>
      <c r="R20" t="s">
        <v>118</v>
      </c>
      <c r="S20">
        <f t="shared" si="2"/>
        <v>8</v>
      </c>
      <c r="T20">
        <v>2.15</v>
      </c>
      <c r="U20">
        <v>1</v>
      </c>
      <c r="V20">
        <v>19</v>
      </c>
      <c r="W20">
        <v>1</v>
      </c>
      <c r="X20">
        <v>1</v>
      </c>
      <c r="Y20" t="s">
        <v>120</v>
      </c>
      <c r="Z20">
        <f t="shared" si="0"/>
        <v>9</v>
      </c>
      <c r="AA20">
        <v>2.7</v>
      </c>
      <c r="AB20">
        <v>1</v>
      </c>
    </row>
    <row r="21" spans="1:28" x14ac:dyDescent="0.3">
      <c r="A21" s="7">
        <v>20</v>
      </c>
      <c r="B21" s="7">
        <v>1</v>
      </c>
      <c r="C21" s="7">
        <v>0</v>
      </c>
      <c r="D21" s="7" t="s">
        <v>175</v>
      </c>
      <c r="E21" s="7">
        <v>9</v>
      </c>
      <c r="F21" s="7">
        <v>2.8</v>
      </c>
      <c r="G21" s="7">
        <v>0</v>
      </c>
      <c r="H21" s="7">
        <v>20</v>
      </c>
      <c r="I21" s="7">
        <v>0</v>
      </c>
      <c r="J21" s="7">
        <v>0</v>
      </c>
      <c r="K21" s="7" t="s">
        <v>168</v>
      </c>
      <c r="L21" s="7">
        <f t="shared" si="1"/>
        <v>9</v>
      </c>
      <c r="M21" s="7">
        <v>2.8</v>
      </c>
      <c r="N21" s="7">
        <v>0</v>
      </c>
      <c r="O21">
        <v>20</v>
      </c>
      <c r="P21">
        <v>0</v>
      </c>
      <c r="Q21">
        <v>1</v>
      </c>
      <c r="R21" t="s">
        <v>87</v>
      </c>
      <c r="S21">
        <f t="shared" si="2"/>
        <v>9</v>
      </c>
      <c r="T21">
        <v>3.4</v>
      </c>
      <c r="U21">
        <v>1</v>
      </c>
      <c r="V21">
        <v>20</v>
      </c>
      <c r="W21">
        <v>1</v>
      </c>
      <c r="X21">
        <v>1</v>
      </c>
      <c r="Y21" t="s">
        <v>122</v>
      </c>
      <c r="Z21">
        <f t="shared" si="0"/>
        <v>9</v>
      </c>
      <c r="AA21">
        <v>2.5</v>
      </c>
      <c r="AB21">
        <v>2</v>
      </c>
    </row>
    <row r="22" spans="1:28" x14ac:dyDescent="0.3">
      <c r="A22">
        <v>21</v>
      </c>
      <c r="B22">
        <v>1</v>
      </c>
      <c r="C22">
        <v>0</v>
      </c>
      <c r="D22" s="1" t="s">
        <v>10</v>
      </c>
      <c r="E22">
        <f t="shared" si="3"/>
        <v>9</v>
      </c>
      <c r="F22">
        <v>2.75</v>
      </c>
      <c r="G22">
        <v>0</v>
      </c>
      <c r="H22">
        <v>21</v>
      </c>
      <c r="I22">
        <v>0</v>
      </c>
      <c r="J22">
        <v>0</v>
      </c>
      <c r="K22" t="s">
        <v>58</v>
      </c>
      <c r="L22">
        <f t="shared" si="1"/>
        <v>9</v>
      </c>
      <c r="M22">
        <v>2.9</v>
      </c>
      <c r="N22">
        <v>0</v>
      </c>
      <c r="O22">
        <v>21</v>
      </c>
      <c r="P22">
        <v>0</v>
      </c>
      <c r="Q22">
        <v>1</v>
      </c>
      <c r="R22" t="s">
        <v>98</v>
      </c>
      <c r="S22">
        <f t="shared" si="2"/>
        <v>8</v>
      </c>
      <c r="T22">
        <v>1.85</v>
      </c>
      <c r="U22">
        <v>0</v>
      </c>
      <c r="V22">
        <v>21</v>
      </c>
      <c r="W22">
        <v>1</v>
      </c>
      <c r="X22">
        <v>1</v>
      </c>
      <c r="Y22" t="s">
        <v>106</v>
      </c>
      <c r="Z22">
        <f t="shared" si="0"/>
        <v>9</v>
      </c>
      <c r="AA22">
        <v>2.4</v>
      </c>
      <c r="AB22">
        <v>2</v>
      </c>
    </row>
    <row r="23" spans="1:28" x14ac:dyDescent="0.3">
      <c r="A23">
        <v>22</v>
      </c>
      <c r="B23">
        <v>1</v>
      </c>
      <c r="C23">
        <v>0</v>
      </c>
      <c r="D23" s="1" t="s">
        <v>14</v>
      </c>
      <c r="E23">
        <f t="shared" si="3"/>
        <v>9</v>
      </c>
      <c r="F23">
        <v>2.8</v>
      </c>
      <c r="G23">
        <v>0</v>
      </c>
      <c r="H23">
        <v>22</v>
      </c>
      <c r="I23">
        <v>0</v>
      </c>
      <c r="J23">
        <v>0</v>
      </c>
      <c r="K23" t="s">
        <v>158</v>
      </c>
      <c r="L23">
        <f t="shared" si="1"/>
        <v>9</v>
      </c>
      <c r="M23">
        <v>3.2</v>
      </c>
      <c r="N23">
        <v>0</v>
      </c>
      <c r="O23">
        <v>22</v>
      </c>
      <c r="P23">
        <v>0</v>
      </c>
      <c r="Q23">
        <v>1</v>
      </c>
      <c r="R23" t="s">
        <v>127</v>
      </c>
      <c r="S23">
        <f t="shared" si="2"/>
        <v>10</v>
      </c>
      <c r="T23">
        <v>2.9</v>
      </c>
      <c r="U23">
        <v>0</v>
      </c>
      <c r="V23">
        <v>22</v>
      </c>
      <c r="W23">
        <v>1</v>
      </c>
      <c r="X23">
        <v>1</v>
      </c>
      <c r="Y23" t="s">
        <v>130</v>
      </c>
      <c r="Z23">
        <f t="shared" si="0"/>
        <v>7</v>
      </c>
      <c r="AA23">
        <v>1.85</v>
      </c>
      <c r="AB23">
        <v>3</v>
      </c>
    </row>
    <row r="24" spans="1:28" x14ac:dyDescent="0.3">
      <c r="A24">
        <v>23</v>
      </c>
      <c r="B24">
        <v>1</v>
      </c>
      <c r="C24">
        <v>0</v>
      </c>
      <c r="D24" s="1" t="s">
        <v>16</v>
      </c>
      <c r="E24">
        <f t="shared" si="3"/>
        <v>10</v>
      </c>
      <c r="F24">
        <v>2.4500000000000002</v>
      </c>
      <c r="G24">
        <v>0</v>
      </c>
      <c r="H24">
        <v>23</v>
      </c>
      <c r="I24">
        <v>0</v>
      </c>
      <c r="J24">
        <v>0</v>
      </c>
      <c r="K24" t="s">
        <v>59</v>
      </c>
      <c r="L24">
        <f t="shared" si="1"/>
        <v>10</v>
      </c>
      <c r="M24">
        <v>2.9</v>
      </c>
      <c r="N24">
        <v>0</v>
      </c>
      <c r="O24">
        <v>23</v>
      </c>
      <c r="P24">
        <v>0</v>
      </c>
      <c r="Q24">
        <v>1</v>
      </c>
      <c r="R24" t="s">
        <v>125</v>
      </c>
      <c r="S24">
        <f t="shared" si="2"/>
        <v>9</v>
      </c>
      <c r="T24">
        <v>2.65</v>
      </c>
      <c r="U24">
        <v>1</v>
      </c>
      <c r="V24">
        <v>23</v>
      </c>
      <c r="W24">
        <v>1</v>
      </c>
      <c r="X24">
        <v>1</v>
      </c>
      <c r="Y24" t="s">
        <v>126</v>
      </c>
      <c r="Z24">
        <f t="shared" si="0"/>
        <v>12</v>
      </c>
      <c r="AA24">
        <v>2.5</v>
      </c>
      <c r="AB24">
        <v>3</v>
      </c>
    </row>
    <row r="25" spans="1:28" x14ac:dyDescent="0.3">
      <c r="A25">
        <v>24</v>
      </c>
      <c r="B25">
        <v>1</v>
      </c>
      <c r="C25">
        <v>0</v>
      </c>
      <c r="D25" s="1" t="s">
        <v>20</v>
      </c>
      <c r="E25">
        <f t="shared" si="3"/>
        <v>11</v>
      </c>
      <c r="F25">
        <v>2.85</v>
      </c>
      <c r="G25">
        <v>0</v>
      </c>
      <c r="H25">
        <v>24</v>
      </c>
      <c r="I25">
        <v>0</v>
      </c>
      <c r="J25">
        <v>0</v>
      </c>
      <c r="K25" t="s">
        <v>136</v>
      </c>
      <c r="L25">
        <f t="shared" si="1"/>
        <v>11</v>
      </c>
      <c r="M25">
        <v>3.6</v>
      </c>
      <c r="N25">
        <v>0</v>
      </c>
      <c r="O25">
        <v>24</v>
      </c>
      <c r="P25">
        <v>0</v>
      </c>
      <c r="Q25">
        <v>1</v>
      </c>
      <c r="R25" t="s">
        <v>85</v>
      </c>
      <c r="S25">
        <f t="shared" si="2"/>
        <v>9</v>
      </c>
      <c r="T25">
        <v>1.85</v>
      </c>
      <c r="U25">
        <v>3</v>
      </c>
      <c r="V25">
        <v>24</v>
      </c>
      <c r="W25">
        <v>1</v>
      </c>
      <c r="X25">
        <v>1</v>
      </c>
      <c r="Y25" t="s">
        <v>123</v>
      </c>
      <c r="Z25">
        <f t="shared" si="0"/>
        <v>9</v>
      </c>
      <c r="AA25">
        <v>2.2000000000000002</v>
      </c>
      <c r="AB25">
        <v>2</v>
      </c>
    </row>
    <row r="26" spans="1:28" x14ac:dyDescent="0.3">
      <c r="A26">
        <v>25</v>
      </c>
      <c r="B26">
        <v>1</v>
      </c>
      <c r="C26">
        <v>0</v>
      </c>
      <c r="D26" s="1" t="s">
        <v>23</v>
      </c>
      <c r="E26">
        <f t="shared" si="3"/>
        <v>9</v>
      </c>
      <c r="F26">
        <v>3</v>
      </c>
      <c r="G26">
        <v>0</v>
      </c>
      <c r="H26">
        <v>25</v>
      </c>
      <c r="I26">
        <v>0</v>
      </c>
      <c r="J26">
        <v>0</v>
      </c>
      <c r="K26" t="s">
        <v>54</v>
      </c>
      <c r="L26">
        <f t="shared" si="1"/>
        <v>9</v>
      </c>
      <c r="M26">
        <v>3.6</v>
      </c>
      <c r="N26">
        <v>0</v>
      </c>
    </row>
    <row r="27" spans="1:28" x14ac:dyDescent="0.3">
      <c r="A27">
        <v>26</v>
      </c>
      <c r="B27">
        <v>1</v>
      </c>
      <c r="C27">
        <v>0</v>
      </c>
      <c r="D27" s="1" t="s">
        <v>24</v>
      </c>
      <c r="E27">
        <f t="shared" si="3"/>
        <v>10</v>
      </c>
      <c r="F27">
        <v>2.95</v>
      </c>
      <c r="G27">
        <v>0</v>
      </c>
      <c r="H27">
        <v>26</v>
      </c>
      <c r="I27">
        <v>0</v>
      </c>
      <c r="J27">
        <v>0</v>
      </c>
      <c r="K27" t="s">
        <v>77</v>
      </c>
      <c r="L27">
        <f t="shared" si="1"/>
        <v>10</v>
      </c>
      <c r="M27">
        <v>3.65</v>
      </c>
      <c r="N27">
        <v>0</v>
      </c>
    </row>
    <row r="28" spans="1:28" x14ac:dyDescent="0.3">
      <c r="A28">
        <v>27</v>
      </c>
      <c r="B28">
        <v>1</v>
      </c>
      <c r="C28">
        <v>0</v>
      </c>
      <c r="D28" s="4" t="s">
        <v>26</v>
      </c>
      <c r="E28">
        <f t="shared" si="3"/>
        <v>7</v>
      </c>
      <c r="F28" s="5">
        <v>1.95</v>
      </c>
      <c r="G28" s="5">
        <v>1</v>
      </c>
      <c r="H28" s="5">
        <v>27</v>
      </c>
      <c r="I28" s="5">
        <v>0</v>
      </c>
      <c r="J28" s="5">
        <v>0</v>
      </c>
      <c r="K28" t="s">
        <v>75</v>
      </c>
      <c r="L28">
        <f t="shared" si="1"/>
        <v>7</v>
      </c>
      <c r="M28">
        <v>2.0499999999999998</v>
      </c>
      <c r="N28">
        <v>1</v>
      </c>
    </row>
    <row r="29" spans="1:28" x14ac:dyDescent="0.3">
      <c r="A29">
        <v>28</v>
      </c>
      <c r="B29">
        <v>1</v>
      </c>
      <c r="C29">
        <v>0</v>
      </c>
      <c r="D29" s="1" t="s">
        <v>29</v>
      </c>
      <c r="E29">
        <f t="shared" si="3"/>
        <v>9</v>
      </c>
      <c r="F29">
        <v>2.85</v>
      </c>
      <c r="G29">
        <v>0</v>
      </c>
      <c r="H29">
        <v>28</v>
      </c>
      <c r="I29">
        <v>0</v>
      </c>
      <c r="J29">
        <v>0</v>
      </c>
      <c r="K29" t="s">
        <v>157</v>
      </c>
      <c r="L29">
        <f t="shared" si="1"/>
        <v>9</v>
      </c>
      <c r="M29">
        <v>3.4</v>
      </c>
      <c r="N29">
        <v>0</v>
      </c>
    </row>
    <row r="30" spans="1:28" x14ac:dyDescent="0.3">
      <c r="A30">
        <v>29</v>
      </c>
      <c r="B30">
        <v>1</v>
      </c>
      <c r="C30">
        <v>0</v>
      </c>
      <c r="D30" s="1" t="s">
        <v>33</v>
      </c>
      <c r="E30">
        <f t="shared" si="3"/>
        <v>8</v>
      </c>
      <c r="F30">
        <v>2.7</v>
      </c>
      <c r="G30">
        <v>0</v>
      </c>
      <c r="H30">
        <v>29</v>
      </c>
      <c r="I30">
        <v>0</v>
      </c>
      <c r="J30">
        <v>0</v>
      </c>
      <c r="K30" t="s">
        <v>55</v>
      </c>
      <c r="L30">
        <f t="shared" si="1"/>
        <v>8</v>
      </c>
      <c r="M30">
        <v>2.8</v>
      </c>
      <c r="N30">
        <v>0</v>
      </c>
    </row>
    <row r="31" spans="1:28" x14ac:dyDescent="0.3">
      <c r="A31">
        <v>30</v>
      </c>
      <c r="B31">
        <v>1</v>
      </c>
      <c r="C31">
        <v>0</v>
      </c>
      <c r="D31" s="1" t="s">
        <v>37</v>
      </c>
      <c r="E31">
        <f t="shared" si="3"/>
        <v>8</v>
      </c>
      <c r="F31">
        <v>2.6</v>
      </c>
      <c r="G31">
        <v>0</v>
      </c>
      <c r="H31">
        <v>30</v>
      </c>
      <c r="I31">
        <v>0</v>
      </c>
      <c r="J31">
        <v>0</v>
      </c>
      <c r="K31" t="s">
        <v>60</v>
      </c>
      <c r="L31">
        <f t="shared" si="1"/>
        <v>8</v>
      </c>
      <c r="M31">
        <v>2.4500000000000002</v>
      </c>
      <c r="N31">
        <v>0</v>
      </c>
    </row>
    <row r="32" spans="1:28" x14ac:dyDescent="0.3">
      <c r="A32">
        <v>31</v>
      </c>
      <c r="B32">
        <v>1</v>
      </c>
      <c r="C32">
        <v>0</v>
      </c>
      <c r="D32" s="1" t="s">
        <v>42</v>
      </c>
      <c r="E32">
        <f t="shared" si="3"/>
        <v>9</v>
      </c>
      <c r="F32">
        <v>2.6</v>
      </c>
      <c r="G32">
        <v>0</v>
      </c>
      <c r="H32">
        <v>31</v>
      </c>
      <c r="I32">
        <v>0</v>
      </c>
      <c r="J32">
        <v>0</v>
      </c>
      <c r="K32" t="s">
        <v>137</v>
      </c>
      <c r="L32">
        <f t="shared" si="1"/>
        <v>9</v>
      </c>
      <c r="M32">
        <v>2.95</v>
      </c>
      <c r="N32">
        <v>0</v>
      </c>
    </row>
    <row r="33" spans="1:14" x14ac:dyDescent="0.3">
      <c r="A33">
        <v>32</v>
      </c>
      <c r="B33">
        <v>1</v>
      </c>
      <c r="C33">
        <v>0</v>
      </c>
      <c r="D33" s="1" t="s">
        <v>45</v>
      </c>
      <c r="E33">
        <f t="shared" si="3"/>
        <v>10</v>
      </c>
      <c r="F33">
        <v>3.3</v>
      </c>
      <c r="G33">
        <v>0</v>
      </c>
      <c r="H33">
        <v>32</v>
      </c>
      <c r="I33">
        <v>0</v>
      </c>
      <c r="J33">
        <v>0</v>
      </c>
      <c r="K33" t="s">
        <v>61</v>
      </c>
      <c r="L33">
        <f t="shared" si="1"/>
        <v>10</v>
      </c>
      <c r="M33">
        <v>3.35</v>
      </c>
      <c r="N33">
        <v>0</v>
      </c>
    </row>
    <row r="34" spans="1:14" x14ac:dyDescent="0.3">
      <c r="A34">
        <v>33</v>
      </c>
      <c r="B34">
        <v>1</v>
      </c>
      <c r="C34">
        <v>0</v>
      </c>
      <c r="D34" s="1" t="s">
        <v>2</v>
      </c>
      <c r="E34">
        <f t="shared" si="3"/>
        <v>9</v>
      </c>
      <c r="F34">
        <v>2.9</v>
      </c>
      <c r="G34">
        <v>0</v>
      </c>
      <c r="H34">
        <v>33</v>
      </c>
      <c r="I34">
        <v>0</v>
      </c>
      <c r="J34">
        <v>0</v>
      </c>
      <c r="K34" t="s">
        <v>138</v>
      </c>
      <c r="L34">
        <f t="shared" si="1"/>
        <v>9</v>
      </c>
      <c r="M34">
        <v>2.95</v>
      </c>
      <c r="N34">
        <v>0</v>
      </c>
    </row>
    <row r="35" spans="1:14" x14ac:dyDescent="0.3">
      <c r="A35">
        <v>34</v>
      </c>
      <c r="B35">
        <v>1</v>
      </c>
      <c r="C35">
        <v>0</v>
      </c>
      <c r="D35" s="1" t="s">
        <v>4</v>
      </c>
      <c r="E35">
        <f t="shared" si="3"/>
        <v>8</v>
      </c>
      <c r="F35">
        <v>1.95</v>
      </c>
      <c r="G35">
        <v>1</v>
      </c>
      <c r="H35">
        <v>34</v>
      </c>
      <c r="I35">
        <v>0</v>
      </c>
      <c r="J35">
        <v>0</v>
      </c>
      <c r="K35" t="s">
        <v>139</v>
      </c>
      <c r="L35">
        <f t="shared" si="1"/>
        <v>8</v>
      </c>
      <c r="M35">
        <v>2.4</v>
      </c>
      <c r="N35">
        <v>1</v>
      </c>
    </row>
    <row r="36" spans="1:14" x14ac:dyDescent="0.3">
      <c r="A36" s="7">
        <v>35</v>
      </c>
      <c r="B36" s="7">
        <v>1</v>
      </c>
      <c r="C36" s="7">
        <v>0</v>
      </c>
      <c r="D36" s="7" t="s">
        <v>176</v>
      </c>
      <c r="E36" s="7">
        <v>9</v>
      </c>
      <c r="F36" s="7">
        <v>2.9</v>
      </c>
      <c r="G36" s="7">
        <v>0</v>
      </c>
      <c r="H36" s="7">
        <v>35</v>
      </c>
      <c r="I36" s="7">
        <v>0</v>
      </c>
      <c r="J36" s="7">
        <v>0</v>
      </c>
      <c r="K36" s="7" t="s">
        <v>169</v>
      </c>
      <c r="L36" s="7">
        <f t="shared" si="1"/>
        <v>9</v>
      </c>
      <c r="M36" s="7">
        <v>2.95</v>
      </c>
      <c r="N36" s="7">
        <v>0</v>
      </c>
    </row>
    <row r="37" spans="1:14" x14ac:dyDescent="0.3">
      <c r="A37">
        <v>36</v>
      </c>
      <c r="B37">
        <v>1</v>
      </c>
      <c r="C37">
        <v>0</v>
      </c>
      <c r="D37" s="1" t="s">
        <v>5</v>
      </c>
      <c r="E37">
        <f t="shared" si="3"/>
        <v>6</v>
      </c>
      <c r="F37">
        <v>2</v>
      </c>
      <c r="G37">
        <v>0</v>
      </c>
      <c r="H37">
        <v>36</v>
      </c>
      <c r="I37">
        <v>0</v>
      </c>
      <c r="J37">
        <v>0</v>
      </c>
      <c r="K37" t="s">
        <v>141</v>
      </c>
      <c r="L37">
        <f t="shared" si="1"/>
        <v>6</v>
      </c>
      <c r="M37">
        <v>2</v>
      </c>
      <c r="N37">
        <v>0</v>
      </c>
    </row>
    <row r="38" spans="1:14" x14ac:dyDescent="0.3">
      <c r="A38">
        <v>37</v>
      </c>
      <c r="B38">
        <v>1</v>
      </c>
      <c r="C38">
        <v>0</v>
      </c>
      <c r="D38" s="1" t="s">
        <v>6</v>
      </c>
      <c r="E38">
        <f t="shared" si="3"/>
        <v>7</v>
      </c>
      <c r="F38">
        <v>1.95</v>
      </c>
      <c r="G38">
        <v>1</v>
      </c>
      <c r="H38">
        <v>37</v>
      </c>
      <c r="I38">
        <v>0</v>
      </c>
      <c r="J38">
        <v>0</v>
      </c>
      <c r="K38" t="s">
        <v>62</v>
      </c>
      <c r="L38">
        <f t="shared" si="1"/>
        <v>7</v>
      </c>
      <c r="M38">
        <v>2.2999999999999998</v>
      </c>
      <c r="N38">
        <v>0</v>
      </c>
    </row>
    <row r="39" spans="1:14" x14ac:dyDescent="0.3">
      <c r="A39" s="7">
        <v>38</v>
      </c>
      <c r="B39" s="7">
        <v>1</v>
      </c>
      <c r="C39" s="7">
        <v>0</v>
      </c>
      <c r="D39" s="8" t="s">
        <v>180</v>
      </c>
      <c r="E39" s="7">
        <f t="shared" si="3"/>
        <v>9</v>
      </c>
      <c r="F39" s="7">
        <v>2.8</v>
      </c>
      <c r="G39" s="7">
        <v>0</v>
      </c>
      <c r="H39" s="7">
        <v>38</v>
      </c>
      <c r="I39" s="7">
        <v>0</v>
      </c>
      <c r="J39" s="7">
        <v>0</v>
      </c>
      <c r="K39" s="7" t="s">
        <v>181</v>
      </c>
      <c r="L39" s="7">
        <f t="shared" si="1"/>
        <v>9</v>
      </c>
      <c r="M39" s="7">
        <v>3</v>
      </c>
      <c r="N39" s="7">
        <v>0</v>
      </c>
    </row>
    <row r="40" spans="1:14" x14ac:dyDescent="0.3">
      <c r="A40">
        <v>39</v>
      </c>
      <c r="B40">
        <v>1</v>
      </c>
      <c r="C40">
        <v>0</v>
      </c>
      <c r="D40" s="1" t="s">
        <v>8</v>
      </c>
      <c r="E40">
        <f t="shared" si="3"/>
        <v>9</v>
      </c>
      <c r="F40">
        <v>2.5</v>
      </c>
      <c r="G40">
        <v>1</v>
      </c>
      <c r="H40">
        <v>39</v>
      </c>
      <c r="I40">
        <v>0</v>
      </c>
      <c r="J40">
        <v>0</v>
      </c>
      <c r="K40" t="s">
        <v>63</v>
      </c>
      <c r="L40">
        <f t="shared" si="1"/>
        <v>9</v>
      </c>
      <c r="M40">
        <v>2.85</v>
      </c>
      <c r="N40">
        <v>0</v>
      </c>
    </row>
    <row r="41" spans="1:14" x14ac:dyDescent="0.3">
      <c r="A41">
        <v>40</v>
      </c>
      <c r="B41">
        <v>1</v>
      </c>
      <c r="C41">
        <v>0</v>
      </c>
      <c r="D41" s="1" t="s">
        <v>11</v>
      </c>
      <c r="E41">
        <f t="shared" si="3"/>
        <v>11</v>
      </c>
      <c r="F41">
        <v>3.6</v>
      </c>
      <c r="G41">
        <v>0</v>
      </c>
      <c r="H41">
        <v>40</v>
      </c>
      <c r="I41">
        <v>0</v>
      </c>
      <c r="J41">
        <v>0</v>
      </c>
      <c r="K41" t="s">
        <v>156</v>
      </c>
      <c r="L41">
        <f t="shared" si="1"/>
        <v>11</v>
      </c>
      <c r="M41">
        <v>3.6</v>
      </c>
      <c r="N41">
        <v>0</v>
      </c>
    </row>
    <row r="42" spans="1:14" x14ac:dyDescent="0.3">
      <c r="A42">
        <v>41</v>
      </c>
      <c r="B42">
        <v>1</v>
      </c>
      <c r="C42">
        <v>0</v>
      </c>
      <c r="D42" s="1" t="s">
        <v>12</v>
      </c>
      <c r="E42">
        <f t="shared" si="3"/>
        <v>9</v>
      </c>
      <c r="F42">
        <v>2.75</v>
      </c>
      <c r="G42">
        <v>0</v>
      </c>
      <c r="H42">
        <v>41</v>
      </c>
      <c r="I42">
        <v>0</v>
      </c>
      <c r="J42">
        <v>0</v>
      </c>
      <c r="K42" t="s">
        <v>78</v>
      </c>
      <c r="L42">
        <f t="shared" si="1"/>
        <v>9</v>
      </c>
      <c r="M42">
        <v>3.2</v>
      </c>
      <c r="N42">
        <v>0</v>
      </c>
    </row>
    <row r="43" spans="1:14" x14ac:dyDescent="0.3">
      <c r="A43">
        <v>42</v>
      </c>
      <c r="B43">
        <v>1</v>
      </c>
      <c r="C43">
        <v>0</v>
      </c>
      <c r="D43" s="1" t="s">
        <v>17</v>
      </c>
      <c r="E43">
        <f t="shared" si="3"/>
        <v>9</v>
      </c>
      <c r="F43">
        <v>2.15</v>
      </c>
      <c r="G43">
        <v>0</v>
      </c>
      <c r="H43">
        <v>42</v>
      </c>
      <c r="I43">
        <v>0</v>
      </c>
      <c r="J43">
        <v>0</v>
      </c>
      <c r="K43" t="s">
        <v>155</v>
      </c>
      <c r="L43">
        <f t="shared" si="1"/>
        <v>9</v>
      </c>
      <c r="M43">
        <v>3</v>
      </c>
      <c r="N43">
        <v>0</v>
      </c>
    </row>
    <row r="44" spans="1:14" x14ac:dyDescent="0.3">
      <c r="A44">
        <v>43</v>
      </c>
      <c r="B44">
        <v>1</v>
      </c>
      <c r="C44">
        <v>0</v>
      </c>
      <c r="D44" s="1" t="s">
        <v>18</v>
      </c>
      <c r="E44">
        <f t="shared" si="3"/>
        <v>9</v>
      </c>
      <c r="F44">
        <v>1.95</v>
      </c>
      <c r="G44">
        <v>1</v>
      </c>
      <c r="H44">
        <v>43</v>
      </c>
      <c r="I44">
        <v>0</v>
      </c>
      <c r="J44">
        <v>0</v>
      </c>
      <c r="K44" t="s">
        <v>154</v>
      </c>
      <c r="L44">
        <f t="shared" si="1"/>
        <v>9</v>
      </c>
      <c r="M44">
        <v>2.85</v>
      </c>
      <c r="N44">
        <v>0</v>
      </c>
    </row>
    <row r="45" spans="1:14" x14ac:dyDescent="0.3">
      <c r="A45">
        <v>44</v>
      </c>
      <c r="B45">
        <v>1</v>
      </c>
      <c r="C45">
        <v>0</v>
      </c>
      <c r="D45" s="1" t="s">
        <v>21</v>
      </c>
      <c r="E45">
        <f t="shared" si="3"/>
        <v>11</v>
      </c>
      <c r="F45">
        <v>2.95</v>
      </c>
      <c r="G45">
        <v>0</v>
      </c>
      <c r="H45">
        <v>44</v>
      </c>
      <c r="I45">
        <v>0</v>
      </c>
      <c r="J45">
        <v>0</v>
      </c>
      <c r="K45" t="s">
        <v>153</v>
      </c>
      <c r="L45">
        <f t="shared" si="1"/>
        <v>11</v>
      </c>
      <c r="M45">
        <v>3.95</v>
      </c>
      <c r="N45">
        <v>0</v>
      </c>
    </row>
    <row r="46" spans="1:14" x14ac:dyDescent="0.3">
      <c r="A46">
        <v>45</v>
      </c>
      <c r="B46">
        <v>1</v>
      </c>
      <c r="C46">
        <v>0</v>
      </c>
      <c r="D46" s="1" t="s">
        <v>22</v>
      </c>
      <c r="E46">
        <f t="shared" si="3"/>
        <v>10</v>
      </c>
      <c r="F46">
        <v>2.25</v>
      </c>
      <c r="G46">
        <v>1</v>
      </c>
      <c r="H46">
        <v>45</v>
      </c>
      <c r="I46">
        <v>0</v>
      </c>
      <c r="J46">
        <v>0</v>
      </c>
      <c r="K46" t="s">
        <v>64</v>
      </c>
      <c r="L46">
        <f t="shared" si="1"/>
        <v>10</v>
      </c>
      <c r="M46">
        <v>3.05</v>
      </c>
      <c r="N46">
        <v>0</v>
      </c>
    </row>
    <row r="47" spans="1:14" x14ac:dyDescent="0.3">
      <c r="A47">
        <v>46</v>
      </c>
      <c r="B47">
        <v>1</v>
      </c>
      <c r="C47">
        <v>0</v>
      </c>
      <c r="D47" s="1" t="s">
        <v>25</v>
      </c>
      <c r="E47">
        <f t="shared" si="3"/>
        <v>11</v>
      </c>
      <c r="F47">
        <v>2.65</v>
      </c>
      <c r="G47">
        <v>0</v>
      </c>
      <c r="H47">
        <v>46</v>
      </c>
      <c r="I47">
        <v>0</v>
      </c>
      <c r="J47">
        <v>0</v>
      </c>
      <c r="K47" t="s">
        <v>65</v>
      </c>
      <c r="L47">
        <f t="shared" si="1"/>
        <v>11</v>
      </c>
      <c r="M47">
        <v>2.95</v>
      </c>
      <c r="N47">
        <v>0</v>
      </c>
    </row>
    <row r="48" spans="1:14" x14ac:dyDescent="0.3">
      <c r="A48">
        <v>47</v>
      </c>
      <c r="B48">
        <v>1</v>
      </c>
      <c r="C48">
        <v>0</v>
      </c>
      <c r="D48" s="1" t="s">
        <v>144</v>
      </c>
      <c r="E48">
        <f t="shared" si="3"/>
        <v>10</v>
      </c>
      <c r="F48">
        <v>2.85</v>
      </c>
      <c r="G48">
        <v>0</v>
      </c>
      <c r="H48">
        <v>47</v>
      </c>
      <c r="I48">
        <v>0</v>
      </c>
      <c r="J48">
        <v>0</v>
      </c>
      <c r="K48" t="s">
        <v>152</v>
      </c>
      <c r="L48">
        <f t="shared" si="1"/>
        <v>10</v>
      </c>
      <c r="M48">
        <v>3.15</v>
      </c>
      <c r="N48">
        <v>0</v>
      </c>
    </row>
    <row r="49" spans="1:28" x14ac:dyDescent="0.3">
      <c r="A49">
        <v>48</v>
      </c>
      <c r="B49">
        <v>1</v>
      </c>
      <c r="C49">
        <v>0</v>
      </c>
      <c r="D49" s="1" t="s">
        <v>27</v>
      </c>
      <c r="E49">
        <f t="shared" si="3"/>
        <v>7</v>
      </c>
      <c r="F49">
        <v>1.95</v>
      </c>
      <c r="G49">
        <v>1</v>
      </c>
      <c r="H49">
        <v>48</v>
      </c>
      <c r="I49">
        <v>0</v>
      </c>
      <c r="J49">
        <v>0</v>
      </c>
      <c r="K49" t="s">
        <v>142</v>
      </c>
      <c r="L49">
        <f t="shared" si="1"/>
        <v>7</v>
      </c>
      <c r="M49">
        <v>2</v>
      </c>
      <c r="N49">
        <v>0</v>
      </c>
    </row>
    <row r="50" spans="1:28" x14ac:dyDescent="0.3">
      <c r="A50">
        <v>49</v>
      </c>
      <c r="B50">
        <v>1</v>
      </c>
      <c r="C50">
        <v>0</v>
      </c>
      <c r="D50" s="1" t="s">
        <v>30</v>
      </c>
      <c r="E50">
        <f t="shared" si="3"/>
        <v>9</v>
      </c>
      <c r="F50">
        <v>2.8</v>
      </c>
      <c r="G50">
        <v>0</v>
      </c>
      <c r="H50">
        <v>49</v>
      </c>
      <c r="I50">
        <v>0</v>
      </c>
      <c r="J50">
        <v>0</v>
      </c>
      <c r="K50" t="s">
        <v>66</v>
      </c>
      <c r="L50">
        <f t="shared" si="1"/>
        <v>9</v>
      </c>
      <c r="M50">
        <v>2.75</v>
      </c>
      <c r="N50">
        <v>0</v>
      </c>
    </row>
    <row r="51" spans="1:28" x14ac:dyDescent="0.3">
      <c r="A51">
        <v>50</v>
      </c>
      <c r="B51">
        <v>1</v>
      </c>
      <c r="C51">
        <v>0</v>
      </c>
      <c r="D51" s="1" t="s">
        <v>31</v>
      </c>
      <c r="E51">
        <f t="shared" si="3"/>
        <v>9</v>
      </c>
      <c r="F51">
        <v>2.7</v>
      </c>
      <c r="G51">
        <v>0</v>
      </c>
      <c r="H51">
        <v>50</v>
      </c>
      <c r="I51">
        <v>0</v>
      </c>
      <c r="J51">
        <v>0</v>
      </c>
      <c r="K51" t="s">
        <v>67</v>
      </c>
      <c r="L51">
        <f t="shared" si="1"/>
        <v>9</v>
      </c>
      <c r="M51">
        <v>2.85</v>
      </c>
      <c r="N51">
        <v>0</v>
      </c>
    </row>
    <row r="52" spans="1:28" x14ac:dyDescent="0.3">
      <c r="A52">
        <v>51</v>
      </c>
      <c r="B52">
        <v>1</v>
      </c>
      <c r="C52">
        <v>0</v>
      </c>
      <c r="D52" s="1" t="s">
        <v>34</v>
      </c>
      <c r="E52">
        <f t="shared" si="3"/>
        <v>10</v>
      </c>
      <c r="F52">
        <v>3.8</v>
      </c>
      <c r="G52">
        <v>0</v>
      </c>
      <c r="H52">
        <v>51</v>
      </c>
      <c r="I52">
        <v>0</v>
      </c>
      <c r="J52">
        <v>0</v>
      </c>
      <c r="K52" t="s">
        <v>68</v>
      </c>
      <c r="L52">
        <f t="shared" si="1"/>
        <v>10</v>
      </c>
      <c r="M52">
        <v>3.75</v>
      </c>
      <c r="N52">
        <v>0</v>
      </c>
    </row>
    <row r="53" spans="1:28" x14ac:dyDescent="0.3">
      <c r="A53" s="7">
        <v>52</v>
      </c>
      <c r="B53" s="7">
        <v>1</v>
      </c>
      <c r="C53" s="7">
        <v>0</v>
      </c>
      <c r="D53" s="7" t="s">
        <v>177</v>
      </c>
      <c r="E53" s="7">
        <v>8</v>
      </c>
      <c r="F53" s="7">
        <v>2.4500000000000002</v>
      </c>
      <c r="G53" s="7">
        <v>0</v>
      </c>
      <c r="H53" s="7">
        <v>52</v>
      </c>
      <c r="I53" s="7">
        <v>0</v>
      </c>
      <c r="J53" s="7">
        <v>0</v>
      </c>
      <c r="K53" s="7" t="s">
        <v>170</v>
      </c>
      <c r="L53" s="7">
        <f t="shared" si="1"/>
        <v>8</v>
      </c>
      <c r="M53" s="7">
        <v>2.35</v>
      </c>
      <c r="N53" s="7">
        <v>0</v>
      </c>
    </row>
    <row r="54" spans="1:28" x14ac:dyDescent="0.3">
      <c r="A54">
        <v>53</v>
      </c>
      <c r="B54">
        <v>1</v>
      </c>
      <c r="C54">
        <v>0</v>
      </c>
      <c r="D54" s="1" t="s">
        <v>38</v>
      </c>
      <c r="E54">
        <f t="shared" si="3"/>
        <v>9</v>
      </c>
      <c r="F54">
        <v>2.95</v>
      </c>
      <c r="G54">
        <v>0</v>
      </c>
      <c r="H54">
        <v>53</v>
      </c>
      <c r="I54">
        <v>0</v>
      </c>
      <c r="J54">
        <v>0</v>
      </c>
      <c r="K54" t="s">
        <v>69</v>
      </c>
      <c r="L54">
        <f t="shared" si="1"/>
        <v>9</v>
      </c>
      <c r="M54">
        <v>3.45</v>
      </c>
      <c r="N54">
        <v>0</v>
      </c>
    </row>
    <row r="55" spans="1:28" x14ac:dyDescent="0.3">
      <c r="A55">
        <v>54</v>
      </c>
      <c r="B55">
        <v>1</v>
      </c>
      <c r="C55">
        <v>0</v>
      </c>
      <c r="D55" s="1" t="s">
        <v>39</v>
      </c>
      <c r="E55">
        <f t="shared" si="3"/>
        <v>9</v>
      </c>
      <c r="F55">
        <v>2.75</v>
      </c>
      <c r="G55">
        <v>1</v>
      </c>
      <c r="H55">
        <v>54</v>
      </c>
      <c r="I55">
        <v>0</v>
      </c>
      <c r="J55">
        <v>0</v>
      </c>
      <c r="K55" t="s">
        <v>70</v>
      </c>
      <c r="L55">
        <f t="shared" si="1"/>
        <v>9</v>
      </c>
      <c r="M55">
        <v>2.95</v>
      </c>
      <c r="N55">
        <v>0</v>
      </c>
    </row>
    <row r="56" spans="1:28" x14ac:dyDescent="0.3">
      <c r="A56" s="7">
        <v>55</v>
      </c>
      <c r="B56" s="7">
        <v>1</v>
      </c>
      <c r="C56" s="7">
        <v>0</v>
      </c>
      <c r="D56" s="7" t="s">
        <v>178</v>
      </c>
      <c r="E56" s="7">
        <v>8</v>
      </c>
      <c r="F56" s="7">
        <v>2.6</v>
      </c>
      <c r="G56" s="7">
        <v>0</v>
      </c>
      <c r="H56" s="7">
        <v>55</v>
      </c>
      <c r="I56" s="7">
        <v>0</v>
      </c>
      <c r="J56" s="7">
        <v>0</v>
      </c>
      <c r="K56" s="7" t="s">
        <v>171</v>
      </c>
      <c r="L56" s="7">
        <f t="shared" si="1"/>
        <v>8</v>
      </c>
      <c r="M56" s="7">
        <v>2.8</v>
      </c>
      <c r="N56" s="7">
        <v>0</v>
      </c>
    </row>
    <row r="57" spans="1:28" x14ac:dyDescent="0.3">
      <c r="A57">
        <v>56</v>
      </c>
      <c r="B57">
        <v>1</v>
      </c>
      <c r="C57">
        <v>0</v>
      </c>
      <c r="D57" s="1" t="s">
        <v>43</v>
      </c>
      <c r="E57">
        <f t="shared" si="3"/>
        <v>9</v>
      </c>
      <c r="F57">
        <v>2.7</v>
      </c>
      <c r="G57">
        <v>1</v>
      </c>
      <c r="H57">
        <v>56</v>
      </c>
      <c r="I57">
        <v>0</v>
      </c>
      <c r="J57">
        <v>0</v>
      </c>
      <c r="K57" t="s">
        <v>151</v>
      </c>
      <c r="L57">
        <f t="shared" si="1"/>
        <v>9</v>
      </c>
      <c r="M57">
        <v>2.85</v>
      </c>
      <c r="N57">
        <v>0</v>
      </c>
    </row>
    <row r="58" spans="1:28" x14ac:dyDescent="0.3">
      <c r="A58">
        <v>57</v>
      </c>
      <c r="B58">
        <v>1</v>
      </c>
      <c r="C58">
        <v>0</v>
      </c>
      <c r="D58" s="1" t="s">
        <v>46</v>
      </c>
      <c r="E58">
        <f t="shared" si="3"/>
        <v>10</v>
      </c>
      <c r="F58">
        <v>3.25</v>
      </c>
      <c r="G58">
        <v>0</v>
      </c>
      <c r="H58">
        <v>57</v>
      </c>
      <c r="I58">
        <v>0</v>
      </c>
      <c r="J58">
        <v>0</v>
      </c>
      <c r="K58" t="s">
        <v>71</v>
      </c>
      <c r="L58">
        <f t="shared" si="1"/>
        <v>10</v>
      </c>
      <c r="M58">
        <v>3.05</v>
      </c>
      <c r="N58">
        <v>0</v>
      </c>
    </row>
    <row r="59" spans="1:28" x14ac:dyDescent="0.3">
      <c r="A59">
        <v>58</v>
      </c>
      <c r="B59">
        <v>1</v>
      </c>
      <c r="C59">
        <v>0</v>
      </c>
      <c r="D59" s="1" t="s">
        <v>47</v>
      </c>
      <c r="E59">
        <f t="shared" si="3"/>
        <v>10</v>
      </c>
      <c r="F59">
        <v>2.8</v>
      </c>
      <c r="G59">
        <v>0</v>
      </c>
      <c r="H59">
        <v>58</v>
      </c>
      <c r="I59">
        <v>0</v>
      </c>
      <c r="J59">
        <v>0</v>
      </c>
      <c r="K59" t="s">
        <v>140</v>
      </c>
      <c r="L59">
        <f t="shared" si="1"/>
        <v>10</v>
      </c>
      <c r="M59">
        <v>2.85</v>
      </c>
      <c r="N59">
        <v>0</v>
      </c>
    </row>
    <row r="60" spans="1:28" x14ac:dyDescent="0.3">
      <c r="A60">
        <v>59</v>
      </c>
      <c r="B60">
        <v>1</v>
      </c>
      <c r="C60">
        <v>0</v>
      </c>
      <c r="D60" s="1" t="s">
        <v>35</v>
      </c>
      <c r="E60">
        <f t="shared" si="3"/>
        <v>7</v>
      </c>
      <c r="F60">
        <v>2.0499999999999998</v>
      </c>
      <c r="G60">
        <v>1</v>
      </c>
      <c r="H60">
        <v>59</v>
      </c>
      <c r="I60">
        <v>0</v>
      </c>
      <c r="J60">
        <v>0</v>
      </c>
      <c r="K60" t="s">
        <v>72</v>
      </c>
      <c r="L60">
        <f t="shared" si="1"/>
        <v>7</v>
      </c>
      <c r="M60">
        <v>2.75</v>
      </c>
      <c r="N60">
        <v>0</v>
      </c>
    </row>
    <row r="61" spans="1:28" x14ac:dyDescent="0.3">
      <c r="A61">
        <v>60</v>
      </c>
      <c r="B61">
        <v>1</v>
      </c>
      <c r="C61">
        <v>0</v>
      </c>
      <c r="D61" s="1" t="s">
        <v>40</v>
      </c>
      <c r="E61">
        <f t="shared" si="3"/>
        <v>9</v>
      </c>
      <c r="F61">
        <v>2.95</v>
      </c>
      <c r="G61">
        <v>0</v>
      </c>
      <c r="H61">
        <v>60</v>
      </c>
      <c r="I61">
        <v>0</v>
      </c>
      <c r="J61">
        <v>0</v>
      </c>
      <c r="K61" t="s">
        <v>73</v>
      </c>
      <c r="L61">
        <f t="shared" si="1"/>
        <v>9</v>
      </c>
      <c r="M61">
        <v>3.8</v>
      </c>
      <c r="N61">
        <v>0</v>
      </c>
    </row>
    <row r="63" spans="1:28" x14ac:dyDescent="0.3">
      <c r="A63" t="s">
        <v>90</v>
      </c>
      <c r="E63">
        <f>MIN(E2:E61)</f>
        <v>6</v>
      </c>
      <c r="F63">
        <f t="shared" ref="F63:AB63" si="4">MIN(F2:F61)</f>
        <v>1.95</v>
      </c>
      <c r="G63">
        <f t="shared" si="4"/>
        <v>0</v>
      </c>
      <c r="L63">
        <f t="shared" si="4"/>
        <v>6</v>
      </c>
      <c r="M63">
        <f t="shared" si="4"/>
        <v>2</v>
      </c>
      <c r="N63">
        <f t="shared" si="4"/>
        <v>0</v>
      </c>
      <c r="S63">
        <f t="shared" si="4"/>
        <v>7</v>
      </c>
      <c r="T63">
        <f t="shared" si="4"/>
        <v>1.85</v>
      </c>
      <c r="U63">
        <f t="shared" si="4"/>
        <v>0</v>
      </c>
      <c r="Z63">
        <f t="shared" si="4"/>
        <v>7</v>
      </c>
      <c r="AA63">
        <f t="shared" si="4"/>
        <v>1.85</v>
      </c>
      <c r="AB63">
        <f t="shared" si="4"/>
        <v>0</v>
      </c>
    </row>
    <row r="64" spans="1:28" x14ac:dyDescent="0.3">
      <c r="A64" t="s">
        <v>91</v>
      </c>
      <c r="E64">
        <f>MAX(E2:E61)</f>
        <v>11</v>
      </c>
      <c r="F64">
        <f t="shared" ref="F64:AB64" si="5">MAX(F2:F61)</f>
        <v>3.8</v>
      </c>
      <c r="G64">
        <f t="shared" si="5"/>
        <v>1</v>
      </c>
      <c r="L64">
        <f t="shared" si="5"/>
        <v>11</v>
      </c>
      <c r="M64">
        <f t="shared" si="5"/>
        <v>4.2</v>
      </c>
      <c r="N64">
        <f t="shared" si="5"/>
        <v>1</v>
      </c>
      <c r="S64">
        <f t="shared" si="5"/>
        <v>11</v>
      </c>
      <c r="T64">
        <f t="shared" si="5"/>
        <v>3.4</v>
      </c>
      <c r="U64">
        <f t="shared" si="5"/>
        <v>3</v>
      </c>
      <c r="Z64">
        <f t="shared" si="5"/>
        <v>12</v>
      </c>
      <c r="AA64">
        <f t="shared" si="5"/>
        <v>3.75</v>
      </c>
      <c r="AB64">
        <f t="shared" si="5"/>
        <v>3</v>
      </c>
    </row>
    <row r="65" spans="1:28" x14ac:dyDescent="0.3">
      <c r="A65" t="s">
        <v>92</v>
      </c>
      <c r="E65" s="2">
        <f>AVERAGE(E2:E61)</f>
        <v>8.9666666666666668</v>
      </c>
      <c r="F65" s="2">
        <f t="shared" ref="F65:AB65" si="6">AVERAGE(F2:F61)</f>
        <v>2.6583333333333332</v>
      </c>
      <c r="G65" s="2">
        <f t="shared" si="6"/>
        <v>0.25</v>
      </c>
      <c r="H65" s="2"/>
      <c r="I65" s="2"/>
      <c r="J65" s="2"/>
      <c r="K65" s="2"/>
      <c r="L65" s="2">
        <f t="shared" si="6"/>
        <v>8.9666666666666668</v>
      </c>
      <c r="M65" s="2">
        <f t="shared" si="6"/>
        <v>3.0225</v>
      </c>
      <c r="N65" s="2">
        <f t="shared" si="6"/>
        <v>0.05</v>
      </c>
      <c r="O65" s="2"/>
      <c r="P65" s="2"/>
      <c r="Q65" s="2"/>
      <c r="R65" s="2"/>
      <c r="S65" s="2">
        <f t="shared" si="6"/>
        <v>8.7083333333333339</v>
      </c>
      <c r="T65" s="2">
        <f t="shared" si="6"/>
        <v>2.4000000000000004</v>
      </c>
      <c r="U65" s="2">
        <f t="shared" si="6"/>
        <v>1.8333333333333333</v>
      </c>
      <c r="V65" s="2"/>
      <c r="W65" s="2"/>
      <c r="X65" s="2"/>
      <c r="Y65" s="2"/>
      <c r="Z65" s="2">
        <f t="shared" si="6"/>
        <v>8.7916666666666661</v>
      </c>
      <c r="AA65" s="2">
        <f t="shared" si="6"/>
        <v>2.4770833333333337</v>
      </c>
      <c r="AB65" s="2">
        <f t="shared" si="6"/>
        <v>1.5833333333333333</v>
      </c>
    </row>
    <row r="66" spans="1:28" x14ac:dyDescent="0.3">
      <c r="A66" t="s">
        <v>93</v>
      </c>
      <c r="E66" s="2">
        <f>STDEV(E2:E61)</f>
        <v>1.1927274919513251</v>
      </c>
      <c r="F66" s="2">
        <f t="shared" ref="F66:AB66" si="7">STDEV(F2:F61)</f>
        <v>0.42875130742169965</v>
      </c>
      <c r="G66" s="2">
        <f t="shared" si="7"/>
        <v>0.43666688230468648</v>
      </c>
      <c r="H66" s="2"/>
      <c r="I66" s="2"/>
      <c r="J66" s="2"/>
      <c r="K66" s="2"/>
      <c r="L66" s="2">
        <f t="shared" si="7"/>
        <v>1.1927274919513251</v>
      </c>
      <c r="M66" s="2">
        <f t="shared" si="7"/>
        <v>0.47589567650405701</v>
      </c>
      <c r="N66" s="2">
        <f t="shared" si="7"/>
        <v>0.21978417765108277</v>
      </c>
      <c r="O66" s="2"/>
      <c r="P66" s="2"/>
      <c r="Q66" s="2"/>
      <c r="R66" s="2"/>
      <c r="S66" s="2">
        <f t="shared" si="7"/>
        <v>1.0417028979206253</v>
      </c>
      <c r="T66" s="2">
        <f t="shared" si="7"/>
        <v>0.48655845531116021</v>
      </c>
      <c r="U66" s="2">
        <f t="shared" si="7"/>
        <v>1.0901402648748688</v>
      </c>
      <c r="V66" s="2"/>
      <c r="W66" s="2"/>
      <c r="X66" s="2"/>
      <c r="Y66" s="2"/>
      <c r="Z66" s="2">
        <f t="shared" si="7"/>
        <v>1.1412870944175504</v>
      </c>
      <c r="AA66" s="2">
        <f t="shared" si="7"/>
        <v>0.45348389709838083</v>
      </c>
      <c r="AB66" s="2">
        <f t="shared" si="7"/>
        <v>1.1389036172018081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BB08-A4F1-4767-AF02-A412FA386377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Y H F 9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Y H F 9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x f V F P 7 g a + P Q E A A O k B A A A T A B w A R m 9 y b X V s Y X M v U 2 V j d G l v b j E u b S C i G A A o o B Q A A A A A A A A A A A A A A A A A A A A A A A A A A A B t k F 1 r w j A U h u 8 L / Q 8 h u 6 k Q y n Q f F x M v p G 5 M c J v Q b r t Y R o n t s S 3 L h 5 y k 4 h D / u + l 0 y I a 5 S M j 7 5 r z n O b F Q u M Z o k h 7 O / j A M w s D W A q E k 6 a y f K 4 O r e o 6 N A k t G R I I L A + J X a l o s w C u J X c c T U 7 Q K t I s e G g l x Y r T z F x v R 5 I 6 / W k D L j a y E 5 S 9 + 5 + k 0 T c f c V / B n s w a Z v x s s 8 x k I 1 I 2 u + A R s U 2 n + 1 D U F B f n U R + E S E H Q B e S b s F / / H F L u N o z 1 2 x S h l 9 x u H 4 k 3 I 1 s v T S h s E 1 h / c D H r s g H x B 5 2 i U c X 6 w R x C l 5 6 K e P x M L z 3 x 0 j n p 0 m I 6 R j 6 M + l j I t h B R o R w 5 b + D x F J r X Q l U / M v l d w i s t Q a L s 0 q B I j W 6 U 7 0 0 Z n + r P t l q 6 6 O S g j z j 8 i D j Z u x 8 i W S t C V q 3 8 9 / w 2 3 1 3 E X 8 2 M a W Q 4 u / 9 T p V i 0 A d 7 t e G D T 6 L N t w D 1 B L A Q I t A B Q A A g A I A G B x f V F 6 U B E + p A A A A P U A A A A S A A A A A A A A A A A A A A A A A A A A A A B D b 2 5 m a W c v U G F j a 2 F n Z S 5 4 b W x Q S w E C L Q A U A A I A C A B g c X 1 R D 8 r p q 6 Q A A A D p A A A A E w A A A A A A A A A A A A A A A A D w A A A A W 0 N v b n R l b n R f V H l w Z X N d L n h t b F B L A Q I t A B Q A A g A I A G B x f V F P 7 g a + P Q E A A O k B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J A A A A A A A A e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D F f b W 9 y c G h Q c m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I 6 N T M 6 M T M u O T Y w N D c 5 M V o i I C 8 + P E V u d H J 5 I F R 5 c G U 9 I k Z p b G x D b 2 x 1 b W 5 U e X B l c y I g V m F s d W U 9 I n N C Z 0 1 G I i A v P j x F b n R y e S B U e X B l P S J G a W x s Q 2 9 s d W 1 u T m F t Z X M i I F Z h b H V l P S J z W y Z x d W 9 0 O 3 B y a W 1 l J n F 1 b 3 Q 7 L C Z x d W 9 0 O 2 x l b m d 0 a H B y a W 1 l J n F 1 b 3 Q 7 L C Z x d W 9 0 O 2 9 s Z D I w c H J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D F f b W 9 y c G h Q c m l t Z X M v Q X V 0 b 1 J l b W 9 2 Z W R D b 2 x 1 b W 5 z M S 5 7 c H J p b W U s M H 0 m c X V v d D s s J n F 1 b 3 Q 7 U 2 V j d G l v b j E v U 0 w x X 2 1 v c n B o U H J p b W V z L 0 F 1 d G 9 S Z W 1 v d m V k Q 2 9 s d W 1 u c z E u e 2 x l b m d 0 a H B y a W 1 l L D F 9 J n F 1 b 3 Q 7 L C Z x d W 9 0 O 1 N l Y 3 R p b 2 4 x L 1 N M M V 9 t b 3 J w a F B y a W 1 l c y 9 B d X R v U m V t b 3 Z l Z E N v b H V t b n M x L n t v b G Q y M H B y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M M V 9 t b 3 J w a F B y a W 1 l c y 9 B d X R v U m V t b 3 Z l Z E N v b H V t b n M x L n t w c m l t Z S w w f S Z x d W 9 0 O y w m c X V v d D t T Z W N 0 a W 9 u M S 9 T T D F f b W 9 y c G h Q c m l t Z X M v Q X V 0 b 1 J l b W 9 2 Z W R D b 2 x 1 b W 5 z M S 5 7 b G V u Z 3 R o c H J p b W U s M X 0 m c X V v d D s s J n F 1 b 3 Q 7 U 2 V j d G l v b j E v U 0 w x X 2 1 v c n B o U H J p b W V z L 0 F 1 d G 9 S Z W 1 v d m V k Q 2 9 s d W 1 u c z E u e 2 9 s Z D I w c H J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M M V 9 t b 3 J w a F B y a W 1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D F f b W 9 y c G h Q c m l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w x X 2 1 v c n B o U H J p b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A 7 f j K M i K x J q E 3 s f o m w V z Q A A A A A A g A A A A A A E G Y A A A A B A A A g A A A A g d b u L p z o v J t Q 1 e i s 3 Y m Q / 8 g e R 4 l 7 1 Q b D G X L y m K p I y I k A A A A A D o A A A A A C A A A g A A A A v s q O C s O 9 S v 4 5 r S j R N C y R A n O N g T j X i b e C 4 k R c W 6 p 5 M 5 V Q A A A A 5 a W F 3 4 j R 5 8 J i m R P y M L 0 v O 6 W 8 G 4 Y / E i d W N s U r n j F e 5 a d 7 g 7 3 a t 3 L K H l x 0 l K v o k 9 h s b 8 S S x 2 U V y O M X g z r l H R R / J W I t S N N W 9 F 5 J 9 0 o g X l Q w U K R A A A A A 3 d s i N x f k I i P u 8 P 0 O B y V t B p I 3 l 5 D + S 4 4 K d 8 c y Q j Q x 7 R h C W K U C 2 G f d v h M 2 J s o H 3 c 1 Y S + m T L J W G E D x K M 6 q k h + L l W Q = = < / D a t a M a s h u p > 
</file>

<file path=customXml/itemProps1.xml><?xml version="1.0" encoding="utf-8"?>
<ds:datastoreItem xmlns:ds="http://schemas.openxmlformats.org/officeDocument/2006/customXml" ds:itemID="{40D27CDB-8E24-4559-AEAD-4573D4A0B0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SL1_morphPrimes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olgas</dc:creator>
  <cp:lastModifiedBy>olgas</cp:lastModifiedBy>
  <dcterms:created xsi:type="dcterms:W3CDTF">2020-11-29T12:51:38Z</dcterms:created>
  <dcterms:modified xsi:type="dcterms:W3CDTF">2020-12-03T18:20:05Z</dcterms:modified>
</cp:coreProperties>
</file>