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<sst xmlns="http://schemas.openxmlformats.org/spreadsheetml/2006/main" count="26" uniqueCount="26">
  <si>
    <t>Y</t>
  </si>
  <si>
    <t>X</t>
  </si>
  <si>
    <t>yt=ax+b</t>
  </si>
  <si>
    <t>e=y-yt</t>
  </si>
  <si>
    <t>e^3</t>
  </si>
  <si>
    <t>e^4</t>
  </si>
  <si>
    <t>Y = alpha0+alpha1*X+epsilon</t>
  </si>
  <si>
    <t>zad</t>
  </si>
  <si>
    <t>a) Wyznaczyć parametry modelu za pomocą MNK</t>
  </si>
  <si>
    <t>b) Wyznaczyć reszty modelu</t>
  </si>
  <si>
    <t>c) Zbadać normalność rozkładu składnika losowego test JB</t>
  </si>
  <si>
    <t>d) Testem liczby serii zbadać poprawność postaci analitycznej modelu</t>
  </si>
  <si>
    <t xml:space="preserve">e) Zbadaj testem t-studenta czy można przyjąć, </t>
  </si>
  <si>
    <t>że X jest reprezentantem zmiennej losowej o wartości oczekiwanej 4.</t>
  </si>
  <si>
    <t>XT=</t>
  </si>
  <si>
    <t>2x10</t>
  </si>
  <si>
    <t>X=</t>
  </si>
  <si>
    <t>Y=</t>
  </si>
  <si>
    <t>10x2</t>
  </si>
  <si>
    <t xml:space="preserve">XTX = </t>
  </si>
  <si>
    <t>(XTX)-1=</t>
  </si>
  <si>
    <t>XTY=</t>
  </si>
  <si>
    <t>a=</t>
  </si>
  <si>
    <t>2x10-10x2</t>
  </si>
  <si>
    <t>2x10*10x1</t>
  </si>
  <si>
    <t>2x2*2x1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</si>
</sst>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1" numFmtId="2" xfId="0" applyAlignment="1" applyFont="1" applyNumberFormat="1">
      <alignment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8.43"/>
    <col customWidth="1" min="3" max="3" width="8.86"/>
    <col customWidth="1" min="4" max="4" width="9.29"/>
    <col customWidth="1" min="5" max="5" width="8.14"/>
    <col customWidth="1" min="6" max="6" width="9.29"/>
    <col customWidth="1" min="7" max="7" width="8.86"/>
    <col customWidth="1" min="8" max="8" width="10.0"/>
    <col customWidth="1" min="9" max="9" width="9.57"/>
    <col customWidth="1" min="10" max="11" width="8.57"/>
    <col customWidth="1" min="12" max="12" width="8.29"/>
    <col customWidth="1" min="13" max="13" width="9.14"/>
    <col customWidth="1" min="14" max="14" width="8.71"/>
    <col customWidth="1" min="15" max="15" width="8.14"/>
    <col customWidth="1" min="16" max="16" width="7.71"/>
    <col customWidth="1" min="17" max="17" width="7.43"/>
    <col customWidth="1" min="18" max="18" width="7.0"/>
    <col customWidth="1" min="19" max="19" width="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A2" s="3">
        <v>9.0</v>
      </c>
      <c r="B2" s="3">
        <v>-5.0</v>
      </c>
      <c r="C2" s="3">
        <f t="shared" ref="C2:C11" si="1">$N$27*B2+$N$26</f>
        <v>5.833333333</v>
      </c>
      <c r="D2" s="3">
        <f t="shared" ref="D2:D11" si="2">A2-C2</f>
        <v>3.166666667</v>
      </c>
      <c r="E2" s="3">
        <f t="shared" ref="E2:E11" si="3">D2^3</f>
        <v>31.75462963</v>
      </c>
      <c r="F2" s="3">
        <f t="shared" ref="F2:F11" si="4">D2^4</f>
        <v>100.5563272</v>
      </c>
      <c r="G2" s="2"/>
      <c r="H2" s="2"/>
      <c r="I2" s="2"/>
      <c r="J2" s="4" t="s">
        <v>6</v>
      </c>
      <c r="K2" s="2"/>
      <c r="L2" s="2"/>
      <c r="M2" s="2"/>
      <c r="N2" s="2"/>
      <c r="O2" s="2"/>
      <c r="P2" s="2"/>
      <c r="Q2" s="2"/>
      <c r="R2" s="2"/>
      <c r="S2" s="2"/>
    </row>
    <row r="3">
      <c r="A3" s="3">
        <v>5.0</v>
      </c>
      <c r="B3" s="3">
        <v>-4.0</v>
      </c>
      <c r="C3" s="3">
        <f t="shared" si="1"/>
        <v>4.866666667</v>
      </c>
      <c r="D3" s="3">
        <f t="shared" si="2"/>
        <v>0.1333333333</v>
      </c>
      <c r="E3" s="3">
        <f t="shared" si="3"/>
        <v>0.00237037037</v>
      </c>
      <c r="F3" s="3">
        <f t="shared" si="4"/>
        <v>0.0003160493827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>
      <c r="A4" s="3">
        <v>6.0</v>
      </c>
      <c r="B4" s="3">
        <v>-3.0</v>
      </c>
      <c r="C4" s="3">
        <f t="shared" si="1"/>
        <v>3.9</v>
      </c>
      <c r="D4" s="3">
        <f t="shared" si="2"/>
        <v>2.1</v>
      </c>
      <c r="E4" s="3">
        <f t="shared" si="3"/>
        <v>9.261</v>
      </c>
      <c r="F4" s="3">
        <f t="shared" si="4"/>
        <v>19.4481</v>
      </c>
      <c r="G4" s="2"/>
      <c r="H4" s="2"/>
      <c r="I4" s="2"/>
      <c r="J4" s="2" t="s">
        <v>7</v>
      </c>
      <c r="K4" s="2"/>
      <c r="L4" s="2"/>
      <c r="M4" s="2"/>
      <c r="N4" s="2"/>
      <c r="O4" s="2"/>
      <c r="P4" s="2"/>
      <c r="Q4" s="2"/>
      <c r="R4" s="2"/>
      <c r="S4" s="2"/>
    </row>
    <row r="5">
      <c r="A5" s="3">
        <v>3.0</v>
      </c>
      <c r="B5" s="3">
        <v>-5.0</v>
      </c>
      <c r="C5" s="3">
        <f t="shared" si="1"/>
        <v>5.833333333</v>
      </c>
      <c r="D5" s="3">
        <f t="shared" si="2"/>
        <v>-2.833333333</v>
      </c>
      <c r="E5" s="3">
        <f t="shared" si="3"/>
        <v>-22.74537037</v>
      </c>
      <c r="F5" s="3">
        <f t="shared" si="4"/>
        <v>64.44521605</v>
      </c>
      <c r="G5" s="2"/>
      <c r="H5" s="2"/>
      <c r="I5" s="2"/>
      <c r="J5" s="4" t="s">
        <v>8</v>
      </c>
      <c r="K5" s="2"/>
      <c r="L5" s="2"/>
      <c r="M5" s="2"/>
      <c r="N5" s="2"/>
      <c r="O5" s="2"/>
      <c r="P5" s="2"/>
      <c r="Q5" s="2"/>
      <c r="R5" s="2"/>
      <c r="S5" s="2"/>
    </row>
    <row r="6">
      <c r="A6" s="3">
        <v>1.0</v>
      </c>
      <c r="B6" s="3">
        <v>-1.0</v>
      </c>
      <c r="C6" s="3">
        <f t="shared" si="1"/>
        <v>1.966666667</v>
      </c>
      <c r="D6" s="3">
        <f t="shared" si="2"/>
        <v>-0.9666666667</v>
      </c>
      <c r="E6" s="3">
        <f t="shared" si="3"/>
        <v>-0.9032962963</v>
      </c>
      <c r="F6" s="3">
        <f t="shared" si="4"/>
        <v>0.8731864198</v>
      </c>
      <c r="G6" s="2"/>
      <c r="H6" s="2"/>
      <c r="I6" s="2"/>
      <c r="J6" s="4" t="s">
        <v>9</v>
      </c>
      <c r="K6" s="2"/>
      <c r="L6" s="2"/>
      <c r="M6" s="2"/>
      <c r="N6" s="2"/>
      <c r="O6" s="2"/>
      <c r="P6" s="2"/>
      <c r="Q6" s="2"/>
      <c r="R6" s="2"/>
      <c r="S6" s="2"/>
    </row>
    <row r="7">
      <c r="A7" s="3">
        <v>0.0</v>
      </c>
      <c r="B7" s="3">
        <v>2.0</v>
      </c>
      <c r="C7" s="3">
        <f t="shared" si="1"/>
        <v>-0.9333333333</v>
      </c>
      <c r="D7" s="3">
        <f t="shared" si="2"/>
        <v>0.9333333333</v>
      </c>
      <c r="E7" s="3">
        <f t="shared" si="3"/>
        <v>0.813037037</v>
      </c>
      <c r="F7" s="3">
        <f t="shared" si="4"/>
        <v>0.7588345679</v>
      </c>
      <c r="G7" s="2"/>
      <c r="H7" s="2"/>
      <c r="I7" s="2"/>
      <c r="J7" s="4" t="s">
        <v>10</v>
      </c>
      <c r="K7" s="2"/>
      <c r="L7" s="2"/>
      <c r="M7" s="2"/>
      <c r="N7" s="2"/>
      <c r="O7" s="2"/>
      <c r="P7" s="2"/>
      <c r="Q7" s="2"/>
      <c r="R7" s="2"/>
      <c r="S7" s="2"/>
    </row>
    <row r="8">
      <c r="A8" s="3">
        <v>0.0</v>
      </c>
      <c r="B8" s="3">
        <v>6.0</v>
      </c>
      <c r="C8" s="3">
        <f t="shared" si="1"/>
        <v>-4.8</v>
      </c>
      <c r="D8" s="3">
        <f t="shared" si="2"/>
        <v>4.8</v>
      </c>
      <c r="E8" s="3">
        <f t="shared" si="3"/>
        <v>110.592</v>
      </c>
      <c r="F8" s="3">
        <f t="shared" si="4"/>
        <v>530.8416</v>
      </c>
      <c r="G8" s="2"/>
      <c r="H8" s="2"/>
      <c r="I8" s="2"/>
      <c r="J8" s="4" t="s">
        <v>11</v>
      </c>
      <c r="K8" s="2"/>
      <c r="L8" s="2"/>
      <c r="M8" s="2"/>
      <c r="N8" s="2"/>
      <c r="O8" s="2"/>
      <c r="P8" s="2"/>
      <c r="Q8" s="2"/>
      <c r="R8" s="2"/>
      <c r="S8" s="2"/>
    </row>
    <row r="9">
      <c r="A9" s="3">
        <v>-6.0</v>
      </c>
      <c r="B9" s="3">
        <v>3.0</v>
      </c>
      <c r="C9" s="3">
        <f t="shared" si="1"/>
        <v>-1.9</v>
      </c>
      <c r="D9" s="3">
        <f t="shared" si="2"/>
        <v>-4.1</v>
      </c>
      <c r="E9" s="3">
        <f t="shared" si="3"/>
        <v>-68.921</v>
      </c>
      <c r="F9" s="3">
        <f t="shared" si="4"/>
        <v>282.5761</v>
      </c>
      <c r="G9" s="2"/>
      <c r="H9" s="2"/>
      <c r="I9" s="2"/>
      <c r="J9" s="4" t="s">
        <v>12</v>
      </c>
      <c r="K9" s="2"/>
      <c r="L9" s="2"/>
      <c r="M9" s="2"/>
      <c r="N9" s="2"/>
      <c r="O9" s="2"/>
      <c r="P9" s="2"/>
      <c r="Q9" s="2"/>
      <c r="R9" s="2"/>
      <c r="S9" s="2"/>
    </row>
    <row r="10">
      <c r="A10" s="3">
        <v>-4.0</v>
      </c>
      <c r="B10" s="3">
        <v>3.0</v>
      </c>
      <c r="C10" s="3">
        <f t="shared" si="1"/>
        <v>-1.9</v>
      </c>
      <c r="D10" s="3">
        <f t="shared" si="2"/>
        <v>-2.1</v>
      </c>
      <c r="E10" s="3">
        <f t="shared" si="3"/>
        <v>-9.261</v>
      </c>
      <c r="F10" s="3">
        <f t="shared" si="4"/>
        <v>19.4481</v>
      </c>
      <c r="G10" s="2"/>
      <c r="H10" s="2"/>
      <c r="I10" s="2"/>
      <c r="J10" s="4" t="s">
        <v>13</v>
      </c>
      <c r="K10" s="2"/>
      <c r="L10" s="2"/>
      <c r="M10" s="2"/>
      <c r="N10" s="2"/>
      <c r="O10" s="2"/>
      <c r="P10" s="2"/>
      <c r="Q10" s="2"/>
      <c r="R10" s="2"/>
      <c r="S10" s="2"/>
    </row>
    <row r="11">
      <c r="A11" s="3">
        <v>-4.0</v>
      </c>
      <c r="B11" s="3">
        <v>4.0</v>
      </c>
      <c r="C11" s="3">
        <f t="shared" si="1"/>
        <v>-2.866666667</v>
      </c>
      <c r="D11" s="3">
        <f t="shared" si="2"/>
        <v>-1.133333333</v>
      </c>
      <c r="E11" s="3">
        <f t="shared" si="3"/>
        <v>-1.455703704</v>
      </c>
      <c r="F11" s="3">
        <f t="shared" si="4"/>
        <v>1.649797531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>
      <c r="A12" s="2"/>
      <c r="B12" s="2"/>
      <c r="C12" s="5">
        <f t="shared" ref="C12:D12" si="5">SUM(C2:C11)</f>
        <v>10</v>
      </c>
      <c r="D12" s="5">
        <f t="shared" si="5"/>
        <v>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>
      <c r="A14" s="2"/>
      <c r="B14" s="2"/>
      <c r="C14" s="2"/>
      <c r="D14" s="3">
        <v>1.0</v>
      </c>
      <c r="E14" s="3">
        <v>-5.0</v>
      </c>
      <c r="F14" s="2"/>
      <c r="G14" s="3">
        <v>9.0</v>
      </c>
      <c r="H14" s="2" t="s">
        <v>14</v>
      </c>
      <c r="I14" s="3">
        <v>1.0</v>
      </c>
      <c r="J14" s="3">
        <v>1.0</v>
      </c>
      <c r="K14" s="3">
        <v>1.0</v>
      </c>
      <c r="L14" s="3">
        <v>1.0</v>
      </c>
      <c r="M14" s="3">
        <v>1.0</v>
      </c>
      <c r="N14" s="3">
        <v>1.0</v>
      </c>
      <c r="O14" s="3">
        <v>1.0</v>
      </c>
      <c r="P14" s="3">
        <v>1.0</v>
      </c>
      <c r="Q14" s="3">
        <v>1.0</v>
      </c>
      <c r="R14" s="3">
        <v>1.0</v>
      </c>
      <c r="S14" s="2"/>
    </row>
    <row r="15">
      <c r="A15" s="6"/>
      <c r="B15" s="6"/>
      <c r="C15" s="2"/>
      <c r="D15" s="3">
        <v>1.0</v>
      </c>
      <c r="E15" s="3">
        <v>-4.0</v>
      </c>
      <c r="F15" s="2"/>
      <c r="G15" s="3">
        <v>5.0</v>
      </c>
      <c r="H15" s="7"/>
      <c r="I15" s="3">
        <v>-5.0</v>
      </c>
      <c r="J15" s="3">
        <v>-4.0</v>
      </c>
      <c r="K15" s="3">
        <v>-3.0</v>
      </c>
      <c r="L15" s="3">
        <v>-5.0</v>
      </c>
      <c r="M15" s="3">
        <v>-1.0</v>
      </c>
      <c r="N15" s="3">
        <v>2.0</v>
      </c>
      <c r="O15" s="3">
        <v>6.0</v>
      </c>
      <c r="P15" s="3">
        <v>3.0</v>
      </c>
      <c r="Q15" s="3">
        <v>3.0</v>
      </c>
      <c r="R15" s="3">
        <v>4.0</v>
      </c>
      <c r="S15" s="2" t="s">
        <v>15</v>
      </c>
    </row>
    <row r="16">
      <c r="A16" s="6"/>
      <c r="B16" s="6"/>
      <c r="C16" s="2"/>
      <c r="D16" s="3">
        <v>1.0</v>
      </c>
      <c r="E16" s="3">
        <v>-3.0</v>
      </c>
      <c r="F16" s="2"/>
      <c r="G16" s="3">
        <v>6.0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>
      <c r="A17" s="6"/>
      <c r="B17" s="6"/>
      <c r="C17" s="2"/>
      <c r="D17" s="3">
        <v>1.0</v>
      </c>
      <c r="E17" s="3">
        <v>-5.0</v>
      </c>
      <c r="F17" s="2"/>
      <c r="G17" s="3">
        <v>3.0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>
      <c r="A18" s="6"/>
      <c r="B18" s="6"/>
      <c r="C18" s="2" t="s">
        <v>16</v>
      </c>
      <c r="D18" s="3">
        <v>1.0</v>
      </c>
      <c r="E18" s="3">
        <v>-1.0</v>
      </c>
      <c r="F18" s="2" t="s">
        <v>17</v>
      </c>
      <c r="G18" s="3">
        <v>1.0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>
      <c r="A19" s="2"/>
      <c r="B19" s="2"/>
      <c r="C19" s="2"/>
      <c r="D19" s="3">
        <v>1.0</v>
      </c>
      <c r="E19" s="3">
        <v>2.0</v>
      </c>
      <c r="F19" s="2"/>
      <c r="G19" s="3">
        <v>0.0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>
      <c r="A20" s="2"/>
      <c r="B20" s="2"/>
      <c r="C20" s="2"/>
      <c r="D20" s="3">
        <v>1.0</v>
      </c>
      <c r="E20" s="3">
        <v>6.0</v>
      </c>
      <c r="F20" s="2"/>
      <c r="G20" s="3">
        <v>0.0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>
      <c r="A21" s="2"/>
      <c r="B21" s="2"/>
      <c r="C21" s="2"/>
      <c r="D21" s="3">
        <v>1.0</v>
      </c>
      <c r="E21" s="3">
        <v>3.0</v>
      </c>
      <c r="F21" s="2"/>
      <c r="G21" s="3">
        <v>-6.0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>
      <c r="A22" s="2"/>
      <c r="B22" s="2"/>
      <c r="C22" s="2"/>
      <c r="D22" s="3">
        <v>1.0</v>
      </c>
      <c r="E22" s="3">
        <v>3.0</v>
      </c>
      <c r="F22" s="2"/>
      <c r="G22" s="3">
        <v>-4.0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>
      <c r="A23" s="2"/>
      <c r="B23" s="2"/>
      <c r="C23" s="2"/>
      <c r="D23" s="3">
        <v>1.0</v>
      </c>
      <c r="E23" s="3">
        <v>4.0</v>
      </c>
      <c r="F23" s="2"/>
      <c r="G23" s="3">
        <v>-4.0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>
      <c r="A24" s="2"/>
      <c r="B24" s="2"/>
      <c r="C24" s="2"/>
      <c r="D24" s="2"/>
      <c r="E24" s="2" t="s">
        <v>18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>
      <c r="A26" s="2"/>
      <c r="B26" s="2" t="s">
        <v>19</v>
      </c>
      <c r="C26" s="3">
        <f t="array" ref="C26:D27">MMULT(I14:R15,D14:E23)</f>
        <v>10</v>
      </c>
      <c r="D26" s="3">
        <v>0.0</v>
      </c>
      <c r="E26" s="2"/>
      <c r="F26" s="2" t="s">
        <v>20</v>
      </c>
      <c r="G26" s="3">
        <f t="array" ref="G26:H27">MINVERSE(C26:D27)</f>
        <v>0.1</v>
      </c>
      <c r="H26" s="3">
        <v>0.0</v>
      </c>
      <c r="I26" s="2"/>
      <c r="J26" s="2" t="s">
        <v>21</v>
      </c>
      <c r="K26" s="3">
        <f t="array" ref="K26:K27">MMULT(I14:R15,G14:G23)</f>
        <v>10</v>
      </c>
      <c r="L26" s="2"/>
      <c r="M26" s="2" t="s">
        <v>22</v>
      </c>
      <c r="N26" s="3">
        <f t="array" ref="N26:N27">MMULT(G26:H27,K26:K27)</f>
        <v>1</v>
      </c>
      <c r="O26" s="8"/>
      <c r="P26" s="2"/>
      <c r="Q26" s="2"/>
      <c r="R26" s="2"/>
      <c r="S26" s="2"/>
    </row>
    <row r="27">
      <c r="A27" s="2"/>
      <c r="B27" s="2" t="s">
        <v>23</v>
      </c>
      <c r="C27" s="3">
        <v>0.0</v>
      </c>
      <c r="D27" s="3">
        <v>150.0</v>
      </c>
      <c r="E27" s="2"/>
      <c r="F27" s="2"/>
      <c r="G27" s="3">
        <v>0.0</v>
      </c>
      <c r="H27" s="3">
        <v>0.006666666666666667</v>
      </c>
      <c r="I27" s="2"/>
      <c r="J27" s="2" t="s">
        <v>24</v>
      </c>
      <c r="K27" s="3">
        <v>-145.0</v>
      </c>
      <c r="L27" s="2"/>
      <c r="M27" s="2" t="s">
        <v>25</v>
      </c>
      <c r="N27" s="3">
        <v>-0.9666666666666667</v>
      </c>
      <c r="O27" s="2"/>
      <c r="P27" s="2"/>
      <c r="Q27" s="2"/>
      <c r="R27" s="2"/>
      <c r="S27" s="2"/>
    </row>
  </sheetData>
  <drawing r:id="rId1"/>
</worksheet>
</file>